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peter_tomcani_minedu_sk/Documents/Dokumenty/JA DOKUMENTY/Dokumenty a spisy/2026/Dotácie/"/>
    </mc:Choice>
  </mc:AlternateContent>
  <xr:revisionPtr revIDLastSave="214" documentId="8_{FB72670D-D997-455D-A8D9-736E925389AC}" xr6:coauthVersionLast="47" xr6:coauthVersionMax="47" xr10:uidLastSave="{C5C9FA1E-2AC8-4DD9-A132-8ACC38B3DBF0}"/>
  <bookViews>
    <workbookView xWindow="-28920" yWindow="-120" windowWidth="29040" windowHeight="15720" xr2:uid="{00000000-000D-0000-FFFF-FFFF00000000}"/>
  </bookViews>
  <sheets>
    <sheet name="podľa útvarov MŠVVaM SR" sheetId="1" r:id="rId1"/>
    <sheet name="077_VVŠ_zdroj 111" sheetId="3" r:id="rId2"/>
    <sheet name="APVV projekty 2025" sheetId="4" r:id="rId3"/>
  </sheets>
  <externalReferences>
    <externalReference r:id="rId4"/>
  </externalReferences>
  <definedNames>
    <definedName name="_xlnm._FilterDatabase" localSheetId="1" hidden="1">'077_VVŠ_zdroj 111'!$A$3:$K$134</definedName>
    <definedName name="_xlnm._FilterDatabase" localSheetId="0" hidden="1">'podľa útvarov MŠVVaM SR'!$A$3:$L$268</definedName>
    <definedName name="Format">#REF!</definedName>
    <definedName name="Header">#REF!</definedName>
    <definedName name="_xlnm.Print_Titles" localSheetId="1">'077_VVŠ_zdroj 111'!$3:$3</definedName>
    <definedName name="_xlnm.Print_Titles" localSheetId="2">'APVV projekty 2025'!$4:$4</definedName>
    <definedName name="_xlnm.Print_Titles" localSheetId="0">'podľa útvarov MŠVVaM SR'!$3:$3</definedName>
    <definedName name="_xlnm.Print_Area" localSheetId="1">'077_VVŠ_zdroj 111'!$A$1:$L$131</definedName>
    <definedName name="RawHeader">#REF!</definedName>
    <definedName name="Tabuľka3">[1]!Tabuľka22[#Data]</definedName>
    <definedName name="Tabuľka4">[1]!Tabuľka22[#Data]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92" i="4" l="1"/>
  <c r="J893" i="4" s="1"/>
  <c r="I892" i="4"/>
  <c r="H892" i="4"/>
  <c r="A862" i="4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J860" i="4"/>
  <c r="I860" i="4"/>
  <c r="H860" i="4"/>
  <c r="A857" i="4"/>
  <c r="A858" i="4" s="1"/>
  <c r="A859" i="4" s="1"/>
  <c r="J847" i="4"/>
  <c r="I847" i="4"/>
  <c r="I893" i="4" s="1"/>
  <c r="H847" i="4"/>
  <c r="H893" i="4" s="1"/>
  <c r="J844" i="4"/>
  <c r="I844" i="4"/>
  <c r="H844" i="4"/>
  <c r="A838" i="4"/>
  <c r="A839" i="4" s="1"/>
  <c r="A840" i="4" s="1"/>
  <c r="A841" i="4" s="1"/>
  <c r="A842" i="4" s="1"/>
  <c r="A843" i="4" s="1"/>
  <c r="J836" i="4"/>
  <c r="I836" i="4"/>
  <c r="H836" i="4"/>
  <c r="J833" i="4"/>
  <c r="I833" i="4"/>
  <c r="H833" i="4"/>
  <c r="J830" i="4"/>
  <c r="I830" i="4"/>
  <c r="H830" i="4"/>
  <c r="A827" i="4"/>
  <c r="A828" i="4" s="1"/>
  <c r="A829" i="4" s="1"/>
  <c r="J825" i="4"/>
  <c r="I825" i="4"/>
  <c r="H825" i="4"/>
  <c r="J822" i="4"/>
  <c r="I822" i="4"/>
  <c r="H822" i="4"/>
  <c r="A814" i="4"/>
  <c r="A815" i="4" s="1"/>
  <c r="A816" i="4" s="1"/>
  <c r="A817" i="4" s="1"/>
  <c r="A818" i="4" s="1"/>
  <c r="A819" i="4" s="1"/>
  <c r="A820" i="4" s="1"/>
  <c r="A821" i="4" s="1"/>
  <c r="J812" i="4"/>
  <c r="I812" i="4"/>
  <c r="H812" i="4"/>
  <c r="A808" i="4"/>
  <c r="A809" i="4" s="1"/>
  <c r="A810" i="4" s="1"/>
  <c r="A811" i="4" s="1"/>
  <c r="J806" i="4"/>
  <c r="I806" i="4"/>
  <c r="H806" i="4"/>
  <c r="A803" i="4"/>
  <c r="A804" i="4" s="1"/>
  <c r="A805" i="4" s="1"/>
  <c r="J801" i="4"/>
  <c r="I801" i="4"/>
  <c r="H801" i="4"/>
  <c r="A797" i="4"/>
  <c r="A798" i="4" s="1"/>
  <c r="A799" i="4" s="1"/>
  <c r="A800" i="4" s="1"/>
  <c r="J795" i="4"/>
  <c r="I795" i="4"/>
  <c r="H795" i="4"/>
  <c r="A790" i="4"/>
  <c r="A791" i="4" s="1"/>
  <c r="A792" i="4" s="1"/>
  <c r="A793" i="4" s="1"/>
  <c r="A794" i="4" s="1"/>
  <c r="J784" i="4"/>
  <c r="I784" i="4"/>
  <c r="H784" i="4"/>
  <c r="A781" i="4"/>
  <c r="A782" i="4" s="1"/>
  <c r="A783" i="4" s="1"/>
  <c r="J779" i="4"/>
  <c r="I779" i="4"/>
  <c r="H779" i="4"/>
  <c r="A766" i="4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J764" i="4"/>
  <c r="I764" i="4"/>
  <c r="H764" i="4"/>
  <c r="J758" i="4"/>
  <c r="I758" i="4"/>
  <c r="H758" i="4"/>
  <c r="A750" i="4"/>
  <c r="A751" i="4" s="1"/>
  <c r="A752" i="4" s="1"/>
  <c r="A753" i="4" s="1"/>
  <c r="A754" i="4" s="1"/>
  <c r="A755" i="4" s="1"/>
  <c r="A756" i="4" s="1"/>
  <c r="A757" i="4" s="1"/>
  <c r="J748" i="4"/>
  <c r="I748" i="4"/>
  <c r="H748" i="4"/>
  <c r="A736" i="4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J734" i="4"/>
  <c r="I734" i="4"/>
  <c r="H734" i="4"/>
  <c r="A724" i="4"/>
  <c r="A725" i="4" s="1"/>
  <c r="A726" i="4" s="1"/>
  <c r="A727" i="4" s="1"/>
  <c r="A728" i="4" s="1"/>
  <c r="A729" i="4" s="1"/>
  <c r="A730" i="4" s="1"/>
  <c r="A731" i="4" s="1"/>
  <c r="A732" i="4" s="1"/>
  <c r="A733" i="4" s="1"/>
  <c r="J722" i="4"/>
  <c r="I722" i="4"/>
  <c r="H722" i="4"/>
  <c r="A681" i="4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680" i="4"/>
  <c r="J678" i="4"/>
  <c r="I678" i="4"/>
  <c r="H678" i="4"/>
  <c r="A664" i="4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63" i="4"/>
  <c r="J661" i="4"/>
  <c r="I661" i="4"/>
  <c r="H661" i="4"/>
  <c r="A655" i="4"/>
  <c r="A656" i="4" s="1"/>
  <c r="A657" i="4" s="1"/>
  <c r="A658" i="4" s="1"/>
  <c r="A659" i="4" s="1"/>
  <c r="A660" i="4" s="1"/>
  <c r="J653" i="4"/>
  <c r="I653" i="4"/>
  <c r="H653" i="4"/>
  <c r="A516" i="4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515" i="4"/>
  <c r="J511" i="4"/>
  <c r="I511" i="4"/>
  <c r="H511" i="4"/>
  <c r="A502" i="4"/>
  <c r="A503" i="4" s="1"/>
  <c r="A504" i="4" s="1"/>
  <c r="A505" i="4" s="1"/>
  <c r="A506" i="4" s="1"/>
  <c r="A507" i="4" s="1"/>
  <c r="A508" i="4" s="1"/>
  <c r="A509" i="4" s="1"/>
  <c r="A510" i="4" s="1"/>
  <c r="J500" i="4"/>
  <c r="I500" i="4"/>
  <c r="H500" i="4"/>
  <c r="A490" i="4"/>
  <c r="A491" i="4" s="1"/>
  <c r="A492" i="4" s="1"/>
  <c r="A493" i="4" s="1"/>
  <c r="A494" i="4" s="1"/>
  <c r="A495" i="4" s="1"/>
  <c r="A496" i="4" s="1"/>
  <c r="A497" i="4" s="1"/>
  <c r="A498" i="4" s="1"/>
  <c r="A499" i="4" s="1"/>
  <c r="A489" i="4"/>
  <c r="J487" i="4"/>
  <c r="I487" i="4"/>
  <c r="H487" i="4"/>
  <c r="A462" i="4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J460" i="4"/>
  <c r="I460" i="4"/>
  <c r="H460" i="4"/>
  <c r="A412" i="4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11" i="4"/>
  <c r="J407" i="4"/>
  <c r="I407" i="4"/>
  <c r="H407" i="4"/>
  <c r="A403" i="4"/>
  <c r="A404" i="4" s="1"/>
  <c r="A405" i="4" s="1"/>
  <c r="A406" i="4" s="1"/>
  <c r="J401" i="4"/>
  <c r="I401" i="4"/>
  <c r="H401" i="4"/>
  <c r="A295" i="4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J293" i="4"/>
  <c r="I293" i="4"/>
  <c r="H293" i="4"/>
  <c r="A265" i="4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J263" i="4"/>
  <c r="I263" i="4"/>
  <c r="H263" i="4"/>
  <c r="J256" i="4"/>
  <c r="I256" i="4"/>
  <c r="H256" i="4"/>
  <c r="A253" i="4"/>
  <c r="A254" i="4" s="1"/>
  <c r="A255" i="4" s="1"/>
  <c r="A252" i="4"/>
  <c r="A251" i="4"/>
  <c r="J249" i="4"/>
  <c r="I249" i="4"/>
  <c r="H249" i="4"/>
  <c r="A246" i="4"/>
  <c r="A247" i="4" s="1"/>
  <c r="A248" i="4" s="1"/>
  <c r="J244" i="4"/>
  <c r="I244" i="4"/>
  <c r="H244" i="4"/>
  <c r="J239" i="4"/>
  <c r="I239" i="4"/>
  <c r="H239" i="4"/>
  <c r="A234" i="4"/>
  <c r="A235" i="4" s="1"/>
  <c r="A236" i="4" s="1"/>
  <c r="A237" i="4" s="1"/>
  <c r="A238" i="4" s="1"/>
  <c r="A233" i="4"/>
  <c r="J231" i="4"/>
  <c r="I231" i="4"/>
  <c r="H231" i="4"/>
  <c r="A222" i="4"/>
  <c r="A223" i="4" s="1"/>
  <c r="A224" i="4" s="1"/>
  <c r="A225" i="4" s="1"/>
  <c r="A226" i="4" s="1"/>
  <c r="A227" i="4" s="1"/>
  <c r="A228" i="4" s="1"/>
  <c r="A229" i="4" s="1"/>
  <c r="A230" i="4" s="1"/>
  <c r="J220" i="4"/>
  <c r="I220" i="4"/>
  <c r="H220" i="4"/>
  <c r="A207" i="4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J199" i="4"/>
  <c r="I199" i="4"/>
  <c r="H199" i="4"/>
  <c r="A196" i="4"/>
  <c r="A197" i="4" s="1"/>
  <c r="A198" i="4" s="1"/>
  <c r="J194" i="4"/>
  <c r="I194" i="4"/>
  <c r="H194" i="4"/>
  <c r="J191" i="4"/>
  <c r="I191" i="4"/>
  <c r="H191" i="4"/>
  <c r="J188" i="4"/>
  <c r="I188" i="4"/>
  <c r="H188" i="4"/>
  <c r="A175" i="4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J173" i="4"/>
  <c r="I173" i="4"/>
  <c r="H173" i="4"/>
  <c r="A169" i="4"/>
  <c r="A170" i="4" s="1"/>
  <c r="A171" i="4" s="1"/>
  <c r="A172" i="4" s="1"/>
  <c r="A168" i="4"/>
  <c r="J164" i="4"/>
  <c r="I164" i="4"/>
  <c r="H164" i="4"/>
  <c r="A162" i="4"/>
  <c r="A163" i="4" s="1"/>
  <c r="A161" i="4"/>
  <c r="J157" i="4"/>
  <c r="I157" i="4"/>
  <c r="H157" i="4"/>
  <c r="A146" i="4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J142" i="4"/>
  <c r="I142" i="4"/>
  <c r="H142" i="4"/>
  <c r="J138" i="4"/>
  <c r="I138" i="4"/>
  <c r="H138" i="4"/>
  <c r="A128" i="4"/>
  <c r="A129" i="4" s="1"/>
  <c r="A130" i="4" s="1"/>
  <c r="A131" i="4" s="1"/>
  <c r="A132" i="4" s="1"/>
  <c r="A133" i="4" s="1"/>
  <c r="A134" i="4" s="1"/>
  <c r="A135" i="4" s="1"/>
  <c r="A136" i="4" s="1"/>
  <c r="A137" i="4" s="1"/>
  <c r="J126" i="4"/>
  <c r="I126" i="4"/>
  <c r="H126" i="4"/>
  <c r="A124" i="4"/>
  <c r="A125" i="4" s="1"/>
  <c r="A123" i="4"/>
  <c r="J121" i="4"/>
  <c r="I121" i="4"/>
  <c r="H121" i="4"/>
  <c r="A115" i="4"/>
  <c r="A116" i="4" s="1"/>
  <c r="A117" i="4" s="1"/>
  <c r="A118" i="4" s="1"/>
  <c r="A119" i="4" s="1"/>
  <c r="A120" i="4" s="1"/>
  <c r="J106" i="4"/>
  <c r="I106" i="4"/>
  <c r="H106" i="4"/>
  <c r="A103" i="4"/>
  <c r="A104" i="4" s="1"/>
  <c r="A105" i="4" s="1"/>
  <c r="A102" i="4"/>
  <c r="J100" i="4"/>
  <c r="I100" i="4"/>
  <c r="H100" i="4"/>
  <c r="J97" i="4"/>
  <c r="I97" i="4"/>
  <c r="H97" i="4"/>
  <c r="A80" i="4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J78" i="4"/>
  <c r="I78" i="4"/>
  <c r="H78" i="4"/>
  <c r="A64" i="4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J62" i="4"/>
  <c r="I62" i="4"/>
  <c r="H62" i="4"/>
  <c r="A54" i="4"/>
  <c r="A55" i="4" s="1"/>
  <c r="A56" i="4" s="1"/>
  <c r="A57" i="4" s="1"/>
  <c r="A58" i="4" s="1"/>
  <c r="A59" i="4" s="1"/>
  <c r="A60" i="4" s="1"/>
  <c r="A61" i="4" s="1"/>
  <c r="J50" i="4"/>
  <c r="I50" i="4"/>
  <c r="H50" i="4"/>
  <c r="A21" i="4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20" i="4"/>
  <c r="J17" i="4"/>
  <c r="I17" i="4"/>
  <c r="H17" i="4"/>
  <c r="J12" i="4"/>
  <c r="I12" i="4"/>
  <c r="H12" i="4"/>
  <c r="J231" i="1" l="1"/>
  <c r="J230" i="1"/>
  <c r="J229" i="1"/>
  <c r="J228" i="1"/>
  <c r="J227" i="1"/>
  <c r="J226" i="1"/>
  <c r="J225" i="1"/>
  <c r="J224" i="1"/>
  <c r="J223" i="1"/>
  <c r="J222" i="1"/>
  <c r="J221" i="1"/>
  <c r="J220" i="1"/>
  <c r="J219" i="1"/>
  <c r="I218" i="1"/>
  <c r="J217" i="1"/>
  <c r="I216" i="1"/>
  <c r="J215" i="1"/>
  <c r="I214" i="1"/>
  <c r="J213" i="1"/>
  <c r="I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I195" i="1"/>
  <c r="J194" i="1"/>
  <c r="J193" i="1"/>
  <c r="J192" i="1"/>
  <c r="J191" i="1"/>
  <c r="J190" i="1"/>
  <c r="J189" i="1"/>
  <c r="I188" i="1"/>
  <c r="J187" i="1"/>
  <c r="J186" i="1"/>
  <c r="J185" i="1"/>
  <c r="J184" i="1"/>
  <c r="I183" i="1"/>
  <c r="J182" i="1"/>
  <c r="J181" i="1"/>
  <c r="J180" i="1"/>
  <c r="J179" i="1"/>
  <c r="I178" i="1"/>
  <c r="J177" i="1"/>
  <c r="J176" i="1"/>
  <c r="J175" i="1"/>
  <c r="J174" i="1"/>
  <c r="J173" i="1"/>
  <c r="J172" i="1"/>
  <c r="J171" i="1"/>
  <c r="I170" i="1"/>
  <c r="J169" i="1"/>
  <c r="J168" i="1"/>
  <c r="J167" i="1"/>
  <c r="I166" i="1"/>
  <c r="J165" i="1"/>
  <c r="J164" i="1"/>
  <c r="I163" i="1"/>
  <c r="J162" i="1"/>
  <c r="J161" i="1"/>
  <c r="J160" i="1"/>
  <c r="J159" i="1"/>
  <c r="J158" i="1"/>
  <c r="J157" i="1"/>
  <c r="J156" i="1"/>
  <c r="I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I140" i="1"/>
  <c r="J139" i="1"/>
  <c r="I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</calcChain>
</file>

<file path=xl/sharedStrings.xml><?xml version="1.0" encoding="utf-8"?>
<sst xmlns="http://schemas.openxmlformats.org/spreadsheetml/2006/main" count="8391" uniqueCount="2920">
  <si>
    <t xml:space="preserve">P. č. </t>
  </si>
  <si>
    <t>Právna forma prijímateľa dotácie</t>
  </si>
  <si>
    <t>IČO prijímateľa dotácie</t>
  </si>
  <si>
    <t>Účel, na ktorý bola dotácia poskytnutá</t>
  </si>
  <si>
    <t>Druh dotácie Bežné/kapitálové výdavky</t>
  </si>
  <si>
    <t>Dátum vrátenia nevyčerpanej časti dotácie</t>
  </si>
  <si>
    <t>Poznámka</t>
  </si>
  <si>
    <t>Výška poskytnutej dotácie (v roku 2025)
v EUR</t>
  </si>
  <si>
    <t xml:space="preserve">Čerpanie dotácie v r. 2025 
v EUR </t>
  </si>
  <si>
    <t>Nevyčerpaná časť dotácie v roku 2025
v EUR</t>
  </si>
  <si>
    <t>https://www.crz.gov.sk/zmluva/9408192/</t>
  </si>
  <si>
    <t>SAIA, n. o.</t>
  </si>
  <si>
    <t>Nezisková organizácia poskytujúca všeobecne prospešné služby</t>
  </si>
  <si>
    <t>zabezpečenie činností národnej siete servisných centier EURAXESS Slovensko</t>
  </si>
  <si>
    <t>bežné výdavky</t>
  </si>
  <si>
    <t>https://www.crz.gov.sk/zmluva/9219399/</t>
  </si>
  <si>
    <t>HOFITECH s.r.o.</t>
  </si>
  <si>
    <t>Spoločnosť s ručením obmedzeným</t>
  </si>
  <si>
    <t>projekt výskumu a vývoja programu Eurostars 3 v rámci Európskeho partnerstva Inovatívne MSP</t>
  </si>
  <si>
    <t>https://www.crz.gov.sk/zmluva/9219356/</t>
  </si>
  <si>
    <t>Novo s.r.o.</t>
  </si>
  <si>
    <t>https://www.crz.gov.sk/zmluva/10168852/</t>
  </si>
  <si>
    <t>TATRAVAGÓNKA a.s.</t>
  </si>
  <si>
    <t>Akciová spoločnosť</t>
  </si>
  <si>
    <t>Projekt E!2023_19078 „TIARA“</t>
  </si>
  <si>
    <t>https://www.crz.gov.sk/zmluva/10168731/</t>
  </si>
  <si>
    <t>HELICOP s.r.o.</t>
  </si>
  <si>
    <t>Projekt E!2023_19063 „DIVE“</t>
  </si>
  <si>
    <t>https://www.crz.gov.sk/zmluva/8329956/</t>
  </si>
  <si>
    <t>Výskumný ústav papiera a celulózy, a.s.</t>
  </si>
  <si>
    <t>projekt “Innocel “</t>
  </si>
  <si>
    <t>https://www.crz.gov.sk/zmluva/10168763/</t>
  </si>
  <si>
    <t>https://www.crz.gov.sk/zmluva/8668778/</t>
  </si>
  <si>
    <t>Slovenská agentúra pre rozvoj investícií a obchodu</t>
  </si>
  <si>
    <t>Príspevková organizácia</t>
  </si>
  <si>
    <t>realizácia aktivít vesmírnej kancelárie zameraných na podporu rozvoja vesmírneho priemyslu v SR a praktickú implementáciu spolupráce SR a ESA</t>
  </si>
  <si>
    <t>https://www.crz.gov.sk/zmluva/8393457/</t>
  </si>
  <si>
    <t>insar.sk s.r.o.</t>
  </si>
  <si>
    <t>projekt výskumu a vývoja Spoločného európskeho technologického podniku KDT č. 101096658</t>
  </si>
  <si>
    <t>https://www.crz.gov.sk/zmluva/9809221/</t>
  </si>
  <si>
    <t>https://www.crz.gov.sk/zmluva/9809373/</t>
  </si>
  <si>
    <t>https://www.crz.gov.sk/zmluva/8426378/</t>
  </si>
  <si>
    <t>Ústav polymérov Slovenskej akadémie vied, v.v.i.</t>
  </si>
  <si>
    <t>Ver. výskum. inšt.</t>
  </si>
  <si>
    <t>00586927</t>
  </si>
  <si>
    <t>EUREKA projekt "Biotape"</t>
  </si>
  <si>
    <t>kapitálové výdavky</t>
  </si>
  <si>
    <t>https://www.crz.gov.sk/zmluva/6649884/</t>
  </si>
  <si>
    <t>Ústav experimentálnej fyziky Slovenskej akadémie vied, verejná výskumná inštitúcia</t>
  </si>
  <si>
    <t>00166812</t>
  </si>
  <si>
    <t>Zmluva o poskytnutí finančných prostriedkov na spolufinancovanie projektu výskumu a vývoja ALICE CERN</t>
  </si>
  <si>
    <t>https://www.crz.gov.sk/zmluva/6649830/</t>
  </si>
  <si>
    <t>Zmluva o poskytnutí finančných prostriedkov na spolufinancovanie projektu výskumu a vývoja ATLAS CERN</t>
  </si>
  <si>
    <t>https://www.crz.gov.sk/zmluva/8393473/</t>
  </si>
  <si>
    <t>Slovenská technická univerzita v Bratislave</t>
  </si>
  <si>
    <t>Verejnopráv.inštitúcia</t>
  </si>
  <si>
    <t>00397687</t>
  </si>
  <si>
    <t>spolufinancovanie projektu výskumu a vývoja Spoločného európskeho technologického podniku KDT č. 101111890 (All2GaN)</t>
  </si>
  <si>
    <t>https://www.crz.gov.sk/zmluva/9862287/</t>
  </si>
  <si>
    <t>spolufinancovanie projektu výskumu a vývoja Spoločného európskeho technologického podniku CHIPS č. 101139790 (ECS4DRES)</t>
  </si>
  <si>
    <t>https://www.crz.gov.sk/zmluva/9929228/</t>
  </si>
  <si>
    <t>spolufinancovanie projektu výskumu a vývoja Spoločného európskeho technologického podniku CHIPS č. 101139788-2 (FastLane)</t>
  </si>
  <si>
    <t>https://www.crz.gov.sk/zmluva/9379574/</t>
  </si>
  <si>
    <t>Neuroimunologický ústav Slovenskej akadémie vied</t>
  </si>
  <si>
    <t>31748333</t>
  </si>
  <si>
    <t>projekte výskumu a vývoja „Cielenie neurodegenerácie indukovanej západnou diétou“ v rámci výzvy Rozsiahle prístupy OMICS k hľadaniu cieľových liekov</t>
  </si>
  <si>
    <t>https://www.crz.gov.sk/zmluva/7893024/</t>
  </si>
  <si>
    <t>projekt na tému „POCHOPENIE MECHANIZMOV NEFARMAKOLOGICKEJ INTERVENCIE“</t>
  </si>
  <si>
    <t>Ústav experimentálnej fyziky Slovenskej akadémie vied</t>
  </si>
  <si>
    <t>spolufinancovanie projektu výskumu a vývoja ALICE CERN</t>
  </si>
  <si>
    <t>spolufinancovanie projektu výskumu a vývoja ATLAS CERN</t>
  </si>
  <si>
    <t>https://www.crz.gov.sk/zmluva/6748424/</t>
  </si>
  <si>
    <t>Fyzikálny ústav Slovenskej akadémie vied</t>
  </si>
  <si>
    <t>00166537</t>
  </si>
  <si>
    <t>spolufinancovanie projektu výskumu a vývoja ISOLDE CERN</t>
  </si>
  <si>
    <t>https://www.crz.gov.sk/zmluva/6292915/</t>
  </si>
  <si>
    <t>projekt výskumu a vývoja premodiALS v rámci výzvy Prepojenie pred-diagnostických porúch fyziologických systémov s neurodegeneratívnymi ochoreniami</t>
  </si>
  <si>
    <t>https://www.crz.gov.sk/zmluva/7216606/</t>
  </si>
  <si>
    <t>Dodatok č.4 k Zmluve o združení prostriedkov č. 1224/2019 zo dňa 18.12.2019</t>
  </si>
  <si>
    <t>https://www.crz.gov.sk/zmluva/7743723/</t>
  </si>
  <si>
    <t>Zmluva o združení prostriedkov</t>
  </si>
  <si>
    <t>https://www.crz.gov.sk/zmluva/6660739/</t>
  </si>
  <si>
    <t>Technická univerzita v Košiciach</t>
  </si>
  <si>
    <t xml:space="preserve">00397610 </t>
  </si>
  <si>
    <t>https://www.crz.gov.sk/zmluva/6748422/</t>
  </si>
  <si>
    <t>Univerzita Komenského v Bratislave, Fakulta matematiky, fyziky a informatiky</t>
  </si>
  <si>
    <t>00397865</t>
  </si>
  <si>
    <t>projekt výskumu a vývoja NA62 CERN</t>
  </si>
  <si>
    <t>https://www.crz.gov.sk/zmluva/6748333/</t>
  </si>
  <si>
    <t>projekt výskumu a vývoja ISOLDE CERN</t>
  </si>
  <si>
    <t>https://www.crz.gov.sk/zmluva/6748376/</t>
  </si>
  <si>
    <t>projekt výskumu a vývoja ATLAS CERN</t>
  </si>
  <si>
    <t>https://www.crz.gov.sk/zmluva/6748420/</t>
  </si>
  <si>
    <t>projekt výskumu a vývoja ALICE CERN</t>
  </si>
  <si>
    <t>https://www.crz.gov.sk/zmluva/6654891/</t>
  </si>
  <si>
    <t>Univerzita Mateja Bela v Banskej Bystrici</t>
  </si>
  <si>
    <t>00164381</t>
  </si>
  <si>
    <t>CERN Theoretical Physics Department</t>
  </si>
  <si>
    <t>https://www.crz.gov.sk/zmluva/6649777/</t>
  </si>
  <si>
    <t>Univerzita Pavla Jozefa Šafárika v Košiciach</t>
  </si>
  <si>
    <t>00397768</t>
  </si>
  <si>
    <t>https://www.crz.gov.sk/zmluva/6748420</t>
  </si>
  <si>
    <t>projektu výskumu a vývoja ALICE CERN</t>
  </si>
  <si>
    <t>https://www.crz.gov.sk/zmluva/10903614/</t>
  </si>
  <si>
    <t>medzinárodný projekt „Permeabilita črevnej bariéry: modulátor Parkinsonovej choroby?“</t>
  </si>
  <si>
    <t>https://www.crz.gov.sk/zmluva/11711121/</t>
  </si>
  <si>
    <t>spolufinancovanie projektu výskumu a vývoja Spoločného európskeho technologického podniku CHIPS č. 101194187 (E2PackMan)</t>
  </si>
  <si>
    <t>https://www.crz.gov.sk/zmluva/11711039/</t>
  </si>
  <si>
    <t>spolufinancovanie projektu výskumu a vývoja Spoločného európskeho technologického podniku CHIPS č. 101194250-2 (HiPower 5.0)</t>
  </si>
  <si>
    <t>https://www.crz.gov.sk/zmluva/11277256/</t>
  </si>
  <si>
    <t>Žilinská univerzita v Žiline</t>
  </si>
  <si>
    <t>00397563</t>
  </si>
  <si>
    <t>spolufinancovanie spolupráce s IPPOG CERN</t>
  </si>
  <si>
    <t>https://www.crz.gov.sk/zmluva/11462502/</t>
  </si>
  <si>
    <t>spolufinancovanie projektu výskumu a vývoja európskej iniciatívy EUREKA</t>
  </si>
  <si>
    <t>https://www.crz.gov.sk/zmluva/11615531/</t>
  </si>
  <si>
    <t>Prešovská univerzita v Prešove</t>
  </si>
  <si>
    <t>Dobudovanie a udržanie centier EURAXESS na Slovensku</t>
  </si>
  <si>
    <t>https://www.crz.gov.sk/zmluva/11615771/</t>
  </si>
  <si>
    <t>Trnavská univerzita v Trnave</t>
  </si>
  <si>
    <t>https://www.crz.gov.sk/zmluva/11615727/</t>
  </si>
  <si>
    <t>Univerzita sv. Cyrila a Metoda v Trnave</t>
  </si>
  <si>
    <t>https://www.crz.gov.sk/zmluva/11615781/</t>
  </si>
  <si>
    <t>Technická univerzita vo Zvolene</t>
  </si>
  <si>
    <t>00397440</t>
  </si>
  <si>
    <t>https://www.crz.gov.sk/zmluva/11725743/</t>
  </si>
  <si>
    <t>Ústav geotechniky Slovenskej akadémie vied, verejná výskumná inštitúcia</t>
  </si>
  <si>
    <t>00166553</t>
  </si>
  <si>
    <t>https://www.crz.gov.sk/zmluva/11577776/</t>
  </si>
  <si>
    <t>GAMETHERAPY s.r.o.</t>
  </si>
  <si>
    <t>spolufinancovanie projektu výskumu a vývoja programu Eurostars 3 v rámci Európskeho partnerstva Inovatívne MSP</t>
  </si>
  <si>
    <t>https://www.crz.gov.sk/zmluva/10168820/</t>
  </si>
  <si>
    <t>spolufinancovanie projektu výskumu a vývoja Spoločného európskeho technologického podniku CHIPS č. 101140226 (CYNERGY4MIE)</t>
  </si>
  <si>
    <t>https://www.crz.gov.sk/zmluva/11481940/</t>
  </si>
  <si>
    <t>Sanatórium pre liečbu neplodnosti, spol. s r.o.</t>
  </si>
  <si>
    <t>Eurostars 3</t>
  </si>
  <si>
    <t>https://www.crz.gov.sk/zmluva/11591342/</t>
  </si>
  <si>
    <t>https://www.crz.gov.sk/zmluva/11462913/</t>
  </si>
  <si>
    <t>OVOGENE s.r.o.</t>
  </si>
  <si>
    <t/>
  </si>
  <si>
    <t>0303/2025</t>
  </si>
  <si>
    <t>Združenie Maxa Reinhardta</t>
  </si>
  <si>
    <t>občianske združenie</t>
  </si>
  <si>
    <t>30868556</t>
  </si>
  <si>
    <t>Podpora 23. ročníka Detskej Univerzity 
Komenského, ktorá vedie svojich účastníkov k 
vnímaniu vzdelania ako základného 
predpokladu napredovania spoločnosti.</t>
  </si>
  <si>
    <t>BV</t>
  </si>
  <si>
    <t xml:space="preserve">Čerpanie pri každom subjekte z pohľadu prijímateľa dotácie/príspevku ako aj nevyčerpanú časť dotácie bude možné vyčísliť až po finančnom zúčtovaní so štátnym rozpočtom. V priebehu roka 2025 prijímatelia nevrátili nevyčerpanú časť dotácie/príspevku, preto stĺpec J uvádzame prázdny. Nevyčerpaná dotácia bude vrátená v roku 2026.  </t>
  </si>
  <si>
    <t>0307/2025</t>
  </si>
  <si>
    <t>Gamča perpetua</t>
  </si>
  <si>
    <t>31744923</t>
  </si>
  <si>
    <t xml:space="preserve">Projekt Škola pre mňa, ktorý predstavuje 
webový vyhľadávací nástroj pre žiakov 
a školských výchovných resp. kariérnych 
poradcov s personalizovanými výsledkami ich 
ďalšieho štúdia. </t>
  </si>
  <si>
    <t>+ na EK 642014 boli poskytnuté finančné prostriedky jednotlivcom v celkovej výške 8 200,00 EUR / Príklady dobrej praxe na Viki</t>
  </si>
  <si>
    <t>Inštitút kurikula a inovácií vo vzdelávaní, v tom:</t>
  </si>
  <si>
    <t>Sekcia výskumu a vývoja, v tom:</t>
  </si>
  <si>
    <t>0524/2025</t>
  </si>
  <si>
    <t>ADEVYK</t>
  </si>
  <si>
    <t>Realizácia žiackej ankety "Zlatý Amos" o najobľúbenejšieho učiteľa/učiteľku na Slovensku.</t>
  </si>
  <si>
    <t>0578/2025</t>
  </si>
  <si>
    <t>Mesto Brezno</t>
  </si>
  <si>
    <t>obec/mesto</t>
  </si>
  <si>
    <t>00313319</t>
  </si>
  <si>
    <t>Podpora organizačného zabezpečenia celoslovenskej prehliadky umeleckej tvorivosti učiteľov - Chalupkovo Brezno.</t>
  </si>
  <si>
    <t>0579/2025</t>
  </si>
  <si>
    <t>Odborový zväz pracovníkov školstva a vedy na Slovensku</t>
  </si>
  <si>
    <t>00177920</t>
  </si>
  <si>
    <t>Organizačné zabezpečenie 72. ročníka exkurzno-vzdelávacích podujatí, základní a zájazdov - EXOD.</t>
  </si>
  <si>
    <t>+ na EK 642014 boli poskytnuté finančné prostriedky jednotlivcom v celkovej výške 22 250,00 EUR / Ocenenia svätého Gorazda</t>
  </si>
  <si>
    <t xml:space="preserve">Sekcia podpory regionálneho školstva, v tom: </t>
  </si>
  <si>
    <t>0525/2025
https://www.crz.gov.sk/zmluva/11698582/</t>
  </si>
  <si>
    <t>IPčko, 
Na vŕšku 6, 811 01 Bratislava</t>
  </si>
  <si>
    <t>Občianske združenie</t>
  </si>
  <si>
    <t>Podpora duševného zdravia v redukačných centrách na Slovensku</t>
  </si>
  <si>
    <t>Čerpanie z pohľadu prijímateľa dotácie/príspevku ako aj nevyčerpanú časť dotácie bude možné vyčísliť až po finančnom zúčtovaní so štátnym rozpočtom. V priebehu roka 2025 prijímateľ nevrátil nevyčerpanú časť dotácie/príspevku, preto stĺpec J uvádzame prázdny. Nevyčerpaná dotácia bude vrátená v roku 2026</t>
  </si>
  <si>
    <t>0603/2025
https://www.crz.gov.sk/zmluva/11735858/</t>
  </si>
  <si>
    <t>Mestská časť Bratislava – Nové Mesto, Junácka 1, 832 91 Bratislava</t>
  </si>
  <si>
    <t>Obec, mesto</t>
  </si>
  <si>
    <t>00603317</t>
  </si>
  <si>
    <t>Pilotný projekt zriadenia adaptačnej triedy</t>
  </si>
  <si>
    <t xml:space="preserve">Sekcia národnostného a inkluzívneho vzdelávania, v tom: </t>
  </si>
  <si>
    <t>https://www.crz.gov.sk/zmluva/9168091/</t>
  </si>
  <si>
    <t>Univerzita Komenského v Bratislave</t>
  </si>
  <si>
    <t>verejnopráv.inštitúcia</t>
  </si>
  <si>
    <t xml:space="preserve">štipendiá vlády SR v rámci oficiálnej rozvojovej pomoci a štipendiá poskytované na základe medzinárodných bilaterálnych zmlúv a programov spolupráce v oblasti vzdelávania </t>
  </si>
  <si>
    <t>https://www.crz.gov.sk/zmluva/9167169/</t>
  </si>
  <si>
    <t>Univerzita P.J.Šafárika v Košiciach</t>
  </si>
  <si>
    <t>https://www.crz.gov.sk/zmluva/9167226/</t>
  </si>
  <si>
    <t>https://www.crz.gov.sk/zmluva/9167283/</t>
  </si>
  <si>
    <t>https://www.crz.gov.sk/zmluva/9167362/</t>
  </si>
  <si>
    <t>Univerzita veterinárneho lekárstva v Košiciach</t>
  </si>
  <si>
    <t>00397474</t>
  </si>
  <si>
    <t>https://www.crz.gov.sk/zmluva/9167364/</t>
  </si>
  <si>
    <t>Univerzita Konštantína Filozofa v Nitre</t>
  </si>
  <si>
    <t>00157716</t>
  </si>
  <si>
    <t>https://www.crz.gov.sk/zmluva/9167426/</t>
  </si>
  <si>
    <t>https://www.crz.gov.sk/zmluva/9167471/</t>
  </si>
  <si>
    <t>https://www.crz.gov.sk/zmluva/9167160/</t>
  </si>
  <si>
    <t>https://www.crz.gov.sk/zmluva/9167492/</t>
  </si>
  <si>
    <t>00397610</t>
  </si>
  <si>
    <t>https://www.crz.gov.sk/zmluva/9167648/</t>
  </si>
  <si>
    <t>https://www.crz.gov.sk/zmluva/9167703/</t>
  </si>
  <si>
    <t>Trenčianska univerzita Alexandra Dubčeka v Trenčíne</t>
  </si>
  <si>
    <t>https://www.crz.gov.sk/zmluva/9167752/</t>
  </si>
  <si>
    <t>Ekonomická univerzita v Bratislave</t>
  </si>
  <si>
    <t>00399957</t>
  </si>
  <si>
    <t>https://www.crz.gov.sk/zmluva/9167783/</t>
  </si>
  <si>
    <t>Slovenská poľnohospodárska univerzita v Nitre</t>
  </si>
  <si>
    <t>00397482</t>
  </si>
  <si>
    <t>https://www.crz.gov.sk/zmluva/9167852/</t>
  </si>
  <si>
    <t>https://www.crz.gov.sk/zmluva/9167879/</t>
  </si>
  <si>
    <t>Vysoká škola múzických umení v Bratislave</t>
  </si>
  <si>
    <t>00397431</t>
  </si>
  <si>
    <t>https://www.crz.gov.sk/zmluva/9167916/</t>
  </si>
  <si>
    <t>Vysoká škola výtvarných umení v Bratislave</t>
  </si>
  <si>
    <t>00157805</t>
  </si>
  <si>
    <t>https://www.crz.gov.sk/zmluva/9167979/</t>
  </si>
  <si>
    <t>Akadémia umení v Banskej Bystrici</t>
  </si>
  <si>
    <t>https://www.crz.gov.sk/zmluva/9168041/</t>
  </si>
  <si>
    <t>Katolícka univerzita v Ružomberku</t>
  </si>
  <si>
    <t>37801279</t>
  </si>
  <si>
    <t>https://www.crz.gov.sk/zmluva/10844323/</t>
  </si>
  <si>
    <t>Banskobystrický samosprávny kraj; Stredná odborná škola pedagogická – Pedagógiai Szakközépiskola</t>
  </si>
  <si>
    <t>samosprávny kraj</t>
  </si>
  <si>
    <t>financovanie nákladov odbornej praxe študentov odboru učiteľstva národnostných menšín Pedagogickej fakulty Vysokej školy Ferenca Gála v Szarvasi v Maďarskej republike</t>
  </si>
  <si>
    <t xml:space="preserve">Odbor podpory slovenského jazyka v zahraničí a rozvojovej spolupráce, v tom: </t>
  </si>
  <si>
    <t>https://www.crz.gov.sk/zmluva/10662681/</t>
  </si>
  <si>
    <t>Komisia J. Williama Fulbrighta pre vzdelávacie výmeny v Slovenskej republike</t>
  </si>
  <si>
    <t>organizácia s medzinárodným prvkom</t>
  </si>
  <si>
    <t>vzdelávacie výmeny asistentov výučby anglického jazyka na stredných školách v Slovenskej republike</t>
  </si>
  <si>
    <t>https://www.crz.gov.sk/zmluva/10775757/</t>
  </si>
  <si>
    <t>Slovenská akademická asociácia pre medzinárodnú spoluprácu</t>
  </si>
  <si>
    <t>financovanie mobilít vysokoškolských študentov ako príspevok Slovenskej republiky ku grantom v rámci programu Erasmus+</t>
  </si>
  <si>
    <t>https://www.crz.gov.sk/zmluva/6030184/</t>
  </si>
  <si>
    <t>Slovenská akademická asociácia pre medzinárodnú spoluprácu, o. z.</t>
  </si>
  <si>
    <t>30778867</t>
  </si>
  <si>
    <t xml:space="preserve">Dodatok č. 3 k Zmluve o spolupráci pri koordinácii programov v oblasti vzdelávania č. 381/2009 uzatvorenej dňa 02. 06. 2009 v znení Dodatkov č. 1 z 22.6.2010 a č. 2 z 12.3.2014 </t>
  </si>
  <si>
    <t xml:space="preserve">Odbor medzinárodných vťahov, v tom: </t>
  </si>
  <si>
    <t>https://www.crz.gov.sk/zmluva/10861781/</t>
  </si>
  <si>
    <t>Rada mládeže Slovenska</t>
  </si>
  <si>
    <t>00683779</t>
  </si>
  <si>
    <t>Aktuálne priority v práci s mládežou – Európsky dialóg s mládežou</t>
  </si>
  <si>
    <t>https://www.crz.gov.sk/zmluva/10861474/</t>
  </si>
  <si>
    <t>Asociácia pre mládež, vedu a techniku</t>
  </si>
  <si>
    <t>00684040</t>
  </si>
  <si>
    <t>Celoročná pravidelná a systematická práca s mládežou nadregionálneho charakteru</t>
  </si>
  <si>
    <t>https://www.crz.gov.sk/zmluva/10861199/</t>
  </si>
  <si>
    <t>DASATO Slovensko</t>
  </si>
  <si>
    <t>51877147</t>
  </si>
  <si>
    <t>https://www.crz.gov.sk/zmluva/10806371/</t>
  </si>
  <si>
    <t>Detská organizácia FÉNIX, o.z.</t>
  </si>
  <si>
    <t>17310920</t>
  </si>
  <si>
    <t>https://www.crz.gov.sk/zmluva/10861103/</t>
  </si>
  <si>
    <t>Domka - Združenie saleziánskej mládeže</t>
  </si>
  <si>
    <t>31789218</t>
  </si>
  <si>
    <t>https://www.crz.gov.sk/zmluva/10861388/</t>
  </si>
  <si>
    <t>eRko - Hnutie kresťanských spoločenstiev detí</t>
  </si>
  <si>
    <t>00605093</t>
  </si>
  <si>
    <t>https://www.crz.gov.sk/zmluva/10861136/</t>
  </si>
  <si>
    <t>Klub Prieskumník - Pathfinder</t>
  </si>
  <si>
    <t>35667729</t>
  </si>
  <si>
    <t>https://www.crz.gov.sk/zmluva/10861167/</t>
  </si>
  <si>
    <t>Laura, združenie mladých</t>
  </si>
  <si>
    <t>31955916</t>
  </si>
  <si>
    <t>https://www.crz.gov.sk/zmluva/10925689/</t>
  </si>
  <si>
    <t>NODAM - Združenie detí a mládeže</t>
  </si>
  <si>
    <t>37918095</t>
  </si>
  <si>
    <t>https://www.crz.gov.sk/zmluva/10926404/</t>
  </si>
  <si>
    <t>Slovenská debatná asociácia</t>
  </si>
  <si>
    <t>31801480</t>
  </si>
  <si>
    <t>https://www.crz.gov.sk/zmluva/10926271/</t>
  </si>
  <si>
    <t>Slovenský skauting, o. z.</t>
  </si>
  <si>
    <t>00598721</t>
  </si>
  <si>
    <t>https://www.crz.gov.sk/zmluva/10925458/</t>
  </si>
  <si>
    <t>Spoločenstvo evanjelickej mládeže</t>
  </si>
  <si>
    <t>31943713</t>
  </si>
  <si>
    <t>https://www.crz.gov.sk/zmluva/10925875/</t>
  </si>
  <si>
    <t>Spoločnosť priateľov detí z detských domovov Úsmev ako dar</t>
  </si>
  <si>
    <t>17316537</t>
  </si>
  <si>
    <t>https://www.crz.gov.sk/zmluva/10925972/</t>
  </si>
  <si>
    <t>Strom života</t>
  </si>
  <si>
    <t>00587010</t>
  </si>
  <si>
    <t>https://www.crz.gov.sk/zmluva/10925186/</t>
  </si>
  <si>
    <t>Szlovákiai Magyar Cserkészszövetség - Zväz skautov maďarskej národnosti</t>
  </si>
  <si>
    <t>17641896</t>
  </si>
  <si>
    <t>https://www.crz.gov.sk/zmluva/10805585/</t>
  </si>
  <si>
    <t>Športová akadémia Mateja Tótha, o.z.</t>
  </si>
  <si>
    <t>42184827</t>
  </si>
  <si>
    <t>https://www.crz.gov.sk/zmluva/10926137/</t>
  </si>
  <si>
    <t>The Duke of Edinburgh's International Award Slovensko, o.z.</t>
  </si>
  <si>
    <t>42418232</t>
  </si>
  <si>
    <t>https://www.crz.gov.sk/zmluva/10925755/</t>
  </si>
  <si>
    <t>YMCA na Slovensku</t>
  </si>
  <si>
    <t>00682853</t>
  </si>
  <si>
    <t>https://www.crz.gov.sk/zmluva/10806583/</t>
  </si>
  <si>
    <t>ZÁHORÁCKY FÉNIX</t>
  </si>
  <si>
    <t>37995341</t>
  </si>
  <si>
    <t>https://www.crz.gov.sk/zmluva/10983668/</t>
  </si>
  <si>
    <t>Združenie kresťanských spoločenstiev mládeže</t>
  </si>
  <si>
    <t>00641162</t>
  </si>
  <si>
    <t>https://www.crz.gov.sk/zmluva/10983779/</t>
  </si>
  <si>
    <t>ZDRUŽENIE MARIÁNSKEJ MLÁDEŽE</t>
  </si>
  <si>
    <t>37860399</t>
  </si>
  <si>
    <t>https://www.crz.gov.sk/zmluva/10873461/</t>
  </si>
  <si>
    <t>BEE Volunteer</t>
  </si>
  <si>
    <t>54860440</t>
  </si>
  <si>
    <t>Dobrovoľnícke príležitosti pre mládež</t>
  </si>
  <si>
    <t xml:space="preserve"> https://www.crz.gov.sk/zmluva/10874053/</t>
  </si>
  <si>
    <t>Bratislavské dobrovoľnícke centrum</t>
  </si>
  <si>
    <t>42267111</t>
  </si>
  <si>
    <t xml:space="preserve"> https://www.crz.gov.sk/zmluva/10873836/</t>
  </si>
  <si>
    <t>Centrum dobrovoľníctva, n.o.</t>
  </si>
  <si>
    <t>nezisková organizácia poskytujúca všeobecne prospešné služby</t>
  </si>
  <si>
    <t>50110039</t>
  </si>
  <si>
    <t>https://www.crz.gov.sk/zmluva/10873768/</t>
  </si>
  <si>
    <t>INEX Slovakia - občianske združenie</t>
  </si>
  <si>
    <t>30804027</t>
  </si>
  <si>
    <t>https://www.crz.gov.sk/zmluva/10874001/</t>
  </si>
  <si>
    <t>OZ Verejnô</t>
  </si>
  <si>
    <t>52141365</t>
  </si>
  <si>
    <t>https://www.crz.gov.sk/zmluva/10873938/</t>
  </si>
  <si>
    <t>Prešovské dobrovoľnícke centrum</t>
  </si>
  <si>
    <t>42083141</t>
  </si>
  <si>
    <t>https://www.crz.gov.sk/zmluva/10873647/</t>
  </si>
  <si>
    <t>Senica 2.0</t>
  </si>
  <si>
    <t>50751191</t>
  </si>
  <si>
    <t xml:space="preserve"> https://www.crz.gov.sk/zmluva/10873695/</t>
  </si>
  <si>
    <t>Trenčianske dobrovoľnícke centrum o.z.</t>
  </si>
  <si>
    <t>50103555</t>
  </si>
  <si>
    <t xml:space="preserve"> https://www.crz.gov.sk/zmluva/10873600/</t>
  </si>
  <si>
    <t>V.I.A.C. - Inštitút pre podporu a rozvoj mládeže</t>
  </si>
  <si>
    <t>42217202</t>
  </si>
  <si>
    <t xml:space="preserve"> https://www.crz.gov.sk/zmluva/10986142/</t>
  </si>
  <si>
    <t>Budúca Generácia Európy, o.z.</t>
  </si>
  <si>
    <t>42375959</t>
  </si>
  <si>
    <t>Informačné služby a poradenské služby pre mládež</t>
  </si>
  <si>
    <t>https://www.crz.gov.sk/zmluva/10986178/</t>
  </si>
  <si>
    <t>CPM - Centrum prevencie mládeže</t>
  </si>
  <si>
    <t>42067456</t>
  </si>
  <si>
    <t xml:space="preserve"> https://www.crz.gov.sk/zmluva/10927051/</t>
  </si>
  <si>
    <t>Informačné centrum mladých Banská Bystrica</t>
  </si>
  <si>
    <t>37957058</t>
  </si>
  <si>
    <t>https://www.crz.gov.sk/zmluva/10926884/</t>
  </si>
  <si>
    <t>Informačné centrum mladých Partizánske</t>
  </si>
  <si>
    <t>37917129</t>
  </si>
  <si>
    <t>https://www.crz.gov.sk/zmluva/10926793/</t>
  </si>
  <si>
    <t>Informačné centrum mladých Prievidza</t>
  </si>
  <si>
    <t>31202624</t>
  </si>
  <si>
    <t>https://www.crz.gov.sk/zmluva/10926737/</t>
  </si>
  <si>
    <t>Informačné centrum mladých Topoľčany</t>
  </si>
  <si>
    <t>31872484</t>
  </si>
  <si>
    <t xml:space="preserve"> https://www.crz.gov.sk/zmluva/10927112/</t>
  </si>
  <si>
    <t>Informačné centrum mladých, n.o.</t>
  </si>
  <si>
    <t>36137979</t>
  </si>
  <si>
    <t xml:space="preserve"> https://www.crz.gov.sk/zmluva/10927202/</t>
  </si>
  <si>
    <t>Lifestarter</t>
  </si>
  <si>
    <t>50718274</t>
  </si>
  <si>
    <t>https://www.crz.gov.sk/zmluva/10926812/</t>
  </si>
  <si>
    <t>Mladiinfo Dolný Kubín</t>
  </si>
  <si>
    <t>50252119</t>
  </si>
  <si>
    <t>https://www.crz.gov.sk/zmluva/10926791/</t>
  </si>
  <si>
    <t>Mladiinfo Slovensko</t>
  </si>
  <si>
    <t>42183774</t>
  </si>
  <si>
    <t>https://www.crz.gov.sk/zmluva/10926719/</t>
  </si>
  <si>
    <t>Občianske združenie SaUvedom</t>
  </si>
  <si>
    <t>52308537</t>
  </si>
  <si>
    <t>https://www.crz.gov.sk/zmluva/10927195/</t>
  </si>
  <si>
    <t>OZ TEAM</t>
  </si>
  <si>
    <t>50377868</t>
  </si>
  <si>
    <t>https://www.crz.gov.sk/zmluva/10926866/</t>
  </si>
  <si>
    <t>Rozvojová agentúra Žilinského samosprávneho kraja, n. o.</t>
  </si>
  <si>
    <t>37905783</t>
  </si>
  <si>
    <t>https://www.crz.gov.sk/zmluva/10927176/</t>
  </si>
  <si>
    <t>SYTEV</t>
  </si>
  <si>
    <t>50001248</t>
  </si>
  <si>
    <t>https://www.crz.gov.sk/zmluva/10926731/</t>
  </si>
  <si>
    <t>TENENET o.z.</t>
  </si>
  <si>
    <t>42255015</t>
  </si>
  <si>
    <t>https://www.crz.gov.sk/zmluva/10926773/</t>
  </si>
  <si>
    <t>YouthWatch</t>
  </si>
  <si>
    <t>50040901</t>
  </si>
  <si>
    <t>https://www.crz.gov.sk/zmluva/11785818/</t>
  </si>
  <si>
    <t>EDI Slovensko</t>
  </si>
  <si>
    <t>52257622</t>
  </si>
  <si>
    <t>Linky pomoci</t>
  </si>
  <si>
    <t>https://www.crz.gov.sk/zmluva/11785693/</t>
  </si>
  <si>
    <t>IPčko</t>
  </si>
  <si>
    <t>42261791</t>
  </si>
  <si>
    <t>https://www.crz.gov.sk/zmluva/11785321/</t>
  </si>
  <si>
    <t>Linka detskej istoty, n. o.</t>
  </si>
  <si>
    <t>45744327</t>
  </si>
  <si>
    <t>https://www.crz.gov.sk/zmluva/11785789/</t>
  </si>
  <si>
    <t>Spoločnosť priateľov detí - Li(e)nka</t>
  </si>
  <si>
    <t>35537663</t>
  </si>
  <si>
    <t>https://www.crz.gov.sk/zmluva/10926836/</t>
  </si>
  <si>
    <t>Expression o.z.</t>
  </si>
  <si>
    <t>42229430</t>
  </si>
  <si>
    <t>Nízkoprahové programy pre mládež</t>
  </si>
  <si>
    <t>https://www.crz.gov.sk/zmluva/10927041/</t>
  </si>
  <si>
    <t>KASPIAN</t>
  </si>
  <si>
    <t>42129681</t>
  </si>
  <si>
    <t>https://www.crz.gov.sk/zmluva/10985849/</t>
  </si>
  <si>
    <t>Konzultačné a informačné centrum EDUKOS</t>
  </si>
  <si>
    <t>37801848</t>
  </si>
  <si>
    <t>https://www.crz.gov.sk/zmluva/10985922/</t>
  </si>
  <si>
    <t>Mládež ulice</t>
  </si>
  <si>
    <t>36069744</t>
  </si>
  <si>
    <t>https://www.crz.gov.sk/zmluva/10985998/</t>
  </si>
  <si>
    <t>Občianske združenie ICHTYS</t>
  </si>
  <si>
    <t>42126819</t>
  </si>
  <si>
    <t>https://www.crz.gov.sk/zmluva/11011901/</t>
  </si>
  <si>
    <t>Oheň nádeje</t>
  </si>
  <si>
    <t>42332303</t>
  </si>
  <si>
    <t>https://www.crz.gov.sk/zmluva/10986078/</t>
  </si>
  <si>
    <t>SPOKOJNOSŤ - centrum sociálnych služieb, n. o.</t>
  </si>
  <si>
    <t>37923617</t>
  </si>
  <si>
    <t>https://www.crz.gov.sk/zmluva/11011868/</t>
  </si>
  <si>
    <t>Ulita</t>
  </si>
  <si>
    <t>42130387</t>
  </si>
  <si>
    <t>https://www.crz.gov.sk/zmluva/11011843/</t>
  </si>
  <si>
    <t>Združenie STORM</t>
  </si>
  <si>
    <t>37868314</t>
  </si>
  <si>
    <t>https://www.crz.gov.sk/zmluva/10860730/</t>
  </si>
  <si>
    <t>Asociácia krajských rád mládeže</t>
  </si>
  <si>
    <t>31824994</t>
  </si>
  <si>
    <t>Zastupiteľské štruktúry pre participáciu mládeže</t>
  </si>
  <si>
    <t>https://www.crz.gov.sk/zmluva/10861587/</t>
  </si>
  <si>
    <t>Nitrianska krajská rada mládeže</t>
  </si>
  <si>
    <t>52870332</t>
  </si>
  <si>
    <t>https://www.crz.gov.sk/zmluva/10861758/</t>
  </si>
  <si>
    <t>Platforma dobrovoľníckych centier a organizácií</t>
  </si>
  <si>
    <t>42257221</t>
  </si>
  <si>
    <t>https://www.crz.gov.sk/zmluva/10805657/</t>
  </si>
  <si>
    <t>Rada mládeže Košického kraja</t>
  </si>
  <si>
    <t>35544406</t>
  </si>
  <si>
    <t>https://www.crz.gov.sk/zmluva/10861024/</t>
  </si>
  <si>
    <t>Rada mládeže Prešovského kraja</t>
  </si>
  <si>
    <t>37877836</t>
  </si>
  <si>
    <t>https://www.crz.gov.sk/zmluva/10860870/</t>
  </si>
  <si>
    <t>https://www.crz.gov.sk/zmluva/10861550/</t>
  </si>
  <si>
    <t>Rada mládeže Trenčianskeho kraja</t>
  </si>
  <si>
    <t>36124966</t>
  </si>
  <si>
    <t>https://www.crz.gov.sk/zmluva/10860938/</t>
  </si>
  <si>
    <t>Rada mládeže Žilinského kraja</t>
  </si>
  <si>
    <t>37807552</t>
  </si>
  <si>
    <t>https://www.crz.gov.sk/zmluva/10860827/</t>
  </si>
  <si>
    <t>Združenie Informačných a poradenských centier mladých v Slovenskej republike</t>
  </si>
  <si>
    <t>17061334</t>
  </si>
  <si>
    <t>https://www.crz.gov.sk/zmluva/11176814/</t>
  </si>
  <si>
    <t>Centrum voľného času, Ul. T.G. Masaryka 2229, Trebišov</t>
  </si>
  <si>
    <t>rozpočtová organizácia</t>
  </si>
  <si>
    <t>35544724</t>
  </si>
  <si>
    <t>Aktuálne priority v práci s mládežou</t>
  </si>
  <si>
    <t>https://www.crz.gov.sk/zmluva/11088400/</t>
  </si>
  <si>
    <t>Dobrovoľnícke centrum Trnavského kraja</t>
  </si>
  <si>
    <t>54602157</t>
  </si>
  <si>
    <t>https://www.crz.gov.sk/zmluva/10926676/</t>
  </si>
  <si>
    <t>eduB</t>
  </si>
  <si>
    <t>52186962</t>
  </si>
  <si>
    <t>https://www.crz.gov.sk/zmluva/10926656/</t>
  </si>
  <si>
    <t>Gréckokatolícka eparchia Košice</t>
  </si>
  <si>
    <t>cirkevná organizácia</t>
  </si>
  <si>
    <t>30305624</t>
  </si>
  <si>
    <t>https://www.crz.gov.sk/zmluva/10924984/</t>
  </si>
  <si>
    <t>Katolícke pedagogické a katechetické centrum, n. o.</t>
  </si>
  <si>
    <t>35581441</t>
  </si>
  <si>
    <t>https://www.crz.gov.sk/zmluva/10925259/</t>
  </si>
  <si>
    <t>KC PRIESTOR</t>
  </si>
  <si>
    <t>48484873</t>
  </si>
  <si>
    <t>https://www.crz.gov.sk/zmluva/10926664/</t>
  </si>
  <si>
    <t>Komunitná nadácia Bardejov</t>
  </si>
  <si>
    <t>nadácia</t>
  </si>
  <si>
    <t>37880136</t>
  </si>
  <si>
    <t>https://www.crz.gov.sk/zmluva/10939258/</t>
  </si>
  <si>
    <t>LAZY lab</t>
  </si>
  <si>
    <t>54714290</t>
  </si>
  <si>
    <t>https://www.crz.gov.sk/zmluva/10925618/</t>
  </si>
  <si>
    <t>Mesto Lučenec</t>
  </si>
  <si>
    <t>obec (obecný úrad), mesto (mestský úrad)</t>
  </si>
  <si>
    <t>00316181</t>
  </si>
  <si>
    <t>https://www.crz.gov.sk/zmluva/11011800/</t>
  </si>
  <si>
    <t>Mesto Moldava nad Bodvou</t>
  </si>
  <si>
    <t>00324451</t>
  </si>
  <si>
    <t>https://www.crz.gov.sk/zmluva/11013094/</t>
  </si>
  <si>
    <t>Mestská časť Košice-Juh</t>
  </si>
  <si>
    <t>00691046</t>
  </si>
  <si>
    <t>https://www.crz.gov.sk/zmluva/10926946/</t>
  </si>
  <si>
    <t>Nexteria</t>
  </si>
  <si>
    <t>51894581</t>
  </si>
  <si>
    <t>https://www.crz.gov.sk/zmluva/10926935/</t>
  </si>
  <si>
    <t>Občianska iniciatíva Grinava</t>
  </si>
  <si>
    <t>42256691</t>
  </si>
  <si>
    <t>https://www.crz.gov.sk/zmluva/11088214/</t>
  </si>
  <si>
    <t>Obec Jarovnice</t>
  </si>
  <si>
    <t>00327212</t>
  </si>
  <si>
    <t>https://www.crz.gov.sk/zmluva/10926711/</t>
  </si>
  <si>
    <t>RegioDev</t>
  </si>
  <si>
    <t>56069693</t>
  </si>
  <si>
    <t>https://www.crz.gov.sk/zmluva/11011776/</t>
  </si>
  <si>
    <t>SAKMN</t>
  </si>
  <si>
    <t>45011907</t>
  </si>
  <si>
    <t>https://www.crz.gov.sk/zmluva/10926915/</t>
  </si>
  <si>
    <t>Silnejší slabším o.z.</t>
  </si>
  <si>
    <t>42276829</t>
  </si>
  <si>
    <t>https://www.crz.gov.sk/zmluva/11176790/</t>
  </si>
  <si>
    <t>Zlatúšik</t>
  </si>
  <si>
    <t>55558313</t>
  </si>
  <si>
    <t>https://www.crz.gov.sk/zmluva/10939223/</t>
  </si>
  <si>
    <t>Ženský algoritmus</t>
  </si>
  <si>
    <t>53284135</t>
  </si>
  <si>
    <t>https://www.crz.gov.sk/zmluva/11760314/</t>
  </si>
  <si>
    <t>Platforma rozvojových organizácií - Ambrela</t>
  </si>
  <si>
    <t>záujmové združenie právnických osôb</t>
  </si>
  <si>
    <t>Globálne vzdelávanie</t>
  </si>
  <si>
    <t>https://www.crz.gov.sk/zmluva/11582630/</t>
  </si>
  <si>
    <t>Uhol pohľadu, o. z.</t>
  </si>
  <si>
    <t>https://www.crz.gov.sk/zmluva/11744211/</t>
  </si>
  <si>
    <t>Občianske združenie Bezpečne a Zdravo</t>
  </si>
  <si>
    <t>https://www.crz.gov.sk/zmluva/11711676/</t>
  </si>
  <si>
    <t>DEEP DANCE CLUB</t>
  </si>
  <si>
    <t>Podpora rozvoja žiakov prostredníctvom pohybových a tanečných aktivít</t>
  </si>
  <si>
    <t>https://www.crz.gov.sk/zmluva/11770900/</t>
  </si>
  <si>
    <t>Asociácia slovenských mládežníckych organizácií</t>
  </si>
  <si>
    <t>Rozvoj a podpora výchovy a vzdelávania žiakov stredných škôl</t>
  </si>
  <si>
    <t>https://www.crz.gov.sk/zmluva/11770929/</t>
  </si>
  <si>
    <t>Horská služba Poľana</t>
  </si>
  <si>
    <t>Zvyšovanie povedomia o bezpečnom pohybe a pobyte v prírode, horskom prostredí</t>
  </si>
  <si>
    <t>https://www.crz.gov.sk/zmluva/11785204/</t>
  </si>
  <si>
    <t>EnviroInfo, o.z.</t>
  </si>
  <si>
    <t>Zvýšenie environmentálneho povedomia u žiakov o funkcii o lesných ekosystémoch</t>
  </si>
  <si>
    <t>https://www.crz.gov.sk/zmluva/11785213/</t>
  </si>
  <si>
    <t>Rímskokatolícka farnosť sv. Alžbety Uhorskej, Košice</t>
  </si>
  <si>
    <t>Vzdelávanie v oblasti mediálnej gramotnosti a kritického myslenia</t>
  </si>
  <si>
    <t>https://www.crz.gov.sk/zmluva/11734528/</t>
  </si>
  <si>
    <t>Perlička</t>
  </si>
  <si>
    <t>Protidrogová politika</t>
  </si>
  <si>
    <t>https://www.crz.gov.sk/zmluva/11785175/</t>
  </si>
  <si>
    <t>DADA KRÚŽKY SLOVENSKO</t>
  </si>
  <si>
    <t>https://www.crz.gov.sk/zmluva/10789664/</t>
  </si>
  <si>
    <t>Slovenská basketbalová asociácia</t>
  </si>
  <si>
    <t>Podpora zdravia a pohybových aktivít</t>
  </si>
  <si>
    <t>https://www.crz.gov.sk/zmluva/10789688/</t>
  </si>
  <si>
    <t>Slovenská volejbalová federácia</t>
  </si>
  <si>
    <t>https://www.crz.gov.sk/zmluva/10772588/</t>
  </si>
  <si>
    <t>Slovenský zväz florbalu</t>
  </si>
  <si>
    <t>https://www.crz.gov.sk/zmluva/10772531/</t>
  </si>
  <si>
    <t>Slovenský stolnotenisový zväz</t>
  </si>
  <si>
    <t>https://www.crz.gov.sk/zmluva/10822811/</t>
  </si>
  <si>
    <t>https://www.crz.gov.sk/zmluva/11080884/</t>
  </si>
  <si>
    <t>Slovenská gymnastická federácia</t>
  </si>
  <si>
    <t>00688321</t>
  </si>
  <si>
    <t>https://www.crz.gov.sk/zmluva/11080795/</t>
  </si>
  <si>
    <t>Slovenský zväz bedmintonu</t>
  </si>
  <si>
    <t>https://www.crz.gov.sk/zmluva/11081012/</t>
  </si>
  <si>
    <t>Slovenský futbalový zväz</t>
  </si>
  <si>
    <t>00687308</t>
  </si>
  <si>
    <t>https://www.crz.gov.sk/zmluva/11176730/</t>
  </si>
  <si>
    <t>Slovenský atletický zväz</t>
  </si>
  <si>
    <t>https://www.crz.gov.sk/zmluva/11270015/</t>
  </si>
  <si>
    <t>Slovenský zväz hádzanej</t>
  </si>
  <si>
    <t>https://www.crz.gov.sk/zmluva/11355988/</t>
  </si>
  <si>
    <t>Školský basketbalový klub Handlová</t>
  </si>
  <si>
    <t>https://www.crz.gov.sk/zmluva/11510229/</t>
  </si>
  <si>
    <t>Slovenský olympijský a športový výbor</t>
  </si>
  <si>
    <t>https://www.crz.gov.sk/zmluva/11759981/</t>
  </si>
  <si>
    <t>https://www.crz.gov.sk/zmluva/11785234/</t>
  </si>
  <si>
    <t>Slovenský zväz ľadového hokeja</t>
  </si>
  <si>
    <t>https://www.crz.gov.sk/zmluva/11785304/</t>
  </si>
  <si>
    <t>Slovak DanceSport Heritage</t>
  </si>
  <si>
    <t>https://www.crz.gov.sk/zmluva/11786105/</t>
  </si>
  <si>
    <t>Atletický ŠK Comenium pri IV.ZŠ v Michalovciach</t>
  </si>
  <si>
    <t>združenie</t>
  </si>
  <si>
    <t>https://www.crz.gov.sk/zmluva/11785230/</t>
  </si>
  <si>
    <t>JHT Activity</t>
  </si>
  <si>
    <t>https://www.crz.gov.sk/zmluva/11786109/</t>
  </si>
  <si>
    <t>Mládežnícky športový klub Senec</t>
  </si>
  <si>
    <t>https://www.crz.gov.sk/zmluva/11352067/</t>
  </si>
  <si>
    <t>JCI - Slovensko</t>
  </si>
  <si>
    <t>Edukácia študentov v oblasti podnikania a inovatívnych nápadov</t>
  </si>
  <si>
    <t>https://www.crz.gov.sk/zmluva/11785252/</t>
  </si>
  <si>
    <t>SportVol</t>
  </si>
  <si>
    <t>Výchova a vzdelávanie v oblasti sociálnych a občianskych kompetencií</t>
  </si>
  <si>
    <t>https://www.crz.gov.sk/zmluva/11785258/</t>
  </si>
  <si>
    <t>JUNIOR STROPKOV</t>
  </si>
  <si>
    <t>Výchova a vzdelávanie v oblasti pohybu a zdravia</t>
  </si>
  <si>
    <t>https://www.crz.gov.sk/zmluva/11352095/</t>
  </si>
  <si>
    <t>MPS - Modelový parlament Slovenska</t>
  </si>
  <si>
    <t>Podpora angažovanosti a participácie mladých</t>
  </si>
  <si>
    <t xml:space="preserve">Odbor mládeže, zdravia a pohybových aktivít, vtom: </t>
  </si>
  <si>
    <t>Druh dotácie Bežné/ kapitálové výdavky</t>
  </si>
  <si>
    <t>Čerpanie dotácie v r. 2025
v EUR</t>
  </si>
  <si>
    <t>1.</t>
  </si>
  <si>
    <t>č. 0512/2024
https://www.crz.gov.sk/zmluva/10237440/</t>
  </si>
  <si>
    <t>Univerzita Komenského v Bratislave
Šafárikovo nám. 6, P. O. BOX 440, 814 99 Bratislava</t>
  </si>
  <si>
    <t>verejnoprávna inštitúcia</t>
  </si>
  <si>
    <t xml:space="preserve">BV
</t>
  </si>
  <si>
    <t>2.</t>
  </si>
  <si>
    <t>č. 0066/2025
https://www.crz.gov.sk/zmluva/10856260/</t>
  </si>
  <si>
    <t>Dodatok č. 1 k zmluve č. 0512/2024 zo dňa 20.12.2024 o poskytnutí dotácie na rok 2025</t>
  </si>
  <si>
    <t xml:space="preserve">KV+BV
</t>
  </si>
  <si>
    <t>KV 3 000 000
BV 3 851 394</t>
  </si>
  <si>
    <t>3.</t>
  </si>
  <si>
    <t>č. 0281/2025
https://www.crz.gov.sk/zmluva/11160482/?csrt=14770267650289106868</t>
  </si>
  <si>
    <t>Dodatok č. 2 k zmluve č. 0512/2024 zo dňa 20.12.2024 o poskytnutí dotácie na rok 2025</t>
  </si>
  <si>
    <t>4.</t>
  </si>
  <si>
    <t>č. 0362/2025
https://www.crz.gov.sk/zmluva/11328551/?csrt=17730359005105918238</t>
  </si>
  <si>
    <t>Dodatok č. 3 k zmluve č. 0512/2024 zo dňa 20.12.2024 o poskytnutí dotácie na rok 2025</t>
  </si>
  <si>
    <t>5.</t>
  </si>
  <si>
    <t>č. 0538/2025
https://www.crz.gov.sk/zmluva/11680354/?csrt=5794815984013977769</t>
  </si>
  <si>
    <t>Dodatok č. 4 k zmluve č. 0512/2024 zo dňa 20.12.2024 o poskytnutí dotácie na rok 2025</t>
  </si>
  <si>
    <t>6.</t>
  </si>
  <si>
    <t>č. 0610/2025
https://www.crz.gov.sk/zmluva/11741447/?csrt=16534295669673512840</t>
  </si>
  <si>
    <t>Dodatok č. 5 k zmluve č. 0512/2024 zo dňa 20.12.2024 o poskytnutí dotácie na rok 2025</t>
  </si>
  <si>
    <t>7.</t>
  </si>
  <si>
    <t>č. 0513/2024
https://www.crz.gov.sk/zmluva/10237480/</t>
  </si>
  <si>
    <t>Univerzita Pavla Jozefa Šafárika v Košiciach
Šrobárova 2, 041 80 Košice</t>
  </si>
  <si>
    <t>Dotácia na uskutočňovanie akreditovaných študijných programov, na výskumnú, vývojovú alebo umeleckú činnosť, na rozvoj vysokej školy a na sociálnu podporu študentov</t>
  </si>
  <si>
    <t>8.</t>
  </si>
  <si>
    <t>č. 0062/2025
https://www.crz.gov.sk/zmluva/10855920/</t>
  </si>
  <si>
    <t>Dodatok č. 1 k zmluve č. 0513/2024 zo dňa 20.12.2024 o poskytnutí dotácie na rok 2025</t>
  </si>
  <si>
    <t>KV 1 100 000
BV 1 448 116</t>
  </si>
  <si>
    <t>9.</t>
  </si>
  <si>
    <t>č. 0282/2025
https://www.crz.gov.sk/zmluva/11160640/?csrt=14770267650289106868</t>
  </si>
  <si>
    <t>Dodatok č. 2 k zmluve č. 0513/2024 zo dňa 20.12.2024 o poskytnutí dotácie na rok 2025</t>
  </si>
  <si>
    <t>10.</t>
  </si>
  <si>
    <t>č. 0348/2025
https://www.crz.gov.sk/zmluva/11328563/?csrt=17730359005105918238</t>
  </si>
  <si>
    <t>Dodatok č. 3 k zmluve č. 0513/2024 zo dňa 20.12.2024 o poskytnutí dotácie na rok 2025</t>
  </si>
  <si>
    <t>11.</t>
  </si>
  <si>
    <t>č. 0539/2025
https://www.crz.gov.sk/zmluva/11680356/?csrt=5794815984013977769</t>
  </si>
  <si>
    <t>Dodatok č. 4 k zmluve č. 0513/2024 zo dňa 20.12.2024 o poskytnutí dotácie na rok 2025</t>
  </si>
  <si>
    <t>12.</t>
  </si>
  <si>
    <t>č. 0611/2025
https://www.crz.gov.sk/zmluva/11741685/?csrt=16534295669673512840</t>
  </si>
  <si>
    <t>Dodatok č. 5 k zmluve č. 0513/2024 zo dňa 20.12.2024 o poskytnutí dotácie na rok 2025</t>
  </si>
  <si>
    <t>13.</t>
  </si>
  <si>
    <t>č. 0514/2024
https://www.crz.gov.sk/zmluva/10237505/</t>
  </si>
  <si>
    <t>Prešovská univerzita v Prešove
Ul. 17. novembra 15, 080 01 Prešov</t>
  </si>
  <si>
    <t>14.</t>
  </si>
  <si>
    <t>č. 0061/2025
https://www.crz.gov.sk/zmluva/10855828/</t>
  </si>
  <si>
    <t>Dodatok č. 1 k zmluve č. 0514/2024 zo dňa 20.12.2024 o poskytnutí dotácie na rok 2025</t>
  </si>
  <si>
    <t>KV 900 000
BV 855 096</t>
  </si>
  <si>
    <t>15.</t>
  </si>
  <si>
    <t>č. 0283/2025
https://www.crz.gov.sk/zmluva/11160757/?csrt=14770267650289106868</t>
  </si>
  <si>
    <t>Dodatok č. 2 k zmluve č. 0514/2024 zo dňa 20.12.2024 o poskytnutí dotácie na rok 2025</t>
  </si>
  <si>
    <t>16.</t>
  </si>
  <si>
    <t>č. 0363/2025
https://www.crz.gov.sk/zmluva/11328482/?csrt=17730359005105918238</t>
  </si>
  <si>
    <t>Dodatok č. 3 k zmluve č. 0514/2024 zo dňa 20.12.2024 o poskytnutí dotácie na rok 2025</t>
  </si>
  <si>
    <t>17.</t>
  </si>
  <si>
    <t>č. 0540/2025
https://www.crz.gov.sk/zmluva/11680358/?csrt=5794815984013977769</t>
  </si>
  <si>
    <t>Dodatok č. 4 k zmluve č. 0514/2024 zo dňa 20.12.2024 o poskytnutí dotácie na rok 2025</t>
  </si>
  <si>
    <t>18.</t>
  </si>
  <si>
    <t>č. 0612/2025
https://www.crz.gov.sk/zmluva/11741845/?csrt=16534295669673512840</t>
  </si>
  <si>
    <t>Dodatok č. 5 k zmluve č. 0514/2024 zo dňa 20.12.2024 o poskytnutí dotácie na rok 2025</t>
  </si>
  <si>
    <t>19.</t>
  </si>
  <si>
    <t>č. 0515/2024
https://www.crz.gov.sk/zmluva/10237535/</t>
  </si>
  <si>
    <t>Univerzita sv. Cyrila a Metoda v Trnave
Nám. Jána Herdu 2, 917 01 Trnava</t>
  </si>
  <si>
    <t>36078913</t>
  </si>
  <si>
    <t>20.</t>
  </si>
  <si>
    <t>č. 0013/2025
https://www.crz.gov.sk/zmluva/10564609/</t>
  </si>
  <si>
    <t>Dodatok č. 1 k zmluve č. 0515/2024 zo dňa 23.12.2024 o poskytnutí dotácie na rok 2025</t>
  </si>
  <si>
    <t>21.</t>
  </si>
  <si>
    <t>č. 0071/2025
https://www.crz.gov.sk/zmluva/10856657/</t>
  </si>
  <si>
    <t>Dodatok č. 2 k zmluve č. 0515/2024 zo dňa 23.12.2024 o poskytnutí dotácie na rok 2025</t>
  </si>
  <si>
    <t>KV 2 450 000
BV 296 242</t>
  </si>
  <si>
    <t>22.</t>
  </si>
  <si>
    <t>č. 0284/2025
https://www.crz.gov.sk/zmluva/11161041/?csrt=14770267650289106868</t>
  </si>
  <si>
    <t>Dodatok č. 3 k zmluve č. 0515/2024 zo dňa 23.12.2024 o poskytnutí dotácie na rok 2025</t>
  </si>
  <si>
    <t>23.</t>
  </si>
  <si>
    <t>č. 0364/2025
https://www.crz.gov.sk/zmluva/11328555/?csrt=17730359005105918238</t>
  </si>
  <si>
    <t>Dodatok č. 4 k zmluve č. 0515/2024 zo dňa 23.12.2024 o poskytnutí dotácie na rok 2025</t>
  </si>
  <si>
    <t>24.</t>
  </si>
  <si>
    <t>č. 0541/2025
https://www.crz.gov.sk/zmluva/11680359/?csrt=5794815984013977769</t>
  </si>
  <si>
    <t>Dodatok č. 5 k zmluve č. 0515/2024 zo dňa 23.12.2024 o poskytnutí dotácie na rok 2025</t>
  </si>
  <si>
    <t>25.</t>
  </si>
  <si>
    <t>č. 0618/2025
https://www.crz.gov.sk/zmluva/11742792/?csrt=16534295669673512840</t>
  </si>
  <si>
    <t>Dodatok č. 6 k zmluve č. 0515/2024 zo dňa 23.12.2024 o poskytnutí dotácie na rok 2025</t>
  </si>
  <si>
    <t>26.</t>
  </si>
  <si>
    <t>č. 0516/2024
https://www.crz.gov.sk/zmluva/10237573/</t>
  </si>
  <si>
    <t>Univerzita veterinárskeho lekárstva a farmácie v Košiciach
Komenského 73, 041 81 Košice</t>
  </si>
  <si>
    <t>27.</t>
  </si>
  <si>
    <t>č. 0072/2025
https://www.crz.gov.sk/zmluva/10856729/</t>
  </si>
  <si>
    <t>Dodatok č. 1 k zmluve č. 0516/2024 zo dňa 23.12.2024 o poskytnutí dotácie na rok 2025</t>
  </si>
  <si>
    <t>KV 320 000
BV 1 076 808</t>
  </si>
  <si>
    <t>28.</t>
  </si>
  <si>
    <t>č. 0285/2025
https://www.crz.gov.sk/zmluva/11161193/?csrt=14770267650289106868</t>
  </si>
  <si>
    <t>Dodatok č. 2 k zmluve č. 0516/2024 zo dňa 23.12.2024 o poskytnutí dotácie na rok 2025</t>
  </si>
  <si>
    <t>29.</t>
  </si>
  <si>
    <t>č. 0365/2025
https://www.crz.gov.sk/zmluva/11328479/?csrt=17730359005105918238</t>
  </si>
  <si>
    <t>Dodatok č. 3 k zmluve č. 0516/2024 zo dňa 23.12.2024 o poskytnutí dotácie na rok 2025</t>
  </si>
  <si>
    <t>30.</t>
  </si>
  <si>
    <t>č. 0542/2025
https://www.crz.gov.sk/zmluva/11680367/?csrt=5794815984013977769</t>
  </si>
  <si>
    <t>Dodatok č. 4 k zmluve č. 0516/2024 zo dňa 23.12.2024 o poskytnutí dotácie na rok 2025</t>
  </si>
  <si>
    <t>31.</t>
  </si>
  <si>
    <t>č. 0617/2025
https://www.crz.gov.sk/zmluva/11742870/?csrt=16534295669673512840</t>
  </si>
  <si>
    <t>Dodatok č. 5 k zmluve č. 0516/2024 zo dňa 23.12.2024 o poskytnutí dotácie na rok 2025</t>
  </si>
  <si>
    <t>32.</t>
  </si>
  <si>
    <t>č. 0517/2024
https://www.crz.gov.sk/zmluva/10237601/</t>
  </si>
  <si>
    <t>Univerzita Konštantína Filozofa v Nitre
Tr. Andreja Hlinku 1, 949 74 Nitra</t>
  </si>
  <si>
    <t>33.</t>
  </si>
  <si>
    <t>č. 0070/2025
https://www.crz.gov.sk/zmluva/10856597/</t>
  </si>
  <si>
    <t>Dodatok č. 1 k zmluve č. 0517/2024 zo dňa 23.12.2024 o poskytnutí dotácie na rok 2025</t>
  </si>
  <si>
    <t>KV 750 000
BV 608 662</t>
  </si>
  <si>
    <t>34.</t>
  </si>
  <si>
    <t>č. 0286/2025
https://www.crz.gov.sk/zmluva/11161337/?csrt=14770267650289106868</t>
  </si>
  <si>
    <t>Dodatok č. 2 k zmluve č. 0517/2024 zo dňa 23.12.2024 o poskytnutí dotácie na rok 2025</t>
  </si>
  <si>
    <t>35.</t>
  </si>
  <si>
    <t>č. 0351/2025
https://www.crz.gov.sk/zmluva/11328830/?csrt=17730359005105918238</t>
  </si>
  <si>
    <t>Dodatok č. 3 k zmluve č. 0517/2024 zo dňa 23.12.2024 o poskytnutí dotácie na rok 2025</t>
  </si>
  <si>
    <t>36.</t>
  </si>
  <si>
    <t xml:space="preserve">č. 0543/2025
https://www.crz.gov.sk/zmluva/11680397/?csrt=5794815984013977769 </t>
  </si>
  <si>
    <t>Dodatok č. 4 k zmluve č. 0517/2024 zo dňa 23.12.2024 o poskytnutí dotácie na rok 2025</t>
  </si>
  <si>
    <t>37.</t>
  </si>
  <si>
    <t>č. 0609/2025
https://www.crz.gov.sk/zmluva/11743063/?csrt=16534295669673512840</t>
  </si>
  <si>
    <t>Dodatok č. 5 k zmluve č. 0517/2024 zo dňa 23.12.2024 o poskytnutí dotácie na rok 2025</t>
  </si>
  <si>
    <t>38.</t>
  </si>
  <si>
    <t>č. 0518/2024
https://www.crz.gov.sk/zmluva/10237641/</t>
  </si>
  <si>
    <t>Univerzita Mateja Bela v Banskej Bystrici
Národná 12, 974 01 Banská Bystrica</t>
  </si>
  <si>
    <t>30232295</t>
  </si>
  <si>
    <t>39.</t>
  </si>
  <si>
    <t>č. 0065/2025
https://www.crz.gov.sk/zmluva/10856187/</t>
  </si>
  <si>
    <t>Dodatok č. 1 k zmluve č. 0518/2024 zo dňa 20.12.2024 o poskytnutí dotácie na rok 2025</t>
  </si>
  <si>
    <t>KV 650 000
BV 614 102</t>
  </si>
  <si>
    <t>40.</t>
  </si>
  <si>
    <t>č. 0287/2025
https://www.crz.gov.sk/zmluva/11161517/?csrt=14770267650289106868</t>
  </si>
  <si>
    <t>Dodatok č. 2 k zmluve č. 0518/2024 zo dňa 20.12.2024 o poskytnutí dotácie na rok 2025</t>
  </si>
  <si>
    <t>41.</t>
  </si>
  <si>
    <t>č. 0352/2025
https://www.crz.gov.sk/zmluva/11328876/?csrt=17730359005105918238</t>
  </si>
  <si>
    <t>Dodatok č. 3 k zmluve č. 0518/2024 zo dňa 20.12.2024 o poskytnutí dotácie na rok 2025</t>
  </si>
  <si>
    <t>42.</t>
  </si>
  <si>
    <t>č. 0544/2025
https://www.crz.gov.sk/zmluva/11680403/?csrt=5794815984013977769</t>
  </si>
  <si>
    <t>Dodatok č. 4 k zmluve č. 0518/2024 zo dňa 20.12.2024 o poskytnutí dotácie na rok 2025</t>
  </si>
  <si>
    <t>43.</t>
  </si>
  <si>
    <t>č. 0519/2024
https://www.crz.gov.sk/zmluva/10237667/</t>
  </si>
  <si>
    <t>Trnavská univerzita v Trnave
Hornopotočná 23, 918 43 Trnava</t>
  </si>
  <si>
    <t>31825249</t>
  </si>
  <si>
    <t>44.</t>
  </si>
  <si>
    <t>č. 0064/2025
https://www.crz.gov.sk/zmluva/10856112/</t>
  </si>
  <si>
    <t>Dodatok č. 1 k zmluve č. 0519/2024 zo dňa 23.12.2024 o poskytnutí dotácie na rok 2025</t>
  </si>
  <si>
    <t>KV 550 000
BV 338 733</t>
  </si>
  <si>
    <t>45.</t>
  </si>
  <si>
    <t>č. 0288/2025
https://www.crz.gov.sk/zmluva/11161564/?csrt=14770267650289106868</t>
  </si>
  <si>
    <t>Dodatok č. 2 k zmluve č. 0519/2024 zo dňa 23.12.2024 o poskytnutí dotácie na rok 2025</t>
  </si>
  <si>
    <t>46.</t>
  </si>
  <si>
    <t>č. 0353/2025
https://www.crz.gov.sk/zmluva/11328854/?csrt=17730359005105918238</t>
  </si>
  <si>
    <t>Dodatok č. 3 k zmluve č. 0519/2024 zo dňa 23.12.2024 o poskytnutí dotácie na rok 2025</t>
  </si>
  <si>
    <t>47.</t>
  </si>
  <si>
    <t>č. 0545/2025
https://www.crz.gov.sk/zmluva/11680407/?csrt=5794815984013977769</t>
  </si>
  <si>
    <t>Dodatok č. 4 k zmluve č. 0519/2024 zo dňa 23.12.2024 o poskytnutí dotácie na rok 2025</t>
  </si>
  <si>
    <t>48.</t>
  </si>
  <si>
    <t>č. 0608/2025
https://www.crz.gov.sk/zmluva/11743244/?csrt=16534295669673512840</t>
  </si>
  <si>
    <t>Dodatok č. 5 k zmluve č. 0519/2024 zo dňa 23.12.2024 o poskytnutí dotácie na rok 2025</t>
  </si>
  <si>
    <t>49.</t>
  </si>
  <si>
    <t>č. 0520/2024
https://www.crz.gov.sk/zmluva/10237694/</t>
  </si>
  <si>
    <t>Slovenská technická univerzita v Bratislave
Vazovova 5, 812 43 Bratislava</t>
  </si>
  <si>
    <t>50.</t>
  </si>
  <si>
    <t>č. 0069/2025
https://www.crz.gov.sk/zmluva/10856529/</t>
  </si>
  <si>
    <t>Dodatok č. 1 k zmluve č. 0520/2024 zo dňa 23.12.2024 o poskytnutí dotácie na rok 2025</t>
  </si>
  <si>
    <t>KV 1 400 000
BV 2 204 333</t>
  </si>
  <si>
    <t>51.</t>
  </si>
  <si>
    <t>č. 0289/2025
https://www.crz.gov.sk/zmluva/11161576/?csrt=14770267650289106868</t>
  </si>
  <si>
    <t>Dodatok č. 2 k zmluve č. 0520/2024 zo dňa 23.12.2024 o poskytnutí dotácie na rok 2025</t>
  </si>
  <si>
    <t>52.</t>
  </si>
  <si>
    <t>č. 0354/2025
https://www.crz.gov.sk/zmluva/11328941/?csrt=17730359005105918238</t>
  </si>
  <si>
    <t>Dodatok č. 3 k zmluve č. 0520/2024 zo dňa 23.12.2024 o poskytnutí dotácie na rok 2025</t>
  </si>
  <si>
    <t>53.</t>
  </si>
  <si>
    <t>č. 0546/2025
https://www.crz.gov.sk/zmluva/11680410/?csrt=5794815984013977769</t>
  </si>
  <si>
    <t>Dodatok č. 4 k zmluve č. 0520/2024 zo dňa 23.12.2024 o poskytnutí dotácie na rok 2025</t>
  </si>
  <si>
    <t>54.</t>
  </si>
  <si>
    <t xml:space="preserve">č. 0614/2025
https://www.crz.gov.sk/zmluva/11743354/?csrt=16534295669673512840 </t>
  </si>
  <si>
    <t>Dodatok č. 5 k zmluve č. 0520/2024 zo dňa 23.12.2024 o poskytnutí dotácie na rok 2025</t>
  </si>
  <si>
    <t>55.</t>
  </si>
  <si>
    <t>č. 0521/2024
https://www.crz.gov.sk/zmluva/10237720/</t>
  </si>
  <si>
    <t>Technická univerzita v Košiciach
Letná 1/9, 042 00 Košice - Sever</t>
  </si>
  <si>
    <t>56.</t>
  </si>
  <si>
    <t>č. 0068/2025
https://www.crz.gov.sk/zmluva/10856434/</t>
  </si>
  <si>
    <t>Dodatok č. 1 k zmluve č. 0521/2024 zo dňa 23.12.2024 o 
poskytnutí dotácie na rok 2025</t>
  </si>
  <si>
    <t>KV 1 500 000
BV 2 585 688</t>
  </si>
  <si>
    <t>57.</t>
  </si>
  <si>
    <t xml:space="preserve">č. 0290/2025
https://www.crz.gov.sk/zmluva/11168199/?csrt=14770267650289106868   </t>
  </si>
  <si>
    <t>Dodatok č. 2 k zmluve č. 0521/2024 zo dňa 23.12.2024 o 
poskytnutí dotácie na rok 2025</t>
  </si>
  <si>
    <t>58.</t>
  </si>
  <si>
    <t>č. 0355/2025
https://www.crz.gov.sk/zmluva/11328958/?csrt=17730359005105918238</t>
  </si>
  <si>
    <t>Dodatok č. 3 k zmluve č. 0521/2024 zo dňa 23.12.2024 o 
poskytnutí dotácie na rok 2025</t>
  </si>
  <si>
    <t>59.</t>
  </si>
  <si>
    <t>č. 0547/2025
https://www.crz.gov.sk/zmluva/11680412/?csrt=5794815984013977769&amp;undefined=undefined</t>
  </si>
  <si>
    <t>Dodatok č. 4 k zmluve č. 0521/2024 zo dňa 23.12.2024 o 
poskytnutí dotácie na rok 2025</t>
  </si>
  <si>
    <t>60.</t>
  </si>
  <si>
    <t>č. 0607/2025
https://www.crz.gov.sk/zmluva/11743416/?csrt=16534295669673512840</t>
  </si>
  <si>
    <t>Dodatok č. 5 k zmluve č. 0521/2024 zo dňa 23.12.2024 o 
poskytnutí dotácie na rok 2025</t>
  </si>
  <si>
    <t>61.</t>
  </si>
  <si>
    <t>č. 0522/2024
https://www.crz.gov.sk/zmluva/10237776/</t>
  </si>
  <si>
    <t>Žilinská univerzita v Žiline
Univerzitná 8215/1, 010 26 Žilina</t>
  </si>
  <si>
    <t>62.</t>
  </si>
  <si>
    <t>č. 0067/2025
https://www.crz.gov.sk/zmluva/10856334/</t>
  </si>
  <si>
    <t>Dodatok č. 1 k zmluve č. 0522/2024 zo dňa 23.12.2024 o poskytnutí dotácie na rok 2025</t>
  </si>
  <si>
    <t>KV 1 500 000
BV 1 528 117</t>
  </si>
  <si>
    <t>63.</t>
  </si>
  <si>
    <t>č. 0291/2025
https://www.crz.gov.sk/zmluva/11161618/?csrt=14770267650289106868</t>
  </si>
  <si>
    <t>Dodatok č. 2 k zmluve č. 0522/2024 zo dňa 23.12.2024 o poskytnutí dotácie na rok 2025</t>
  </si>
  <si>
    <t>64.</t>
  </si>
  <si>
    <t>č. 0350/2025
https://www.crz.gov.sk/zmluva/11328805/?csrt=17730359005105918238</t>
  </si>
  <si>
    <t>Dodatok č. 3 k zmluve č. 0522/2024 zo dňa 23.12.2024 o poskytnutí dotácie na rok 2025</t>
  </si>
  <si>
    <t>65.</t>
  </si>
  <si>
    <t>č. 0548/2025
https://www.crz.gov.sk/zmluva/11680416/?csrt=5794815984013977769&amp;undefined=undefined</t>
  </si>
  <si>
    <t>Dodatok č. 4 k zmluve č. 0522/2024 zo dňa 23.12.2024 o poskytnutí dotácie na rok 2025</t>
  </si>
  <si>
    <t>66.</t>
  </si>
  <si>
    <t xml:space="preserve">č. 0606/2025
https://www.crz.gov.sk/zmluva/11743542/?csrt=16534295669673512840  </t>
  </si>
  <si>
    <t>Dodatok č. 5 k zmluve č. 0522/2024 zo dňa 23.12.2024 o poskytnutí dotácie na rok 2025</t>
  </si>
  <si>
    <t>67.</t>
  </si>
  <si>
    <t xml:space="preserve">č. 0523/2024
https://www.crz.gov.sk/zmluva/10237823/    </t>
  </si>
  <si>
    <t>Trenčianska univerzita Alexandra Dubčeka v Trenčíne
Študentská 2, 911 50 Trenčín</t>
  </si>
  <si>
    <t>31118259</t>
  </si>
  <si>
    <t>68.</t>
  </si>
  <si>
    <t xml:space="preserve">č. 0014/2025
https://www.crz.gov.sk/zmluva/10564635/      </t>
  </si>
  <si>
    <t>Dodatok č. 1 k zmluve č. 0523/2024 zo dňa 20.12.2024 o poskytnutí dotácie na rok 2025</t>
  </si>
  <si>
    <t>69.</t>
  </si>
  <si>
    <t xml:space="preserve">č. 0079/2025
https://www.crz.gov.sk/zmluva/10857324/  </t>
  </si>
  <si>
    <t>Dodatok č. 2 k zmluve č. 0523/2024 zo dňa 20.12.2024 o poskytnutí dotácie na rok 2025</t>
  </si>
  <si>
    <t>KV 320 000
BV 183 511</t>
  </si>
  <si>
    <t>70.</t>
  </si>
  <si>
    <t xml:space="preserve">č. 0292/2025
https://www.crz.gov.sk/zmluva/11161623/?csrt=14770267650289106868   </t>
  </si>
  <si>
    <t>Dodatok č. 3 k zmluve č. 0523/2024 zo dňa 20.12.2024 o poskytnutí dotácie na rok 2025</t>
  </si>
  <si>
    <t>KV 300 000     
BV 274 012,90</t>
  </si>
  <si>
    <t>71.</t>
  </si>
  <si>
    <t>č. 0366/2025
https://www.crz.gov.sk/zmluva/11328491/?csrt=17730359005105918238</t>
  </si>
  <si>
    <t>Dodatok č. 4 k zmluve č. 0523/2024 zo dňa 20.12.2024 o poskytnutí dotácie na rok 2025</t>
  </si>
  <si>
    <t>72.</t>
  </si>
  <si>
    <t>č. 0549/2025
https://www.crz.gov.sk/zmluva/11680420/?csrt=5794815984013977769&amp;undefined=undefined</t>
  </si>
  <si>
    <t>Dodatok č. 5 k zmluve č. 0523/2024 zo dňa 20.12.2024 o poskytnutí dotácie na rok 2025</t>
  </si>
  <si>
    <t>73.</t>
  </si>
  <si>
    <t>č. 0605/2025
https://www.crz.gov.sk/zmluva/11743709/?csrt=16534295669673512840</t>
  </si>
  <si>
    <t>Dodatok č. 6 k zmluve č. 0523/2024 zo dňa 20.12.2024 o poskytnutí dotácie na rok 2025</t>
  </si>
  <si>
    <t>74.</t>
  </si>
  <si>
    <t>č. 0524/2024
https://www.crz.gov.sk/zmluva/10237892/</t>
  </si>
  <si>
    <t>Ekonomická univerzita v Bratislave
Dolnozemská cesta 1, 852 35 Bratislava</t>
  </si>
  <si>
    <t>75.</t>
  </si>
  <si>
    <t>č. 0078/2025
https://www.crz.gov.sk/zmluva/10857247/</t>
  </si>
  <si>
    <t>Dodatok č. 1 k zmluve č. 0524/2024 zo dňa 27.12.2024 o poskytnutí dotácie na rok 2025</t>
  </si>
  <si>
    <t>KV 980 000     
BV 727 884</t>
  </si>
  <si>
    <t>76.</t>
  </si>
  <si>
    <t>č. 0293/2025
https://www.crz.gov.sk/zmluva/11161644/?csrt=14770267650289106868</t>
  </si>
  <si>
    <t>Dodatok č. 2 k zmluve č. 0524/2024 zo dňa 27.12.2024 o poskytnutí dotácie na rok 2025</t>
  </si>
  <si>
    <t>77.</t>
  </si>
  <si>
    <t>č. 0356/2025 
https://www.crz.gov.sk/zmluva/11328971/?csrt=17730359005105918238</t>
  </si>
  <si>
    <t>Dodatok č. 3 k zmluve č. 0524/2024 zo dňa 27.12.2024 o poskytnutí dotácie na rok 2025</t>
  </si>
  <si>
    <t>78.</t>
  </si>
  <si>
    <t>č. 0550/2025
https://www.crz.gov.sk/zmluva/11680425/?csrt=5794815984013977769&amp;undefined=undefined</t>
  </si>
  <si>
    <t>Dodatok č. 4 k zmluve č. 0524/2024 zo dňa 27.12.2024 o poskytnutí dotácie na rok 2025</t>
  </si>
  <si>
    <t>79.</t>
  </si>
  <si>
    <t>č. 0616/2025
https://www.crz.gov.sk/zmluva/11743789/?csrt=16534295669673512840</t>
  </si>
  <si>
    <t>Dodatok č. 5 k zmluve č. 0524/2024 zo dňa 27.12.2024 o poskytnutí dotácie na rok 2025</t>
  </si>
  <si>
    <t>80.</t>
  </si>
  <si>
    <t>č. 0525/2024
https://www.crz.gov.sk/zmluva/10237928/</t>
  </si>
  <si>
    <t>Slovenská poľnohospodárska univerzita v Nitre
Tr. Andreja Hlinku 2, 949 76 Nitra</t>
  </si>
  <si>
    <t>81.</t>
  </si>
  <si>
    <t>č. 0080/2025
https://www.crz.gov.sk/zmluva/10857395/</t>
  </si>
  <si>
    <t>Dodatok č. 1 k zmluve č. 0525/2024 zo dňa 23.12.2024 o poskytnutí dotácie na rok 2025</t>
  </si>
  <si>
    <t>KV 500 000     
BV 1 297 747</t>
  </si>
  <si>
    <t>82.</t>
  </si>
  <si>
    <t>č. 0294/2025
https://www.crz.gov.sk/zmluva/11161654/?csrt=14770267650289106868</t>
  </si>
  <si>
    <t>Dodatok č. 2 k zmluve č. 0525/2024 zo dňa 23.12.2024 o poskytnutí dotácie na rok 2025</t>
  </si>
  <si>
    <t>83.</t>
  </si>
  <si>
    <t>č. 0357/2025
https://www.crz.gov.sk/zmluva/11328975/?csrt=17730359005105918238</t>
  </si>
  <si>
    <t>Dodatok č. 3 k zmluve č. 0525/2024 zo dňa 23.12.2024 o poskytnutí dotácie na rok 2025</t>
  </si>
  <si>
    <t>84.</t>
  </si>
  <si>
    <t>č. 0552/2025
https://www.crz.gov.sk/zmluva/11680428/?csrt=5794815984013977769&amp;undefined=undefined</t>
  </si>
  <si>
    <t>Dodatok č. 4 k zmluve č. 0525/2024 zo dňa 23.12.2024 o poskytnutí dotácie na rok 2025</t>
  </si>
  <si>
    <t>85.</t>
  </si>
  <si>
    <t>č. 0615/2025
https://www.crz.gov.sk/zmluva/11743850/?csrt=16534295669673512840</t>
  </si>
  <si>
    <t>Dodatok č. 5 k zmluve č. 0525/2024 zo dňa 23.12.2024 o poskytnutí dotácie na rok 2025</t>
  </si>
  <si>
    <t>86.</t>
  </si>
  <si>
    <t>č. 0526/2024
https://www.crz.gov.sk/zmluva/10238305/</t>
  </si>
  <si>
    <t>Technická univerzita vo Zvolene
T. G. Masaryka 24, 960 01 Zvolen</t>
  </si>
  <si>
    <t>87.</t>
  </si>
  <si>
    <t>č. 0077/2025
https://www.crz.gov.sk/zmluva/10857095/</t>
  </si>
  <si>
    <t>Dodatok č. 1 k zmluve č. 0526/2024 zo dňa 23.12.2024 o 
poskytnutí dotácie na rok 2025</t>
  </si>
  <si>
    <t>KV 200 000     
BV 674 612</t>
  </si>
  <si>
    <t>88.</t>
  </si>
  <si>
    <t>č. 0295/2025
https://www.crz.gov.sk/zmluva/11161672/?csrt=14770267650289106868</t>
  </si>
  <si>
    <t>Dodatok č. 2 k zmluve č. 0526/2024 zo dňa 23.12.2024 o 
poskytnutí dotácie na rok 2025</t>
  </si>
  <si>
    <t>89.</t>
  </si>
  <si>
    <t>č. 0367/2025
https://www.crz.gov.sk/zmluva/11328472/?csrt=17730359005105918238</t>
  </si>
  <si>
    <t>Dodatok č. 3 k zmluve č. 0526/2024 zo dňa 23.12.2024 o 
poskytnutí dotácie na rok 2025</t>
  </si>
  <si>
    <t>90.</t>
  </si>
  <si>
    <t>č. 0551/2025
https://www.crz.gov.sk/zmluva/11680446/?csrt=5794815984013977769&amp;undefined=undefined</t>
  </si>
  <si>
    <t>Dodatok č. 4 k zmluve č. 0526/2024 zo dňa 23.12.2024 o 
poskytnutí dotácie na rok 2025</t>
  </si>
  <si>
    <t>91.</t>
  </si>
  <si>
    <t>č. 0527/2024
https://www.crz.gov.sk/zmluva/10237995/</t>
  </si>
  <si>
    <t>Vysoká škola múzických umení v Bratislave
Ventúrska 3, 813 01 Bratislava</t>
  </si>
  <si>
    <t>92.</t>
  </si>
  <si>
    <t>č. 0076/2025
https://www.crz.gov.sk/zmluva/10857048/</t>
  </si>
  <si>
    <t>Dodatok č. 1 k zmluve č. 0527/2024 zo dňa 20.12.2024 o poskytnutí dotácie na rok 2025</t>
  </si>
  <si>
    <t>KV 140 000     
BV 57 478</t>
  </si>
  <si>
    <t>93.</t>
  </si>
  <si>
    <t>č. 0296/2025
https://www.crz.gov.sk/zmluva/11161674/?csrt=14770267650289106868</t>
  </si>
  <si>
    <t>Dodatok č. 2 k zmluve č. 0527/2024 zo dňa 20.12.2024 o poskytnutí dotácie na rok 2025</t>
  </si>
  <si>
    <t>94.</t>
  </si>
  <si>
    <t>č. 0358/2025
https://www.crz.gov.sk/zmluva/11328960/?csrt=17730359005105918238</t>
  </si>
  <si>
    <t>Dodatok č. 3 k zmluve č. 0527/2024 zo dňa 20.12.2024 o poskytnutí dotácie na rok 2025</t>
  </si>
  <si>
    <t>95.</t>
  </si>
  <si>
    <t>č. 0553/2025
https://www.crz.gov.sk/zmluva/11680450/?csrt=5794815984013977769&amp;undefined=undefined</t>
  </si>
  <si>
    <t>Dodatok č. 4 k zmluve č. 0527/2024 zo dňa 20.12.2024 o poskytnutí dotácie na rok 2025</t>
  </si>
  <si>
    <t>96.</t>
  </si>
  <si>
    <t>č. 0604/2025
https://www.crz.gov.sk/zmluva/11743909/?csrt=16534295669673512840</t>
  </si>
  <si>
    <t>Dodatok č. 5 k zmluve č. 0527/2024 zo dňa 20.12.2024 o poskytnutí dotácie na rok 2025</t>
  </si>
  <si>
    <t>97.</t>
  </si>
  <si>
    <t>č. 0528/2024
https://www.crz.gov.sk/zmluva/10238047/</t>
  </si>
  <si>
    <t>Vysoká škola výtvarných umení v Bratislave
Hviezdoslavovo nám. 18, 814 37 Bratislava</t>
  </si>
  <si>
    <t>98.</t>
  </si>
  <si>
    <t>č. 0075/2025
https://www.crz.gov.sk/zmluva/10856918/</t>
  </si>
  <si>
    <t>Dodatok č. 1 k zmluve č. 0528/2024 zo dňa 20.12.2024 o 
poskytnutí dotácie na rok 2025</t>
  </si>
  <si>
    <t>KV 100 000     
BV 78 997</t>
  </si>
  <si>
    <t>99.</t>
  </si>
  <si>
    <t>č. 0297/2025
https://www.crz.gov.sk/zmluva/11161695/?csrt=14770267650289106868</t>
  </si>
  <si>
    <t>Dodatok č. 2 k zmluve č. 0528/2024 zo dňa 20.12.2024 o 
poskytnutí dotácie na rok 2025</t>
  </si>
  <si>
    <t>100.</t>
  </si>
  <si>
    <t>č. 0349/2025
https://www.crz.gov.sk/zmluva/11328560/?csrt=17730359005105918238</t>
  </si>
  <si>
    <t>Dodatok č. 3 k zmluve č. 0528/2024 zo dňa 20.12.2024 o 
poskytnutí dotácie na rok 2025</t>
  </si>
  <si>
    <t>101.</t>
  </si>
  <si>
    <t>č. 0554/2025
https://www.crz.gov.sk/zmluva/11680458/?csrt=5794815984013977769&amp;undefined=undefined</t>
  </si>
  <si>
    <t>Dodatok č. 4 k zmluve č. 0528/2024 zo dňa 20.12.2024 o 
poskytnutí dotácie na rok 2025</t>
  </si>
  <si>
    <t>102.</t>
  </si>
  <si>
    <t>č. 0529/2024
https://www.crz.gov.sk/zmluva/10238074/</t>
  </si>
  <si>
    <t>Akadémia umení v Banskej Bystrici
Jána Kollára 22, 974 01 Banská Bystrica</t>
  </si>
  <si>
    <t>103.</t>
  </si>
  <si>
    <t>č. 0074/2025
https://www.crz.gov.sk/zmluva/10856866/</t>
  </si>
  <si>
    <t>Dodatok č. 1 k zmluve č. 0529/2024 zo dňa 23.12.2024 o 
poskytnutí dotácie na rok 2025</t>
  </si>
  <si>
    <t>KV 80 000     
BV 30 192</t>
  </si>
  <si>
    <t>104.</t>
  </si>
  <si>
    <t>č. 0298/2025
https://www.crz.gov.sk/zmluva/11161701/?csrt=14770267650289106868</t>
  </si>
  <si>
    <t>Dodatok č. 2 k zmluve č. 0529/2024 zo dňa 23.12.2024 o 
poskytnutí dotácie na rok 2025</t>
  </si>
  <si>
    <t>105.</t>
  </si>
  <si>
    <t>č. 0359/2025
https://www.crz.gov.sk/zmluva/11328979/?csrt=17730359005105918238</t>
  </si>
  <si>
    <t>Dodatok č. 3 k zmluve č. 0529/2024 zo dňa 23.12.2024 o 
poskytnutí dotácie na rok 2025</t>
  </si>
  <si>
    <t>106.</t>
  </si>
  <si>
    <t>č. 0555/2025
https://www.crz.gov.sk/zmluva/11680464/?csrt=5794815984013977769&amp;undefined=undefined</t>
  </si>
  <si>
    <t>Dodatok č. 4 k zmluve č. 0529/2024 zo dňa 23.12.2024 o 
poskytnutí dotácie na rok 2025</t>
  </si>
  <si>
    <t>107.</t>
  </si>
  <si>
    <t>č. 0530/2024
https://www.crz.gov.sk/zmluva/10238158/</t>
  </si>
  <si>
    <t>Katolícka univerzita v Ružomberku
Hrabovská cesta 1A, 034 01 Ružomberok</t>
  </si>
  <si>
    <t>108.</t>
  </si>
  <si>
    <t>č. 0063/2025
https://www.crz.gov.sk/zmluva/10856002/</t>
  </si>
  <si>
    <t>Dodatok č. 1 k zmluve č. 0530/2024 zo dňa 23.12.2024 o poskytnutí dotácie na rok 2025</t>
  </si>
  <si>
    <t>KV 500 000     
BV 288 645</t>
  </si>
  <si>
    <t>109.</t>
  </si>
  <si>
    <t>č. 0299/2025
https://www.crz.gov.sk/zmluva/11161785/?csrt=14770267650289106868</t>
  </si>
  <si>
    <t>Dodatok č. 2 k zmluve č. 0530/2024 zo dňa 23.12.2024 o poskytnutí dotácie na rok 2025</t>
  </si>
  <si>
    <t>110.</t>
  </si>
  <si>
    <t>č. 0360/2025
https://www.crz.gov.sk/zmluva/11328496/?csrt=17730359005105918238</t>
  </si>
  <si>
    <t>Dodatok č. 3 k zmluve č. 0530/2024 zo dňa 23.12.2024 o poskytnutí dotácie na rok 2025</t>
  </si>
  <si>
    <t>111.</t>
  </si>
  <si>
    <t>č. 0566/2025
https://www.crz.gov.sk/zmluva/11680472/?csrt=5794815984013977769&amp;undefined=undefined</t>
  </si>
  <si>
    <t>Dodatok č. 4 k zmluve č. 0530/2024 zo dňa 23.12.2024 o poskytnutí dotácie na rok 2025</t>
  </si>
  <si>
    <t>112.</t>
  </si>
  <si>
    <t>č. 0613/2025
https://www.crz.gov.sk/zmluva/11744006/?csrt=16534295669673512840</t>
  </si>
  <si>
    <t>Dodatok č. 5 k zmluve č. 0530/2024 zo dňa 23.12.2024 o poskytnutí dotácie na rok 2025</t>
  </si>
  <si>
    <t>113.</t>
  </si>
  <si>
    <t>č. 0531/2024
https://www.crz.gov.sk/zmluva/10238214/</t>
  </si>
  <si>
    <t>Univerzita J. Selyeho v Komárne
Bratislavská cesta 3322, 945 01 Komárno</t>
  </si>
  <si>
    <t>114.</t>
  </si>
  <si>
    <t>č. 0073/2025
https://www.crz.gov.sk/zmluva/10856783/</t>
  </si>
  <si>
    <t>Dodatok č. 1 k zmluve č. 0531/2024 zo dňa 23.12.2024 o poskytnutí dotácie na rok 2025</t>
  </si>
  <si>
    <t>KV 160 000    
BV 48 906</t>
  </si>
  <si>
    <t>115.</t>
  </si>
  <si>
    <t>č. 0300/2025
https://www.crz.gov.sk/zmluva/11167150/?csrt=14770267650289106868</t>
  </si>
  <si>
    <t>Dodatok č. 2 k zmluve č. 0531/2024 zo dňa 23.12.2024 o poskytnutí dotácie na rok 2025</t>
  </si>
  <si>
    <t>116.</t>
  </si>
  <si>
    <t>č. 0361/2025
https://www.crz.gov.sk/zmluva/11328501/?csrt=17730359005105918238</t>
  </si>
  <si>
    <t>Dodatok č. 3 k zmluve č. 0531/2024 zo dňa 23.12.2024 o poskytnutí dotácie na rok 2025</t>
  </si>
  <si>
    <t>117.</t>
  </si>
  <si>
    <t>č. 0584/2025
https://www.crz.gov.sk/zmluva/11680475/?csrt=5794815984013977769&amp;undefined=undefined</t>
  </si>
  <si>
    <t>Dodatok č. 4 k zmluve č. 0531/2024 zo dňa 23.12.2024 o poskytnutí dotácie na rok 2025</t>
  </si>
  <si>
    <t>118.</t>
  </si>
  <si>
    <t>č. 0250/2025
https://www.crz.gov.sk/zmluva/11123913/?csrt=3977810564873207254</t>
  </si>
  <si>
    <t>Bratislavská medzinárodná škola liberálnych štúdií n.o.
Grösslingova 53, 811 09 Bratislava</t>
  </si>
  <si>
    <t>37924133</t>
  </si>
  <si>
    <t>Dotácia na sociálnu podporu študentov</t>
  </si>
  <si>
    <t>119.</t>
  </si>
  <si>
    <t>č. 0254/2025
https://www.crz.gov.sk/zmluva/11124055/?csrt=3977810564873207254</t>
  </si>
  <si>
    <t>Hudobná a umelecká akadémia Jána Albrechta - Banská Štiavnica, s. r. o.
Botanická 354/2, 969 01 Banská Štiavnica</t>
  </si>
  <si>
    <t>spoločnosť s ručením obmedzeným</t>
  </si>
  <si>
    <t>44479611</t>
  </si>
  <si>
    <t>120.</t>
  </si>
  <si>
    <t>č. 0251/2025
https://www.crz.gov.sk/zmluva/11123941/?csrt=3977810564873207254</t>
  </si>
  <si>
    <t>Vysoká škola technická a ekonomická v Prešove s.r.o.
Duchnovičovo námestie 1, 080 01 Prešov</t>
  </si>
  <si>
    <t>36484695</t>
  </si>
  <si>
    <t>121.</t>
  </si>
  <si>
    <t>č. 0248/2025
https://www.crz.gov.sk/zmluva/11123830/?csrt=3977810564873207254</t>
  </si>
  <si>
    <t>Paneurópska univerzita n. o.
Tomášikova 20, 821 02 Bratislava</t>
  </si>
  <si>
    <t>36077429</t>
  </si>
  <si>
    <t>122.</t>
  </si>
  <si>
    <t>č. 0249/2025
https://www.crz.gov.sk/zmluva/11123906/?csrt=3977810564873207254</t>
  </si>
  <si>
    <t>Vysoká škola zdravotníctva a sociálnej práce sv. Alžbety, n. o.
Palackého 36/1, 811 02 Bratislava</t>
  </si>
  <si>
    <t>31821979</t>
  </si>
  <si>
    <t>123.</t>
  </si>
  <si>
    <t>č. 0256/2025
https://www.crz.gov.sk/zmluva/11124092/?csrt=3977810564873207254</t>
  </si>
  <si>
    <t>Vysoká škola ekonómie a manažmentu verejnej správy v Bratislave, s.r.o.
Furdekova 16, 851 04 Bratislava</t>
  </si>
  <si>
    <t>35847018</t>
  </si>
  <si>
    <t>124.</t>
  </si>
  <si>
    <t>č. 0255/2025
https://www.crz.gov.sk/zmluva/11124064/?csrt=3977810564873207254</t>
  </si>
  <si>
    <t>Vysoká škola Danubius s.r.o.
Fučíkova 269, 925 21 Sládkovičovo</t>
  </si>
  <si>
    <t>36264113</t>
  </si>
  <si>
    <t>125.</t>
  </si>
  <si>
    <t>č. 0252/2025
https://www.crz.gov.sk/zmluva/11123951/?csrt=3977810564873207254</t>
  </si>
  <si>
    <t>Vysoká škola bezpečnostného manažérstva, s.r.o.
Košťova 1, 040 01 Košice</t>
  </si>
  <si>
    <t>36595896</t>
  </si>
  <si>
    <t>126.</t>
  </si>
  <si>
    <t>č. 0253/2025
https://www.crz.gov.sk/zmluva/11123994/?csrt=3977810564873207254</t>
  </si>
  <si>
    <t>Vysoká škola DTI, s.r.o.
Dukelská štvrť 1404/613, 018 41 Dubnica nad Váhom</t>
  </si>
  <si>
    <t>36342645</t>
  </si>
  <si>
    <t>127.</t>
  </si>
  <si>
    <t>č. 0247/2025
https://www.crz.gov.sk/zmluva/11123822/?csrt=3977810564873207254</t>
  </si>
  <si>
    <t>Vysoká škola manažmentu
Panónska cesta 17, 851 04 Bratislava</t>
  </si>
  <si>
    <t>nezisková organizácia</t>
  </si>
  <si>
    <t>36120901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</si>
  <si>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1 </t>
    </r>
    <r>
      <rPr>
        <sz val="11"/>
        <color theme="1"/>
        <rFont val="Calibri"/>
        <family val="2"/>
        <charset val="238"/>
        <scheme val="minor"/>
      </rPr>
      <t>uveďte aj hypertextový odkaz na zverejnenie zmluvy v CRZ</t>
    </r>
  </si>
  <si>
    <r>
      <t xml:space="preserve">2 </t>
    </r>
    <r>
      <rPr>
        <sz val="11"/>
        <color theme="1"/>
        <rFont val="Calibri"/>
        <family val="2"/>
        <charset val="238"/>
        <scheme val="minor"/>
      </rPr>
      <t>uvádzajte názov tak ako je uvedený v zmluve</t>
    </r>
  </si>
  <si>
    <t>Útvar financovania vysokých škôl, v tom:</t>
  </si>
  <si>
    <t>0141/2025/SRŠVD; https://crz.gov.sk/zmluva/10920322/?csrt=5817823954347070282</t>
  </si>
  <si>
    <t>Slovenská poľnohospodárska a potravinárska komora</t>
  </si>
  <si>
    <t>komora</t>
  </si>
  <si>
    <t>31826253</t>
  </si>
  <si>
    <t>Podpora výkonu kompetencií stavovských a profesijných organizácií podľa zákona č. 61/2015 Z. z. o odbornom vzdelávaní a príprave a o zmene a doplnení niektorých zákonov v znení neskorších predpisov, pre učebné odbory a študijné odbory stredných odborných škôl, ku ktorým majú vecnú pôsobnosť</t>
  </si>
  <si>
    <t>Bežné výdavky</t>
  </si>
  <si>
    <t>0142/2025/SRŠVD; https://crz.gov.sk/zmluva/10920324/?csrt=5817823954347070282</t>
  </si>
  <si>
    <t>Slovenská živnostenská komora</t>
  </si>
  <si>
    <t>36145581</t>
  </si>
  <si>
    <t>0200/2025/SRŠVD;https://crz.gov.sk/zmluva/10984966/?csrt=5817823954347070282</t>
  </si>
  <si>
    <t>Asociácia zamestnávateľských zväzov a združení Slovenskej republiky</t>
  </si>
  <si>
    <t>17316561</t>
  </si>
  <si>
    <t>0202/2025/SRŠVD; https://crz.gov.sk/zmluva/10985060/?csrt=5817823954347070282&amp;undefined=undefined</t>
  </si>
  <si>
    <t>Slovenská banská komora so sídlom v Banskej Štiavnici</t>
  </si>
  <si>
    <t>34058338</t>
  </si>
  <si>
    <t>0205/2025/SSŠCŽV;https://crz.gov.sk/zmluva/10985667/?csrt=5506530377345233352</t>
  </si>
  <si>
    <t>Slovenská obchodná a priemyselná komora</t>
  </si>
  <si>
    <t>30842654</t>
  </si>
  <si>
    <t>0236/2025/SRŠVD; https://crz.gov.sk/zmluva/11012009/?csrt=5506530377345233352; https://crz.gov.sk/zmluva/11789265/?csrt=5506530377345233352</t>
  </si>
  <si>
    <t>Asociácia priemyselných zväzov a dopravy</t>
  </si>
  <si>
    <t>50027514</t>
  </si>
  <si>
    <t>0244/2025/SRŠVD;https://crz.gov.sk/zmluva/11053331/?csrt=5506530377345233352; https://crz.gov.sk/zmluva/11789996/?csrt=5506530377345233352</t>
  </si>
  <si>
    <t>Republiková únia zamestnávateľov</t>
  </si>
  <si>
    <t>20854105</t>
  </si>
  <si>
    <t>0201/2025/SRŠVD;https://crz.gov.sk/zmluva/10977253/?csrt=5506530377345233352</t>
  </si>
  <si>
    <t>Medzinárodné kresťanské veľvyslanectvo Jeruzalem</t>
  </si>
  <si>
    <t>31788785</t>
  </si>
  <si>
    <t>Pokrytie nákladov spojených s realizáciou spoločného vzdelávacieho programu pre českých, slovenských a nemeckých stredoškolákov v Prahe a terezíne. Témou je "Never Again/Už nikdy viac" 80 rokov po vojne stále aktuálne heslo? Zo Slovenska sa zúčastnia tri stredné školy.</t>
  </si>
  <si>
    <t>0448/2025/SRŠVD;https://crz.gov.sk/zmluva/11463474/?csrt=5506530377345233352</t>
  </si>
  <si>
    <t>Žilinský samosprávny kraj</t>
  </si>
  <si>
    <t>37808427</t>
  </si>
  <si>
    <t>Podpora jazykového vzdelávania cudzincov prostredníctvom kurzov slovenského jazyka ako cudzieho jazyka pre dospelých cudzincov, a to rozšírením ponuky bezplatných kurzov, či odpustením poplatkov za existujúce kurzy v rámci jazykových úrovní A1, A2, B1 podľa Spoločného európskeho referenčného  rámca pre jazyky.</t>
  </si>
  <si>
    <t>42156548;https://crz.gov.sk/zmluva/11463537/?csrt=5506530377345233352</t>
  </si>
  <si>
    <t>Občianske zrduženie BEZ PREDSUDKOV K ĽUDSKOSTI</t>
  </si>
  <si>
    <t>42156548</t>
  </si>
  <si>
    <t>0449/2025/SRŠVD;https://crz.gov.sk/zmluva/11463401/?csrt=5506530377345233352</t>
  </si>
  <si>
    <t>E-KU inštitút jazykovej a interkultúrnej kominukácie</t>
  </si>
  <si>
    <t>súkromná jazyková škola</t>
  </si>
  <si>
    <t>36520799</t>
  </si>
  <si>
    <t>0446/2025/SRŠVD;https://crz.gov.sk/zmluva/11463574/?csrt=5506530377345233352&amp;undefined=undefined</t>
  </si>
  <si>
    <t>International House Bratislava s. r. o.</t>
  </si>
  <si>
    <t>35772832</t>
  </si>
  <si>
    <t>0455/2025/SRŠVD;https://crz.gov.sk/zmluva/11477341/?csrt=5506530377345233352&amp;undefined=undefined</t>
  </si>
  <si>
    <t>Bratislavský samosprávny kraj</t>
  </si>
  <si>
    <t>36063606</t>
  </si>
  <si>
    <t>0468/2025/SRŠVD;https://crz.gov.sk/zmluva/11477314/?csrt=5506530377345233352&amp;undefined=undefined</t>
  </si>
  <si>
    <t>iCan s. r. o.</t>
  </si>
  <si>
    <t>35751550</t>
  </si>
  <si>
    <t>0469/2025SRŠVD;https://crz.gov.sk/zmluva/11477337/?csrt=5506530377345233352&amp;undefined=undefined</t>
  </si>
  <si>
    <t>0483/2025/SRŠVD;https://crz.gov.sk/zmluva/11540747/?csrt=5506530377345233352&amp;undefined=undefined</t>
  </si>
  <si>
    <t>Košický samosprávny kraj</t>
  </si>
  <si>
    <t>35541016</t>
  </si>
  <si>
    <t>0522/2025/SRŠVD;https://crz.gov.sk/zmluva/11606674/?csrt=5506530377345233352&amp;undefined=undefined</t>
  </si>
  <si>
    <t>Jednota slovenských matematikov a fyzikov</t>
  </si>
  <si>
    <t>00178705</t>
  </si>
  <si>
    <t>Vydávanie a distribúcia Časopis Obzory matematiky, fyziky a informatiky /OMFI/ do škôl a iným abonentom</t>
  </si>
  <si>
    <t>0486/2025/SRŠVD;https://crz.gov.sk/zmluva/11540787/?csrt=5506530377345233352&amp;undefined=undefined</t>
  </si>
  <si>
    <t>Rímskokatolícka cirkev, Bratislavská arcidiecéza</t>
  </si>
  <si>
    <t>42131685</t>
  </si>
  <si>
    <t>Dofinancovanie výstavby a modernizácie školských objektov Cirkevnej spojenej školy sv. Martina, Školská 1661/4 vo Hviezdoalavove</t>
  </si>
  <si>
    <t>Kapitálové výdavky</t>
  </si>
  <si>
    <t>0583/2025/SRŠVD;https://crz.gov.sk/zmluva/11704647/?csrt=5506530377345233352&amp;undefined=undefined</t>
  </si>
  <si>
    <t>Združenie priateľov Základnej školy internátnej pre nevidiacich a slabozrakých v Levoči</t>
  </si>
  <si>
    <t>31949177</t>
  </si>
  <si>
    <t>Časopisy Naše ráno, Bodka sú vydávané pre nevidiacich žiakov v Braillovom písme, pre slabozrakých vo zväčšenej čiernotlači. Časopis Bodka sa tiež vydáva vo zvukovej podobe</t>
  </si>
  <si>
    <t>0664/2025/SRŠVD;https://crz.gov.sk/zmluva/11790500/?csrt=5506530377345233352&amp;undefined=undefined</t>
  </si>
  <si>
    <t>PREMIER CLASS, s. r. o.</t>
  </si>
  <si>
    <t>43997635</t>
  </si>
  <si>
    <t>0665/2025/SRŠVD;https://crz.gov.sk/zmluva/11790581/?csrt=5506530377345233352&amp;undefined=undefined</t>
  </si>
  <si>
    <t>Volis academy n. o.</t>
  </si>
  <si>
    <t>45733121</t>
  </si>
  <si>
    <t>0662/2025/SRŠVD;https://crz.gov.sk/zmluva/11790402/?csrt=5506530377345233352&amp;undefined=undefined</t>
  </si>
  <si>
    <t>0661/2025/SRŠVD; https://crz.gov.sk/zmluva/11790218/?csrt=5506530377345233352&amp;undefined=undefined</t>
  </si>
  <si>
    <t>0660/2025/SRŠVD;https://crz.gov.sk/zmluva/11790290/?csrt=5506530377345233352&amp;undefined=undefined</t>
  </si>
  <si>
    <t>0620/2025;https://crz.gov.sk/zmluva/11771450/?csrt=5506530377345233352&amp;undefined=undefined</t>
  </si>
  <si>
    <t>Aliancia sektorových rád /ASR/</t>
  </si>
  <si>
    <t>55209491</t>
  </si>
  <si>
    <t>Finančné prostriedky sa použijú na účel a činnosti súvisiace so zabezpečením procesu akreditácie vzdelávacích programov pre dospelých, kontroly dodržiavania podmienok akreditácie a procesu overovania vzdelávacích výstupov - schvaľovanie národných garantov a autorizovaných osôb na účely ich zápisu do registrov MŠVVaM SR</t>
  </si>
  <si>
    <t>Sekcia regionálneho školstva a vzdelávania dospelých, v t om:</t>
  </si>
  <si>
    <t>0043/2024
https://www.crz.gov.sk/zmluva/10744570/?csrt=4408970581088162930</t>
  </si>
  <si>
    <t>Združenie používateľov Slovenskej akademickej dátovej siete SANET, Vazovova 5, 811 07 Bratislava</t>
  </si>
  <si>
    <t>Dotácia na podporu a zabezpečenie prevádzky akademickej dátovej siete SANET</t>
  </si>
  <si>
    <t>n/a</t>
  </si>
  <si>
    <t>KV</t>
  </si>
  <si>
    <t>0044/2025
https://www.crz.gov.sk/zmluva/10744629/?csrt=4408970581088162930</t>
  </si>
  <si>
    <t>Dotácia na podporu prevádzky a služieb pripojenia do dátovej optickej infraštruktúry školám a školským zariadeniam</t>
  </si>
  <si>
    <t>Dotácia na podporu ďalšieho rozširovania dátovej siete SANET pre školy a školské zariadenia</t>
  </si>
  <si>
    <t>Sekcia informačných technológií, v tom:</t>
  </si>
  <si>
    <t>Poskytnuté dotácie za rok 2025 - APVV</t>
  </si>
  <si>
    <t>Zmluva o poskytnutí dotácie</t>
  </si>
  <si>
    <t>Prijímateľ dotácie</t>
  </si>
  <si>
    <t>Účel, na ktorý bola dotácia poskytnutá - číslo projektu</t>
  </si>
  <si>
    <t>Výška poskytnutej dotácie (v roku 2025) v EUR</t>
  </si>
  <si>
    <t>Čerpanie dotácie v r. 2025 v EUR</t>
  </si>
  <si>
    <t>Nevyčerpaná časť dotácie v roku 2025 v EUR</t>
  </si>
  <si>
    <t>https://www.crz.gov.sk/zmluva/9533908/</t>
  </si>
  <si>
    <t>ABmerit, s.r.o.</t>
  </si>
  <si>
    <t>Podnikateľské subj.</t>
  </si>
  <si>
    <t>50846710</t>
  </si>
  <si>
    <t>APVV-23-0667</t>
  </si>
  <si>
    <t>644002-01401</t>
  </si>
  <si>
    <t>https://www.crz.gov.sk/zmluva/10687695/</t>
  </si>
  <si>
    <t>VV-MVP-24-0482</t>
  </si>
  <si>
    <t>https://www.crz.gov.sk/zmluva/5838636/</t>
  </si>
  <si>
    <t>Archeologický ústav SAV, v. v. i.</t>
  </si>
  <si>
    <t>VVI</t>
  </si>
  <si>
    <t>00166723</t>
  </si>
  <si>
    <t>APVV-20-0044</t>
  </si>
  <si>
    <t>641020-01401</t>
  </si>
  <si>
    <t>https://www.crz.gov.sk/zmluva/5838041/</t>
  </si>
  <si>
    <t>APVV-20-0521</t>
  </si>
  <si>
    <t>05.09.2025</t>
  </si>
  <si>
    <t>https://www.crz.gov.sk/zmluva/6627801/</t>
  </si>
  <si>
    <t>APVV-21-0257</t>
  </si>
  <si>
    <t>https://www.crz.gov.sk/zmluva/11483886/</t>
  </si>
  <si>
    <t>APVV-24-0523</t>
  </si>
  <si>
    <t>https://www.crz.gov.sk/zmluva/5843996/</t>
  </si>
  <si>
    <t>Astronomický ústav SAV, v. v. i.</t>
  </si>
  <si>
    <t>00166529</t>
  </si>
  <si>
    <t>APVV-20-0148</t>
  </si>
  <si>
    <t>23.07.2025</t>
  </si>
  <si>
    <t>https://www.crz.gov.sk/zmluva/11457151/</t>
  </si>
  <si>
    <t>APVV-24-0076</t>
  </si>
  <si>
    <t>https://www.crz.gov.sk/zmluva/11480528/</t>
  </si>
  <si>
    <t>APVV-24-0160</t>
  </si>
  <si>
    <t>https://www.crz.gov.sk/zmluva/11200605/</t>
  </si>
  <si>
    <t>SK-FR-24-0014</t>
  </si>
  <si>
    <t>https://www.crz.gov.sk/zmluva/11645413/</t>
  </si>
  <si>
    <t>AXON Neuroscience R&amp;D Services SE</t>
  </si>
  <si>
    <t>50180461</t>
  </si>
  <si>
    <t>APVV-24-0667</t>
  </si>
  <si>
    <t>https://www.crz.gov.sk/zmluva/5838513/</t>
  </si>
  <si>
    <t>Biomedicínske centrum SAV, v. v. i.</t>
  </si>
  <si>
    <t>50073869</t>
  </si>
  <si>
    <t>APVV-20-0143</t>
  </si>
  <si>
    <t>https://www.crz.gov.sk/zmluva/5845043/</t>
  </si>
  <si>
    <t>APVV-20-0176</t>
  </si>
  <si>
    <t>https://www.crz.gov.sk/zmluva/5911845/</t>
  </si>
  <si>
    <t>APVV-20-0183</t>
  </si>
  <si>
    <t>https://www.crz.gov.sk/zmluva/5838173/</t>
  </si>
  <si>
    <t>APVV-20-0314</t>
  </si>
  <si>
    <t>https://www.crz.gov.sk/zmluva/5845344/</t>
  </si>
  <si>
    <t>APVV-20-0421</t>
  </si>
  <si>
    <t>https://www.crz.gov.sk/zmluva/5845054/</t>
  </si>
  <si>
    <t>APVV-20-0466</t>
  </si>
  <si>
    <t>https://www.crz.gov.sk/zmluva/5838500/</t>
  </si>
  <si>
    <t>APVV-20-0480</t>
  </si>
  <si>
    <t>https://www.crz.gov.sk/zmluva/5845340/</t>
  </si>
  <si>
    <t>APVV-20-0485</t>
  </si>
  <si>
    <t>https://www.crz.gov.sk/zmluva/5913785/</t>
  </si>
  <si>
    <t>APVV-20-0494</t>
  </si>
  <si>
    <t>https://www.crz.gov.sk/zmluva/6678701/</t>
  </si>
  <si>
    <t>APVV-21-0069</t>
  </si>
  <si>
    <t>https://www.crz.gov.sk/zmluva/6683523/</t>
  </si>
  <si>
    <t>APVV-21-0189</t>
  </si>
  <si>
    <t>https://www.crz.gov.sk/zmluva/6678509/</t>
  </si>
  <si>
    <t>APVV-21-0197</t>
  </si>
  <si>
    <t>https://www.crz.gov.sk/zmluva/6683064/</t>
  </si>
  <si>
    <t>APVV-21-0443</t>
  </si>
  <si>
    <t>https://www.crz.gov.sk/zmluva/6679288/</t>
  </si>
  <si>
    <t>APVV-21-0473</t>
  </si>
  <si>
    <t>https://www.crz.gov.sk/zmluva/8070348/</t>
  </si>
  <si>
    <t>APVV-22-0067</t>
  </si>
  <si>
    <t>https://www.crz.gov.sk/zmluva/8072659/</t>
  </si>
  <si>
    <t>APVV-22-0248</t>
  </si>
  <si>
    <t>https://www.crz.gov.sk/zmluva/8078925/</t>
  </si>
  <si>
    <t>APVV-22-0257</t>
  </si>
  <si>
    <t>https://www.crz.gov.sk/zmluva/8091299/</t>
  </si>
  <si>
    <t>APVV-22-0291</t>
  </si>
  <si>
    <t>https://www.crz.gov.sk/zmluva/8091424/</t>
  </si>
  <si>
    <t>APVV-22-0310</t>
  </si>
  <si>
    <t>https://www.crz.gov.sk/zmluva/8091618/</t>
  </si>
  <si>
    <t>APVV-22-0341</t>
  </si>
  <si>
    <t>https://www.crz.gov.sk/zmluva/8091748/</t>
  </si>
  <si>
    <t>APVV-22-0347</t>
  </si>
  <si>
    <t>https://www.crz.gov.sk/zmluva/11457153/</t>
  </si>
  <si>
    <t>APVV-24-0090</t>
  </si>
  <si>
    <t>https://www.crz.gov.sk/zmluva/11457230/</t>
  </si>
  <si>
    <t>APVV-24-0213</t>
  </si>
  <si>
    <t>https://www.crz.gov.sk/zmluva/11457265/</t>
  </si>
  <si>
    <t>APVV-24-0288</t>
  </si>
  <si>
    <t>https://www.crz.gov.sk/zmluva/11457285/</t>
  </si>
  <si>
    <t>APVV-24-0351</t>
  </si>
  <si>
    <t>https://www.crz.gov.sk/zmluva/11458142/</t>
  </si>
  <si>
    <t>APVV-24-0471</t>
  </si>
  <si>
    <t>https://www.crz.gov.sk/zmluva/11219892/</t>
  </si>
  <si>
    <t>DS-FR-24-0016</t>
  </si>
  <si>
    <t>https://www.crz.gov.sk/zmluva/9534677/</t>
  </si>
  <si>
    <t>SK-CN-23-0038</t>
  </si>
  <si>
    <t>https://www.crz.gov.sk/zmluva/11200528/</t>
  </si>
  <si>
    <t>SK-FR-24-0008</t>
  </si>
  <si>
    <t>https://www.crz.gov.sk/zmluva/10716681/</t>
  </si>
  <si>
    <t>VV-MVP-24-0335</t>
  </si>
  <si>
    <t>https://www.crz.gov.sk/zmluva/11457137/</t>
  </si>
  <si>
    <t>CeDiTra, a.s.</t>
  </si>
  <si>
    <t>56388080</t>
  </si>
  <si>
    <t>APVV-24-0041</t>
  </si>
  <si>
    <t>https://www.crz.gov.sk/zmluva/5838588/</t>
  </si>
  <si>
    <t>Centrum biológie rastlín a biodiverzity SAV, v. v. i.</t>
  </si>
  <si>
    <t>00679089</t>
  </si>
  <si>
    <t>APVV-20-0257</t>
  </si>
  <si>
    <t>https://www.crz.gov.sk/zmluva/5913791/</t>
  </si>
  <si>
    <t>APVV-20-0545</t>
  </si>
  <si>
    <t>https://www.crz.gov.sk/zmluva/6677790/</t>
  </si>
  <si>
    <t>APVV-21-0044</t>
  </si>
  <si>
    <t>https://www.crz.gov.sk/zmluva/6674009/</t>
  </si>
  <si>
    <t>APVV-21-0226</t>
  </si>
  <si>
    <t>https://www.crz.gov.sk/zmluva/6719868/</t>
  </si>
  <si>
    <t>APVV-21-0386</t>
  </si>
  <si>
    <t>https://www.crz.gov.sk/zmluva/8078991/</t>
  </si>
  <si>
    <t>APVV-22-0365</t>
  </si>
  <si>
    <t>https://www.crz.gov.sk/zmluva/11458159/</t>
  </si>
  <si>
    <t>APVV-24-0473</t>
  </si>
  <si>
    <t>https://www.crz.gov.sk/zmluva/11151121/</t>
  </si>
  <si>
    <t>SK-TW-24-0008</t>
  </si>
  <si>
    <t>https://www.crz.gov.sk/zmluva/10693969/</t>
  </si>
  <si>
    <t>VV-MVP-24-0368</t>
  </si>
  <si>
    <t>https://www.crz.gov.sk/zmluva/5911827/</t>
  </si>
  <si>
    <t>Centrum biovied SAV, v. v. i.</t>
  </si>
  <si>
    <t>00490890</t>
  </si>
  <si>
    <t>APVV-20-0129</t>
  </si>
  <si>
    <t>https://www.crz.gov.sk/zmluva/5845603/</t>
  </si>
  <si>
    <t>APVV-20-0166</t>
  </si>
  <si>
    <t>https://www.crz.gov.sk/zmluva/5845694/</t>
  </si>
  <si>
    <t>APVV-20-0202</t>
  </si>
  <si>
    <t>https://www.crz.gov.sk/zmluva/5845631/</t>
  </si>
  <si>
    <t>APVV-20-0344</t>
  </si>
  <si>
    <t>https://www.crz.gov.sk/zmluva/6719842/</t>
  </si>
  <si>
    <t>APVV-21-0210</t>
  </si>
  <si>
    <t>https://www.crz.gov.sk/zmluva/6678644/</t>
  </si>
  <si>
    <t>APVV-21-0301</t>
  </si>
  <si>
    <t>https://www.crz.gov.sk/zmluva/8070375/</t>
  </si>
  <si>
    <t>APVV-22-0061</t>
  </si>
  <si>
    <t>https://www.crz.gov.sk/zmluva/8070429/</t>
  </si>
  <si>
    <t>APVV-22-0071</t>
  </si>
  <si>
    <t>https://www.crz.gov.sk/zmluva/8070585/</t>
  </si>
  <si>
    <t>APVV-22-0085</t>
  </si>
  <si>
    <t>https://www.crz.gov.sk/zmluva/11457141/</t>
  </si>
  <si>
    <t>APVV-24-0054</t>
  </si>
  <si>
    <t>https://www.crz.gov.sk/zmluva/11457163/</t>
  </si>
  <si>
    <t>APVV-24-0131</t>
  </si>
  <si>
    <t>https://www.crz.gov.sk/zmluva/11458311/</t>
  </si>
  <si>
    <t>APVV-24-0491</t>
  </si>
  <si>
    <t>https://www.crz.gov.sk/zmluva/11200040/</t>
  </si>
  <si>
    <t>DS-FR-24-0032</t>
  </si>
  <si>
    <t>https://www.crz.gov.sk/zmluva/8995205/</t>
  </si>
  <si>
    <t>SK-PL-23-0004</t>
  </si>
  <si>
    <t>https://www.crz.gov.sk/zmluva/11151082/</t>
  </si>
  <si>
    <t>SK-TW-24-0003</t>
  </si>
  <si>
    <t>https://www.crz.gov.sk/zmluva/5913775/</t>
  </si>
  <si>
    <t>Centrum experimentálnej medicíny SAV, v. v. i.</t>
  </si>
  <si>
    <t>00598453</t>
  </si>
  <si>
    <t>APVV-20-0420</t>
  </si>
  <si>
    <t>https://www.crz.gov.sk/zmluva/5913789/</t>
  </si>
  <si>
    <t>APVV-20-0543</t>
  </si>
  <si>
    <t>https://www.crz.gov.sk/zmluva/6699012/</t>
  </si>
  <si>
    <t>APVV-21-0194</t>
  </si>
  <si>
    <t>https://www.crz.gov.sk/zmluva/6684242/</t>
  </si>
  <si>
    <t>APVV-21-0410</t>
  </si>
  <si>
    <t>https://www.crz.gov.sk/zmluva/8088961/</t>
  </si>
  <si>
    <t>APVV-22-0154</t>
  </si>
  <si>
    <t>https://www.crz.gov.sk/zmluva/8072668/</t>
  </si>
  <si>
    <t>APVV-22-0264</t>
  </si>
  <si>
    <t>https://www.crz.gov.sk/zmluva/8071175/</t>
  </si>
  <si>
    <t>APVV-22-0271</t>
  </si>
  <si>
    <t>https://www.crz.gov.sk/zmluva/8094158/</t>
  </si>
  <si>
    <t>APVV-22-0296</t>
  </si>
  <si>
    <t>https://www.crz.gov.sk/zmluva/11457175/</t>
  </si>
  <si>
    <t>APVV-24-0150</t>
  </si>
  <si>
    <t>https://www.crz.gov.sk/zmluva/11457213/</t>
  </si>
  <si>
    <t>APVV-24-0186</t>
  </si>
  <si>
    <t>https://www.crz.gov.sk/zmluva/11457233/</t>
  </si>
  <si>
    <t>APVV-24-0225</t>
  </si>
  <si>
    <t>https://www.crz.gov.sk/zmluva/11457574/</t>
  </si>
  <si>
    <t>APVV-24-0388</t>
  </si>
  <si>
    <t>https://www.crz.gov.sk/zmluva/11457639/</t>
  </si>
  <si>
    <t>APVV-24-0391</t>
  </si>
  <si>
    <t>https://www.crz.gov.sk/zmluva/11458948/</t>
  </si>
  <si>
    <t>APVV-24-0619</t>
  </si>
  <si>
    <t>https://www.crz.gov.sk/zmluva/9562715/</t>
  </si>
  <si>
    <t>SK-AT-23-0024</t>
  </si>
  <si>
    <t>https://www.crz.gov.sk/zmluva/6800038/</t>
  </si>
  <si>
    <t>SK-CZ-RD-21-0102</t>
  </si>
  <si>
    <t>https://www.crz.gov.sk/zmluva/11195638/</t>
  </si>
  <si>
    <t>SK-HU-24-0026</t>
  </si>
  <si>
    <t>https://www.crz.gov.sk/zmluva/10687713/</t>
  </si>
  <si>
    <t>VV-MVP-24-0278</t>
  </si>
  <si>
    <t>https://www.crz.gov.sk/zmluva/5838548/</t>
  </si>
  <si>
    <t>Centrum pre využitie pokročilých materiálov SAV, v. v. i.</t>
  </si>
  <si>
    <t>50976044</t>
  </si>
  <si>
    <t>APVV-20-0111</t>
  </si>
  <si>
    <t>https://www.crz.gov.sk/zmluva/6800530/</t>
  </si>
  <si>
    <t>SK-CZ-RD-21-0043</t>
  </si>
  <si>
    <t>05.08.2025</t>
  </si>
  <si>
    <t>https://www.crz.gov.sk/zmluva/5861840/</t>
  </si>
  <si>
    <t>Centrum spoločenských a psychologických vied SAV, v. v. i.</t>
  </si>
  <si>
    <t>00596795</t>
  </si>
  <si>
    <t>APVV-20-0335</t>
  </si>
  <si>
    <t>15.07.2025</t>
  </si>
  <si>
    <t>https://www.crz.gov.sk/zmluva/5845035/</t>
  </si>
  <si>
    <t>APVV-20-0387</t>
  </si>
  <si>
    <t>https://www.crz.gov.sk/zmluva/8135607/</t>
  </si>
  <si>
    <t>APVV-22-0458</t>
  </si>
  <si>
    <t>https://www.crz.gov.sk/zmluva/11457259/</t>
  </si>
  <si>
    <t>APVV-24-0278</t>
  </si>
  <si>
    <t>https://www.crz.gov.sk/zmluva/10716666/</t>
  </si>
  <si>
    <t>VV-MVP-24-0053</t>
  </si>
  <si>
    <t>https://www.crz.gov.sk/zmluva/8208658/</t>
  </si>
  <si>
    <t>Centrum vedecko-technických informácií SR</t>
  </si>
  <si>
    <t>Príspevková org.</t>
  </si>
  <si>
    <t>00151882</t>
  </si>
  <si>
    <t>DS-FR-22-0022</t>
  </si>
  <si>
    <t>641001-01401</t>
  </si>
  <si>
    <t>https://www.crz.gov.sk/zmluva/9031119/</t>
  </si>
  <si>
    <t>SK-PL-23-0046</t>
  </si>
  <si>
    <t>https://www.crz.gov.sk/zmluva/8089312/</t>
  </si>
  <si>
    <t>Centrum vied o umení SAV, v. v. i.</t>
  </si>
  <si>
    <t>00586986</t>
  </si>
  <si>
    <t>APVV-22-0319</t>
  </si>
  <si>
    <t>https://www.crz.gov.sk/zmluva/6801002/</t>
  </si>
  <si>
    <t>CSM Industry s.r.o.</t>
  </si>
  <si>
    <t>50720350</t>
  </si>
  <si>
    <t>APVV-21-0406</t>
  </si>
  <si>
    <t>https://www.crz.gov.sk/zmluva/6674283/</t>
  </si>
  <si>
    <t>VVŠ</t>
  </si>
  <si>
    <t>APVV-21-0388</t>
  </si>
  <si>
    <t>641008-01402</t>
  </si>
  <si>
    <t>https://www.crz.gov.sk/zmluva/8070620/</t>
  </si>
  <si>
    <t>APVV-22-0126</t>
  </si>
  <si>
    <t>https://www.crz.gov.sk/zmluva/8079129/</t>
  </si>
  <si>
    <t>APVV-22-0183</t>
  </si>
  <si>
    <t>https://www.crz.gov.sk/zmluva/11457271/</t>
  </si>
  <si>
    <t>APVV-24-0302</t>
  </si>
  <si>
    <t>https://www.crz.gov.sk/zmluva/11457283/</t>
  </si>
  <si>
    <t>APVV-24-0350</t>
  </si>
  <si>
    <t>https://www.crz.gov.sk/zmluva/11483904/</t>
  </si>
  <si>
    <t>APVV-24-0599</t>
  </si>
  <si>
    <t>https://www.crz.gov.sk/zmluva/9235938/</t>
  </si>
  <si>
    <t>SK-SRB-23-0007</t>
  </si>
  <si>
    <t>https://www.crz.gov.sk/zmluva/5861805/</t>
  </si>
  <si>
    <t>Ekonomický ústav SAV, v. v. i.</t>
  </si>
  <si>
    <t>00699446</t>
  </si>
  <si>
    <t>APVV-20-0499</t>
  </si>
  <si>
    <t>https://www.crz.gov.sk/zmluva/6678449/</t>
  </si>
  <si>
    <t>APVV-21-0360</t>
  </si>
  <si>
    <t>https://www.crz.gov.sk/zmluva/8071801/</t>
  </si>
  <si>
    <t>APVV-22-0472</t>
  </si>
  <si>
    <t>https://www.crz.gov.sk/zmluva/10716697/</t>
  </si>
  <si>
    <t>VV-MVP-24-0427</t>
  </si>
  <si>
    <t>https://www.crz.gov.sk/zmluva/5843830/</t>
  </si>
  <si>
    <t>Elektrotechnický ústav SAV, v. v. i.</t>
  </si>
  <si>
    <t>00598429</t>
  </si>
  <si>
    <t>APVV-20-0220</t>
  </si>
  <si>
    <t>https://www.crz.gov.sk/zmluva/6677842/</t>
  </si>
  <si>
    <t>APVV-21-0008</t>
  </si>
  <si>
    <t>https://www.crz.gov.sk/zmluva/6678249/</t>
  </si>
  <si>
    <t>APVV-21-0231</t>
  </si>
  <si>
    <t>https://www.crz.gov.sk/zmluva/8071303/</t>
  </si>
  <si>
    <t>APVV-22-0382</t>
  </si>
  <si>
    <t>https://www.crz.gov.sk/zmluva/11457201/</t>
  </si>
  <si>
    <t>APVV-24-0166</t>
  </si>
  <si>
    <t>https://www.crz.gov.sk/zmluva/11457277/</t>
  </si>
  <si>
    <t>APVV-24-0325</t>
  </si>
  <si>
    <t>https://www.crz.gov.sk/zmluva/11459056/</t>
  </si>
  <si>
    <t>APVV-24-0654</t>
  </si>
  <si>
    <t>https://www.crz.gov.sk/zmluva/11200287/</t>
  </si>
  <si>
    <t>DS-FR-24-0059</t>
  </si>
  <si>
    <t>https://www.crz.gov.sk/zmluva/9562532/</t>
  </si>
  <si>
    <t>SK-AT-23-0021</t>
  </si>
  <si>
    <t>https://www.crz.gov.sk/zmluva/6800280/</t>
  </si>
  <si>
    <t>SK-CZ-RD-21-0116</t>
  </si>
  <si>
    <t>https://www.crz.gov.sk/zmluva/11151362/</t>
  </si>
  <si>
    <t>SK-TW-RD-24-0006</t>
  </si>
  <si>
    <t>https://www.crz.gov.sk/zmluva/5838197/</t>
  </si>
  <si>
    <t>Filozofický ústav SAV, v. v. i.</t>
  </si>
  <si>
    <t>00166995</t>
  </si>
  <si>
    <t>APVV-20-0137</t>
  </si>
  <si>
    <t>16.07.2025</t>
  </si>
  <si>
    <t>https://www.crz.gov.sk/zmluva/8071267/</t>
  </si>
  <si>
    <t>APVV-22-0323</t>
  </si>
  <si>
    <t>https://www.crz.gov.sk/zmluva/11457171/</t>
  </si>
  <si>
    <t>APVV-24-0145</t>
  </si>
  <si>
    <t>https://www.crz.gov.sk/zmluva/5861832/</t>
  </si>
  <si>
    <t>Fórum inštitút pre výskum menšín</t>
  </si>
  <si>
    <t>Neziskové org.</t>
  </si>
  <si>
    <t>34028587</t>
  </si>
  <si>
    <t>APVV-20-0336</t>
  </si>
  <si>
    <t>642002-01401</t>
  </si>
  <si>
    <t>30.07.2025</t>
  </si>
  <si>
    <t>https://www.crz.gov.sk/zmluva/5838047/</t>
  </si>
  <si>
    <t>Fyzikálny ústav SAV, v. v. i.</t>
  </si>
  <si>
    <t>APVV-20-0532</t>
  </si>
  <si>
    <t>https://www.crz.gov.sk/zmluva/6678015/</t>
  </si>
  <si>
    <t>APVV-21-0297</t>
  </si>
  <si>
    <t>https://www.crz.gov.sk/zmluva/6674059/</t>
  </si>
  <si>
    <t>APVV-21-0335</t>
  </si>
  <si>
    <t>https://www.crz.gov.sk/zmluva/8093938/</t>
  </si>
  <si>
    <t>APVV-22-0132</t>
  </si>
  <si>
    <t>https://www.crz.gov.sk/zmluva/8113681/</t>
  </si>
  <si>
    <t>APVV-22-0570</t>
  </si>
  <si>
    <t>https://www.crz.gov.sk/zmluva/11457167/</t>
  </si>
  <si>
    <t>APVV-24-0134</t>
  </si>
  <si>
    <t>https://www.crz.gov.sk/zmluva/11457275/</t>
  </si>
  <si>
    <t>APVV-24-0321</t>
  </si>
  <si>
    <t>https://www.crz.gov.sk/zmluva/11458409/</t>
  </si>
  <si>
    <t>APVV-24-0516</t>
  </si>
  <si>
    <t>https://www.crz.gov.sk/zmluva/11528372/</t>
  </si>
  <si>
    <t>APVV-24-0661</t>
  </si>
  <si>
    <t>https://www.crz.gov.sk/zmluva/11200259/</t>
  </si>
  <si>
    <t>DS-FR-24-0051</t>
  </si>
  <si>
    <t>https://www.crz.gov.sk/zmluva/8095739/</t>
  </si>
  <si>
    <t>SK-FR-22-0012</t>
  </si>
  <si>
    <t>11.08.2025</t>
  </si>
  <si>
    <t>https://www.crz.gov.sk/zmluva/8095925/</t>
  </si>
  <si>
    <t>SK-FR-22-0018</t>
  </si>
  <si>
    <t>15.08.2025</t>
  </si>
  <si>
    <t>https://www.crz.gov.sk/zmluva/11457263/</t>
  </si>
  <si>
    <t>GENETON s.r.o.</t>
  </si>
  <si>
    <t>36285595</t>
  </si>
  <si>
    <t>APVV-24-0284</t>
  </si>
  <si>
    <t>https://www.crz.gov.sk/zmluva/5913783/</t>
  </si>
  <si>
    <t>Geografický ústav SAV, v. v. i.</t>
  </si>
  <si>
    <t>00166545</t>
  </si>
  <si>
    <t>APVV-20-0432</t>
  </si>
  <si>
    <t>28.08.2025</t>
  </si>
  <si>
    <t>https://www.crz.gov.sk/zmluva/8125798/</t>
  </si>
  <si>
    <t>APVV-22-0428</t>
  </si>
  <si>
    <t>https://www.crz.gov.sk/zmluva/11457296/</t>
  </si>
  <si>
    <t>APVV-24-0360</t>
  </si>
  <si>
    <t>https://www.crz.gov.sk/zmluva/10687543/</t>
  </si>
  <si>
    <t>VV-MVP-24-0386</t>
  </si>
  <si>
    <t>https://www.crz.gov.sk/zmluva/8159563/</t>
  </si>
  <si>
    <t>Glycanostics s.r.o.</t>
  </si>
  <si>
    <t>51249651</t>
  </si>
  <si>
    <t>APVV-22-0496</t>
  </si>
  <si>
    <t>https://www.crz.gov.sk/zmluva/5913767/</t>
  </si>
  <si>
    <t>Historický ústav SAV, v. v. i.</t>
  </si>
  <si>
    <t>00166944</t>
  </si>
  <si>
    <t>APVV-20-0333</t>
  </si>
  <si>
    <t>09.07.2025</t>
  </si>
  <si>
    <t>https://www.crz.gov.sk/zmluva/5845495/</t>
  </si>
  <si>
    <t>APVV-20-0526</t>
  </si>
  <si>
    <t>https://www.crz.gov.sk/zmluva/6683904/</t>
  </si>
  <si>
    <t>APVV-21-0371</t>
  </si>
  <si>
    <t>https://www.crz.gov.sk/zmluva/8135538/</t>
  </si>
  <si>
    <t>APVV-22-0205</t>
  </si>
  <si>
    <t>https://www.crz.gov.sk/zmluva/11480638/</t>
  </si>
  <si>
    <t>APVV-24-0191</t>
  </si>
  <si>
    <t>https://www.crz.gov.sk/zmluva/11458375/</t>
  </si>
  <si>
    <t>APVV-24-0509</t>
  </si>
  <si>
    <t>https://www.crz.gov.sk/zmluva/5912374/</t>
  </si>
  <si>
    <t>Chemický ústav SAV, v. v. i.</t>
  </si>
  <si>
    <t>00166618</t>
  </si>
  <si>
    <t>APVV-20-0230</t>
  </si>
  <si>
    <t>https://www.crz.gov.sk/zmluva/5843790/</t>
  </si>
  <si>
    <t>APVV-20-0243</t>
  </si>
  <si>
    <t>https://www.crz.gov.sk/zmluva/5912450/</t>
  </si>
  <si>
    <t>APVV-20-0272</t>
  </si>
  <si>
    <t>https://www.crz.gov.sk/zmluva/5916352/</t>
  </si>
  <si>
    <t>APVV-20-0591</t>
  </si>
  <si>
    <t>https://www.crz.gov.sk/zmluva/6677688/</t>
  </si>
  <si>
    <t>APVV-21-0329</t>
  </si>
  <si>
    <t>https://www.crz.gov.sk/zmluva/8071080/</t>
  </si>
  <si>
    <t>APVV-22-0207</t>
  </si>
  <si>
    <t>https://www.crz.gov.sk/zmluva/8071289/</t>
  </si>
  <si>
    <t>APVV-22-0345</t>
  </si>
  <si>
    <t>https://www.crz.gov.sk/zmluva/11457147/</t>
  </si>
  <si>
    <t>APVV-24-0065</t>
  </si>
  <si>
    <t>https://www.crz.gov.sk/zmluva/11457209/</t>
  </si>
  <si>
    <t>APVV-24-0185</t>
  </si>
  <si>
    <t>https://www.crz.gov.sk/zmluva/11457448/</t>
  </si>
  <si>
    <t>APVV-24-0367</t>
  </si>
  <si>
    <t>https://www.crz.gov.sk/zmluva/11458452/</t>
  </si>
  <si>
    <t>APVV-24-0529</t>
  </si>
  <si>
    <t>https://www.crz.gov.sk/zmluva/11458802/</t>
  </si>
  <si>
    <t>APVV-24-0594</t>
  </si>
  <si>
    <t>https://www.crz.gov.sk/zmluva/8208909/</t>
  </si>
  <si>
    <t>DS-FR-22-0035</t>
  </si>
  <si>
    <t>02.07.2025</t>
  </si>
  <si>
    <t>https://www.crz.gov.sk/zmluva/9236879/</t>
  </si>
  <si>
    <t>SK-SRB-23-0048</t>
  </si>
  <si>
    <t>https://www.crz.gov.sk/zmluva/8213652/</t>
  </si>
  <si>
    <t>Jazykovedný ústav Ľudovíta Štúra SAV, v. v. i.</t>
  </si>
  <si>
    <t>00167088</t>
  </si>
  <si>
    <t>APVV-22-0370</t>
  </si>
  <si>
    <t>https://www.crz.gov.sk/zmluva/10837043/</t>
  </si>
  <si>
    <t>VV-MVP-24-0243</t>
  </si>
  <si>
    <t>https://www.crz.gov.sk/zmluva/11481194/</t>
  </si>
  <si>
    <t>APVV-24-0251</t>
  </si>
  <si>
    <t>https://www.crz.gov.sk/zmluva/11583533/</t>
  </si>
  <si>
    <t>APVV-24-0323</t>
  </si>
  <si>
    <t>https://www.crz.gov.sk/zmluva/5862588/</t>
  </si>
  <si>
    <t>Matematický ústav SAV, v. v. i.</t>
  </si>
  <si>
    <t>00166791</t>
  </si>
  <si>
    <t>APVV-20-0045</t>
  </si>
  <si>
    <t>https://www.crz.gov.sk/zmluva/5861925/</t>
  </si>
  <si>
    <t>APVV-20-0069</t>
  </si>
  <si>
    <t>14.08.2025</t>
  </si>
  <si>
    <t>https://www.crz.gov.sk/zmluva/11457159/</t>
  </si>
  <si>
    <t>APVV-24-0103</t>
  </si>
  <si>
    <t>https://www.crz.gov.sk/zmluva/10683419/</t>
  </si>
  <si>
    <t>VV-MVP-24-0424</t>
  </si>
  <si>
    <t>https://www.crz.gov.sk/zmluva/11504353/</t>
  </si>
  <si>
    <t>MEDIREX GROUP ACADEMY n.o.</t>
  </si>
  <si>
    <t>37986805</t>
  </si>
  <si>
    <t>APVV-24-0415</t>
  </si>
  <si>
    <t>https://www.crz.gov.sk/zmluva/11504365/</t>
  </si>
  <si>
    <t>MicroPoll s.r.o.</t>
  </si>
  <si>
    <t>55152899</t>
  </si>
  <si>
    <t>APVV-24-0460</t>
  </si>
  <si>
    <t>https://www.crz.gov.sk/zmluva/8135446/</t>
  </si>
  <si>
    <t>MicroStep-MIS, spol. s r.o.</t>
  </si>
  <si>
    <t>35791489</t>
  </si>
  <si>
    <t>APVV-22-0409</t>
  </si>
  <si>
    <t>https://www.crz.gov.sk/zmluva/5911736/</t>
  </si>
  <si>
    <t>Národné lesnícke centrum</t>
  </si>
  <si>
    <t>42001315</t>
  </si>
  <si>
    <t>APVV-20-0118</t>
  </si>
  <si>
    <t>https://www.crz.gov.sk/zmluva/5861790/</t>
  </si>
  <si>
    <t>APVV-20-0168</t>
  </si>
  <si>
    <t>https://www.crz.gov.sk/zmluva/5861777/</t>
  </si>
  <si>
    <t>APVV-20-0215</t>
  </si>
  <si>
    <t>https://www.crz.gov.sk/zmluva/5923259/</t>
  </si>
  <si>
    <t>APVV-20-0326</t>
  </si>
  <si>
    <t>https://www.crz.gov.sk/zmluva/6684420/</t>
  </si>
  <si>
    <t>APVV-21-0032</t>
  </si>
  <si>
    <t>31.07.2025</t>
  </si>
  <si>
    <t>https://www.crz.gov.sk/zmluva/6678261/</t>
  </si>
  <si>
    <t>APVV-21-0290</t>
  </si>
  <si>
    <t>https://www.crz.gov.sk/zmluva/8078905/</t>
  </si>
  <si>
    <t>APVV-22-0056</t>
  </si>
  <si>
    <t>https://www.crz.gov.sk/zmluva/8093058/</t>
  </si>
  <si>
    <t>APVV-22-0399</t>
  </si>
  <si>
    <t>https://www.crz.gov.sk/zmluva/8094832/</t>
  </si>
  <si>
    <t>APVV-22-0545</t>
  </si>
  <si>
    <t>https://www.crz.gov.sk/zmluva/11457143/</t>
  </si>
  <si>
    <t>APVV-24-0057</t>
  </si>
  <si>
    <t>https://www.crz.gov.sk/zmluva/11480441/</t>
  </si>
  <si>
    <t>APVV-24-0064</t>
  </si>
  <si>
    <t>https://www.crz.gov.sk/zmluva/11480380/</t>
  </si>
  <si>
    <t>APVV-24-0081</t>
  </si>
  <si>
    <t>https://www.crz.gov.sk/zmluva/11457808/</t>
  </si>
  <si>
    <t>APVV-24-0425</t>
  </si>
  <si>
    <t>https://www.crz.gov.sk/zmluva/10716567/</t>
  </si>
  <si>
    <t>VV-MVP-24-0340</t>
  </si>
  <si>
    <t>https://www.crz.gov.sk/zmluva/5911547/</t>
  </si>
  <si>
    <t>Národné poľnohospodárske a potravinárske centrum</t>
  </si>
  <si>
    <t>42337402</t>
  </si>
  <si>
    <t>APVV-20-0037</t>
  </si>
  <si>
    <t>https://www.crz.gov.sk/zmluva/6673848/</t>
  </si>
  <si>
    <t>APVV-21-0134</t>
  </si>
  <si>
    <t>https://www.crz.gov.sk/zmluva/6674170/</t>
  </si>
  <si>
    <t>APVV-21-0504</t>
  </si>
  <si>
    <t>https://www.crz.gov.sk/zmluva/8091810/</t>
  </si>
  <si>
    <t>APVV-22-0349</t>
  </si>
  <si>
    <t>https://www.crz.gov.sk/zmluva/11458220/</t>
  </si>
  <si>
    <t>APVV-24-0226</t>
  </si>
  <si>
    <t>https://www.crz.gov.sk/zmluva/11200003/</t>
  </si>
  <si>
    <t>DS-FR-24-0021</t>
  </si>
  <si>
    <t>https://www.crz.gov.sk/zmluva/9760494/</t>
  </si>
  <si>
    <t>SK-BG-23-0002</t>
  </si>
  <si>
    <t>https://www.crz.gov.sk/zmluva/9760529/</t>
  </si>
  <si>
    <t>SK-BG-23-0005</t>
  </si>
  <si>
    <t>https://www.crz.gov.sk/zmluva/9534525/</t>
  </si>
  <si>
    <t>SK-CN-23-0013</t>
  </si>
  <si>
    <t>https://www.crz.gov.sk/zmluva/9236997/</t>
  </si>
  <si>
    <t>SK-SRB-23-0059</t>
  </si>
  <si>
    <t>https://www.crz.gov.sk/zmluva/5845505/</t>
  </si>
  <si>
    <t>Neuroimunologický ústav SAV, v. v. i.</t>
  </si>
  <si>
    <t>APVV-20-0585</t>
  </si>
  <si>
    <t>https://www.crz.gov.sk/zmluva/6683019/</t>
  </si>
  <si>
    <t>APVV-21-0254</t>
  </si>
  <si>
    <t>https://www.crz.gov.sk/zmluva/6683059/</t>
  </si>
  <si>
    <t>APVV-21-0321</t>
  </si>
  <si>
    <t>https://www.crz.gov.sk/zmluva/6975072/</t>
  </si>
  <si>
    <t>APVV-21-0478</t>
  </si>
  <si>
    <t>https://www.crz.gov.sk/zmluva/6679418/</t>
  </si>
  <si>
    <t>APVV-21-0479</t>
  </si>
  <si>
    <t>https://www.crz.gov.sk/zmluva/8094226/</t>
  </si>
  <si>
    <t>APVV-22-0313</t>
  </si>
  <si>
    <t>https://www.crz.gov.sk/zmluva/11458472/</t>
  </si>
  <si>
    <t>APVV-24-0530</t>
  </si>
  <si>
    <t>https://www.crz.gov.sk/zmluva/10689074/</t>
  </si>
  <si>
    <t>51458497</t>
  </si>
  <si>
    <t>VV-MVP-24-0398</t>
  </si>
  <si>
    <t>https://www.crz.gov.sk/zmluva/5862594/</t>
  </si>
  <si>
    <t>Paneurópska vysoká škola</t>
  </si>
  <si>
    <t>Súkromná VŠ</t>
  </si>
  <si>
    <t>APVV-20-0567</t>
  </si>
  <si>
    <t>642005-01401</t>
  </si>
  <si>
    <t>https://www.crz.gov.sk/zmluva/11481263/</t>
  </si>
  <si>
    <t>APVV-24-0309</t>
  </si>
  <si>
    <t>https://www.crz.gov.sk/zmluva/6679130/</t>
  </si>
  <si>
    <t>Parazitologický ústav SAV, v. v. i.</t>
  </si>
  <si>
    <t>00586951</t>
  </si>
  <si>
    <t>APVV-21-0166</t>
  </si>
  <si>
    <t>https://www.crz.gov.sk/zmluva/11457169/</t>
  </si>
  <si>
    <t>APVV-24-0140</t>
  </si>
  <si>
    <t>https://www.crz.gov.sk/zmluva/6800514/</t>
  </si>
  <si>
    <t>SK-CZ-RD-21-0078</t>
  </si>
  <si>
    <t>https://www.crz.gov.sk/zmluva/9236835/</t>
  </si>
  <si>
    <t>SK-SRB-23-0046</t>
  </si>
  <si>
    <t>https://www.crz.gov.sk/zmluva/5844096/</t>
  </si>
  <si>
    <t>17070775</t>
  </si>
  <si>
    <t>APVV-20-0613</t>
  </si>
  <si>
    <t>10.07.2025</t>
  </si>
  <si>
    <t>https://www.crz.gov.sk/zmluva/6684522/</t>
  </si>
  <si>
    <t>APVV-21-0057</t>
  </si>
  <si>
    <t>https://www.crz.gov.sk/zmluva/8072753/</t>
  </si>
  <si>
    <t>APVV-22-0440</t>
  </si>
  <si>
    <t>https://www.crz.gov.sk/zmluva/11578342/</t>
  </si>
  <si>
    <t>APVV-24-0008</t>
  </si>
  <si>
    <t>https://www.crz.gov.sk/zmluva/9589621/</t>
  </si>
  <si>
    <t>SK-AT-23-0007</t>
  </si>
  <si>
    <t>https://www.crz.gov.sk/zmluva/8995191/</t>
  </si>
  <si>
    <t>SK-PL-23-0032</t>
  </si>
  <si>
    <t>https://www.crz.gov.sk/zmluva/8115263/</t>
  </si>
  <si>
    <t>PRVÁ ZVÁRAČSKÁ, a.s.</t>
  </si>
  <si>
    <t>35805609</t>
  </si>
  <si>
    <t>APVV-22-0353</t>
  </si>
  <si>
    <t>https://www.crz.gov.sk/zmluva/11642847/</t>
  </si>
  <si>
    <t>Sensible Biotechnologies s.r.o.</t>
  </si>
  <si>
    <t>54256861</t>
  </si>
  <si>
    <t>APVV-24-0579</t>
  </si>
  <si>
    <t>https://www.crz.gov.sk/zmluva/5843955/</t>
  </si>
  <si>
    <t>Slavistický ústav Jána Stanislava SAV, v. v. i.</t>
  </si>
  <si>
    <t>31750940</t>
  </si>
  <si>
    <t>APVV-20-0130</t>
  </si>
  <si>
    <t>https://www.crz.gov.sk/zmluva/11459081/</t>
  </si>
  <si>
    <t>APVV-24-0668</t>
  </si>
  <si>
    <t>https://www.crz.gov.sk/zmluva/5911563/</t>
  </si>
  <si>
    <t>APVV-20-0058</t>
  </si>
  <si>
    <t>https://www.crz.gov.sk/zmluva/5846615/</t>
  </si>
  <si>
    <t>APVV-20-0071</t>
  </si>
  <si>
    <t>https://www.crz.gov.sk/zmluva/5847742/</t>
  </si>
  <si>
    <t>APVV-20-0078</t>
  </si>
  <si>
    <t>https://www.crz.gov.sk/zmluva/5861998/</t>
  </si>
  <si>
    <t>APVV-20-0161</t>
  </si>
  <si>
    <t>https://www.crz.gov.sk/zmluva/5843971/</t>
  </si>
  <si>
    <t>APVV-20-0218</t>
  </si>
  <si>
    <t>https://www.crz.gov.sk/zmluva/6684400/</t>
  </si>
  <si>
    <t>APVV-21-0089</t>
  </si>
  <si>
    <t>https://www.crz.gov.sk/zmluva/6679370/</t>
  </si>
  <si>
    <t>APVV-21-0095</t>
  </si>
  <si>
    <t>https://www.crz.gov.sk/zmluva/6675149/</t>
  </si>
  <si>
    <t>APVV-21-0168</t>
  </si>
  <si>
    <t>https://www.crz.gov.sk/zmluva/6678076/</t>
  </si>
  <si>
    <t>APVV-21-0174</t>
  </si>
  <si>
    <t>https://www.crz.gov.sk/zmluva/6699094/</t>
  </si>
  <si>
    <t>APVV-21-0206</t>
  </si>
  <si>
    <t>https://www.crz.gov.sk/zmluva/6675257/</t>
  </si>
  <si>
    <t>APVV-21-0289</t>
  </si>
  <si>
    <t>https://www.crz.gov.sk/zmluva/8089031/</t>
  </si>
  <si>
    <t>APVV-22-0206</t>
  </si>
  <si>
    <t>https://www.crz.gov.sk/zmluva/8125868/</t>
  </si>
  <si>
    <t>APVV-22-0255</t>
  </si>
  <si>
    <t>https://www.crz.gov.sk/zmluva/8113070/</t>
  </si>
  <si>
    <t>APVV-22-0294</t>
  </si>
  <si>
    <t>https://www.crz.gov.sk/zmluva/8113221/</t>
  </si>
  <si>
    <t>APVV-22-0348</t>
  </si>
  <si>
    <t>https://www.crz.gov.sk/zmluva/8079190/</t>
  </si>
  <si>
    <t>APVV-22-0392</t>
  </si>
  <si>
    <t>https://www.crz.gov.sk/zmluva/8113471/</t>
  </si>
  <si>
    <t>APVV-22-0402</t>
  </si>
  <si>
    <t>https://www.crz.gov.sk/zmluva/8115272/</t>
  </si>
  <si>
    <t>APVV-22-0442</t>
  </si>
  <si>
    <t>https://www.crz.gov.sk/zmluva/11556525/</t>
  </si>
  <si>
    <t>APVV-24-0190</t>
  </si>
  <si>
    <t>https://www.crz.gov.sk/zmluva/11457255/</t>
  </si>
  <si>
    <t>APVV-24-0266</t>
  </si>
  <si>
    <t>https://www.crz.gov.sk/zmluva/11457736/</t>
  </si>
  <si>
    <t>APVV-24-0412</t>
  </si>
  <si>
    <t>https://www.crz.gov.sk/zmluva/11583614/</t>
  </si>
  <si>
    <t>APVV-24-0586</t>
  </si>
  <si>
    <t>https://www.crz.gov.sk/zmluva/8208565/</t>
  </si>
  <si>
    <t>DS-FR-22-0014</t>
  </si>
  <si>
    <t>https://www.crz.gov.sk/zmluva/8208603/</t>
  </si>
  <si>
    <t>DS-FR-22-0016</t>
  </si>
  <si>
    <t>21.07.2025</t>
  </si>
  <si>
    <t>https://www.crz.gov.sk/zmluva/9761181/</t>
  </si>
  <si>
    <t>SK-BG-23-0019</t>
  </si>
  <si>
    <t>https://www.crz.gov.sk/zmluva/8995256/</t>
  </si>
  <si>
    <t>SK-PL-23-0001</t>
  </si>
  <si>
    <t>https://www.crz.gov.sk/zmluva/8995124/</t>
  </si>
  <si>
    <t>SK-PL-23-0037</t>
  </si>
  <si>
    <t>https://www.crz.gov.sk/zmluva/9031083/</t>
  </si>
  <si>
    <t>SK-PL-23-0053</t>
  </si>
  <si>
    <t>https://www.crz.gov.sk/zmluva/8995763/</t>
  </si>
  <si>
    <t>SK-PL-23-0063</t>
  </si>
  <si>
    <t>https://www.crz.gov.sk/zmluva/5837406/</t>
  </si>
  <si>
    <t>APVV-20-0010</t>
  </si>
  <si>
    <t>https://www.crz.gov.sk/zmluva/5911523/</t>
  </si>
  <si>
    <t>APVV-20-0023</t>
  </si>
  <si>
    <t>29.07.2025</t>
  </si>
  <si>
    <t>https://www.crz.gov.sk/zmluva/5838151/</t>
  </si>
  <si>
    <t>APVV-20-0042</t>
  </si>
  <si>
    <t>https://www.crz.gov.sk/zmluva/5861828/</t>
  </si>
  <si>
    <t>APVV-20-0056</t>
  </si>
  <si>
    <t>https://www.crz.gov.sk/zmluva/5838053/</t>
  </si>
  <si>
    <t>APVV-20-0105</t>
  </si>
  <si>
    <t>https://www.crz.gov.sk/zmluva/5843919/</t>
  </si>
  <si>
    <t>APVV-20-0124</t>
  </si>
  <si>
    <t>https://www.crz.gov.sk/zmluva/5838049/</t>
  </si>
  <si>
    <t>APVV-20-0208</t>
  </si>
  <si>
    <t>https://www.crz.gov.sk/zmluva/5837916/</t>
  </si>
  <si>
    <t>APVV-20-0213</t>
  </si>
  <si>
    <t>https://www.crz.gov.sk/zmluva/5845102/</t>
  </si>
  <si>
    <t>APVV-20-0259</t>
  </si>
  <si>
    <t>https://www.crz.gov.sk/zmluva/5837706/</t>
  </si>
  <si>
    <t>APVV-20-0298</t>
  </si>
  <si>
    <t>https://www.crz.gov.sk/zmluva/5846639/</t>
  </si>
  <si>
    <t>APVV-20-0300</t>
  </si>
  <si>
    <t>https://www.crz.gov.sk/zmluva/5838191/</t>
  </si>
  <si>
    <t>APVV-20-0312</t>
  </si>
  <si>
    <t>https://www.crz.gov.sk/zmluva/5838051/</t>
  </si>
  <si>
    <t>APVV-20-0348</t>
  </si>
  <si>
    <t>https://www.crz.gov.sk/zmluva/5837588/</t>
  </si>
  <si>
    <t>APVV-20-0410</t>
  </si>
  <si>
    <t>https://www.crz.gov.sk/zmluva/6675020/</t>
  </si>
  <si>
    <t>APVV-21-0019</t>
  </si>
  <si>
    <t>https://www.crz.gov.sk/zmluva/6684444/</t>
  </si>
  <si>
    <t>APVV-21-0054</t>
  </si>
  <si>
    <t>https://www.crz.gov.sk/zmluva/6678846/</t>
  </si>
  <si>
    <t>APVV-21-0071</t>
  </si>
  <si>
    <t>https://www.crz.gov.sk/zmluva/6684474/</t>
  </si>
  <si>
    <t>APVV-21-0099</t>
  </si>
  <si>
    <t>https://www.crz.gov.sk/zmluva/6684507/</t>
  </si>
  <si>
    <t>APVV-21-0111</t>
  </si>
  <si>
    <t>https://www.crz.gov.sk/zmluva/6675579/</t>
  </si>
  <si>
    <t>APVV-21-0125</t>
  </si>
  <si>
    <t>https://www.crz.gov.sk/zmluva/6699032/</t>
  </si>
  <si>
    <t>APVV-21-0144</t>
  </si>
  <si>
    <t>https://www.crz.gov.sk/zmluva/6677971/</t>
  </si>
  <si>
    <t>APVV-21-0172</t>
  </si>
  <si>
    <t>https://www.crz.gov.sk/zmluva/6677930/</t>
  </si>
  <si>
    <t>APVV-21-0173</t>
  </si>
  <si>
    <t>https://www.crz.gov.sk/zmluva/6677649/</t>
  </si>
  <si>
    <t>APVV-21-0178</t>
  </si>
  <si>
    <t>https://www.crz.gov.sk/zmluva/6679499/</t>
  </si>
  <si>
    <t>APVV-21-0187</t>
  </si>
  <si>
    <t>https://www.crz.gov.sk/zmluva/6675551/</t>
  </si>
  <si>
    <t>APVV-21-0211</t>
  </si>
  <si>
    <t>https://www.crz.gov.sk/zmluva/6679388/</t>
  </si>
  <si>
    <t>APVV-21-0278</t>
  </si>
  <si>
    <t>https://www.crz.gov.sk/zmluva/6677736/</t>
  </si>
  <si>
    <t>APVV-21-0365</t>
  </si>
  <si>
    <t>https://www.crz.gov.sk/zmluva/6675032/</t>
  </si>
  <si>
    <t>APVV-21-0448</t>
  </si>
  <si>
    <t>18.08.2025</t>
  </si>
  <si>
    <t>https://www.crz.gov.sk/zmluva/6677951/</t>
  </si>
  <si>
    <t>APVV-21-0509</t>
  </si>
  <si>
    <t>https://www.crz.gov.sk/zmluva/8070234/</t>
  </si>
  <si>
    <t>APVV-22-0005</t>
  </si>
  <si>
    <t>https://www.crz.gov.sk/zmluva/8072387/</t>
  </si>
  <si>
    <t>APVV-22-0011</t>
  </si>
  <si>
    <t>https://www.crz.gov.sk/zmluva/8070282/</t>
  </si>
  <si>
    <t>APVV-22-0038</t>
  </si>
  <si>
    <t>https://www.crz.gov.sk/zmluva/8094005/</t>
  </si>
  <si>
    <t>APVV-22-0102</t>
  </si>
  <si>
    <t>https://www.crz.gov.sk/zmluva/8125823/</t>
  </si>
  <si>
    <t>APVV-22-0146</t>
  </si>
  <si>
    <t>https://www.crz.gov.sk/zmluva/8112939/</t>
  </si>
  <si>
    <t>APVV-22-0151</t>
  </si>
  <si>
    <t>https://www.crz.gov.sk/zmluva/8198142/</t>
  </si>
  <si>
    <t>APVV-22-0161</t>
  </si>
  <si>
    <t>https://www.crz.gov.sk/zmluva/8112997/</t>
  </si>
  <si>
    <t>APVV-22-0169</t>
  </si>
  <si>
    <t>https://www.crz.gov.sk/zmluva/8071127/</t>
  </si>
  <si>
    <t>APVV-22-0235</t>
  </si>
  <si>
    <t>https://www.crz.gov.sk/zmluva/8090390/</t>
  </si>
  <si>
    <t>APVV-22-0277</t>
  </si>
  <si>
    <t>https://www.crz.gov.sk/zmluva/8071228/</t>
  </si>
  <si>
    <t>APVV-22-0292</t>
  </si>
  <si>
    <t>https://www.crz.gov.sk/zmluva/8078944/</t>
  </si>
  <si>
    <t>APVV-22-0304</t>
  </si>
  <si>
    <t>https://www.crz.gov.sk/zmluva/8079065/</t>
  </si>
  <si>
    <t>APVV-22-0383</t>
  </si>
  <si>
    <t>https://www.crz.gov.sk/zmluva/8071346/</t>
  </si>
  <si>
    <t>APVV-22-0388</t>
  </si>
  <si>
    <t>https://www.crz.gov.sk/zmluva/8159685/</t>
  </si>
  <si>
    <t>APVV-22-0393</t>
  </si>
  <si>
    <t>https://www.crz.gov.sk/zmluva/8072717/</t>
  </si>
  <si>
    <t>APVV-22-0408</t>
  </si>
  <si>
    <t>https://www.crz.gov.sk/zmluva/8093062/</t>
  </si>
  <si>
    <t>APVV-22-0431</t>
  </si>
  <si>
    <t>https://www.crz.gov.sk/zmluva/8113639/</t>
  </si>
  <si>
    <t>APVV-22-0436</t>
  </si>
  <si>
    <t>https://www.crz.gov.sk/zmluva/8094881/</t>
  </si>
  <si>
    <t>APVV-22-0580</t>
  </si>
  <si>
    <t>https://www.crz.gov.sk/zmluva/8072027/</t>
  </si>
  <si>
    <t>APVV-22-0606</t>
  </si>
  <si>
    <t>https://www.crz.gov.sk/zmluva/8154052/</t>
  </si>
  <si>
    <t>APVV-22-0610</t>
  </si>
  <si>
    <t>https://www.crz.gov.sk/zmluva/11457119/</t>
  </si>
  <si>
    <t>APVV-24-0007</t>
  </si>
  <si>
    <t>https://www.crz.gov.sk/zmluva/11457125/</t>
  </si>
  <si>
    <t>APVV-24-0024</t>
  </si>
  <si>
    <t>https://www.crz.gov.sk/zmluva/11620330/</t>
  </si>
  <si>
    <t>APVV-24-0040</t>
  </si>
  <si>
    <t>https://www.crz.gov.sk/zmluva/11480053/</t>
  </si>
  <si>
    <t>APVV-24-0061</t>
  </si>
  <si>
    <t>https://www.crz.gov.sk/zmluva/11645329/</t>
  </si>
  <si>
    <t>APVV-24-0069</t>
  </si>
  <si>
    <t>https://www.crz.gov.sk/zmluva/11480516/</t>
  </si>
  <si>
    <t>APVV-24-0132</t>
  </si>
  <si>
    <t>https://www.crz.gov.sk/zmluva/11528395/</t>
  </si>
  <si>
    <t>APVV-24-0143</t>
  </si>
  <si>
    <t>https://www.crz.gov.sk/zmluva/11457203/</t>
  </si>
  <si>
    <t>APVV-24-0167</t>
  </si>
  <si>
    <t>https://www.crz.gov.sk/zmluva/11528176/</t>
  </si>
  <si>
    <t>APVV-24-0192</t>
  </si>
  <si>
    <t>https://www.crz.gov.sk/zmluva/11457216/</t>
  </si>
  <si>
    <t>APVV-24-0207</t>
  </si>
  <si>
    <t>https://www.crz.gov.sk/zmluva/11457219/</t>
  </si>
  <si>
    <t>APVV-24-0209</t>
  </si>
  <si>
    <t>https://www.crz.gov.sk/zmluva/11458234/</t>
  </si>
  <si>
    <t>APVV-24-0232</t>
  </si>
  <si>
    <t>https://www.crz.gov.sk/zmluva/11457496/</t>
  </si>
  <si>
    <t>APVV-24-0373</t>
  </si>
  <si>
    <t>https://www.crz.gov.sk/zmluva/11457616/</t>
  </si>
  <si>
    <t>APVV-24-0390</t>
  </si>
  <si>
    <t>https://www.crz.gov.sk/zmluva/11483856/</t>
  </si>
  <si>
    <t>APVV-24-0392</t>
  </si>
  <si>
    <t>https://www.crz.gov.sk/zmluva/11458014/</t>
  </si>
  <si>
    <t>APVV-24-0446</t>
  </si>
  <si>
    <t>https://www.crz.gov.sk/zmluva/11504357/</t>
  </si>
  <si>
    <t>APVV-24-0466</t>
  </si>
  <si>
    <t>https://www.crz.gov.sk/zmluva/11458425/</t>
  </si>
  <si>
    <t>APVV-24-0526</t>
  </si>
  <si>
    <t>https://www.crz.gov.sk/zmluva/11483890/</t>
  </si>
  <si>
    <t>APVV-24-0536</t>
  </si>
  <si>
    <t>https://www.crz.gov.sk/zmluva/11459016/</t>
  </si>
  <si>
    <t>APVV-24-0641</t>
  </si>
  <si>
    <t>https://www.crz.gov.sk/zmluva/8208506/</t>
  </si>
  <si>
    <t>DS-FR-22-0010</t>
  </si>
  <si>
    <t>https://www.crz.gov.sk/zmluva/8208522/</t>
  </si>
  <si>
    <t>DS-FR-22-0011</t>
  </si>
  <si>
    <t>https://www.crz.gov.sk/zmluva/8208542/</t>
  </si>
  <si>
    <t>DS-FR-22-0012</t>
  </si>
  <si>
    <t>https://www.crz.gov.sk/zmluva/8208768/</t>
  </si>
  <si>
    <t>DS-FR-22-0032</t>
  </si>
  <si>
    <t>https://www.crz.gov.sk/zmluva/11199957/</t>
  </si>
  <si>
    <t>DS-FR-24-0017</t>
  </si>
  <si>
    <t>https://www.crz.gov.sk/zmluva/11199993/</t>
  </si>
  <si>
    <t>DS-FR-24-0020</t>
  </si>
  <si>
    <t>https://www.crz.gov.sk/zmluva/11200020/</t>
  </si>
  <si>
    <t>DS-FR-24-0027</t>
  </si>
  <si>
    <t>https://www.crz.gov.sk/zmluva/9562275/</t>
  </si>
  <si>
    <t>SK-AT-23-0004</t>
  </si>
  <si>
    <t>https://www.crz.gov.sk/zmluva/9760544/</t>
  </si>
  <si>
    <t>SK-BG-23-0014</t>
  </si>
  <si>
    <t>https://www.crz.gov.sk/zmluva/9534411/</t>
  </si>
  <si>
    <t>SK-CN-23-0005</t>
  </si>
  <si>
    <t>https://www.crz.gov.sk/zmluva/8095551/</t>
  </si>
  <si>
    <t>SK-FR-22-0003</t>
  </si>
  <si>
    <t>https://www.crz.gov.sk/zmluva/8095596/</t>
  </si>
  <si>
    <t>SK-FR-22-0008</t>
  </si>
  <si>
    <t>https://www.crz.gov.sk/zmluva/11200485/</t>
  </si>
  <si>
    <t>SK-FR-24-0004</t>
  </si>
  <si>
    <t>https://www.crz.gov.sk/zmluva/11195080/</t>
  </si>
  <si>
    <t>SK-HU-24-0003</t>
  </si>
  <si>
    <t>https://www.crz.gov.sk/zmluva/11195103/</t>
  </si>
  <si>
    <t>SK-HU-24-0005</t>
  </si>
  <si>
    <t>https://www.crz.gov.sk/zmluva/11195444/</t>
  </si>
  <si>
    <t>SK-HU-24-0019</t>
  </si>
  <si>
    <t>https://www.crz.gov.sk/zmluva/8939485/</t>
  </si>
  <si>
    <t>SK-IL-RD-23-0004</t>
  </si>
  <si>
    <t>https://www.crz.gov.sk/zmluva/8996396/</t>
  </si>
  <si>
    <t>SK-PL-23-0013</t>
  </si>
  <si>
    <t>https://www.crz.gov.sk/zmluva/9236066/</t>
  </si>
  <si>
    <t>SK-SRB-23-0015</t>
  </si>
  <si>
    <t>https://www.crz.gov.sk/zmluva/9236102/</t>
  </si>
  <si>
    <t>SK-SRB-23-0019</t>
  </si>
  <si>
    <t>https://www.crz.gov.sk/zmluva/9236117/</t>
  </si>
  <si>
    <t>SK-SRB-23-0020</t>
  </si>
  <si>
    <t>https://www.crz.gov.sk/zmluva/9236143/</t>
  </si>
  <si>
    <t>SK-SRB-23-0021</t>
  </si>
  <si>
    <t>05.12.2025</t>
  </si>
  <si>
    <t>https://www.crz.gov.sk/zmluva/9236165/</t>
  </si>
  <si>
    <t>SK-SRB-23-0024</t>
  </si>
  <si>
    <t>https://www.crz.gov.sk/zmluva/9236188/</t>
  </si>
  <si>
    <t>SK-SRB-23-0025</t>
  </si>
  <si>
    <t>https://www.crz.gov.sk/zmluva/9236395/</t>
  </si>
  <si>
    <t>SK-SRB-23-0035</t>
  </si>
  <si>
    <t>https://www.crz.gov.sk/zmluva/9236614/</t>
  </si>
  <si>
    <t>SK-SRB-23-0044</t>
  </si>
  <si>
    <t>https://www.crz.gov.sk/zmluva/11150859/</t>
  </si>
  <si>
    <t>SK-TW-24-0002</t>
  </si>
  <si>
    <t>https://www.crz.gov.sk/zmluva/11151399/</t>
  </si>
  <si>
    <t>SK-TW-RD-24-0008</t>
  </si>
  <si>
    <t>https://www.crz.gov.sk/zmluva/10684231/</t>
  </si>
  <si>
    <t>VV-MVP-24-0039</t>
  </si>
  <si>
    <t>https://www.crz.gov.sk/zmluva/10683385/</t>
  </si>
  <si>
    <t>VV-MVP-24-0116</t>
  </si>
  <si>
    <t>https://www.crz.gov.sk/zmluva/10689189/</t>
  </si>
  <si>
    <t>VV-MVP-24-0180</t>
  </si>
  <si>
    <t>https://www.crz.gov.sk/zmluva/10716586/</t>
  </si>
  <si>
    <t>VV-MVP-24-0208</t>
  </si>
  <si>
    <t>https://www.crz.gov.sk/zmluva/10684181/</t>
  </si>
  <si>
    <t>VV-MVP-24-0313</t>
  </si>
  <si>
    <t>https://www.crz.gov.sk/zmluva/10689096/</t>
  </si>
  <si>
    <t>VV-MVP-24-0331</t>
  </si>
  <si>
    <t>https://www.crz.gov.sk/zmluva/10754791/</t>
  </si>
  <si>
    <t>VV-MVP-24-0334</t>
  </si>
  <si>
    <t>https://www.crz.gov.sk/zmluva/10683319/</t>
  </si>
  <si>
    <t>VV-MVP-24-0365</t>
  </si>
  <si>
    <t>https://www.crz.gov.sk/zmluva/6678619/</t>
  </si>
  <si>
    <t>Sociologický ústav SAV, v. v. i.</t>
  </si>
  <si>
    <t>00679135</t>
  </si>
  <si>
    <t>APVV-21-0394</t>
  </si>
  <si>
    <t>https://www.crz.gov.sk/zmluva/8072530/</t>
  </si>
  <si>
    <t>APVV-22-0063</t>
  </si>
  <si>
    <t>https://www.crz.gov.sk/zmluva/8094093/</t>
  </si>
  <si>
    <t>APVV-22-0242</t>
  </si>
  <si>
    <t>https://www.crz.gov.sk/zmluva/11458098/</t>
  </si>
  <si>
    <t>APVV-24-0467</t>
  </si>
  <si>
    <t>https://www.crz.gov.sk/zmluva/11200824/</t>
  </si>
  <si>
    <t>SK-FR-24-0007</t>
  </si>
  <si>
    <t>https://www.crz.gov.sk/zmluva/6677778/</t>
  </si>
  <si>
    <t>Štátny geologický ústav Dionýza Štúra</t>
  </si>
  <si>
    <t>31753604</t>
  </si>
  <si>
    <t>APVV-21-0176</t>
  </si>
  <si>
    <t>https://www.crz.gov.sk/zmluva/5845087/</t>
  </si>
  <si>
    <t>APVV-20-0247</t>
  </si>
  <si>
    <t>https://www.crz.gov.sk/zmluva/5862592/</t>
  </si>
  <si>
    <t>APVV-20-0281</t>
  </si>
  <si>
    <t>https://www.crz.gov.sk/zmluva/5845468/</t>
  </si>
  <si>
    <t>APVV-20-0514</t>
  </si>
  <si>
    <t>https://www.crz.gov.sk/zmluva/6719862/</t>
  </si>
  <si>
    <t>APVV-21-0120</t>
  </si>
  <si>
    <t>https://www.crz.gov.sk/zmluva/6678730/</t>
  </si>
  <si>
    <t>APVV-21-0142</t>
  </si>
  <si>
    <t>https://www.crz.gov.sk/zmluva/6679467/</t>
  </si>
  <si>
    <t>APVV-21-0188</t>
  </si>
  <si>
    <t>https://www.crz.gov.sk/zmluva/6673952/</t>
  </si>
  <si>
    <t>APVV-21-0195</t>
  </si>
  <si>
    <t>https://www.crz.gov.sk/zmluva/6674135/</t>
  </si>
  <si>
    <t>APVV-21-0228</t>
  </si>
  <si>
    <t>https://www.crz.gov.sk/zmluva/6684276/</t>
  </si>
  <si>
    <t>APVV-21-0274</t>
  </si>
  <si>
    <t>https://www.crz.gov.sk/zmluva/6673920/</t>
  </si>
  <si>
    <t>APVV-21-0293</t>
  </si>
  <si>
    <t>https://www.crz.gov.sk/zmluva/6674074/</t>
  </si>
  <si>
    <t>APVV-21-0318</t>
  </si>
  <si>
    <t>https://www.crz.gov.sk/zmluva/6678917/</t>
  </si>
  <si>
    <t>APVV-21-0338</t>
  </si>
  <si>
    <t>https://www.crz.gov.sk/zmluva/6679445/</t>
  </si>
  <si>
    <t>APVV-21-0396</t>
  </si>
  <si>
    <t>https://www.crz.gov.sk/zmluva/6684454/</t>
  </si>
  <si>
    <t>APVV-21-0418</t>
  </si>
  <si>
    <t>https://www.crz.gov.sk/zmluva/8088927/</t>
  </si>
  <si>
    <t>APVV-22-0107</t>
  </si>
  <si>
    <t>https://www.crz.gov.sk/zmluva/8071153/</t>
  </si>
  <si>
    <t>APVV-22-0261</t>
  </si>
  <si>
    <t>https://www.crz.gov.sk/zmluva/8115248/</t>
  </si>
  <si>
    <t>APVV-22-0289</t>
  </si>
  <si>
    <t>https://www.crz.gov.sk/zmluva/8115254/</t>
  </si>
  <si>
    <t>APVV-22-0340</t>
  </si>
  <si>
    <t>https://www.crz.gov.sk/zmluva/8159495/</t>
  </si>
  <si>
    <t>APVV-22-0391</t>
  </si>
  <si>
    <t>https://www.crz.gov.sk/zmluva/8090275/</t>
  </si>
  <si>
    <t>APVV-22-0400</t>
  </si>
  <si>
    <t>https://www.crz.gov.sk/zmluva/8071418/</t>
  </si>
  <si>
    <t>APVV-22-0414</t>
  </si>
  <si>
    <t>https://www.crz.gov.sk/zmluva/8071827/</t>
  </si>
  <si>
    <t>APVV-22-0508</t>
  </si>
  <si>
    <t>https://www.crz.gov.sk/zmluva/8094848/</t>
  </si>
  <si>
    <t>APVV-22-0576</t>
  </si>
  <si>
    <t>https://www.crz.gov.sk/zmluva/11457161/</t>
  </si>
  <si>
    <t>APVV-24-0111</t>
  </si>
  <si>
    <t>https://www.crz.gov.sk/zmluva/11457241/</t>
  </si>
  <si>
    <t>APVV-24-0237</t>
  </si>
  <si>
    <t>https://www.crz.gov.sk/zmluva/11457245/</t>
  </si>
  <si>
    <t>APVV-24-0240</t>
  </si>
  <si>
    <t>https://www.crz.gov.sk/zmluva/11457434/</t>
  </si>
  <si>
    <t>APVV-24-0361</t>
  </si>
  <si>
    <t>https://www.crz.gov.sk/zmluva/11458203/</t>
  </si>
  <si>
    <t>APVV-24-0381</t>
  </si>
  <si>
    <t>https://www.crz.gov.sk/zmluva/11483866/</t>
  </si>
  <si>
    <t>APVV-24-0454</t>
  </si>
  <si>
    <t>https://www.crz.gov.sk/zmluva/11458117/</t>
  </si>
  <si>
    <t>APVV-24-0470</t>
  </si>
  <si>
    <t>https://www.crz.gov.sk/zmluva/11458597/</t>
  </si>
  <si>
    <t>APVV-24-0554</t>
  </si>
  <si>
    <t>https://www.crz.gov.sk/zmluva/11458822/</t>
  </si>
  <si>
    <t>APVV-24-0596</t>
  </si>
  <si>
    <t>https://www.crz.gov.sk/zmluva/9562319/</t>
  </si>
  <si>
    <t>SK-AT-23-0008</t>
  </si>
  <si>
    <t>https://www.crz.gov.sk/zmluva/9760568/</t>
  </si>
  <si>
    <t>SK-BG-23-0015</t>
  </si>
  <si>
    <t>https://www.crz.gov.sk/zmluva/9761250/</t>
  </si>
  <si>
    <t>SK-BG-23-0020</t>
  </si>
  <si>
    <t>https://www.crz.gov.sk/zmluva/9534638/</t>
  </si>
  <si>
    <t>SK-CN-23-0037</t>
  </si>
  <si>
    <t>https://www.crz.gov.sk/zmluva/6800598/</t>
  </si>
  <si>
    <t>SK-CZ-RD-21-0028</t>
  </si>
  <si>
    <t>https://www.crz.gov.sk/zmluva/6809312/</t>
  </si>
  <si>
    <t>SK-CZ-RD-21-0056</t>
  </si>
  <si>
    <t>https://www.crz.gov.sk/zmluva/11195687/</t>
  </si>
  <si>
    <t>SK-HU-24-0036</t>
  </si>
  <si>
    <t>https://www.crz.gov.sk/zmluva/11195693/</t>
  </si>
  <si>
    <t>SK-HU-24-0037</t>
  </si>
  <si>
    <t>https://www.crz.gov.sk/zmluva/8996032/</t>
  </si>
  <si>
    <t>SK-PL-23-0040</t>
  </si>
  <si>
    <t>https://www.crz.gov.sk/zmluva/8995888/</t>
  </si>
  <si>
    <t>SK-PL-23-0052</t>
  </si>
  <si>
    <t>https://www.crz.gov.sk/zmluva/8995718/</t>
  </si>
  <si>
    <t>SK-PL-23-0060</t>
  </si>
  <si>
    <t>https://www.crz.gov.sk/zmluva/9236271/</t>
  </si>
  <si>
    <t>SK-SRB-23-0029</t>
  </si>
  <si>
    <t>https://www.crz.gov.sk/zmluva/9236904/</t>
  </si>
  <si>
    <t>SK-SRB-23-0054</t>
  </si>
  <si>
    <t>https://www.crz.gov.sk/zmluva/10687667/</t>
  </si>
  <si>
    <t>VV-MVP-24-0190</t>
  </si>
  <si>
    <t>https://www.crz.gov.sk/zmluva/10716643/</t>
  </si>
  <si>
    <t>VV-MVP-24-0240</t>
  </si>
  <si>
    <t>https://www.crz.gov.sk/zmluva/10689151/</t>
  </si>
  <si>
    <t>VV-MVP-24-0241</t>
  </si>
  <si>
    <t>https://www.crz.gov.sk/zmluva/10693629/</t>
  </si>
  <si>
    <t>VV-MVP-24-0264</t>
  </si>
  <si>
    <t>https://www.crz.gov.sk/zmluva/10693640/</t>
  </si>
  <si>
    <t>VV-MVP-24-0272</t>
  </si>
  <si>
    <t>https://www.crz.gov.sk/zmluva/5844050/</t>
  </si>
  <si>
    <t>APVV-20-0159</t>
  </si>
  <si>
    <t>https://www.crz.gov.sk/zmluva/5838183/</t>
  </si>
  <si>
    <t>APVV-20-0294</t>
  </si>
  <si>
    <t>https://www.crz.gov.sk/zmluva/5843947/</t>
  </si>
  <si>
    <t>APVV-20-0391</t>
  </si>
  <si>
    <t>24.07.2025</t>
  </si>
  <si>
    <t>https://www.crz.gov.sk/zmluva/5843936/</t>
  </si>
  <si>
    <t>APVV-20-0403</t>
  </si>
  <si>
    <t>https://www.crz.gov.sk/zmluva/5844196/</t>
  </si>
  <si>
    <t>APVV-20-0408</t>
  </si>
  <si>
    <t>12.08.2025</t>
  </si>
  <si>
    <t>https://www.crz.gov.sk/zmluva/6678814/</t>
  </si>
  <si>
    <t>APVV-21-0015</t>
  </si>
  <si>
    <t>https://www.crz.gov.sk/zmluva/6675392/</t>
  </si>
  <si>
    <t>APVV-21-0049</t>
  </si>
  <si>
    <t>https://www.crz.gov.sk/zmluva/6678591/</t>
  </si>
  <si>
    <t>APVV-21-0051</t>
  </si>
  <si>
    <t>https://www.crz.gov.sk/zmluva/6673883/</t>
  </si>
  <si>
    <t>APVV-21-0180</t>
  </si>
  <si>
    <t>https://www.crz.gov.sk/zmluva/6674863/</t>
  </si>
  <si>
    <t>APVV-21-0199</t>
  </si>
  <si>
    <t>https://www.crz.gov.sk/zmluva/6675456/</t>
  </si>
  <si>
    <t>APVV-21-0224</t>
  </si>
  <si>
    <t>https://www.crz.gov.sk/zmluva/6675274/</t>
  </si>
  <si>
    <t>APVV-21-0270</t>
  </si>
  <si>
    <t>https://www.crz.gov.sk/zmluva/6719825/</t>
  </si>
  <si>
    <t>APVV-21-0412</t>
  </si>
  <si>
    <t>https://www.crz.gov.sk/zmluva/8078851/</t>
  </si>
  <si>
    <t>APVV-22-0001</t>
  </si>
  <si>
    <t>https://www.crz.gov.sk/zmluva/8072409/</t>
  </si>
  <si>
    <t>APVV-22-0030</t>
  </si>
  <si>
    <t>https://www.crz.gov.sk/zmluva/8141426/</t>
  </si>
  <si>
    <t>APVV-22-0034</t>
  </si>
  <si>
    <t>https://www.crz.gov.sk/zmluva/8113040/</t>
  </si>
  <si>
    <t>APVV-22-0238</t>
  </si>
  <si>
    <t>https://www.crz.gov.sk/zmluva/11457247/</t>
  </si>
  <si>
    <t>APVV-24-0241</t>
  </si>
  <si>
    <t>https://www.crz.gov.sk/zmluva/11457267/</t>
  </si>
  <si>
    <t>APVV-24-0290</t>
  </si>
  <si>
    <t>https://www.crz.gov.sk/zmluva/11457557/</t>
  </si>
  <si>
    <t>APVV-24-0382</t>
  </si>
  <si>
    <t>https://www.crz.gov.sk/zmluva/11528483/</t>
  </si>
  <si>
    <t>APVV-24-0463</t>
  </si>
  <si>
    <t>https://www.crz.gov.sk/zmluva/8208684/</t>
  </si>
  <si>
    <t>DS-FR-22-0025</t>
  </si>
  <si>
    <t>https://www.crz.gov.sk/zmluva/9534189/</t>
  </si>
  <si>
    <t>SK-CN-23-0001</t>
  </si>
  <si>
    <t>https://www.crz.gov.sk/zmluva/6800102/</t>
  </si>
  <si>
    <t>SK-CZ-RD-21-0100</t>
  </si>
  <si>
    <t>https://www.crz.gov.sk/zmluva/10693617/</t>
  </si>
  <si>
    <t>VV-MVP-24-0227</t>
  </si>
  <si>
    <t>https://www.crz.gov.sk/zmluva/10689164/</t>
  </si>
  <si>
    <t>VV-MVP-24-0412</t>
  </si>
  <si>
    <t>https://www.crz.gov.sk/zmluva/6675086/</t>
  </si>
  <si>
    <t>APVV-21-0016</t>
  </si>
  <si>
    <t>https://www.crz.gov.sk/zmluva/8139536/</t>
  </si>
  <si>
    <t>APVV-22-0036</t>
  </si>
  <si>
    <t>https://www.crz.gov.sk/zmluva/8135469/</t>
  </si>
  <si>
    <t>APVV-22-0062</t>
  </si>
  <si>
    <t>https://www.crz.gov.sk/zmluva/8070410/</t>
  </si>
  <si>
    <t>APVV-22-0070</t>
  </si>
  <si>
    <t>https://www.crz.gov.sk/zmluva/11483863/</t>
  </si>
  <si>
    <t>APVV-24-0443</t>
  </si>
  <si>
    <t>https://www.crz.gov.sk/zmluva/11199663/</t>
  </si>
  <si>
    <t>DS-FR-24-0014</t>
  </si>
  <si>
    <t>https://www.crz.gov.sk/zmluva/8996372/</t>
  </si>
  <si>
    <t>SK-PL-23-0018</t>
  </si>
  <si>
    <t>https://www.crz.gov.sk/zmluva/8995069/</t>
  </si>
  <si>
    <t>SK-PL-23-0065</t>
  </si>
  <si>
    <t>https://www.crz.gov.sk/zmluva/9235981/</t>
  </si>
  <si>
    <t>SK-SRB-23-0009</t>
  </si>
  <si>
    <t>https://www.crz.gov.sk/zmluva/10693703/</t>
  </si>
  <si>
    <t>VV-MVP-24-0143</t>
  </si>
  <si>
    <t>https://www.crz.gov.sk/zmluva/10687794/</t>
  </si>
  <si>
    <t>VV-MVP-24-0299</t>
  </si>
  <si>
    <t>https://www.crz.gov.sk/zmluva/10683299/</t>
  </si>
  <si>
    <t>VV-MVP-24-0409</t>
  </si>
  <si>
    <t>https://www.crz.gov.sk/zmluva/5861945/</t>
  </si>
  <si>
    <t>APVV-20-0171</t>
  </si>
  <si>
    <t>https://www.crz.gov.sk/zmluva/8115211/</t>
  </si>
  <si>
    <t>APVV-22-0079</t>
  </si>
  <si>
    <t>https://www.crz.gov.sk/zmluva/8159522/</t>
  </si>
  <si>
    <t>APVV-22-0184</t>
  </si>
  <si>
    <t>https://www.crz.gov.sk/zmluva/8091360/</t>
  </si>
  <si>
    <t>APVV-22-0306</t>
  </si>
  <si>
    <t>https://www.crz.gov.sk/zmluva/8198164/</t>
  </si>
  <si>
    <t>APVV-22-0613</t>
  </si>
  <si>
    <t>https://www.crz.gov.sk/zmluva/11457121/</t>
  </si>
  <si>
    <t>APVV-24-0010</t>
  </si>
  <si>
    <t>https://www.crz.gov.sk/zmluva/11480082/</t>
  </si>
  <si>
    <t>APVV-24-0063</t>
  </si>
  <si>
    <t>https://www.crz.gov.sk/zmluva/11480461/</t>
  </si>
  <si>
    <t>APVV-24-0110</t>
  </si>
  <si>
    <t>https://www.crz.gov.sk/zmluva/11480881/</t>
  </si>
  <si>
    <t>APVV-24-0248</t>
  </si>
  <si>
    <t>https://www.crz.gov.sk/zmluva/9534600/</t>
  </si>
  <si>
    <t>SK-CN-23-0023</t>
  </si>
  <si>
    <t>https://www.crz.gov.sk/zmluva/11458870/</t>
  </si>
  <si>
    <t>Univerzita J. Selyeho</t>
  </si>
  <si>
    <t>37961632</t>
  </si>
  <si>
    <t>APVV-24-0603</t>
  </si>
  <si>
    <t>https://www.crz.gov.sk/zmluva/5838169/</t>
  </si>
  <si>
    <t>APVV-20-0017</t>
  </si>
  <si>
    <t>https://www.crz.gov.sk/zmluva/5845352/</t>
  </si>
  <si>
    <t>APVV-20-0081</t>
  </si>
  <si>
    <t>https://www.crz.gov.sk/zmluva/5844066/</t>
  </si>
  <si>
    <t>APVV-20-0114</t>
  </si>
  <si>
    <t>28.07.2025</t>
  </si>
  <si>
    <t>https://www.crz.gov.sk/zmluva/5838478/</t>
  </si>
  <si>
    <t>APVV-20-0120</t>
  </si>
  <si>
    <t>https://www.crz.gov.sk/zmluva/5838161/</t>
  </si>
  <si>
    <t>APVV-20-0126</t>
  </si>
  <si>
    <t>25.07.2025</t>
  </si>
  <si>
    <t>https://www.crz.gov.sk/zmluva/5838171/</t>
  </si>
  <si>
    <t>APVV-20-0127</t>
  </si>
  <si>
    <t>https://www.crz.gov.sk/zmluva/5862585/</t>
  </si>
  <si>
    <t>APVV-20-0158</t>
  </si>
  <si>
    <t>https://www.crz.gov.sk/zmluva/5845679/</t>
  </si>
  <si>
    <t>APVV-20-0175</t>
  </si>
  <si>
    <t>https://www.crz.gov.sk/zmluva/5845871/</t>
  </si>
  <si>
    <t>APVV-20-0236</t>
  </si>
  <si>
    <t>https://www.crz.gov.sk/zmluva/5845507/</t>
  </si>
  <si>
    <t>APVV-20-0241</t>
  </si>
  <si>
    <t>https://www.crz.gov.sk/zmluva/5838022/</t>
  </si>
  <si>
    <t>APVV-20-0242</t>
  </si>
  <si>
    <t>https://www.crz.gov.sk/zmluva/5845338/</t>
  </si>
  <si>
    <t>APVV-20-0246</t>
  </si>
  <si>
    <t>https://www.crz.gov.sk/zmluva/5843779/</t>
  </si>
  <si>
    <t>APVV-20-0311</t>
  </si>
  <si>
    <t>https://www.crz.gov.sk/zmluva/5913759/</t>
  </si>
  <si>
    <t>APVV-20-0317</t>
  </si>
  <si>
    <t>https://www.crz.gov.sk/zmluva/5913769/</t>
  </si>
  <si>
    <t>APVV-20-0353</t>
  </si>
  <si>
    <t>https://www.crz.gov.sk/zmluva/5844216/</t>
  </si>
  <si>
    <t>APVV-20-0436</t>
  </si>
  <si>
    <t>https://www.crz.gov.sk/zmluva/5845448/</t>
  </si>
  <si>
    <t>APVV-20-0449</t>
  </si>
  <si>
    <t>https://www.crz.gov.sk/zmluva/5838474/</t>
  </si>
  <si>
    <t>APVV-20-0462</t>
  </si>
  <si>
    <t>https://www.crz.gov.sk/zmluva/5837941/</t>
  </si>
  <si>
    <t>APVV-20-0566</t>
  </si>
  <si>
    <t>https://www.crz.gov.sk/zmluva/5861813/</t>
  </si>
  <si>
    <t>APVV-20-0598</t>
  </si>
  <si>
    <t>https://www.crz.gov.sk/zmluva/6677978/</t>
  </si>
  <si>
    <t>APVV-21-0039</t>
  </si>
  <si>
    <t>https://www.crz.gov.sk/zmluva/6683087/</t>
  </si>
  <si>
    <t>APVV-21-0042</t>
  </si>
  <si>
    <t>https://www.crz.gov.sk/zmluva/6684254/</t>
  </si>
  <si>
    <t>APVV-21-0053</t>
  </si>
  <si>
    <t>https://www.crz.gov.sk/zmluva/6678457/</t>
  </si>
  <si>
    <t>APVV-21-0059</t>
  </si>
  <si>
    <t>https://www.crz.gov.sk/zmluva/6677888/</t>
  </si>
  <si>
    <t>APVV-21-0076</t>
  </si>
  <si>
    <t>https://www.crz.gov.sk/zmluva/6684222/</t>
  </si>
  <si>
    <t>APVV-21-0105</t>
  </si>
  <si>
    <t>https://www.crz.gov.sk/zmluva/6699051/</t>
  </si>
  <si>
    <t>APVV-21-0108</t>
  </si>
  <si>
    <t>https://www.crz.gov.sk/zmluva/6683954/</t>
  </si>
  <si>
    <t>APVV-21-0114</t>
  </si>
  <si>
    <t>https://www.crz.gov.sk/zmluva/6683098/</t>
  </si>
  <si>
    <t>APVV-21-0147</t>
  </si>
  <si>
    <t>https://www.crz.gov.sk/zmluva/6678181/</t>
  </si>
  <si>
    <t>APVV-21-0164</t>
  </si>
  <si>
    <t>https://www.crz.gov.sk/zmluva/6677880/</t>
  </si>
  <si>
    <t>APVV-21-0212</t>
  </si>
  <si>
    <t>https://www.crz.gov.sk/zmluva/6675322/</t>
  </si>
  <si>
    <t>APVV-21-0215</t>
  </si>
  <si>
    <t>https://www.crz.gov.sk/zmluva/6675422/</t>
  </si>
  <si>
    <t>APVV-21-0223</t>
  </si>
  <si>
    <t>https://www.crz.gov.sk/zmluva/6699117/</t>
  </si>
  <si>
    <t>APVV-21-0227</t>
  </si>
  <si>
    <t>https://www.crz.gov.sk/zmluva/6684207/</t>
  </si>
  <si>
    <t>APVV-21-0237</t>
  </si>
  <si>
    <t>https://www.crz.gov.sk/zmluva/6673863/</t>
  </si>
  <si>
    <t>APVV-21-0261</t>
  </si>
  <si>
    <t>https://www.crz.gov.sk/zmluva/6678664/</t>
  </si>
  <si>
    <t>APVV-21-0281</t>
  </si>
  <si>
    <t>https://www.crz.gov.sk/zmluva/6675439/</t>
  </si>
  <si>
    <t>APVV-21-0286</t>
  </si>
  <si>
    <t>13.10.2025</t>
  </si>
  <si>
    <t>https://www.crz.gov.sk/zmluva/6723236/</t>
  </si>
  <si>
    <t>APVV-21-0296</t>
  </si>
  <si>
    <t>https://www.crz.gov.sk/zmluva/6675176/</t>
  </si>
  <si>
    <t>APVV-21-0302</t>
  </si>
  <si>
    <t>https://www.crz.gov.sk/zmluva/6684373/</t>
  </si>
  <si>
    <t>APVV-21-0323</t>
  </si>
  <si>
    <t>https://www.crz.gov.sk/zmluva/6678089/</t>
  </si>
  <si>
    <t>APVV-21-0355</t>
  </si>
  <si>
    <t>https://www.crz.gov.sk/zmluva/6684153/</t>
  </si>
  <si>
    <t>APVV-21-0356</t>
  </si>
  <si>
    <t>https://www.crz.gov.sk/zmluva/6677698/</t>
  </si>
  <si>
    <t>APVV-21-0370</t>
  </si>
  <si>
    <t>https://www.crz.gov.sk/zmluva/6675524/</t>
  </si>
  <si>
    <t>APVV-21-0372</t>
  </si>
  <si>
    <t>https://www.crz.gov.sk/zmluva/6679322/</t>
  </si>
  <si>
    <t>APVV-21-0377</t>
  </si>
  <si>
    <t>https://www.crz.gov.sk/zmluva/6710900/</t>
  </si>
  <si>
    <t>APVV-21-0378</t>
  </si>
  <si>
    <t>https://www.crz.gov.sk/zmluva/6683887/</t>
  </si>
  <si>
    <t>APVV-21-0404</t>
  </si>
  <si>
    <t>https://www.crz.gov.sk/zmluva/6683690/</t>
  </si>
  <si>
    <t>APVV-21-0405</t>
  </si>
  <si>
    <t>https://www.crz.gov.sk/zmluva/6678789/</t>
  </si>
  <si>
    <t>APVV-21-0484</t>
  </si>
  <si>
    <t>https://www.crz.gov.sk/zmluva/6675212/</t>
  </si>
  <si>
    <t>APVV-21-0497</t>
  </si>
  <si>
    <t>https://www.crz.gov.sk/zmluva/6674265/</t>
  </si>
  <si>
    <t>APVV-21-0503</t>
  </si>
  <si>
    <t>https://www.crz.gov.sk/zmluva/8070261/</t>
  </si>
  <si>
    <t>APVV-22-0024</t>
  </si>
  <si>
    <t>https://www.crz.gov.sk/zmluva/8072492/</t>
  </si>
  <si>
    <t>APVV-22-0047</t>
  </si>
  <si>
    <t>https://www.crz.gov.sk/zmluva/8088818/</t>
  </si>
  <si>
    <t>APVV-22-0052</t>
  </si>
  <si>
    <t>https://www.crz.gov.sk/zmluva/8072567/</t>
  </si>
  <si>
    <t>APVV-22-0088</t>
  </si>
  <si>
    <t>https://www.crz.gov.sk/zmluva/8091234/</t>
  </si>
  <si>
    <t>APVV-22-0092</t>
  </si>
  <si>
    <t>https://www.crz.gov.sk/zmluva/8125843/</t>
  </si>
  <si>
    <t>APVV-22-0122</t>
  </si>
  <si>
    <t>https://www.crz.gov.sk/zmluva/8115237/</t>
  </si>
  <si>
    <t>APVV-22-0130</t>
  </si>
  <si>
    <t>https://www.crz.gov.sk/zmluva/8070699/</t>
  </si>
  <si>
    <t>APVV-22-0133</t>
  </si>
  <si>
    <t>https://www.crz.gov.sk/zmluva/8070733/</t>
  </si>
  <si>
    <t>APVV-22-0134</t>
  </si>
  <si>
    <t>https://www.crz.gov.sk/zmluva/8071028/</t>
  </si>
  <si>
    <t>APVV-22-0144</t>
  </si>
  <si>
    <t>https://www.crz.gov.sk/zmluva/8072587/</t>
  </si>
  <si>
    <t>APVV-22-0150</t>
  </si>
  <si>
    <t>https://www.crz.gov.sk/zmluva/8112963/</t>
  </si>
  <si>
    <t>APVV-22-0160</t>
  </si>
  <si>
    <t>https://www.crz.gov.sk/zmluva/8072640/</t>
  </si>
  <si>
    <t>APVV-22-0167</t>
  </si>
  <si>
    <t>https://www.crz.gov.sk/zmluva/8094057/</t>
  </si>
  <si>
    <t>APVV-22-0231</t>
  </si>
  <si>
    <t>https://www.crz.gov.sk/zmluva/8072654/</t>
  </si>
  <si>
    <t>APVV-22-0247</t>
  </si>
  <si>
    <t>https://www.crz.gov.sk/zmluva/8094143/</t>
  </si>
  <si>
    <t>APVV-22-0275</t>
  </si>
  <si>
    <t>https://www.crz.gov.sk/zmluva/8071212/</t>
  </si>
  <si>
    <t>APVV-22-0282</t>
  </si>
  <si>
    <t>https://www.crz.gov.sk/zmluva/8094171/</t>
  </si>
  <si>
    <t>APVV-22-0301</t>
  </si>
  <si>
    <t>https://www.crz.gov.sk/zmluva/8091684/</t>
  </si>
  <si>
    <t>APVV-22-0342</t>
  </si>
  <si>
    <t>https://www.crz.gov.sk/zmluva/8071396/</t>
  </si>
  <si>
    <t>APVV-22-0397</t>
  </si>
  <si>
    <t>https://www.crz.gov.sk/zmluva/8094251/</t>
  </si>
  <si>
    <t>APVV-22-0413</t>
  </si>
  <si>
    <t>https://www.crz.gov.sk/zmluva/8198188/</t>
  </si>
  <si>
    <t>APVV-22-0470</t>
  </si>
  <si>
    <t>https://www.crz.gov.sk/zmluva/8094678/</t>
  </si>
  <si>
    <t>APVV-22-0482</t>
  </si>
  <si>
    <t>https://www.crz.gov.sk/zmluva/8090333/</t>
  </si>
  <si>
    <t>APVV-22-0526</t>
  </si>
  <si>
    <t>https://www.crz.gov.sk/zmluva/8094724/</t>
  </si>
  <si>
    <t>APVV-22-0541</t>
  </si>
  <si>
    <t>https://www.crz.gov.sk/zmluva/8071901/</t>
  </si>
  <si>
    <t>APVV-22-0548</t>
  </si>
  <si>
    <t>https://www.crz.gov.sk/zmluva/8115315/</t>
  </si>
  <si>
    <t>APVV-22-0554</t>
  </si>
  <si>
    <t>https://www.crz.gov.sk/zmluva/11457135/</t>
  </si>
  <si>
    <t>APVV-24-0038</t>
  </si>
  <si>
    <t>https://www.crz.gov.sk/zmluva/11457139/</t>
  </si>
  <si>
    <t>APVV-24-0045</t>
  </si>
  <si>
    <t>https://www.crz.gov.sk/zmluva/11457145/</t>
  </si>
  <si>
    <t>APVV-24-0060</t>
  </si>
  <si>
    <t>https://www.crz.gov.sk/zmluva/11457173/</t>
  </si>
  <si>
    <t>APVV-24-0146</t>
  </si>
  <si>
    <t>https://www.crz.gov.sk/zmluva/11481172/</t>
  </si>
  <si>
    <t>APVV-24-0168</t>
  </si>
  <si>
    <t>https://www.crz.gov.sk/zmluva/11457238/</t>
  </si>
  <si>
    <t>APVV-24-0235</t>
  </si>
  <si>
    <t>https://www.crz.gov.sk/zmluva/11457243/</t>
  </si>
  <si>
    <t>APVV-24-0238</t>
  </si>
  <si>
    <t>https://www.crz.gov.sk/zmluva/11457251/</t>
  </si>
  <si>
    <t>APVV-24-0242</t>
  </si>
  <si>
    <t>https://www.crz.gov.sk/zmluva/11457253/</t>
  </si>
  <si>
    <t>APVV-24-0255</t>
  </si>
  <si>
    <t>https://www.crz.gov.sk/zmluva/11457257/</t>
  </si>
  <si>
    <t>APVV-24-0274</t>
  </si>
  <si>
    <t>https://www.crz.gov.sk/zmluva/11457273/</t>
  </si>
  <si>
    <t>APVV-24-0311</t>
  </si>
  <si>
    <t>https://www.crz.gov.sk/zmluva/11504362/</t>
  </si>
  <si>
    <t>APVV-24-0313</t>
  </si>
  <si>
    <t>https://www.crz.gov.sk/zmluva/11457279/</t>
  </si>
  <si>
    <t>APVV-24-0328</t>
  </si>
  <si>
    <t>https://www.crz.gov.sk/zmluva/11457281/</t>
  </si>
  <si>
    <t>APVV-24-0333</t>
  </si>
  <si>
    <t>https://www.crz.gov.sk/zmluva/11481317/</t>
  </si>
  <si>
    <t>APVV-24-0341</t>
  </si>
  <si>
    <t>https://www.crz.gov.sk/zmluva/11457440/</t>
  </si>
  <si>
    <t>APVV-24-0366</t>
  </si>
  <si>
    <t>https://www.crz.gov.sk/zmluva/11457462/</t>
  </si>
  <si>
    <t>APVV-24-0369</t>
  </si>
  <si>
    <t>https://www.crz.gov.sk/zmluva/11457698/</t>
  </si>
  <si>
    <t>APVV-24-0408</t>
  </si>
  <si>
    <t>https://www.crz.gov.sk/zmluva/11457859/</t>
  </si>
  <si>
    <t>APVV-24-0426</t>
  </si>
  <si>
    <t>https://www.crz.gov.sk/zmluva/11457886/</t>
  </si>
  <si>
    <t>APVV-24-0439</t>
  </si>
  <si>
    <t>https://www.crz.gov.sk/zmluva/11504350/</t>
  </si>
  <si>
    <t>APVV-24-0483</t>
  </si>
  <si>
    <t>https://www.crz.gov.sk/zmluva/11458286/</t>
  </si>
  <si>
    <t>APVV-24-0484</t>
  </si>
  <si>
    <t>https://www.crz.gov.sk/zmluva/11458509/</t>
  </si>
  <si>
    <t>APVV-24-0543</t>
  </si>
  <si>
    <t>https://www.crz.gov.sk/zmluva/11458525/</t>
  </si>
  <si>
    <t>APVV-24-0544</t>
  </si>
  <si>
    <t>https://www.crz.gov.sk/zmluva/11458688/</t>
  </si>
  <si>
    <t>APVV-24-0567</t>
  </si>
  <si>
    <t>https://www.crz.gov.sk/zmluva/11458705/</t>
  </si>
  <si>
    <t>APVV-24-0574</t>
  </si>
  <si>
    <t>https://www.crz.gov.sk/zmluva/11458882/</t>
  </si>
  <si>
    <t>APVV-24-0607</t>
  </si>
  <si>
    <t>https://www.crz.gov.sk/zmluva/11458919/</t>
  </si>
  <si>
    <t>APVV-24-0613</t>
  </si>
  <si>
    <t>https://www.crz.gov.sk/zmluva/11483908/</t>
  </si>
  <si>
    <t>APVV-24-0643</t>
  </si>
  <si>
    <t>https://www.crz.gov.sk/zmluva/8208437/</t>
  </si>
  <si>
    <t>DS-FR-22-0006</t>
  </si>
  <si>
    <t>https://www.crz.gov.sk/zmluva/8208621/</t>
  </si>
  <si>
    <t>DS-FR-22-0017</t>
  </si>
  <si>
    <t>https://www.crz.gov.sk/zmluva/11199628/</t>
  </si>
  <si>
    <t>DS-FR-24-0002</t>
  </si>
  <si>
    <t>https://www.crz.gov.sk/zmluva/11200105/</t>
  </si>
  <si>
    <t>DS-FR-24-0045</t>
  </si>
  <si>
    <t>https://www.crz.gov.sk/zmluva/11200275/</t>
  </si>
  <si>
    <t>DS-FR-24-0052</t>
  </si>
  <si>
    <t>https://www.crz.gov.sk/zmluva/9562511/</t>
  </si>
  <si>
    <t>SK-AT-23-0019</t>
  </si>
  <si>
    <t>https://www.crz.gov.sk/zmluva/9562648/</t>
  </si>
  <si>
    <t>SK-AT-23-0023</t>
  </si>
  <si>
    <t>https://www.crz.gov.sk/zmluva/9761065/</t>
  </si>
  <si>
    <t>SK-BG-23-0018</t>
  </si>
  <si>
    <t>https://www.crz.gov.sk/zmluva/9534387/</t>
  </si>
  <si>
    <t>SK-CN-23-0002</t>
  </si>
  <si>
    <t>https://www.crz.gov.sk/zmluva/6800256/</t>
  </si>
  <si>
    <t>SK-CZ-RD-21-0038</t>
  </si>
  <si>
    <t>https://www.crz.gov.sk/zmluva/8095529/</t>
  </si>
  <si>
    <t>SK-FR-22-0002</t>
  </si>
  <si>
    <t>https://www.crz.gov.sk/zmluva/8095879/</t>
  </si>
  <si>
    <t>SK-FR-22-0014</t>
  </si>
  <si>
    <t>20.08.2025</t>
  </si>
  <si>
    <t>https://www.crz.gov.sk/zmluva/8095910/</t>
  </si>
  <si>
    <t>SK-FR-22-0017</t>
  </si>
  <si>
    <t>https://www.crz.gov.sk/zmluva/11200569/</t>
  </si>
  <si>
    <t>SK-FR-24-0011</t>
  </si>
  <si>
    <t>https://www.crz.gov.sk/zmluva/11200587/</t>
  </si>
  <si>
    <t>SK-FR-24-0012</t>
  </si>
  <si>
    <t>https://www.crz.gov.sk/zmluva/11195376/</t>
  </si>
  <si>
    <t>SK-HU-24-0010</t>
  </si>
  <si>
    <t>https://www.crz.gov.sk/zmluva/11195384/</t>
  </si>
  <si>
    <t>SK-HU-24-0011</t>
  </si>
  <si>
    <t>https://www.crz.gov.sk/zmluva/11195411/</t>
  </si>
  <si>
    <t>SK-HU-24-0016</t>
  </si>
  <si>
    <t>https://www.crz.gov.sk/zmluva/11195630/</t>
  </si>
  <si>
    <t>SK-HU-24-0023</t>
  </si>
  <si>
    <t>https://www.crz.gov.sk/zmluva/8995109/</t>
  </si>
  <si>
    <t>SK-PL-23-0050</t>
  </si>
  <si>
    <t>https://www.crz.gov.sk/zmluva/9236558/</t>
  </si>
  <si>
    <t>SK-SRB-23-0043</t>
  </si>
  <si>
    <t>https://www.crz.gov.sk/zmluva/9236969/</t>
  </si>
  <si>
    <t>SK-SRB-23-0057</t>
  </si>
  <si>
    <t>https://www.crz.gov.sk/zmluva/10687483/</t>
  </si>
  <si>
    <t>VV-MVP-24-0026</t>
  </si>
  <si>
    <t>https://www.crz.gov.sk/zmluva/10694695/</t>
  </si>
  <si>
    <t>VV-MVP-24-0118</t>
  </si>
  <si>
    <t>https://www.crz.gov.sk/zmluva/10683368/</t>
  </si>
  <si>
    <t>VV-MVP-24-0197</t>
  </si>
  <si>
    <t>https://www.crz.gov.sk/zmluva/10683342/</t>
  </si>
  <si>
    <t>VV-MVP-24-0207</t>
  </si>
  <si>
    <t>https://www.crz.gov.sk/zmluva/10694367/</t>
  </si>
  <si>
    <t>VV-MVP-24-0232</t>
  </si>
  <si>
    <t>https://www.crz.gov.sk/zmluva/10687649/</t>
  </si>
  <si>
    <t>VV-MVP-24-0252</t>
  </si>
  <si>
    <t>https://www.crz.gov.sk/zmluva/10694664/</t>
  </si>
  <si>
    <t>VV-MVP-24-0271</t>
  </si>
  <si>
    <t>https://www.crz.gov.sk/zmluva/10689050/</t>
  </si>
  <si>
    <t>VV-MVP-24-0290</t>
  </si>
  <si>
    <t>https://www.crz.gov.sk/zmluva/10687770/</t>
  </si>
  <si>
    <t>VV-MVP-24-0395</t>
  </si>
  <si>
    <t>https://www.crz.gov.sk/zmluva/5845390/</t>
  </si>
  <si>
    <t>APVV-20-0414</t>
  </si>
  <si>
    <t>https://www.crz.gov.sk/zmluva/5863810/</t>
  </si>
  <si>
    <t>APVV-20-0599</t>
  </si>
  <si>
    <t>https://www.crz.gov.sk/zmluva/8088992/</t>
  </si>
  <si>
    <t>APVV-22-0204</t>
  </si>
  <si>
    <t>https://www.crz.gov.sk/zmluva/11479998/</t>
  </si>
  <si>
    <t>APVV-24-0044</t>
  </si>
  <si>
    <t>https://www.crz.gov.sk/zmluva/11458780/</t>
  </si>
  <si>
    <t>APVV-24-0575</t>
  </si>
  <si>
    <t>https://www.crz.gov.sk/zmluva/8208415/</t>
  </si>
  <si>
    <t>DS-FR-22-0003</t>
  </si>
  <si>
    <t>https://www.crz.gov.sk/zmluva/9562455/</t>
  </si>
  <si>
    <t>SK-AT-23-0010</t>
  </si>
  <si>
    <t>https://www.crz.gov.sk/zmluva/5843782/</t>
  </si>
  <si>
    <t>APVV-20-0098</t>
  </si>
  <si>
    <t>https://www.crz.gov.sk/zmluva/5847626/</t>
  </si>
  <si>
    <t>APVV-20-0108</t>
  </si>
  <si>
    <t>https://www.crz.gov.sk/zmluva/5838189/</t>
  </si>
  <si>
    <t>APVV-20-0334</t>
  </si>
  <si>
    <t>17.07.2025</t>
  </si>
  <si>
    <t>https://www.crz.gov.sk/zmluva/5838045/</t>
  </si>
  <si>
    <t>APVV-20-0358</t>
  </si>
  <si>
    <t>https://www.crz.gov.sk/zmluva/6678213/</t>
  </si>
  <si>
    <t>APVV-21-0362</t>
  </si>
  <si>
    <t>https://www.crz.gov.sk/zmluva/8159435/</t>
  </si>
  <si>
    <t>APVV-22-0090</t>
  </si>
  <si>
    <t>https://www.crz.gov.sk/zmluva/8094270/</t>
  </si>
  <si>
    <t>APVV-22-0450</t>
  </si>
  <si>
    <t>https://www.crz.gov.sk/zmluva/11458258/</t>
  </si>
  <si>
    <t>APVV-24-0049</t>
  </si>
  <si>
    <t>https://www.crz.gov.sk/zmluva/11480397/</t>
  </si>
  <si>
    <t>APVV-24-0101</t>
  </si>
  <si>
    <t>https://www.crz.gov.sk/zmluva/11457205/</t>
  </si>
  <si>
    <t>APVV-24-0174</t>
  </si>
  <si>
    <t>https://www.crz.gov.sk/zmluva/11457292/</t>
  </si>
  <si>
    <t>APVV-24-0359</t>
  </si>
  <si>
    <t>https://www.crz.gov.sk/zmluva/11458336/</t>
  </si>
  <si>
    <t>APVV-24-0499</t>
  </si>
  <si>
    <t>https://www.crz.gov.sk/zmluva/8216186/</t>
  </si>
  <si>
    <t>DS-FR-22-0018</t>
  </si>
  <si>
    <t>06.08.2025</t>
  </si>
  <si>
    <t>https://www.crz.gov.sk/zmluva/8173634/</t>
  </si>
  <si>
    <t>SK-FR-22-0009</t>
  </si>
  <si>
    <t>13.08.2025</t>
  </si>
  <si>
    <t>https://www.crz.gov.sk/zmluva/8095660/</t>
  </si>
  <si>
    <t>SK-FR-22-0010</t>
  </si>
  <si>
    <t>https://www.crz.gov.sk/zmluva/8995169/</t>
  </si>
  <si>
    <t>SK-PL-23-0033</t>
  </si>
  <si>
    <t>https://www.crz.gov.sk/zmluva/5838525/</t>
  </si>
  <si>
    <t>APVV-20-0072</t>
  </si>
  <si>
    <t>https://www.crz.gov.sk/zmluva/5845498/</t>
  </si>
  <si>
    <t>APVV-20-0150</t>
  </si>
  <si>
    <t>https://www.crz.gov.sk/zmluva/5913763/</t>
  </si>
  <si>
    <t>APVV-20-0324</t>
  </si>
  <si>
    <t>https://www.crz.gov.sk/zmluva/5845728/</t>
  </si>
  <si>
    <t>APVV-20-0340</t>
  </si>
  <si>
    <t>https://www.crz.gov.sk/zmluva/5913787/</t>
  </si>
  <si>
    <t>APVV-20-0512</t>
  </si>
  <si>
    <t>https://www.crz.gov.sk/zmluva/5845068/</t>
  </si>
  <si>
    <t>APVV-20-0583</t>
  </si>
  <si>
    <t>https://www.crz.gov.sk/zmluva/6684490/</t>
  </si>
  <si>
    <t>APVV-21-0079</t>
  </si>
  <si>
    <t>https://www.crz.gov.sk/zmluva/6679247/</t>
  </si>
  <si>
    <t>APVV-21-0319</t>
  </si>
  <si>
    <t>29.09.2025</t>
  </si>
  <si>
    <t>https://www.crz.gov.sk/zmluva/6684285/</t>
  </si>
  <si>
    <t>APVV-21-0333</t>
  </si>
  <si>
    <t>https://www.crz.gov.sk/zmluva/6678478/</t>
  </si>
  <si>
    <t>APVV-21-0336</t>
  </si>
  <si>
    <t>https://www.crz.gov.sk/zmluva/6684180/</t>
  </si>
  <si>
    <t>APVV-21-0369</t>
  </si>
  <si>
    <t>https://www.crz.gov.sk/zmluva/6678866/</t>
  </si>
  <si>
    <t>APVV-21-0379</t>
  </si>
  <si>
    <t>https://www.crz.gov.sk/zmluva/6678765/</t>
  </si>
  <si>
    <t>APVV-21-0468</t>
  </si>
  <si>
    <t>https://www.crz.gov.sk/zmluva/6678027/</t>
  </si>
  <si>
    <t>APVV-21-0485</t>
  </si>
  <si>
    <t>https://www.crz.gov.sk/zmluva/8115202/</t>
  </si>
  <si>
    <t>APVV-22-0078</t>
  </si>
  <si>
    <t>https://www.crz.gov.sk/zmluva/8088974/</t>
  </si>
  <si>
    <t>APVV-22-0172</t>
  </si>
  <si>
    <t>https://www.crz.gov.sk/zmluva/8089061/</t>
  </si>
  <si>
    <t>APVV-22-0279</t>
  </si>
  <si>
    <t>https://www.crz.gov.sk/zmluva/8113241/</t>
  </si>
  <si>
    <t>APVV-22-0357</t>
  </si>
  <si>
    <t>https://www.crz.gov.sk/zmluva/8093073/</t>
  </si>
  <si>
    <t>APVV-22-0515</t>
  </si>
  <si>
    <t>https://www.crz.gov.sk/zmluva/8135483/</t>
  </si>
  <si>
    <t>APVV-22-0587</t>
  </si>
  <si>
    <t>https://www.crz.gov.sk/zmluva/11457133/</t>
  </si>
  <si>
    <t>APVV-24-0033</t>
  </si>
  <si>
    <t>https://www.crz.gov.sk/zmluva/11480309/</t>
  </si>
  <si>
    <t>APVV-24-0072</t>
  </si>
  <si>
    <t>https://www.crz.gov.sk/zmluva/11457155/</t>
  </si>
  <si>
    <t>APVV-24-0091</t>
  </si>
  <si>
    <t>https://www.crz.gov.sk/zmluva/11504359/</t>
  </si>
  <si>
    <t>APVV-24-0161</t>
  </si>
  <si>
    <t>https://www.crz.gov.sk/zmluva/11480617/</t>
  </si>
  <si>
    <t>APVV-24-0171</t>
  </si>
  <si>
    <t>https://www.crz.gov.sk/zmluva/11458042/</t>
  </si>
  <si>
    <t>APVV-24-0448</t>
  </si>
  <si>
    <t>https://www.crz.gov.sk/zmluva/11483874/</t>
  </si>
  <si>
    <t>APVV-24-0489</t>
  </si>
  <si>
    <t>https://www.crz.gov.sk/zmluva/11483884/</t>
  </si>
  <si>
    <t>APVV-24-0522</t>
  </si>
  <si>
    <t>https://www.crz.gov.sk/zmluva/11199641/</t>
  </si>
  <si>
    <t>DS-FR-24-0004</t>
  </si>
  <si>
    <t>https://www.crz.gov.sk/zmluva/9562220/</t>
  </si>
  <si>
    <t>SK-AT-23-0001</t>
  </si>
  <si>
    <t>https://www.crz.gov.sk/zmluva/9562252/</t>
  </si>
  <si>
    <t>SK-AT-23-0002</t>
  </si>
  <si>
    <t>https://www.crz.gov.sk/zmluva/9562300/</t>
  </si>
  <si>
    <t>SK-AT-23-0005</t>
  </si>
  <si>
    <t>https://www.crz.gov.sk/zmluva/9562590/</t>
  </si>
  <si>
    <t>SK-AT-23-0022</t>
  </si>
  <si>
    <t>https://www.crz.gov.sk/zmluva/6800181/</t>
  </si>
  <si>
    <t>SK-CZ-RD-21-0068</t>
  </si>
  <si>
    <t>https://www.crz.gov.sk/zmluva/6800111/</t>
  </si>
  <si>
    <t>SK-CZ-RD-21-0114</t>
  </si>
  <si>
    <t>https://www.crz.gov.sk/zmluva/8095570/</t>
  </si>
  <si>
    <t>SK-FR-22-0006</t>
  </si>
  <si>
    <t>https://www.crz.gov.sk/zmluva/8173645/</t>
  </si>
  <si>
    <t>SK-FR-22-0011</t>
  </si>
  <si>
    <t>https://www.crz.gov.sk/zmluva/11200518/</t>
  </si>
  <si>
    <t>SK-FR-24-0005</t>
  </si>
  <si>
    <t>https://www.crz.gov.sk/zmluva/11195369/</t>
  </si>
  <si>
    <t>SK-HU-24-0009</t>
  </si>
  <si>
    <t>https://www.crz.gov.sk/zmluva/9236299/</t>
  </si>
  <si>
    <t>SK-SRB-23-0033</t>
  </si>
  <si>
    <t>https://www.crz.gov.sk/zmluva/10693594/</t>
  </si>
  <si>
    <t>VV-MVP-24-0038</t>
  </si>
  <si>
    <t>https://www.crz.gov.sk/zmluva/10687736/</t>
  </si>
  <si>
    <t>VV-MVP-24-0135</t>
  </si>
  <si>
    <t>https://www.crz.gov.sk/zmluva/10694642/</t>
  </si>
  <si>
    <t>VV-MVP-24-0327</t>
  </si>
  <si>
    <t>https://www.crz.gov.sk/zmluva/5844152/</t>
  </si>
  <si>
    <t>APVV-20-0015</t>
  </si>
  <si>
    <t>https://www.crz.gov.sk/zmluva/5845712/</t>
  </si>
  <si>
    <t>APVV-20-0094</t>
  </si>
  <si>
    <t>https://www.crz.gov.sk/zmluva/5912358/</t>
  </si>
  <si>
    <t>APVV-20-0199</t>
  </si>
  <si>
    <t>https://www.crz.gov.sk/zmluva/5912391/</t>
  </si>
  <si>
    <t>APVV-20-0263</t>
  </si>
  <si>
    <t>https://www.crz.gov.sk/zmluva/6684308/</t>
  </si>
  <si>
    <t>APVV-21-0115</t>
  </si>
  <si>
    <t>https://www.crz.gov.sk/zmluva/6730718/</t>
  </si>
  <si>
    <t>APVV-21-0363</t>
  </si>
  <si>
    <t>https://www.crz.gov.sk/zmluva/8115241/</t>
  </si>
  <si>
    <t>APVV-22-0221</t>
  </si>
  <si>
    <t>https://www.crz.gov.sk/zmluva/8115287/</t>
  </si>
  <si>
    <t>APVV-22-0469</t>
  </si>
  <si>
    <t>https://www.crz.gov.sk/zmluva/11457207/</t>
  </si>
  <si>
    <t>APVV-24-0180</t>
  </si>
  <si>
    <t>https://www.crz.gov.sk/zmluva/11458613/</t>
  </si>
  <si>
    <t>APVV-24-0556</t>
  </si>
  <si>
    <t>https://www.crz.gov.sk/zmluva/9760453/</t>
  </si>
  <si>
    <t>SK-BG-23-0001</t>
  </si>
  <si>
    <t>https://www.crz.gov.sk/zmluva/5838000/</t>
  </si>
  <si>
    <t>Univerzita veterinárskeho lekárstva a farmácie v Košiciach</t>
  </si>
  <si>
    <t>APVV-20-0073</t>
  </si>
  <si>
    <t>https://www.crz.gov.sk/zmluva/6675342/</t>
  </si>
  <si>
    <t>APVV-21-0129</t>
  </si>
  <si>
    <t>https://www.crz.gov.sk/zmluva/6678146/</t>
  </si>
  <si>
    <t>APVV-21-0185</t>
  </si>
  <si>
    <t>https://www.crz.gov.sk/zmluva/8070476/</t>
  </si>
  <si>
    <t>APVV-22-0084</t>
  </si>
  <si>
    <t>https://www.crz.gov.sk/zmluva/8072573/</t>
  </si>
  <si>
    <t>APVV-22-0101</t>
  </si>
  <si>
    <t>https://www.crz.gov.sk/zmluva/8094699/</t>
  </si>
  <si>
    <t>APVV-22-0457</t>
  </si>
  <si>
    <t>https://www.crz.gov.sk/zmluva/11457126/</t>
  </si>
  <si>
    <t>APVV-24-0026</t>
  </si>
  <si>
    <t>https://www.crz.gov.sk/zmluva/11504367/</t>
  </si>
  <si>
    <t>APVV-24-0348</t>
  </si>
  <si>
    <t>https://www.crz.gov.sk/zmluva/9534586/</t>
  </si>
  <si>
    <t>SK-CN-23-0017</t>
  </si>
  <si>
    <t>https://www.crz.gov.sk/zmluva/11195284/</t>
  </si>
  <si>
    <t>SK-HU-24-0006</t>
  </si>
  <si>
    <t>https://www.crz.gov.sk/zmluva/11195606/</t>
  </si>
  <si>
    <t>SK-HU-24-0022</t>
  </si>
  <si>
    <t>https://www.crz.gov.sk/zmluva/8995908/</t>
  </si>
  <si>
    <t>SK-PL-23-0048</t>
  </si>
  <si>
    <t>https://www.crz.gov.sk/zmluva/8995347/</t>
  </si>
  <si>
    <t>SK-PL-23-0066</t>
  </si>
  <si>
    <t>https://www.crz.gov.sk/zmluva/5913761/</t>
  </si>
  <si>
    <t>Ústav anorganickej chémie SAV, v. v. i.</t>
  </si>
  <si>
    <t>00586919</t>
  </si>
  <si>
    <t>APVV-20-0322</t>
  </si>
  <si>
    <t>https://www.crz.gov.sk/zmluva/6673991/</t>
  </si>
  <si>
    <t>APVV-21-0402</t>
  </si>
  <si>
    <t>https://www.crz.gov.sk/zmluva/8093071/</t>
  </si>
  <si>
    <t>APVV-22-0488</t>
  </si>
  <si>
    <t>https://www.crz.gov.sk/zmluva/11457165/</t>
  </si>
  <si>
    <t>APVV-24-0133</t>
  </si>
  <si>
    <t>https://www.crz.gov.sk/zmluva/11457672/</t>
  </si>
  <si>
    <t>APVV-24-0403</t>
  </si>
  <si>
    <t>https://www.crz.gov.sk/zmluva/11457942/</t>
  </si>
  <si>
    <t>APVV-24-0442</t>
  </si>
  <si>
    <t>https://www.crz.gov.sk/zmluva/11200189/</t>
  </si>
  <si>
    <t>DS-FR-24-0049</t>
  </si>
  <si>
    <t>https://www.crz.gov.sk/zmluva/9534563/</t>
  </si>
  <si>
    <t>SK-CN-23-0015</t>
  </si>
  <si>
    <t>https://www.crz.gov.sk/zmluva/6800467/</t>
  </si>
  <si>
    <t>SK-CZ-RD-21-0089</t>
  </si>
  <si>
    <t>https://www.crz.gov.sk/zmluva/8208703/</t>
  </si>
  <si>
    <t>Ústav ekológie lesa SAV, v. v. i.</t>
  </si>
  <si>
    <t>00679071</t>
  </si>
  <si>
    <t>DS-FR-22-0026</t>
  </si>
  <si>
    <t>https://www.crz.gov.sk/zmluva/8070463/</t>
  </si>
  <si>
    <t>Ústav etnológie a sociálnej antropológie SAV, v. v. i.</t>
  </si>
  <si>
    <t>00166979</t>
  </si>
  <si>
    <t>APVV-22-0083</t>
  </si>
  <si>
    <t>https://www.crz.gov.sk/zmluva/8159386/</t>
  </si>
  <si>
    <t>APVV-22-0389</t>
  </si>
  <si>
    <t>https://www.crz.gov.sk/zmluva/10754770/</t>
  </si>
  <si>
    <t>VV-MVP-24-0203</t>
  </si>
  <si>
    <t>https://www.crz.gov.sk/zmluva/5844084/</t>
  </si>
  <si>
    <t>Ústav experimentálnej fyziky SAV, v. v. i.</t>
  </si>
  <si>
    <t>APVV-20-0293</t>
  </si>
  <si>
    <t>https://www.crz.gov.sk/zmluva/6679270/</t>
  </si>
  <si>
    <t>APVV-21-0387</t>
  </si>
  <si>
    <t>https://www.crz.gov.sk/zmluva/8070360/</t>
  </si>
  <si>
    <t>APVV-22-0060</t>
  </si>
  <si>
    <t>https://www.crz.gov.sk/zmluva/8070605/</t>
  </si>
  <si>
    <t>APVV-22-0115</t>
  </si>
  <si>
    <t>https://www.crz.gov.sk/zmluva/8071999/</t>
  </si>
  <si>
    <t>APVV-22-0598</t>
  </si>
  <si>
    <t>https://www.crz.gov.sk/zmluva/8208923/</t>
  </si>
  <si>
    <t>DS-FR-22-0037</t>
  </si>
  <si>
    <t>14.07.2025</t>
  </si>
  <si>
    <t>https://www.crz.gov.sk/zmluva/11200355/</t>
  </si>
  <si>
    <t>DS-FR-24-0060</t>
  </si>
  <si>
    <t>https://www.crz.gov.sk/zmluva/9562771/</t>
  </si>
  <si>
    <t>SK-AT-23-0025</t>
  </si>
  <si>
    <t>https://www.crz.gov.sk/zmluva/9534616/</t>
  </si>
  <si>
    <t>SK-CN-23-0025</t>
  </si>
  <si>
    <t>https://www.crz.gov.sk/zmluva/11200648/</t>
  </si>
  <si>
    <t>SK-FR-24-0019</t>
  </si>
  <si>
    <t>https://www.crz.gov.sk/zmluva/8995094/</t>
  </si>
  <si>
    <t>SK-PL-23-0058</t>
  </si>
  <si>
    <t>https://www.crz.gov.sk/zmluva/9237009/</t>
  </si>
  <si>
    <t>SK-SRB-23-0062</t>
  </si>
  <si>
    <t>https://www.crz.gov.sk/zmluva/11151108/</t>
  </si>
  <si>
    <t>SK-TW-24-0005</t>
  </si>
  <si>
    <t>https://www.crz.gov.sk/zmluva/11151391/</t>
  </si>
  <si>
    <t>SK-TW-RD-24-0007</t>
  </si>
  <si>
    <t>https://www.crz.gov.sk/zmluva/5838181/</t>
  </si>
  <si>
    <t>Ústav geotechniky SAV, v. v. i.</t>
  </si>
  <si>
    <t>APVV-20-0140</t>
  </si>
  <si>
    <t>https://www.crz.gov.sk/zmluva/11457289/</t>
  </si>
  <si>
    <t>APVV-24-0353</t>
  </si>
  <si>
    <t>https://www.crz.gov.sk/zmluva/11200422/</t>
  </si>
  <si>
    <t>DS-FR-24-0028</t>
  </si>
  <si>
    <t>https://www.crz.gov.sk/zmluva/8995237/</t>
  </si>
  <si>
    <t>SK-PL-23-0002</t>
  </si>
  <si>
    <t>https://www.crz.gov.sk/zmluva/10716607/</t>
  </si>
  <si>
    <t>Ústav hudobnej vedy SAV, v. v. i.</t>
  </si>
  <si>
    <t>00586978</t>
  </si>
  <si>
    <t>VV-MVP-24-0083</t>
  </si>
  <si>
    <t>https://www.crz.gov.sk/zmluva/5845092/</t>
  </si>
  <si>
    <t>Ústav hydrológie SAV, v. v. i.</t>
  </si>
  <si>
    <t>00166600</t>
  </si>
  <si>
    <t>APVV-20-0374</t>
  </si>
  <si>
    <t>https://www.crz.gov.sk/zmluva/6675099/</t>
  </si>
  <si>
    <t>Ústav informatiky SAV, v. v. i.</t>
  </si>
  <si>
    <t>17055555</t>
  </si>
  <si>
    <t>APVV-21-0272</t>
  </si>
  <si>
    <t>https://www.crz.gov.sk/zmluva/6698605/</t>
  </si>
  <si>
    <t>APVV-21-0373</t>
  </si>
  <si>
    <t>https://www.crz.gov.sk/zmluva/11483860/</t>
  </si>
  <si>
    <t>APVV-24-0429</t>
  </si>
  <si>
    <t>https://www.crz.gov.sk/zmluva/9761008/</t>
  </si>
  <si>
    <t>SK-BG-23-0017</t>
  </si>
  <si>
    <t>https://www.crz.gov.sk/zmluva/9236487/</t>
  </si>
  <si>
    <t>SK-SRB-23-0038</t>
  </si>
  <si>
    <t>https://www.crz.gov.sk/zmluva/10683402/</t>
  </si>
  <si>
    <t>VV-MVP-24-0072</t>
  </si>
  <si>
    <t>https://www.crz.gov.sk/zmluva/5844175/</t>
  </si>
  <si>
    <t>Ústav materiálov a mechaniky strojov SAV, v. v. i.</t>
  </si>
  <si>
    <t>00490750</t>
  </si>
  <si>
    <t>APVV-20-0417</t>
  </si>
  <si>
    <t>https://www.crz.gov.sk/zmluva/6674904/</t>
  </si>
  <si>
    <t>APVV-21-0232</t>
  </si>
  <si>
    <t>https://www.crz.gov.sk/zmluva/11528293/</t>
  </si>
  <si>
    <t>APVV-24-0593</t>
  </si>
  <si>
    <t>https://www.crz.gov.sk/zmluva/11528263/</t>
  </si>
  <si>
    <t>APVV-24-0659</t>
  </si>
  <si>
    <t>https://www.crz.gov.sk/zmluva/9562483/</t>
  </si>
  <si>
    <t>SK-AT-23-0011</t>
  </si>
  <si>
    <t>https://www.crz.gov.sk/zmluva/5845098/</t>
  </si>
  <si>
    <t>Ústav materiálového výskumu SAV, v. v. i.</t>
  </si>
  <si>
    <t>00166804</t>
  </si>
  <si>
    <t>APVV-20-0299</t>
  </si>
  <si>
    <t>https://www.crz.gov.sk/zmluva/8115300/</t>
  </si>
  <si>
    <t>APVV-22-0493</t>
  </si>
  <si>
    <t>https://www.crz.gov.sk/zmluva/11457149/</t>
  </si>
  <si>
    <t>APVV-24-0074</t>
  </si>
  <si>
    <t>https://www.crz.gov.sk/zmluva/9534538/</t>
  </si>
  <si>
    <t>SK-CN-23-0014</t>
  </si>
  <si>
    <t>https://www.crz.gov.sk/zmluva/6678131/</t>
  </si>
  <si>
    <t>Ústav merania SAV, v. v. i.</t>
  </si>
  <si>
    <t>00598411</t>
  </si>
  <si>
    <t>APVV-21-0216</t>
  </si>
  <si>
    <t>https://www.crz.gov.sk/zmluva/6677641/</t>
  </si>
  <si>
    <t>APVV-21-0299</t>
  </si>
  <si>
    <t>https://www.crz.gov.sk/zmluva/11457768/</t>
  </si>
  <si>
    <t>APVV-24-0414</t>
  </si>
  <si>
    <t>https://www.crz.gov.sk/zmluva/11458357/</t>
  </si>
  <si>
    <t>APVV-24-0504</t>
  </si>
  <si>
    <t>https://www.crz.gov.sk/zmluva/6800414/</t>
  </si>
  <si>
    <t>SK-CZ-RD-21-0109</t>
  </si>
  <si>
    <t>https://www.crz.gov.sk/zmluva/5838690/</t>
  </si>
  <si>
    <t>Ústav molekulárnej biológie SAV, v. v. i.</t>
  </si>
  <si>
    <t>00166634</t>
  </si>
  <si>
    <t>APVV-20-0284</t>
  </si>
  <si>
    <t>https://www.crz.gov.sk/zmluva/5918846/</t>
  </si>
  <si>
    <t>APVV-20-0513</t>
  </si>
  <si>
    <t>https://www.crz.gov.sk/zmluva/6683162/</t>
  </si>
  <si>
    <t>APVV-21-0262</t>
  </si>
  <si>
    <t>https://www.crz.gov.sk/zmluva/8113192/</t>
  </si>
  <si>
    <t>APVV-22-0303</t>
  </si>
  <si>
    <t>https://www.crz.gov.sk/zmluva/11457123/</t>
  </si>
  <si>
    <t>APVV-24-0023</t>
  </si>
  <si>
    <t>https://www.crz.gov.sk/zmluva/11457157/</t>
  </si>
  <si>
    <t>APVV-24-0093</t>
  </si>
  <si>
    <t>https://www.crz.gov.sk/zmluva/11458071/</t>
  </si>
  <si>
    <t>APVV-24-0455</t>
  </si>
  <si>
    <t>https://www.crz.gov.sk/zmluva/11458842/</t>
  </si>
  <si>
    <t>APVV-24-0598</t>
  </si>
  <si>
    <t>https://www.crz.gov.sk/zmluva/6799976/</t>
  </si>
  <si>
    <t>SK-CZ-RD-21-0104</t>
  </si>
  <si>
    <t>https://www.crz.gov.sk/zmluva/5911657/</t>
  </si>
  <si>
    <t>Ústav orientalistiky SAV, v. v. i.</t>
  </si>
  <si>
    <t>00681067</t>
  </si>
  <si>
    <t>APVV-20-0116</t>
  </si>
  <si>
    <t>https://www.crz.gov.sk/zmluva/10716626/</t>
  </si>
  <si>
    <t>VV-MVP-24-0057</t>
  </si>
  <si>
    <t>https://www.crz.gov.sk/zmluva/6673973/</t>
  </si>
  <si>
    <t>Ústav polymérov SAV, v. v. i.</t>
  </si>
  <si>
    <t>APVV-21-0346</t>
  </si>
  <si>
    <t>https://www.crz.gov.sk/zmluva/8079089/</t>
  </si>
  <si>
    <t>APVV-22-0565</t>
  </si>
  <si>
    <t>https://www.crz.gov.sk/zmluva/8071978/</t>
  </si>
  <si>
    <t>APVV-22-0568</t>
  </si>
  <si>
    <t>https://www.crz.gov.sk/zmluva/11458984/</t>
  </si>
  <si>
    <t>APVV-24-0616</t>
  </si>
  <si>
    <t>https://www.crz.gov.sk/zmluva/8088703/</t>
  </si>
  <si>
    <t>Ústav stavebníctva a architektúry SAV, v. v. i.</t>
  </si>
  <si>
    <t>00166596</t>
  </si>
  <si>
    <t>APVV-22-0020</t>
  </si>
  <si>
    <t>https://www.crz.gov.sk/zmluva/11459005/</t>
  </si>
  <si>
    <t>APVV-24-0627</t>
  </si>
  <si>
    <t>https://www.crz.gov.sk/zmluva/5825382/</t>
  </si>
  <si>
    <t>Ústav svetovej literatúry SAV, v. v. i.</t>
  </si>
  <si>
    <t>17050278</t>
  </si>
  <si>
    <t>APVV-20-0179</t>
  </si>
  <si>
    <t>https://www.crz.gov.sk/zmluva/6679350/</t>
  </si>
  <si>
    <t>APVV-21-0198</t>
  </si>
  <si>
    <t>https://www.crz.gov.sk/zmluva/5911607/</t>
  </si>
  <si>
    <t>Ústav vied o Zemi SAV, v. v. i.</t>
  </si>
  <si>
    <t>00586943</t>
  </si>
  <si>
    <t>APVV-20-0079</t>
  </si>
  <si>
    <t>https://www.crz.gov.sk/zmluva/6674198/</t>
  </si>
  <si>
    <t>APVV-21-0159</t>
  </si>
  <si>
    <t>https://www.crz.gov.sk/zmluva/8070307/</t>
  </si>
  <si>
    <t>APVV-22-0041</t>
  </si>
  <si>
    <t>https://www.crz.gov.sk/zmluva/8071864/</t>
  </si>
  <si>
    <t>APVV-22-0523</t>
  </si>
  <si>
    <t>https://www.crz.gov.sk/zmluva/11457986/</t>
  </si>
  <si>
    <t>APVV-24-0445</t>
  </si>
  <si>
    <t>https://www.crz.gov.sk/zmluva/9760603/</t>
  </si>
  <si>
    <t>SK-BG-23-0016</t>
  </si>
  <si>
    <t>https://www.crz.gov.sk/zmluva/11195588/</t>
  </si>
  <si>
    <t>SK-HU-24-0021</t>
  </si>
  <si>
    <t>https://www.crz.gov.sk/zmluva/6674237/</t>
  </si>
  <si>
    <t>Ústav zoológie SAV, v. v. i.</t>
  </si>
  <si>
    <t>00679097</t>
  </si>
  <si>
    <t>APVV-21-0431</t>
  </si>
  <si>
    <t>https://www.crz.gov.sk/zmluva/8089693/</t>
  </si>
  <si>
    <t>APVV-22-0372</t>
  </si>
  <si>
    <t>https://www.crz.gov.sk/zmluva/8154027/</t>
  </si>
  <si>
    <t>VÚEZ, a.s.</t>
  </si>
  <si>
    <t>36522457</t>
  </si>
  <si>
    <t>APVV-22-0004</t>
  </si>
  <si>
    <t>https://www.crz.gov.sk/zmluva/6699072/</t>
  </si>
  <si>
    <t>VUKI a.s.</t>
  </si>
  <si>
    <t>31321895</t>
  </si>
  <si>
    <t>APVV-21-0078</t>
  </si>
  <si>
    <t>https://www.crz.gov.sk/zmluva/8213677/</t>
  </si>
  <si>
    <t>Východoslovenský ústav srdcových a cievnych chorôb, a.s.</t>
  </si>
  <si>
    <t>36601284</t>
  </si>
  <si>
    <t>APVV-22-0006</t>
  </si>
  <si>
    <t>https://www.crz.gov.sk/zmluva/5837665/</t>
  </si>
  <si>
    <t>Výskumný ústav mliekárenský, a.s.</t>
  </si>
  <si>
    <t>36369284</t>
  </si>
  <si>
    <t>APVV-20-0204</t>
  </si>
  <si>
    <t>https://www.crz.gov.sk/zmluva/6674221/</t>
  </si>
  <si>
    <t>Výskumný ústav papiera a celulózy a.s.</t>
  </si>
  <si>
    <t>31380051</t>
  </si>
  <si>
    <t>APVV-21-0487</t>
  </si>
  <si>
    <t>https://www.crz.gov.sk/zmluva/6673903/</t>
  </si>
  <si>
    <t>APVV-21-0500</t>
  </si>
  <si>
    <t>https://www.crz.gov.sk/zmluva/6678200/</t>
  </si>
  <si>
    <t>APVV-21-0505</t>
  </si>
  <si>
    <t>https://www.crz.gov.sk/zmluva/11483914/</t>
  </si>
  <si>
    <t>APVV-24-0666</t>
  </si>
  <si>
    <t>https://www.crz.gov.sk/zmluva/5838167/</t>
  </si>
  <si>
    <t>APVV-20-0216</t>
  </si>
  <si>
    <t>https://www.crz.gov.sk/zmluva/5913777/</t>
  </si>
  <si>
    <t>APVV-20-0427</t>
  </si>
  <si>
    <t>https://www.crz.gov.sk/zmluva/5844114/</t>
  </si>
  <si>
    <t>APVV-20-0481</t>
  </si>
  <si>
    <t>https://www.crz.gov.sk/zmluva/5860611/</t>
  </si>
  <si>
    <t>APVV-20-0500</t>
  </si>
  <si>
    <t>https://www.crz.gov.sk/zmluva/5845346/</t>
  </si>
  <si>
    <t>APVV-20-0561</t>
  </si>
  <si>
    <t>https://www.crz.gov.sk/zmluva/6677834/</t>
  </si>
  <si>
    <t>APVV-21-0217</t>
  </si>
  <si>
    <t>https://www.crz.gov.sk/zmluva/6677605/</t>
  </si>
  <si>
    <t>APVV-21-0308</t>
  </si>
  <si>
    <t>https://www.crz.gov.sk/zmluva/6674036/</t>
  </si>
  <si>
    <t>APVV-21-0416</t>
  </si>
  <si>
    <t>https://www.crz.gov.sk/zmluva/6678886/</t>
  </si>
  <si>
    <t>APVV-21-0449</t>
  </si>
  <si>
    <t>https://www.crz.gov.sk/zmluva/6679152/</t>
  </si>
  <si>
    <t>APVV-21-0452</t>
  </si>
  <si>
    <t>https://www.crz.gov.sk/zmluva/6699150/</t>
  </si>
  <si>
    <t>APVV-21-0462</t>
  </si>
  <si>
    <t>https://www.crz.gov.sk/zmluva/6678576/</t>
  </si>
  <si>
    <t>APVV-21-0502</t>
  </si>
  <si>
    <t>https://www.crz.gov.sk/zmluva/8072457/</t>
  </si>
  <si>
    <t>APVV-22-0040</t>
  </si>
  <si>
    <t>https://www.crz.gov.sk/zmluva/8089650/</t>
  </si>
  <si>
    <t>APVV-22-0328</t>
  </si>
  <si>
    <t>https://www.crz.gov.sk/zmluva/8072703/</t>
  </si>
  <si>
    <t>APVV-22-0330</t>
  </si>
  <si>
    <t>https://www.crz.gov.sk/zmluva/8072726/</t>
  </si>
  <si>
    <t>APVV-22-0423</t>
  </si>
  <si>
    <t>https://www.crz.gov.sk/zmluva/8090308/</t>
  </si>
  <si>
    <t>APVV-22-0524</t>
  </si>
  <si>
    <t>https://www.crz.gov.sk/zmluva/8113666/</t>
  </si>
  <si>
    <t>APVV-22-0562</t>
  </si>
  <si>
    <t>https://www.crz.gov.sk/zmluva/11457199/</t>
  </si>
  <si>
    <t>APVV-24-0153</t>
  </si>
  <si>
    <t>https://www.crz.gov.sk/zmluva/11457261/</t>
  </si>
  <si>
    <t>APVV-24-0282</t>
  </si>
  <si>
    <t>https://www.crz.gov.sk/zmluva/11613326/</t>
  </si>
  <si>
    <t>APVV-24-0584</t>
  </si>
  <si>
    <t>https://www.crz.gov.sk/zmluva/11219961/</t>
  </si>
  <si>
    <t>DS-FR-24-0056</t>
  </si>
  <si>
    <t>https://www.crz.gov.sk/zmluva/9534494/</t>
  </si>
  <si>
    <t>SK-CN-23-0009</t>
  </si>
  <si>
    <t>https://www.crz.gov.sk/zmluva/9534699/</t>
  </si>
  <si>
    <t>SK-CN-23-0039</t>
  </si>
  <si>
    <t>https://www.crz.gov.sk/zmluva/11200536/</t>
  </si>
  <si>
    <t>SK-FR-24-0009</t>
  </si>
  <si>
    <t>https://www.crz.gov.sk/zmluva/11195417/</t>
  </si>
  <si>
    <t>SK-HU-24-0018</t>
  </si>
  <si>
    <t>https://www.crz.gov.sk/zmluva/8939458/</t>
  </si>
  <si>
    <t>SK-IL-RD-23-0002</t>
  </si>
  <si>
    <t>https://www.crz.gov.sk/zmluva/8996307/</t>
  </si>
  <si>
    <t>SK-PL-23-0038</t>
  </si>
  <si>
    <t>https://www.crz.gov.sk/zmluva/8995851/</t>
  </si>
  <si>
    <t>SK-PL-23-0055</t>
  </si>
  <si>
    <t>https://www.crz.gov.sk/zmluva/10693656/</t>
  </si>
  <si>
    <t>VV-MVP-24-0375</t>
  </si>
  <si>
    <t>https://www.crz.gov.sk/zmluva/10693680/</t>
  </si>
  <si>
    <t>VV-MVP-24-0389</t>
  </si>
  <si>
    <t>Celkom</t>
  </si>
  <si>
    <t>Zdroj 111</t>
  </si>
  <si>
    <t>https://www.crz.gov.sk/zmluva/11313910/?csrt=5363597802568009632</t>
  </si>
  <si>
    <t>Inštitút Slovenskej rektorskej konferencie</t>
  </si>
  <si>
    <t>31772412</t>
  </si>
  <si>
    <t>zabezpečenie činnosti Slovenskej rektorskej konferencie na rok 2024</t>
  </si>
  <si>
    <t>https://www.crz.gov.sk/zmluva/10855745/?csrt=5363597802568009632</t>
  </si>
  <si>
    <t>Slovenská akreditačná agentúra pre vysoké školstvo</t>
  </si>
  <si>
    <t>verejno-právna inštitúcia</t>
  </si>
  <si>
    <t>52113680</t>
  </si>
  <si>
    <t>zabezpečenie činnosti Slovenskej akreditačnej agentúry pre vysoké školstvo na rok 2024</t>
  </si>
  <si>
    <t xml:space="preserve">https://www.crz.gov.sk/zmluva/10668578/?csrt=5363597802568009632          </t>
  </si>
  <si>
    <t>Fond na podporu vzdelávania</t>
  </si>
  <si>
    <t>neštátny účelový fond</t>
  </si>
  <si>
    <t>finančné prostriedky na stabilizačné pôžičky pre regulované povolania s nedostatkom pracovnej sily v SR</t>
  </si>
  <si>
    <t>nevyúčtované, predpokladáme nedočerpanie a vratku</t>
  </si>
  <si>
    <t>https://www.crz.gov.sk/zmluva/11288398/?csrt=5363597802568009632</t>
  </si>
  <si>
    <t>Univerzita Komenského v Bratislave a Univerzita Komenského v Bratislave, Prírodovedecká fakulta</t>
  </si>
  <si>
    <t>397865</t>
  </si>
  <si>
    <t>zabezpečenie činnosti Rady vysokých škôl pre rok 2024</t>
  </si>
  <si>
    <t>https://www.crz.gov.sk/zmluva/10624961/?csrt=5363597802568009632</t>
  </si>
  <si>
    <t>finančné prostriedky na zabezpečenie Grantoveho programu M. Filka</t>
  </si>
  <si>
    <t>Sekcia vysokoškolského vzdelávania, internacionalizácie a kvality vysokého školstva, v tom:</t>
  </si>
  <si>
    <t xml:space="preserve">Zoznam poskytnutých dotácií v roku 2025 za útvary MŠVVaM SR </t>
  </si>
  <si>
    <r>
      <t>Zmluva o poskytnutí dotácie č.</t>
    </r>
    <r>
      <rPr>
        <b/>
        <vertAlign val="superscript"/>
        <sz val="18"/>
        <color theme="1"/>
        <rFont val="Aptos Narrow"/>
        <family val="2"/>
      </rPr>
      <t>1</t>
    </r>
  </si>
  <si>
    <r>
      <t>Prijímateľ dotácie</t>
    </r>
    <r>
      <rPr>
        <b/>
        <vertAlign val="superscript"/>
        <sz val="18"/>
        <color theme="1"/>
        <rFont val="Aptos Narrow"/>
        <family val="2"/>
      </rPr>
      <t>2</t>
    </r>
  </si>
  <si>
    <t>Zoznam poskytnutých dotácií v roku 2025 za MŠVVaM SR (verejné a súkromné vysoké školy) - zdroj 111</t>
  </si>
  <si>
    <r>
      <t>Zmluva o poskytnutí dotácie č.</t>
    </r>
    <r>
      <rPr>
        <b/>
        <vertAlign val="superscript"/>
        <sz val="14"/>
        <color theme="1"/>
        <rFont val="Calibri"/>
        <family val="2"/>
        <charset val="238"/>
        <scheme val="minor"/>
      </rPr>
      <t>1</t>
    </r>
  </si>
  <si>
    <r>
      <t>Prijímateľ dotácie</t>
    </r>
    <r>
      <rPr>
        <b/>
        <vertAlign val="superscript"/>
        <sz val="14"/>
        <color theme="1"/>
        <rFont val="Calibri"/>
        <family val="2"/>
        <charset val="238"/>
        <scheme val="minor"/>
      </rPr>
      <t>2</t>
    </r>
  </si>
  <si>
    <r>
      <t xml:space="preserve">Dotácia na uskutočňovanie akreditovaných študijných programov, na výskumnú, vývojovú alebo umeleckú činnosť, na rozvoj vysokej školy a na sociálnu podporu študentov
</t>
    </r>
    <r>
      <rPr>
        <sz val="12"/>
        <color rgb="FFFF0000"/>
        <rFont val="Calibri"/>
        <family val="2"/>
        <charset val="238"/>
        <scheme val="minor"/>
      </rPr>
      <t>Čerpanie z pohľadu prijímateľa dotácie a výšku nevyčerpanej dotácie k 31.12.2025 bude možné vyčísliť až po finančnom zúčtovaní so ŠR v roku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</si>
</sst>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\ _€"/>
    <numFmt numFmtId="165" formatCode="dd/mm/yy;@"/>
    <numFmt numFmtId="166" formatCode="#,##0.00\ &quot;€&quot;"/>
  </numFmts>
  <fonts count="3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Aptos Narrow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 CE"/>
      <family val="2"/>
      <charset val="238"/>
    </font>
    <font>
      <b/>
      <i/>
      <sz val="14"/>
      <color rgb="FF0070C0"/>
      <name val="Arial CE"/>
      <charset val="238"/>
    </font>
    <font>
      <sz val="10"/>
      <color theme="1"/>
      <name val="Arial CE"/>
      <charset val="238"/>
    </font>
    <font>
      <b/>
      <sz val="18"/>
      <color theme="1"/>
      <name val="Aptos Narrow"/>
      <family val="2"/>
    </font>
    <font>
      <sz val="14"/>
      <color theme="1"/>
      <name val="Aptos Narrow"/>
      <family val="2"/>
    </font>
    <font>
      <sz val="16"/>
      <color theme="1"/>
      <name val="Aptos Narrow"/>
      <family val="2"/>
    </font>
    <font>
      <b/>
      <sz val="16"/>
      <color theme="1"/>
      <name val="Aptos Narrow"/>
      <family val="2"/>
    </font>
    <font>
      <sz val="14"/>
      <name val="Aptos Narrow"/>
      <family val="2"/>
    </font>
    <font>
      <u/>
      <sz val="14"/>
      <color theme="10"/>
      <name val="Aptos Narrow"/>
      <family val="2"/>
    </font>
    <font>
      <sz val="14"/>
      <color theme="1"/>
      <name val="Calibri"/>
      <family val="2"/>
      <charset val="238"/>
      <scheme val="minor"/>
    </font>
    <font>
      <u/>
      <sz val="14"/>
      <color theme="10"/>
      <name val="Calibri"/>
      <family val="2"/>
      <charset val="238"/>
      <scheme val="minor"/>
    </font>
    <font>
      <sz val="14"/>
      <color rgb="FFFF0000"/>
      <name val="Aptos Narrow"/>
      <family val="2"/>
    </font>
    <font>
      <i/>
      <sz val="14"/>
      <color rgb="FFFF0000"/>
      <name val="Aptos Narrow"/>
      <family val="2"/>
    </font>
    <font>
      <sz val="14"/>
      <color indexed="8"/>
      <name val="Aptos Narrow"/>
      <family val="2"/>
    </font>
    <font>
      <sz val="14"/>
      <color rgb="FF212529"/>
      <name val="Aptos Narrow"/>
      <family val="2"/>
    </font>
    <font>
      <u/>
      <sz val="14"/>
      <name val="Calibri"/>
      <family val="2"/>
      <charset val="238"/>
      <scheme val="minor"/>
    </font>
    <font>
      <b/>
      <vertAlign val="superscript"/>
      <sz val="18"/>
      <color theme="1"/>
      <name val="Aptos Narrow"/>
      <family val="2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Arial CE"/>
      <charset val="238"/>
    </font>
    <font>
      <b/>
      <sz val="12"/>
      <color theme="1"/>
      <name val="Arial CE"/>
      <charset val="238"/>
    </font>
    <font>
      <sz val="14"/>
      <color theme="1"/>
      <name val="Arial CE"/>
      <charset val="238"/>
    </font>
    <font>
      <b/>
      <sz val="14"/>
      <color theme="1"/>
      <name val="Arial CE"/>
      <charset val="238"/>
    </font>
    <font>
      <u/>
      <sz val="12"/>
      <color theme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2" tint="-9.9978637043366805E-2"/>
      <name val="Calibri"/>
      <family val="2"/>
      <charset val="238"/>
      <scheme val="minor"/>
    </font>
    <font>
      <b/>
      <i/>
      <sz val="12"/>
      <color theme="1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D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250">
    <xf numFmtId="0" fontId="0" fillId="0" borderId="0" xfId="0"/>
    <xf numFmtId="0" fontId="2" fillId="0" borderId="0" xfId="0" applyFont="1"/>
    <xf numFmtId="0" fontId="0" fillId="0" borderId="17" xfId="0" applyBorder="1"/>
    <xf numFmtId="4" fontId="0" fillId="0" borderId="0" xfId="0" applyNumberFormat="1"/>
    <xf numFmtId="0" fontId="5" fillId="0" borderId="0" xfId="0" applyFont="1"/>
    <xf numFmtId="4" fontId="0" fillId="0" borderId="0" xfId="0" applyNumberFormat="1" applyAlignment="1">
      <alignment horizontal="right"/>
    </xf>
    <xf numFmtId="4" fontId="6" fillId="0" borderId="0" xfId="0" applyNumberFormat="1" applyFont="1"/>
    <xf numFmtId="4" fontId="6" fillId="0" borderId="0" xfId="0" applyNumberFormat="1" applyFont="1" applyAlignment="1">
      <alignment horizontal="right"/>
    </xf>
    <xf numFmtId="0" fontId="7" fillId="0" borderId="0" xfId="5"/>
    <xf numFmtId="0" fontId="7" fillId="0" borderId="0" xfId="5" applyAlignment="1">
      <alignment horizontal="center" vertical="center"/>
    </xf>
    <xf numFmtId="0" fontId="9" fillId="0" borderId="0" xfId="5" applyFont="1"/>
    <xf numFmtId="4" fontId="9" fillId="0" borderId="0" xfId="5" applyNumberFormat="1" applyFont="1"/>
    <xf numFmtId="0" fontId="7" fillId="0" borderId="0" xfId="5" applyAlignment="1">
      <alignment horizontal="center"/>
    </xf>
    <xf numFmtId="0" fontId="11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1" xfId="1" applyFont="1" applyBorder="1" applyAlignment="1">
      <alignment horizontal="center"/>
    </xf>
    <xf numFmtId="0" fontId="11" fillId="0" borderId="1" xfId="0" applyFont="1" applyBorder="1"/>
    <xf numFmtId="166" fontId="14" fillId="0" borderId="1" xfId="0" applyNumberFormat="1" applyFont="1" applyBorder="1" applyAlignment="1">
      <alignment vertical="center"/>
    </xf>
    <xf numFmtId="164" fontId="11" fillId="0" borderId="1" xfId="0" applyNumberFormat="1" applyFont="1" applyBorder="1" applyAlignment="1" applyProtection="1">
      <alignment horizontal="right" vertical="center"/>
      <protection locked="0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left" vertical="center"/>
      <protection locked="0"/>
    </xf>
    <xf numFmtId="0" fontId="15" fillId="0" borderId="1" xfId="1" applyFont="1" applyFill="1" applyBorder="1" applyAlignment="1">
      <alignment horizontal="center"/>
    </xf>
    <xf numFmtId="166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right"/>
    </xf>
    <xf numFmtId="14" fontId="15" fillId="0" borderId="1" xfId="1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vertical="center"/>
    </xf>
    <xf numFmtId="166" fontId="11" fillId="0" borderId="1" xfId="0" applyNumberFormat="1" applyFont="1" applyBorder="1"/>
    <xf numFmtId="0" fontId="15" fillId="0" borderId="2" xfId="1" applyFont="1" applyBorder="1" applyAlignment="1">
      <alignment horizontal="center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right"/>
    </xf>
    <xf numFmtId="0" fontId="14" fillId="0" borderId="2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1" fillId="0" borderId="3" xfId="0" applyFont="1" applyBorder="1"/>
    <xf numFmtId="0" fontId="14" fillId="0" borderId="4" xfId="0" applyFont="1" applyBorder="1" applyAlignment="1">
      <alignment vertical="center"/>
    </xf>
    <xf numFmtId="0" fontId="15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5" fillId="0" borderId="1" xfId="1" applyFont="1" applyFill="1" applyBorder="1" applyAlignment="1">
      <alignment horizontal="center" vertical="center"/>
    </xf>
    <xf numFmtId="8" fontId="11" fillId="0" borderId="1" xfId="0" applyNumberFormat="1" applyFont="1" applyBorder="1" applyAlignment="1">
      <alignment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7" fillId="0" borderId="1" xfId="1" applyFont="1" applyBorder="1" applyAlignment="1" applyProtection="1">
      <alignment horizontal="center" vertical="center"/>
      <protection locked="0"/>
    </xf>
    <xf numFmtId="49" fontId="16" fillId="0" borderId="1" xfId="0" applyNumberFormat="1" applyFont="1" applyBorder="1" applyAlignment="1" applyProtection="1">
      <alignment horizontal="center" vertical="center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164" fontId="16" fillId="0" borderId="1" xfId="0" applyNumberFormat="1" applyFont="1" applyBorder="1" applyAlignment="1" applyProtection="1">
      <alignment horizontal="right" vertical="center"/>
      <protection locked="0"/>
    </xf>
    <xf numFmtId="165" fontId="16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1" xfId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0" xfId="1" applyFont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4" fontId="16" fillId="0" borderId="1" xfId="0" applyNumberFormat="1" applyFont="1" applyBorder="1" applyAlignment="1">
      <alignment vertical="center"/>
    </xf>
    <xf numFmtId="4" fontId="16" fillId="0" borderId="1" xfId="0" applyNumberFormat="1" applyFont="1" applyBorder="1"/>
    <xf numFmtId="0" fontId="17" fillId="0" borderId="1" xfId="1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left" vertical="top" wrapText="1"/>
    </xf>
    <xf numFmtId="49" fontId="15" fillId="0" borderId="1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right" vertical="center"/>
    </xf>
    <xf numFmtId="4" fontId="14" fillId="0" borderId="1" xfId="3" applyNumberFormat="1" applyFont="1" applyBorder="1" applyAlignment="1">
      <alignment vertical="top"/>
    </xf>
    <xf numFmtId="49" fontId="16" fillId="0" borderId="1" xfId="0" applyNumberFormat="1" applyFont="1" applyBorder="1" applyAlignment="1" applyProtection="1">
      <alignment horizontal="left" vertical="center"/>
      <protection locked="0"/>
    </xf>
    <xf numFmtId="0" fontId="15" fillId="0" borderId="1" xfId="1" applyFont="1" applyBorder="1" applyAlignment="1">
      <alignment horizontal="center" vertical="center" wrapText="1"/>
    </xf>
    <xf numFmtId="49" fontId="17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right" vertical="center"/>
    </xf>
    <xf numFmtId="166" fontId="11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vertical="center"/>
    </xf>
    <xf numFmtId="49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4" fontId="14" fillId="0" borderId="1" xfId="0" applyNumberFormat="1" applyFont="1" applyBorder="1"/>
    <xf numFmtId="14" fontId="14" fillId="0" borderId="1" xfId="0" applyNumberFormat="1" applyFont="1" applyBorder="1"/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/>
    <xf numFmtId="0" fontId="14" fillId="0" borderId="1" xfId="0" applyFont="1" applyBorder="1"/>
    <xf numFmtId="0" fontId="19" fillId="0" borderId="1" xfId="0" applyFont="1" applyBorder="1" applyAlignment="1">
      <alignment vertical="center"/>
    </xf>
    <xf numFmtId="14" fontId="11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49" fontId="14" fillId="0" borderId="1" xfId="0" applyNumberFormat="1" applyFont="1" applyBorder="1"/>
    <xf numFmtId="166" fontId="14" fillId="0" borderId="1" xfId="0" applyNumberFormat="1" applyFont="1" applyBorder="1" applyAlignment="1">
      <alignment horizontal="right" vertical="center"/>
    </xf>
    <xf numFmtId="14" fontId="14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left"/>
    </xf>
    <xf numFmtId="49" fontId="20" fillId="0" borderId="1" xfId="4" applyNumberFormat="1" applyFont="1" applyBorder="1"/>
    <xf numFmtId="49" fontId="11" fillId="0" borderId="1" xfId="0" applyNumberFormat="1" applyFont="1" applyBorder="1" applyAlignment="1">
      <alignment horizontal="left"/>
    </xf>
    <xf numFmtId="49" fontId="11" fillId="0" borderId="1" xfId="0" applyNumberFormat="1" applyFont="1" applyBorder="1" applyAlignment="1">
      <alignment horizontal="left" vertical="center"/>
    </xf>
    <xf numFmtId="0" fontId="21" fillId="0" borderId="1" xfId="0" applyFont="1" applyBorder="1" applyAlignment="1">
      <alignment horizontal="left"/>
    </xf>
    <xf numFmtId="0" fontId="22" fillId="0" borderId="1" xfId="1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14" fontId="16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vertical="center" wrapText="1"/>
    </xf>
    <xf numFmtId="14" fontId="16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17" fillId="0" borderId="1" xfId="1" applyFont="1" applyBorder="1" applyAlignment="1" applyProtection="1">
      <alignment horizontal="left" vertical="center" wrapText="1"/>
      <protection locked="0"/>
    </xf>
    <xf numFmtId="49" fontId="16" fillId="0" borderId="1" xfId="0" applyNumberFormat="1" applyFont="1" applyBorder="1" applyAlignment="1" applyProtection="1">
      <alignment horizontal="right" vertical="center"/>
      <protection locked="0"/>
    </xf>
    <xf numFmtId="0" fontId="16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0" fillId="8" borderId="0" xfId="0" applyFont="1" applyFill="1" applyAlignment="1" applyProtection="1">
      <alignment horizontal="center" vertical="center"/>
      <protection locked="0"/>
    </xf>
    <xf numFmtId="0" fontId="10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25" fillId="8" borderId="0" xfId="0" applyFont="1" applyFill="1" applyAlignment="1">
      <alignment horizontal="center" vertical="center"/>
    </xf>
    <xf numFmtId="0" fontId="25" fillId="0" borderId="0" xfId="0" applyFont="1"/>
    <xf numFmtId="0" fontId="25" fillId="8" borderId="6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left" vertical="center" wrapText="1"/>
    </xf>
    <xf numFmtId="0" fontId="27" fillId="2" borderId="19" xfId="0" applyFont="1" applyFill="1" applyBorder="1" applyAlignment="1">
      <alignment horizontal="center" vertical="center" wrapText="1"/>
    </xf>
    <xf numFmtId="0" fontId="27" fillId="0" borderId="0" xfId="0" applyFont="1"/>
    <xf numFmtId="0" fontId="29" fillId="0" borderId="0" xfId="5" applyFont="1" applyAlignment="1">
      <alignment horizontal="center" vertical="center"/>
    </xf>
    <xf numFmtId="0" fontId="29" fillId="0" borderId="0" xfId="5" applyFont="1"/>
    <xf numFmtId="4" fontId="29" fillId="0" borderId="0" xfId="5" applyNumberFormat="1" applyFont="1"/>
    <xf numFmtId="0" fontId="29" fillId="0" borderId="0" xfId="5" applyFont="1" applyAlignment="1">
      <alignment horizontal="center"/>
    </xf>
    <xf numFmtId="0" fontId="31" fillId="0" borderId="0" xfId="5" applyFont="1" applyAlignment="1">
      <alignment horizontal="center" vertical="center"/>
    </xf>
    <xf numFmtId="0" fontId="31" fillId="0" borderId="0" xfId="5" applyFont="1"/>
    <xf numFmtId="4" fontId="31" fillId="0" borderId="0" xfId="5" applyNumberFormat="1" applyFont="1"/>
    <xf numFmtId="0" fontId="31" fillId="0" borderId="0" xfId="5" applyFont="1" applyAlignment="1">
      <alignment horizontal="center"/>
    </xf>
    <xf numFmtId="0" fontId="32" fillId="6" borderId="1" xfId="5" applyFont="1" applyFill="1" applyBorder="1" applyAlignment="1">
      <alignment horizontal="center" vertical="center"/>
    </xf>
    <xf numFmtId="0" fontId="32" fillId="6" borderId="1" xfId="5" applyFont="1" applyFill="1" applyBorder="1" applyAlignment="1">
      <alignment horizontal="center" vertical="center" wrapText="1"/>
    </xf>
    <xf numFmtId="4" fontId="32" fillId="6" borderId="1" xfId="5" applyNumberFormat="1" applyFont="1" applyFill="1" applyBorder="1" applyAlignment="1">
      <alignment horizontal="center" vertical="center" wrapText="1"/>
    </xf>
    <xf numFmtId="0" fontId="24" fillId="3" borderId="8" xfId="0" applyFont="1" applyFill="1" applyBorder="1"/>
    <xf numFmtId="49" fontId="33" fillId="3" borderId="8" xfId="1" applyNumberFormat="1" applyFont="1" applyFill="1" applyBorder="1" applyAlignment="1">
      <alignment wrapText="1"/>
    </xf>
    <xf numFmtId="49" fontId="24" fillId="3" borderId="8" xfId="0" applyNumberFormat="1" applyFont="1" applyFill="1" applyBorder="1" applyAlignment="1">
      <alignment wrapText="1"/>
    </xf>
    <xf numFmtId="3" fontId="24" fillId="3" borderId="8" xfId="0" applyNumberFormat="1" applyFont="1" applyFill="1" applyBorder="1"/>
    <xf numFmtId="0" fontId="24" fillId="3" borderId="8" xfId="0" applyFont="1" applyFill="1" applyBorder="1" applyAlignment="1">
      <alignment wrapText="1"/>
    </xf>
    <xf numFmtId="0" fontId="24" fillId="3" borderId="8" xfId="0" applyFont="1" applyFill="1" applyBorder="1" applyAlignment="1">
      <alignment horizontal="left" wrapText="1"/>
    </xf>
    <xf numFmtId="4" fontId="24" fillId="3" borderId="8" xfId="0" applyNumberFormat="1" applyFont="1" applyFill="1" applyBorder="1" applyAlignment="1">
      <alignment horizontal="right"/>
    </xf>
    <xf numFmtId="4" fontId="24" fillId="3" borderId="8" xfId="0" applyNumberFormat="1" applyFont="1" applyFill="1" applyBorder="1"/>
    <xf numFmtId="0" fontId="24" fillId="3" borderId="9" xfId="0" applyFont="1" applyFill="1" applyBorder="1"/>
    <xf numFmtId="0" fontId="24" fillId="0" borderId="0" xfId="0" applyFont="1"/>
    <xf numFmtId="0" fontId="24" fillId="3" borderId="10" xfId="0" applyFont="1" applyFill="1" applyBorder="1"/>
    <xf numFmtId="49" fontId="33" fillId="3" borderId="11" xfId="1" applyNumberFormat="1" applyFont="1" applyFill="1" applyBorder="1" applyAlignment="1">
      <alignment wrapText="1"/>
    </xf>
    <xf numFmtId="49" fontId="35" fillId="3" borderId="10" xfId="0" applyNumberFormat="1" applyFont="1" applyFill="1" applyBorder="1" applyAlignment="1">
      <alignment wrapText="1"/>
    </xf>
    <xf numFmtId="3" fontId="35" fillId="3" borderId="10" xfId="0" applyNumberFormat="1" applyFont="1" applyFill="1" applyBorder="1"/>
    <xf numFmtId="0" fontId="35" fillId="3" borderId="10" xfId="0" applyFont="1" applyFill="1" applyBorder="1" applyAlignment="1">
      <alignment wrapText="1"/>
    </xf>
    <xf numFmtId="0" fontId="35" fillId="3" borderId="10" xfId="0" applyFont="1" applyFill="1" applyBorder="1" applyAlignment="1">
      <alignment horizontal="left" wrapText="1"/>
    </xf>
    <xf numFmtId="4" fontId="35" fillId="3" borderId="10" xfId="0" applyNumberFormat="1" applyFont="1" applyFill="1" applyBorder="1" applyAlignment="1">
      <alignment horizontal="right"/>
    </xf>
    <xf numFmtId="4" fontId="24" fillId="3" borderId="10" xfId="0" applyNumberFormat="1" applyFont="1" applyFill="1" applyBorder="1"/>
    <xf numFmtId="0" fontId="24" fillId="3" borderId="12" xfId="0" applyFont="1" applyFill="1" applyBorder="1"/>
    <xf numFmtId="4" fontId="35" fillId="3" borderId="10" xfId="0" applyNumberFormat="1" applyFont="1" applyFill="1" applyBorder="1" applyAlignment="1">
      <alignment horizontal="right" wrapText="1"/>
    </xf>
    <xf numFmtId="0" fontId="33" fillId="3" borderId="10" xfId="1" applyFont="1" applyFill="1" applyBorder="1" applyAlignment="1">
      <alignment vertical="center" wrapText="1"/>
    </xf>
    <xf numFmtId="4" fontId="35" fillId="3" borderId="10" xfId="0" applyNumberFormat="1" applyFont="1" applyFill="1" applyBorder="1" applyAlignment="1">
      <alignment horizontal="center" wrapText="1"/>
    </xf>
    <xf numFmtId="0" fontId="33" fillId="3" borderId="1" xfId="1" applyFont="1" applyFill="1" applyBorder="1" applyAlignment="1">
      <alignment horizontal="left" wrapText="1"/>
    </xf>
    <xf numFmtId="0" fontId="24" fillId="0" borderId="10" xfId="0" applyFont="1" applyBorder="1"/>
    <xf numFmtId="0" fontId="33" fillId="4" borderId="1" xfId="1" applyFont="1" applyFill="1" applyBorder="1" applyAlignment="1">
      <alignment horizontal="left" wrapText="1"/>
    </xf>
    <xf numFmtId="49" fontId="35" fillId="4" borderId="10" xfId="0" applyNumberFormat="1" applyFont="1" applyFill="1" applyBorder="1" applyAlignment="1">
      <alignment wrapText="1"/>
    </xf>
    <xf numFmtId="49" fontId="35" fillId="4" borderId="10" xfId="0" applyNumberFormat="1" applyFont="1" applyFill="1" applyBorder="1"/>
    <xf numFmtId="0" fontId="35" fillId="4" borderId="10" xfId="0" applyFont="1" applyFill="1" applyBorder="1" applyAlignment="1">
      <alignment wrapText="1"/>
    </xf>
    <xf numFmtId="0" fontId="35" fillId="4" borderId="10" xfId="0" applyFont="1" applyFill="1" applyBorder="1" applyAlignment="1">
      <alignment horizontal="left" wrapText="1"/>
    </xf>
    <xf numFmtId="4" fontId="35" fillId="4" borderId="10" xfId="0" applyNumberFormat="1" applyFont="1" applyFill="1" applyBorder="1" applyAlignment="1">
      <alignment horizontal="right"/>
    </xf>
    <xf numFmtId="4" fontId="24" fillId="4" borderId="10" xfId="0" applyNumberFormat="1" applyFont="1" applyFill="1" applyBorder="1"/>
    <xf numFmtId="0" fontId="24" fillId="4" borderId="12" xfId="0" applyFont="1" applyFill="1" applyBorder="1"/>
    <xf numFmtId="0" fontId="33" fillId="4" borderId="10" xfId="1" applyFont="1" applyFill="1" applyBorder="1" applyAlignment="1">
      <alignment vertical="center" wrapText="1"/>
    </xf>
    <xf numFmtId="4" fontId="35" fillId="4" borderId="10" xfId="0" applyNumberFormat="1" applyFont="1" applyFill="1" applyBorder="1" applyAlignment="1">
      <alignment horizontal="right" wrapText="1"/>
    </xf>
    <xf numFmtId="4" fontId="35" fillId="4" borderId="10" xfId="0" applyNumberFormat="1" applyFont="1" applyFill="1" applyBorder="1" applyAlignment="1">
      <alignment horizontal="center" wrapText="1"/>
    </xf>
    <xf numFmtId="0" fontId="33" fillId="4" borderId="10" xfId="1" applyFont="1" applyFill="1" applyBorder="1" applyAlignment="1">
      <alignment horizontal="left" vertical="center" wrapText="1"/>
    </xf>
    <xf numFmtId="2" fontId="24" fillId="3" borderId="10" xfId="0" applyNumberFormat="1" applyFont="1" applyFill="1" applyBorder="1"/>
    <xf numFmtId="49" fontId="35" fillId="3" borderId="10" xfId="0" applyNumberFormat="1" applyFont="1" applyFill="1" applyBorder="1"/>
    <xf numFmtId="0" fontId="24" fillId="3" borderId="11" xfId="0" applyFont="1" applyFill="1" applyBorder="1" applyAlignment="1">
      <alignment wrapText="1"/>
    </xf>
    <xf numFmtId="0" fontId="33" fillId="3" borderId="10" xfId="1" applyFont="1" applyFill="1" applyBorder="1" applyAlignment="1">
      <alignment horizontal="left" vertical="center" wrapText="1"/>
    </xf>
    <xf numFmtId="2" fontId="24" fillId="0" borderId="10" xfId="0" applyNumberFormat="1" applyFont="1" applyBorder="1"/>
    <xf numFmtId="4" fontId="35" fillId="4" borderId="10" xfId="0" applyNumberFormat="1" applyFont="1" applyFill="1" applyBorder="1"/>
    <xf numFmtId="0" fontId="33" fillId="4" borderId="10" xfId="1" applyFont="1" applyFill="1" applyBorder="1" applyAlignment="1">
      <alignment wrapText="1"/>
    </xf>
    <xf numFmtId="0" fontId="24" fillId="4" borderId="10" xfId="0" applyFont="1" applyFill="1" applyBorder="1"/>
    <xf numFmtId="0" fontId="33" fillId="3" borderId="10" xfId="1" applyFont="1" applyFill="1" applyBorder="1" applyAlignment="1">
      <alignment wrapText="1"/>
    </xf>
    <xf numFmtId="4" fontId="24" fillId="3" borderId="10" xfId="0" applyNumberFormat="1" applyFont="1" applyFill="1" applyBorder="1" applyAlignment="1">
      <alignment horizontal="right"/>
    </xf>
    <xf numFmtId="4" fontId="34" fillId="3" borderId="10" xfId="0" applyNumberFormat="1" applyFont="1" applyFill="1" applyBorder="1" applyAlignment="1">
      <alignment horizontal="right"/>
    </xf>
    <xf numFmtId="4" fontId="34" fillId="4" borderId="10" xfId="0" applyNumberFormat="1" applyFont="1" applyFill="1" applyBorder="1" applyAlignment="1">
      <alignment horizontal="right"/>
    </xf>
    <xf numFmtId="0" fontId="33" fillId="0" borderId="10" xfId="1" applyFont="1" applyFill="1" applyBorder="1" applyAlignment="1">
      <alignment wrapText="1"/>
    </xf>
    <xf numFmtId="49" fontId="35" fillId="0" borderId="10" xfId="0" applyNumberFormat="1" applyFont="1" applyBorder="1" applyAlignment="1">
      <alignment wrapText="1"/>
    </xf>
    <xf numFmtId="49" fontId="35" fillId="0" borderId="10" xfId="0" applyNumberFormat="1" applyFont="1" applyBorder="1"/>
    <xf numFmtId="0" fontId="35" fillId="0" borderId="10" xfId="0" applyFont="1" applyBorder="1" applyAlignment="1">
      <alignment wrapText="1"/>
    </xf>
    <xf numFmtId="0" fontId="35" fillId="0" borderId="10" xfId="0" applyFont="1" applyBorder="1" applyAlignment="1">
      <alignment horizontal="left" wrapText="1"/>
    </xf>
    <xf numFmtId="4" fontId="35" fillId="0" borderId="10" xfId="0" applyNumberFormat="1" applyFont="1" applyBorder="1" applyAlignment="1">
      <alignment horizontal="right"/>
    </xf>
    <xf numFmtId="0" fontId="24" fillId="0" borderId="12" xfId="0" applyFont="1" applyBorder="1"/>
    <xf numFmtId="4" fontId="24" fillId="4" borderId="12" xfId="0" applyNumberFormat="1" applyFont="1" applyFill="1" applyBorder="1"/>
    <xf numFmtId="4" fontId="24" fillId="4" borderId="12" xfId="0" applyNumberFormat="1" applyFont="1" applyFill="1" applyBorder="1" applyAlignment="1">
      <alignment vertical="top" wrapText="1"/>
    </xf>
    <xf numFmtId="0" fontId="36" fillId="3" borderId="10" xfId="0" applyFont="1" applyFill="1" applyBorder="1"/>
    <xf numFmtId="0" fontId="36" fillId="3" borderId="12" xfId="0" applyFont="1" applyFill="1" applyBorder="1"/>
    <xf numFmtId="0" fontId="24" fillId="3" borderId="12" xfId="0" applyFont="1" applyFill="1" applyBorder="1" applyAlignment="1">
      <alignment vertical="top" wrapText="1"/>
    </xf>
    <xf numFmtId="0" fontId="35" fillId="3" borderId="10" xfId="0" applyFont="1" applyFill="1" applyBorder="1"/>
    <xf numFmtId="3" fontId="24" fillId="0" borderId="0" xfId="0" applyNumberFormat="1" applyFont="1"/>
    <xf numFmtId="0" fontId="33" fillId="4" borderId="13" xfId="1" applyFont="1" applyFill="1" applyBorder="1" applyAlignment="1">
      <alignment horizontal="left" wrapText="1"/>
    </xf>
    <xf numFmtId="4" fontId="35" fillId="3" borderId="14" xfId="0" applyNumberFormat="1" applyFont="1" applyFill="1" applyBorder="1" applyAlignment="1">
      <alignment horizontal="right"/>
    </xf>
    <xf numFmtId="4" fontId="35" fillId="3" borderId="14" xfId="0" applyNumberFormat="1" applyFont="1" applyFill="1" applyBorder="1" applyAlignment="1">
      <alignment horizontal="right" wrapText="1"/>
    </xf>
    <xf numFmtId="4" fontId="35" fillId="4" borderId="14" xfId="0" applyNumberFormat="1" applyFont="1" applyFill="1" applyBorder="1"/>
    <xf numFmtId="0" fontId="33" fillId="4" borderId="1" xfId="1" applyFont="1" applyFill="1" applyBorder="1" applyAlignment="1">
      <alignment wrapText="1"/>
    </xf>
    <xf numFmtId="49" fontId="35" fillId="4" borderId="12" xfId="0" applyNumberFormat="1" applyFont="1" applyFill="1" applyBorder="1" applyAlignment="1">
      <alignment wrapText="1"/>
    </xf>
    <xf numFmtId="0" fontId="33" fillId="3" borderId="1" xfId="1" applyFont="1" applyFill="1" applyBorder="1" applyAlignment="1">
      <alignment wrapText="1"/>
    </xf>
    <xf numFmtId="49" fontId="35" fillId="3" borderId="12" xfId="0" applyNumberFormat="1" applyFont="1" applyFill="1" applyBorder="1" applyAlignment="1">
      <alignment wrapText="1"/>
    </xf>
    <xf numFmtId="49" fontId="35" fillId="4" borderId="10" xfId="2" applyNumberFormat="1" applyFont="1" applyFill="1" applyBorder="1" applyAlignment="1">
      <alignment horizontal="left"/>
    </xf>
    <xf numFmtId="4" fontId="35" fillId="4" borderId="10" xfId="0" applyNumberFormat="1" applyFont="1" applyFill="1" applyBorder="1" applyAlignment="1">
      <alignment horizontal="right" vertical="center"/>
    </xf>
    <xf numFmtId="4" fontId="35" fillId="4" borderId="10" xfId="0" applyNumberFormat="1" applyFont="1" applyFill="1" applyBorder="1" applyAlignment="1">
      <alignment horizontal="center" vertical="center" wrapText="1"/>
    </xf>
    <xf numFmtId="49" fontId="35" fillId="3" borderId="10" xfId="2" applyNumberFormat="1" applyFont="1" applyFill="1" applyBorder="1" applyAlignment="1">
      <alignment horizontal="left"/>
    </xf>
    <xf numFmtId="0" fontId="24" fillId="4" borderId="11" xfId="0" applyFont="1" applyFill="1" applyBorder="1" applyAlignment="1">
      <alignment wrapText="1"/>
    </xf>
    <xf numFmtId="2" fontId="24" fillId="5" borderId="10" xfId="0" applyNumberFormat="1" applyFont="1" applyFill="1" applyBorder="1"/>
    <xf numFmtId="0" fontId="33" fillId="5" borderId="11" xfId="1" applyFont="1" applyFill="1" applyBorder="1" applyAlignment="1">
      <alignment wrapText="1"/>
    </xf>
    <xf numFmtId="49" fontId="35" fillId="5" borderId="11" xfId="0" applyNumberFormat="1" applyFont="1" applyFill="1" applyBorder="1" applyAlignment="1">
      <alignment wrapText="1"/>
    </xf>
    <xf numFmtId="49" fontId="35" fillId="5" borderId="11" xfId="2" applyNumberFormat="1" applyFont="1" applyFill="1" applyBorder="1" applyAlignment="1">
      <alignment horizontal="left"/>
    </xf>
    <xf numFmtId="0" fontId="35" fillId="5" borderId="11" xfId="0" applyFont="1" applyFill="1" applyBorder="1" applyAlignment="1">
      <alignment wrapText="1"/>
    </xf>
    <xf numFmtId="0" fontId="35" fillId="5" borderId="11" xfId="0" applyFont="1" applyFill="1" applyBorder="1" applyAlignment="1">
      <alignment horizontal="left" wrapText="1"/>
    </xf>
    <xf numFmtId="4" fontId="35" fillId="5" borderId="10" xfId="0" applyNumberFormat="1" applyFont="1" applyFill="1" applyBorder="1"/>
    <xf numFmtId="0" fontId="24" fillId="5" borderId="10" xfId="0" applyFont="1" applyFill="1" applyBorder="1"/>
    <xf numFmtId="0" fontId="24" fillId="5" borderId="11" xfId="0" applyFont="1" applyFill="1" applyBorder="1"/>
    <xf numFmtId="0" fontId="33" fillId="5" borderId="10" xfId="1" applyFont="1" applyFill="1" applyBorder="1" applyAlignment="1">
      <alignment wrapText="1"/>
    </xf>
    <xf numFmtId="49" fontId="35" fillId="5" borderId="10" xfId="0" applyNumberFormat="1" applyFont="1" applyFill="1" applyBorder="1" applyAlignment="1">
      <alignment wrapText="1"/>
    </xf>
    <xf numFmtId="49" fontId="35" fillId="5" borderId="10" xfId="2" applyNumberFormat="1" applyFont="1" applyFill="1" applyBorder="1" applyAlignment="1">
      <alignment horizontal="left"/>
    </xf>
    <xf numFmtId="0" fontId="35" fillId="5" borderId="10" xfId="0" applyFont="1" applyFill="1" applyBorder="1" applyAlignment="1">
      <alignment wrapText="1"/>
    </xf>
    <xf numFmtId="0" fontId="35" fillId="5" borderId="10" xfId="0" applyFont="1" applyFill="1" applyBorder="1" applyAlignment="1">
      <alignment horizontal="left" wrapText="1"/>
    </xf>
    <xf numFmtId="0" fontId="24" fillId="5" borderId="12" xfId="0" applyFont="1" applyFill="1" applyBorder="1"/>
    <xf numFmtId="0" fontId="24" fillId="5" borderId="12" xfId="0" applyFont="1" applyFill="1" applyBorder="1" applyAlignment="1">
      <alignment vertical="top" wrapText="1"/>
    </xf>
    <xf numFmtId="0" fontId="33" fillId="5" borderId="15" xfId="1" applyFont="1" applyFill="1" applyBorder="1" applyAlignment="1">
      <alignment wrapText="1"/>
    </xf>
    <xf numFmtId="49" fontId="35" fillId="5" borderId="15" xfId="0" applyNumberFormat="1" applyFont="1" applyFill="1" applyBorder="1" applyAlignment="1">
      <alignment wrapText="1"/>
    </xf>
    <xf numFmtId="49" fontId="35" fillId="5" borderId="15" xfId="0" applyNumberFormat="1" applyFont="1" applyFill="1" applyBorder="1"/>
    <xf numFmtId="0" fontId="35" fillId="5" borderId="15" xfId="0" applyFont="1" applyFill="1" applyBorder="1" applyAlignment="1">
      <alignment wrapText="1"/>
    </xf>
    <xf numFmtId="0" fontId="35" fillId="5" borderId="15" xfId="0" applyFont="1" applyFill="1" applyBorder="1" applyAlignment="1">
      <alignment horizontal="left" wrapText="1"/>
    </xf>
    <xf numFmtId="4" fontId="35" fillId="5" borderId="15" xfId="0" applyNumberFormat="1" applyFont="1" applyFill="1" applyBorder="1"/>
    <xf numFmtId="0" fontId="24" fillId="5" borderId="15" xfId="0" applyFont="1" applyFill="1" applyBorder="1"/>
    <xf numFmtId="0" fontId="24" fillId="5" borderId="16" xfId="0" applyFont="1" applyFill="1" applyBorder="1"/>
    <xf numFmtId="0" fontId="8" fillId="8" borderId="0" xfId="5" applyFont="1" applyFill="1" applyAlignment="1">
      <alignment horizontal="center"/>
    </xf>
    <xf numFmtId="0" fontId="29" fillId="0" borderId="1" xfId="5" applyFont="1" applyBorder="1" applyAlignment="1">
      <alignment horizontal="center" vertical="center"/>
    </xf>
    <xf numFmtId="0" fontId="29" fillId="0" borderId="1" xfId="5" applyFont="1" applyBorder="1"/>
    <xf numFmtId="0" fontId="29" fillId="0" borderId="1" xfId="5" applyFont="1" applyBorder="1" applyAlignment="1">
      <alignment horizontal="center"/>
    </xf>
    <xf numFmtId="4" fontId="29" fillId="0" borderId="1" xfId="5" applyNumberFormat="1" applyFont="1" applyBorder="1"/>
    <xf numFmtId="0" fontId="29" fillId="4" borderId="1" xfId="5" applyFont="1" applyFill="1" applyBorder="1"/>
    <xf numFmtId="4" fontId="29" fillId="4" borderId="1" xfId="5" applyNumberFormat="1" applyFont="1" applyFill="1" applyBorder="1"/>
    <xf numFmtId="49" fontId="29" fillId="0" borderId="1" xfId="5" applyNumberFormat="1" applyFont="1" applyBorder="1"/>
    <xf numFmtId="0" fontId="37" fillId="7" borderId="1" xfId="5" applyFont="1" applyFill="1" applyBorder="1"/>
    <xf numFmtId="4" fontId="30" fillId="7" borderId="1" xfId="5" applyNumberFormat="1" applyFont="1" applyFill="1" applyBorder="1"/>
    <xf numFmtId="0" fontId="37" fillId="7" borderId="1" xfId="5" applyFont="1" applyFill="1" applyBorder="1" applyAlignment="1">
      <alignment horizontal="center"/>
    </xf>
    <xf numFmtId="0" fontId="37" fillId="6" borderId="1" xfId="5" applyFont="1" applyFill="1" applyBorder="1"/>
    <xf numFmtId="0" fontId="37" fillId="6" borderId="1" xfId="5" applyFont="1" applyFill="1" applyBorder="1" applyAlignment="1">
      <alignment horizontal="center"/>
    </xf>
    <xf numFmtId="4" fontId="30" fillId="6" borderId="1" xfId="5" applyNumberFormat="1" applyFont="1" applyFill="1" applyBorder="1"/>
    <xf numFmtId="4" fontId="30" fillId="6" borderId="1" xfId="5" applyNumberFormat="1" applyFont="1" applyFill="1" applyBorder="1" applyAlignment="1">
      <alignment horizontal="right"/>
    </xf>
    <xf numFmtId="4" fontId="37" fillId="6" borderId="1" xfId="5" applyNumberFormat="1" applyFont="1" applyFill="1" applyBorder="1" applyAlignment="1">
      <alignment horizontal="center"/>
    </xf>
    <xf numFmtId="0" fontId="29" fillId="9" borderId="1" xfId="5" applyFont="1" applyFill="1" applyBorder="1" applyAlignment="1">
      <alignment horizontal="center" vertical="center"/>
    </xf>
    <xf numFmtId="0" fontId="29" fillId="9" borderId="1" xfId="5" applyFont="1" applyFill="1" applyBorder="1"/>
    <xf numFmtId="0" fontId="29" fillId="9" borderId="1" xfId="5" applyFont="1" applyFill="1" applyBorder="1" applyAlignment="1">
      <alignment horizontal="center"/>
    </xf>
    <xf numFmtId="4" fontId="30" fillId="9" borderId="1" xfId="5" applyNumberFormat="1" applyFont="1" applyFill="1" applyBorder="1"/>
    <xf numFmtId="0" fontId="30" fillId="9" borderId="1" xfId="5" applyFont="1" applyFill="1" applyBorder="1" applyAlignment="1">
      <alignment horizontal="center"/>
    </xf>
    <xf numFmtId="0" fontId="29" fillId="9" borderId="0" xfId="5" applyFont="1" applyFill="1" applyAlignment="1">
      <alignment horizontal="center" vertical="center"/>
    </xf>
    <xf numFmtId="0" fontId="29" fillId="9" borderId="0" xfId="5" applyFont="1" applyFill="1"/>
  </cellXfs>
  <cellStyles count="6">
    <cellStyle name="Hypertextové prepojenie" xfId="1" builtinId="8"/>
    <cellStyle name="Normálna" xfId="0" builtinId="0"/>
    <cellStyle name="Normálna 2" xfId="5" xr:uid="{E9A02DC6-32AF-4D22-8F59-00FCDF2CA260}"/>
    <cellStyle name="Normálna_dotácie" xfId="3" xr:uid="{2F812FB1-A7B5-48C0-BF0A-CD9246E16998}"/>
    <cellStyle name="Normálna_Hárok1" xfId="4" xr:uid="{25371530-5EA9-4E1C-A005-BFA4E23497FF}"/>
    <cellStyle name="Percentá" xfId="2" builtinId="5"/>
  </cellStyles>
  <dxfs count="1">
    <dxf>
      <font>
        <color rgb="FFFF535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armen\Vymena\IT\Sukromne\BUCANY\Skripty\EXPORT\2026\2026_01_14%20Dojcarova\Poskytnut&#233;%20dot&#225;cie%202025.xlsx" TargetMode="External"/><Relationship Id="rId1" Type="http://schemas.openxmlformats.org/officeDocument/2006/relationships/externalLinkPath" Target="file:///\\carmen\Vymena\IT\Sukromne\BUCANY\Skripty\EXPORT\2026\2026_01_14%20Dojcarova\Poskytnut&#233;%20dot&#225;ci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ld2024"/>
      <sheetName val="Hárok5"/>
      <sheetName val="CRZ_udaje"/>
      <sheetName val="IT_udaje"/>
      <sheetName val="IT_tabulka"/>
      <sheetName val="Poskytnuté dotácie 2025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rz.gov.sk/zmluva/10806583/" TargetMode="External"/><Relationship Id="rId21" Type="http://schemas.openxmlformats.org/officeDocument/2006/relationships/hyperlink" Target="https://www.crz.gov.sk/zmluva/6649777/" TargetMode="External"/><Relationship Id="rId42" Type="http://schemas.openxmlformats.org/officeDocument/2006/relationships/hyperlink" Target="https://www.crz.gov.sk/zmluva/11615781/" TargetMode="External"/><Relationship Id="rId63" Type="http://schemas.openxmlformats.org/officeDocument/2006/relationships/hyperlink" Target="https://www.crz.gov.sk/zmluva/9167283/" TargetMode="External"/><Relationship Id="rId84" Type="http://schemas.openxmlformats.org/officeDocument/2006/relationships/hyperlink" Target="https://www.crz.gov.sk/zmluva/9167169/" TargetMode="External"/><Relationship Id="rId138" Type="http://schemas.openxmlformats.org/officeDocument/2006/relationships/hyperlink" Target="https://www.crz.gov.sk/zmluva/10926791/" TargetMode="External"/><Relationship Id="rId159" Type="http://schemas.openxmlformats.org/officeDocument/2006/relationships/hyperlink" Target="https://www.crz.gov.sk/zmluva/10860730/" TargetMode="External"/><Relationship Id="rId170" Type="http://schemas.openxmlformats.org/officeDocument/2006/relationships/hyperlink" Target="https://www.crz.gov.sk/zmluva/10926676/" TargetMode="External"/><Relationship Id="rId191" Type="http://schemas.openxmlformats.org/officeDocument/2006/relationships/hyperlink" Target="https://www.crz.gov.sk/zmluva/11770900/" TargetMode="External"/><Relationship Id="rId205" Type="http://schemas.openxmlformats.org/officeDocument/2006/relationships/hyperlink" Target="https://www.crz.gov.sk/zmluva/11176730/" TargetMode="External"/><Relationship Id="rId107" Type="http://schemas.openxmlformats.org/officeDocument/2006/relationships/hyperlink" Target="https://www.crz.gov.sk/zmluva/10861167/" TargetMode="External"/><Relationship Id="rId11" Type="http://schemas.openxmlformats.org/officeDocument/2006/relationships/hyperlink" Target="https://www.crz.gov.sk/zmluva/6649884/" TargetMode="External"/><Relationship Id="rId32" Type="http://schemas.openxmlformats.org/officeDocument/2006/relationships/hyperlink" Target="https://www.crz.gov.sk/zmluva/6748376/" TargetMode="External"/><Relationship Id="rId53" Type="http://schemas.openxmlformats.org/officeDocument/2006/relationships/hyperlink" Target="https://www.crz.gov.sk/zmluva/11197449/?csrt=11119214198036199987" TargetMode="External"/><Relationship Id="rId74" Type="http://schemas.openxmlformats.org/officeDocument/2006/relationships/hyperlink" Target="https://www.crz.gov.sk/zmluva/9167879/" TargetMode="External"/><Relationship Id="rId128" Type="http://schemas.openxmlformats.org/officeDocument/2006/relationships/hyperlink" Target="https://www.crz.gov.sk/zmluva/10873600/?csrt=7365742970678095554&amp;undefined=undefined" TargetMode="External"/><Relationship Id="rId149" Type="http://schemas.openxmlformats.org/officeDocument/2006/relationships/hyperlink" Target="https://www.crz.gov.sk/zmluva/11785789/" TargetMode="External"/><Relationship Id="rId5" Type="http://schemas.openxmlformats.org/officeDocument/2006/relationships/hyperlink" Target="https://www.crz.gov.sk/zmluva/10168731/" TargetMode="External"/><Relationship Id="rId95" Type="http://schemas.openxmlformats.org/officeDocument/2006/relationships/hyperlink" Target="https://www.crz.gov.sk/zmluva/9167783/" TargetMode="External"/><Relationship Id="rId160" Type="http://schemas.openxmlformats.org/officeDocument/2006/relationships/hyperlink" Target="https://www.crz.gov.sk/zmluva/10861587/" TargetMode="External"/><Relationship Id="rId181" Type="http://schemas.openxmlformats.org/officeDocument/2006/relationships/hyperlink" Target="https://www.crz.gov.sk/zmluva/11088214/" TargetMode="External"/><Relationship Id="rId216" Type="http://schemas.openxmlformats.org/officeDocument/2006/relationships/hyperlink" Target="https://www.crz.gov.sk/zmluva/11785252/" TargetMode="External"/><Relationship Id="rId22" Type="http://schemas.openxmlformats.org/officeDocument/2006/relationships/hyperlink" Target="https://www.crz.gov.sk/zmluva/6748422/" TargetMode="External"/><Relationship Id="rId43" Type="http://schemas.openxmlformats.org/officeDocument/2006/relationships/hyperlink" Target="https://www.crz.gov.sk/zmluva/11725743/" TargetMode="External"/><Relationship Id="rId64" Type="http://schemas.openxmlformats.org/officeDocument/2006/relationships/hyperlink" Target="https://www.crz.gov.sk/zmluva/9167364/" TargetMode="External"/><Relationship Id="rId118" Type="http://schemas.openxmlformats.org/officeDocument/2006/relationships/hyperlink" Target="https://www.crz.gov.sk/zmluva/10983668/" TargetMode="External"/><Relationship Id="rId139" Type="http://schemas.openxmlformats.org/officeDocument/2006/relationships/hyperlink" Target="https://www.crz.gov.sk/zmluva/10926719/" TargetMode="External"/><Relationship Id="rId85" Type="http://schemas.openxmlformats.org/officeDocument/2006/relationships/hyperlink" Target="https://www.crz.gov.sk/zmluva/9167226/" TargetMode="External"/><Relationship Id="rId150" Type="http://schemas.openxmlformats.org/officeDocument/2006/relationships/hyperlink" Target="https://www.crz.gov.sk/zmluva/10926836/" TargetMode="External"/><Relationship Id="rId171" Type="http://schemas.openxmlformats.org/officeDocument/2006/relationships/hyperlink" Target="https://www.crz.gov.sk/zmluva/10926656/" TargetMode="External"/><Relationship Id="rId192" Type="http://schemas.openxmlformats.org/officeDocument/2006/relationships/hyperlink" Target="https://www.crz.gov.sk/zmluva/11770929/" TargetMode="External"/><Relationship Id="rId206" Type="http://schemas.openxmlformats.org/officeDocument/2006/relationships/hyperlink" Target="https://www.crz.gov.sk/zmluva/11270015/" TargetMode="External"/><Relationship Id="rId12" Type="http://schemas.openxmlformats.org/officeDocument/2006/relationships/hyperlink" Target="https://www.crz.gov.sk/zmluva/6649830/" TargetMode="External"/><Relationship Id="rId33" Type="http://schemas.openxmlformats.org/officeDocument/2006/relationships/hyperlink" Target="https://www.crz.gov.sk/zmluva/6748420" TargetMode="External"/><Relationship Id="rId108" Type="http://schemas.openxmlformats.org/officeDocument/2006/relationships/hyperlink" Target="https://www.crz.gov.sk/zmluva/10925689/" TargetMode="External"/><Relationship Id="rId129" Type="http://schemas.openxmlformats.org/officeDocument/2006/relationships/hyperlink" Target="https://www.crz.gov.sk/zmluva/10986142/?csrt=7365742970678095554&amp;undefined=undefined" TargetMode="External"/><Relationship Id="rId54" Type="http://schemas.openxmlformats.org/officeDocument/2006/relationships/hyperlink" Target="https://www.crz.gov.sk/zmluva/11688371/?csrt=1671731692500052754" TargetMode="External"/><Relationship Id="rId75" Type="http://schemas.openxmlformats.org/officeDocument/2006/relationships/hyperlink" Target="https://www.crz.gov.sk/zmluva/9167916/" TargetMode="External"/><Relationship Id="rId96" Type="http://schemas.openxmlformats.org/officeDocument/2006/relationships/hyperlink" Target="https://www.crz.gov.sk/zmluva/9167852/" TargetMode="External"/><Relationship Id="rId140" Type="http://schemas.openxmlformats.org/officeDocument/2006/relationships/hyperlink" Target="https://www.crz.gov.sk/zmluva/10925972/" TargetMode="External"/><Relationship Id="rId161" Type="http://schemas.openxmlformats.org/officeDocument/2006/relationships/hyperlink" Target="https://www.crz.gov.sk/zmluva/10861758/" TargetMode="External"/><Relationship Id="rId182" Type="http://schemas.openxmlformats.org/officeDocument/2006/relationships/hyperlink" Target="https://www.crz.gov.sk/zmluva/10926711/" TargetMode="External"/><Relationship Id="rId217" Type="http://schemas.openxmlformats.org/officeDocument/2006/relationships/hyperlink" Target="https://www.crz.gov.sk/zmluva/11785258/" TargetMode="External"/><Relationship Id="rId6" Type="http://schemas.openxmlformats.org/officeDocument/2006/relationships/hyperlink" Target="https://www.crz.gov.sk/zmluva/10168852/" TargetMode="External"/><Relationship Id="rId23" Type="http://schemas.openxmlformats.org/officeDocument/2006/relationships/hyperlink" Target="https://www.crz.gov.sk/zmluva/6748376/" TargetMode="External"/><Relationship Id="rId119" Type="http://schemas.openxmlformats.org/officeDocument/2006/relationships/hyperlink" Target="https://www.crz.gov.sk/zmluva/10983779/" TargetMode="External"/><Relationship Id="rId44" Type="http://schemas.openxmlformats.org/officeDocument/2006/relationships/hyperlink" Target="https://www.crz.gov.sk/zmluva/11577776/" TargetMode="External"/><Relationship Id="rId65" Type="http://schemas.openxmlformats.org/officeDocument/2006/relationships/hyperlink" Target="https://www.crz.gov.sk/zmluva/9167426/" TargetMode="External"/><Relationship Id="rId86" Type="http://schemas.openxmlformats.org/officeDocument/2006/relationships/hyperlink" Target="https://www.crz.gov.sk/zmluva/9167283/" TargetMode="External"/><Relationship Id="rId130" Type="http://schemas.openxmlformats.org/officeDocument/2006/relationships/hyperlink" Target="https://www.crz.gov.sk/zmluva/10986178/" TargetMode="External"/><Relationship Id="rId151" Type="http://schemas.openxmlformats.org/officeDocument/2006/relationships/hyperlink" Target="https://www.crz.gov.sk/zmluva/10927041/" TargetMode="External"/><Relationship Id="rId172" Type="http://schemas.openxmlformats.org/officeDocument/2006/relationships/hyperlink" Target="https://www.crz.gov.sk/zmluva/10924984/" TargetMode="External"/><Relationship Id="rId193" Type="http://schemas.openxmlformats.org/officeDocument/2006/relationships/hyperlink" Target="https://www.crz.gov.sk/zmluva/11785204/" TargetMode="External"/><Relationship Id="rId207" Type="http://schemas.openxmlformats.org/officeDocument/2006/relationships/hyperlink" Target="https://www.crz.gov.sk/zmluva/11355988/" TargetMode="External"/><Relationship Id="rId13" Type="http://schemas.openxmlformats.org/officeDocument/2006/relationships/hyperlink" Target="https://www.crz.gov.sk/zmluva/8393473/" TargetMode="External"/><Relationship Id="rId109" Type="http://schemas.openxmlformats.org/officeDocument/2006/relationships/hyperlink" Target="https://www.crz.gov.sk/zmluva/10926404/" TargetMode="External"/><Relationship Id="rId34" Type="http://schemas.openxmlformats.org/officeDocument/2006/relationships/hyperlink" Target="https://www.crz.gov.sk/zmluva/10903614/" TargetMode="External"/><Relationship Id="rId55" Type="http://schemas.openxmlformats.org/officeDocument/2006/relationships/hyperlink" Target="https://www.crz.gov.sk/zmluva/11628822/?csrt=1671731692500052754" TargetMode="External"/><Relationship Id="rId76" Type="http://schemas.openxmlformats.org/officeDocument/2006/relationships/hyperlink" Target="https://www.crz.gov.sk/zmluva/9167979/" TargetMode="External"/><Relationship Id="rId97" Type="http://schemas.openxmlformats.org/officeDocument/2006/relationships/hyperlink" Target="https://www.crz.gov.sk/zmluva/9167879/" TargetMode="External"/><Relationship Id="rId120" Type="http://schemas.openxmlformats.org/officeDocument/2006/relationships/hyperlink" Target="https://www.crz.gov.sk/zmluva/10873461/" TargetMode="External"/><Relationship Id="rId141" Type="http://schemas.openxmlformats.org/officeDocument/2006/relationships/hyperlink" Target="https://www.crz.gov.sk/zmluva/10927195/?csrt=7365742970678095554&amp;undefined=undefined" TargetMode="External"/><Relationship Id="rId7" Type="http://schemas.openxmlformats.org/officeDocument/2006/relationships/hyperlink" Target="https://www.crz.gov.sk/zmluva/8329956/" TargetMode="External"/><Relationship Id="rId162" Type="http://schemas.openxmlformats.org/officeDocument/2006/relationships/hyperlink" Target="https://www.crz.gov.sk/zmluva/10805657/" TargetMode="External"/><Relationship Id="rId183" Type="http://schemas.openxmlformats.org/officeDocument/2006/relationships/hyperlink" Target="https://www.crz.gov.sk/zmluva/11011776/" TargetMode="External"/><Relationship Id="rId218" Type="http://schemas.openxmlformats.org/officeDocument/2006/relationships/hyperlink" Target="https://www.crz.gov.sk/zmluva/11352095/" TargetMode="External"/><Relationship Id="rId24" Type="http://schemas.openxmlformats.org/officeDocument/2006/relationships/hyperlink" Target="https://www.crz.gov.sk/zmluva/6748420/" TargetMode="External"/><Relationship Id="rId45" Type="http://schemas.openxmlformats.org/officeDocument/2006/relationships/hyperlink" Target="https://www.crz.gov.sk/zmluva/10168820/" TargetMode="External"/><Relationship Id="rId66" Type="http://schemas.openxmlformats.org/officeDocument/2006/relationships/hyperlink" Target="https://www.crz.gov.sk/zmluva/9167471/" TargetMode="External"/><Relationship Id="rId87" Type="http://schemas.openxmlformats.org/officeDocument/2006/relationships/hyperlink" Target="https://www.crz.gov.sk/zmluva/9167364/" TargetMode="External"/><Relationship Id="rId110" Type="http://schemas.openxmlformats.org/officeDocument/2006/relationships/hyperlink" Target="https://www.crz.gov.sk/zmluva/10926271/" TargetMode="External"/><Relationship Id="rId131" Type="http://schemas.openxmlformats.org/officeDocument/2006/relationships/hyperlink" Target="https://www.crz.gov.sk/zmluva/10927051/?csrt=7365742970678095554&amp;undefined=undefined" TargetMode="External"/><Relationship Id="rId152" Type="http://schemas.openxmlformats.org/officeDocument/2006/relationships/hyperlink" Target="https://www.crz.gov.sk/zmluva/10985849/" TargetMode="External"/><Relationship Id="rId173" Type="http://schemas.openxmlformats.org/officeDocument/2006/relationships/hyperlink" Target="https://www.crz.gov.sk/zmluva/10925259/" TargetMode="External"/><Relationship Id="rId194" Type="http://schemas.openxmlformats.org/officeDocument/2006/relationships/hyperlink" Target="https://www.crz.gov.sk/zmluva/11785213/" TargetMode="External"/><Relationship Id="rId208" Type="http://schemas.openxmlformats.org/officeDocument/2006/relationships/hyperlink" Target="https://www.crz.gov.sk/zmluva/11510229/" TargetMode="External"/><Relationship Id="rId14" Type="http://schemas.openxmlformats.org/officeDocument/2006/relationships/hyperlink" Target="https://www.crz.gov.sk/zmluva/9862287/" TargetMode="External"/><Relationship Id="rId35" Type="http://schemas.openxmlformats.org/officeDocument/2006/relationships/hyperlink" Target="https://www.crz.gov.sk/zmluva/11711121/" TargetMode="External"/><Relationship Id="rId56" Type="http://schemas.openxmlformats.org/officeDocument/2006/relationships/hyperlink" Target="https://www.crz.gov.sk/zmluva/11693913/?csrt=1671731692500052754" TargetMode="External"/><Relationship Id="rId77" Type="http://schemas.openxmlformats.org/officeDocument/2006/relationships/hyperlink" Target="https://www.crz.gov.sk/zmluva/10844323/" TargetMode="External"/><Relationship Id="rId100" Type="http://schemas.openxmlformats.org/officeDocument/2006/relationships/hyperlink" Target="https://www.crz.gov.sk/zmluva/10861781/" TargetMode="External"/><Relationship Id="rId8" Type="http://schemas.openxmlformats.org/officeDocument/2006/relationships/hyperlink" Target="https://www.crz.gov.sk/zmluva/8668778/" TargetMode="External"/><Relationship Id="rId51" Type="http://schemas.openxmlformats.org/officeDocument/2006/relationships/hyperlink" Target="https://www.crz.gov.sk/zmluva/11591342/" TargetMode="External"/><Relationship Id="rId72" Type="http://schemas.openxmlformats.org/officeDocument/2006/relationships/hyperlink" Target="https://www.crz.gov.sk/zmluva/9167783/" TargetMode="External"/><Relationship Id="rId93" Type="http://schemas.openxmlformats.org/officeDocument/2006/relationships/hyperlink" Target="https://www.crz.gov.sk/zmluva/9167703/" TargetMode="External"/><Relationship Id="rId98" Type="http://schemas.openxmlformats.org/officeDocument/2006/relationships/hyperlink" Target="https://www.crz.gov.sk/zmluva/9167916/" TargetMode="External"/><Relationship Id="rId121" Type="http://schemas.openxmlformats.org/officeDocument/2006/relationships/hyperlink" Target="https://www.crz.gov.sk/zmluva/10874053/?csrt=7365742970678095554&amp;undefined=undefined" TargetMode="External"/><Relationship Id="rId142" Type="http://schemas.openxmlformats.org/officeDocument/2006/relationships/hyperlink" Target="https://www.crz.gov.sk/zmluva/10926866/" TargetMode="External"/><Relationship Id="rId163" Type="http://schemas.openxmlformats.org/officeDocument/2006/relationships/hyperlink" Target="https://www.crz.gov.sk/zmluva/10861024/" TargetMode="External"/><Relationship Id="rId184" Type="http://schemas.openxmlformats.org/officeDocument/2006/relationships/hyperlink" Target="https://www.crz.gov.sk/zmluva/10926915/" TargetMode="External"/><Relationship Id="rId189" Type="http://schemas.openxmlformats.org/officeDocument/2006/relationships/hyperlink" Target="https://www.crz.gov.sk/zmluva/11744211/" TargetMode="External"/><Relationship Id="rId219" Type="http://schemas.openxmlformats.org/officeDocument/2006/relationships/hyperlink" Target="https://www.crz.gov.sk/zmluva/10668578/?csrt=5363597802568009632" TargetMode="External"/><Relationship Id="rId3" Type="http://schemas.openxmlformats.org/officeDocument/2006/relationships/hyperlink" Target="https://www.crz.gov.sk/zmluva/9219356/" TargetMode="External"/><Relationship Id="rId214" Type="http://schemas.openxmlformats.org/officeDocument/2006/relationships/hyperlink" Target="https://www.crz.gov.sk/zmluva/11786109/" TargetMode="External"/><Relationship Id="rId25" Type="http://schemas.openxmlformats.org/officeDocument/2006/relationships/hyperlink" Target="https://www.crz.gov.sk/zmluva/9379574/" TargetMode="External"/><Relationship Id="rId46" Type="http://schemas.openxmlformats.org/officeDocument/2006/relationships/hyperlink" Target="https://www.crz.gov.sk/zmluva/10168820/" TargetMode="External"/><Relationship Id="rId67" Type="http://schemas.openxmlformats.org/officeDocument/2006/relationships/hyperlink" Target="https://www.crz.gov.sk/zmluva/9167160/" TargetMode="External"/><Relationship Id="rId116" Type="http://schemas.openxmlformats.org/officeDocument/2006/relationships/hyperlink" Target="https://www.crz.gov.sk/zmluva/10925755/" TargetMode="External"/><Relationship Id="rId137" Type="http://schemas.openxmlformats.org/officeDocument/2006/relationships/hyperlink" Target="https://www.crz.gov.sk/zmluva/10926812/" TargetMode="External"/><Relationship Id="rId158" Type="http://schemas.openxmlformats.org/officeDocument/2006/relationships/hyperlink" Target="https://www.crz.gov.sk/zmluva/11011843/" TargetMode="External"/><Relationship Id="rId20" Type="http://schemas.openxmlformats.org/officeDocument/2006/relationships/hyperlink" Target="https://www.crz.gov.sk/zmluva/6654891/" TargetMode="External"/><Relationship Id="rId41" Type="http://schemas.openxmlformats.org/officeDocument/2006/relationships/hyperlink" Target="https://www.crz.gov.sk/zmluva/11615727/" TargetMode="External"/><Relationship Id="rId62" Type="http://schemas.openxmlformats.org/officeDocument/2006/relationships/hyperlink" Target="https://www.crz.gov.sk/zmluva/9167226/" TargetMode="External"/><Relationship Id="rId83" Type="http://schemas.openxmlformats.org/officeDocument/2006/relationships/hyperlink" Target="https://www.crz.gov.sk/zmluva/9168091/" TargetMode="External"/><Relationship Id="rId88" Type="http://schemas.openxmlformats.org/officeDocument/2006/relationships/hyperlink" Target="https://www.crz.gov.sk/zmluva/9167426/" TargetMode="External"/><Relationship Id="rId111" Type="http://schemas.openxmlformats.org/officeDocument/2006/relationships/hyperlink" Target="https://www.crz.gov.sk/zmluva/10925458/" TargetMode="External"/><Relationship Id="rId132" Type="http://schemas.openxmlformats.org/officeDocument/2006/relationships/hyperlink" Target="https://www.crz.gov.sk/zmluva/10926884/" TargetMode="External"/><Relationship Id="rId153" Type="http://schemas.openxmlformats.org/officeDocument/2006/relationships/hyperlink" Target="https://www.crz.gov.sk/zmluva/10985922/" TargetMode="External"/><Relationship Id="rId174" Type="http://schemas.openxmlformats.org/officeDocument/2006/relationships/hyperlink" Target="https://www.crz.gov.sk/zmluva/10926664/" TargetMode="External"/><Relationship Id="rId179" Type="http://schemas.openxmlformats.org/officeDocument/2006/relationships/hyperlink" Target="https://www.crz.gov.sk/zmluva/10926946/" TargetMode="External"/><Relationship Id="rId195" Type="http://schemas.openxmlformats.org/officeDocument/2006/relationships/hyperlink" Target="https://www.crz.gov.sk/zmluva/11734528/" TargetMode="External"/><Relationship Id="rId209" Type="http://schemas.openxmlformats.org/officeDocument/2006/relationships/hyperlink" Target="https://www.crz.gov.sk/zmluva/11759981/" TargetMode="External"/><Relationship Id="rId190" Type="http://schemas.openxmlformats.org/officeDocument/2006/relationships/hyperlink" Target="https://www.crz.gov.sk/zmluva/11711676/" TargetMode="External"/><Relationship Id="rId204" Type="http://schemas.openxmlformats.org/officeDocument/2006/relationships/hyperlink" Target="https://www.crz.gov.sk/zmluva/11081012/" TargetMode="External"/><Relationship Id="rId220" Type="http://schemas.openxmlformats.org/officeDocument/2006/relationships/hyperlink" Target="https://www.crz.gov.sk/zmluva/10855745/?csrt=5363597802568009632" TargetMode="External"/><Relationship Id="rId15" Type="http://schemas.openxmlformats.org/officeDocument/2006/relationships/hyperlink" Target="https://www.crz.gov.sk/zmluva/9929228/" TargetMode="External"/><Relationship Id="rId36" Type="http://schemas.openxmlformats.org/officeDocument/2006/relationships/hyperlink" Target="https://www.crz.gov.sk/zmluva/11711039/" TargetMode="External"/><Relationship Id="rId57" Type="http://schemas.openxmlformats.org/officeDocument/2006/relationships/hyperlink" Target="https://www.crz.gov.sk/zmluva/11698582/?csrt=8425128810771956347" TargetMode="External"/><Relationship Id="rId106" Type="http://schemas.openxmlformats.org/officeDocument/2006/relationships/hyperlink" Target="https://www.crz.gov.sk/zmluva/10861136/" TargetMode="External"/><Relationship Id="rId127" Type="http://schemas.openxmlformats.org/officeDocument/2006/relationships/hyperlink" Target="https://www.crz.gov.sk/zmluva/10873695/?csrt=7365742970678095554&amp;undefined=undefined" TargetMode="External"/><Relationship Id="rId10" Type="http://schemas.openxmlformats.org/officeDocument/2006/relationships/hyperlink" Target="https://www.crz.gov.sk/zmluva/8426378/" TargetMode="External"/><Relationship Id="rId31" Type="http://schemas.openxmlformats.org/officeDocument/2006/relationships/hyperlink" Target="https://www.crz.gov.sk/zmluva/7216606/" TargetMode="External"/><Relationship Id="rId52" Type="http://schemas.openxmlformats.org/officeDocument/2006/relationships/hyperlink" Target="https://www.crz.gov.sk/zmluva/11197440/?csrt=11119214198036199987" TargetMode="External"/><Relationship Id="rId73" Type="http://schemas.openxmlformats.org/officeDocument/2006/relationships/hyperlink" Target="https://www.crz.gov.sk/zmluva/9167852/" TargetMode="External"/><Relationship Id="rId78" Type="http://schemas.openxmlformats.org/officeDocument/2006/relationships/hyperlink" Target="https://www.crz.gov.sk/zmluva/9168041/" TargetMode="External"/><Relationship Id="rId94" Type="http://schemas.openxmlformats.org/officeDocument/2006/relationships/hyperlink" Target="https://www.crz.gov.sk/zmluva/9167752/" TargetMode="External"/><Relationship Id="rId99" Type="http://schemas.openxmlformats.org/officeDocument/2006/relationships/hyperlink" Target="https://www.crz.gov.sk/zmluva/9167979/" TargetMode="External"/><Relationship Id="rId101" Type="http://schemas.openxmlformats.org/officeDocument/2006/relationships/hyperlink" Target="https://www.crz.gov.sk/zmluva/10861474/" TargetMode="External"/><Relationship Id="rId122" Type="http://schemas.openxmlformats.org/officeDocument/2006/relationships/hyperlink" Target="https://www.crz.gov.sk/zmluva/10873836/?csrt=7365742970678095554&amp;undefined=undefined" TargetMode="External"/><Relationship Id="rId143" Type="http://schemas.openxmlformats.org/officeDocument/2006/relationships/hyperlink" Target="https://www.crz.gov.sk/zmluva/10927176/" TargetMode="External"/><Relationship Id="rId148" Type="http://schemas.openxmlformats.org/officeDocument/2006/relationships/hyperlink" Target="https://www.crz.gov.sk/zmluva/11785321/" TargetMode="External"/><Relationship Id="rId164" Type="http://schemas.openxmlformats.org/officeDocument/2006/relationships/hyperlink" Target="https://www.crz.gov.sk/zmluva/10860870/" TargetMode="External"/><Relationship Id="rId169" Type="http://schemas.openxmlformats.org/officeDocument/2006/relationships/hyperlink" Target="https://www.crz.gov.sk/zmluva/11088400/" TargetMode="External"/><Relationship Id="rId185" Type="http://schemas.openxmlformats.org/officeDocument/2006/relationships/hyperlink" Target="https://www.crz.gov.sk/zmluva/11176790/" TargetMode="External"/><Relationship Id="rId4" Type="http://schemas.openxmlformats.org/officeDocument/2006/relationships/hyperlink" Target="https://www.crz.gov.sk/zmluva/10168763/" TargetMode="External"/><Relationship Id="rId9" Type="http://schemas.openxmlformats.org/officeDocument/2006/relationships/hyperlink" Target="https://www.crz.gov.sk/zmluva/8393457/" TargetMode="External"/><Relationship Id="rId180" Type="http://schemas.openxmlformats.org/officeDocument/2006/relationships/hyperlink" Target="https://www.crz.gov.sk/zmluva/10926935/" TargetMode="External"/><Relationship Id="rId210" Type="http://schemas.openxmlformats.org/officeDocument/2006/relationships/hyperlink" Target="https://www.crz.gov.sk/zmluva/11785234/" TargetMode="External"/><Relationship Id="rId215" Type="http://schemas.openxmlformats.org/officeDocument/2006/relationships/hyperlink" Target="https://www.crz.gov.sk/zmluva/11352067/" TargetMode="External"/><Relationship Id="rId26" Type="http://schemas.openxmlformats.org/officeDocument/2006/relationships/hyperlink" Target="https://www.crz.gov.sk/zmluva/7893024/" TargetMode="External"/><Relationship Id="rId47" Type="http://schemas.openxmlformats.org/officeDocument/2006/relationships/hyperlink" Target="https://www.crz.gov.sk/zmluva/11481940/" TargetMode="External"/><Relationship Id="rId68" Type="http://schemas.openxmlformats.org/officeDocument/2006/relationships/hyperlink" Target="https://www.crz.gov.sk/zmluva/9167492/" TargetMode="External"/><Relationship Id="rId89" Type="http://schemas.openxmlformats.org/officeDocument/2006/relationships/hyperlink" Target="https://www.crz.gov.sk/zmluva/9167471/" TargetMode="External"/><Relationship Id="rId112" Type="http://schemas.openxmlformats.org/officeDocument/2006/relationships/hyperlink" Target="https://www.crz.gov.sk/zmluva/10925875/" TargetMode="External"/><Relationship Id="rId133" Type="http://schemas.openxmlformats.org/officeDocument/2006/relationships/hyperlink" Target="https://www.crz.gov.sk/zmluva/10926793/" TargetMode="External"/><Relationship Id="rId154" Type="http://schemas.openxmlformats.org/officeDocument/2006/relationships/hyperlink" Target="https://www.crz.gov.sk/zmluva/10985998/" TargetMode="External"/><Relationship Id="rId175" Type="http://schemas.openxmlformats.org/officeDocument/2006/relationships/hyperlink" Target="https://www.crz.gov.sk/zmluva/10939258/" TargetMode="External"/><Relationship Id="rId196" Type="http://schemas.openxmlformats.org/officeDocument/2006/relationships/hyperlink" Target="https://www.crz.gov.sk/zmluva/11785175/" TargetMode="External"/><Relationship Id="rId200" Type="http://schemas.openxmlformats.org/officeDocument/2006/relationships/hyperlink" Target="https://www.crz.gov.sk/zmluva/10822811/" TargetMode="External"/><Relationship Id="rId16" Type="http://schemas.openxmlformats.org/officeDocument/2006/relationships/hyperlink" Target="https://www.crz.gov.sk/zmluva/7216606/" TargetMode="External"/><Relationship Id="rId221" Type="http://schemas.openxmlformats.org/officeDocument/2006/relationships/hyperlink" Target="https://www.crz.gov.sk/zmluva/11288398/?csrt=5363597802568009632" TargetMode="External"/><Relationship Id="rId37" Type="http://schemas.openxmlformats.org/officeDocument/2006/relationships/hyperlink" Target="https://www.crz.gov.sk/zmluva/11277256/" TargetMode="External"/><Relationship Id="rId58" Type="http://schemas.openxmlformats.org/officeDocument/2006/relationships/hyperlink" Target="https://www.crz.gov.sk/zmluva/11735858/?csrt=11014042065576039302" TargetMode="External"/><Relationship Id="rId79" Type="http://schemas.openxmlformats.org/officeDocument/2006/relationships/hyperlink" Target="https://www.crz.gov.sk/zmluva/10662681/" TargetMode="External"/><Relationship Id="rId102" Type="http://schemas.openxmlformats.org/officeDocument/2006/relationships/hyperlink" Target="https://www.crz.gov.sk/zmluva/10861199/" TargetMode="External"/><Relationship Id="rId123" Type="http://schemas.openxmlformats.org/officeDocument/2006/relationships/hyperlink" Target="https://www.crz.gov.sk/zmluva/10873768/" TargetMode="External"/><Relationship Id="rId144" Type="http://schemas.openxmlformats.org/officeDocument/2006/relationships/hyperlink" Target="https://www.crz.gov.sk/zmluva/10926731/" TargetMode="External"/><Relationship Id="rId90" Type="http://schemas.openxmlformats.org/officeDocument/2006/relationships/hyperlink" Target="https://www.crz.gov.sk/zmluva/9167160/" TargetMode="External"/><Relationship Id="rId165" Type="http://schemas.openxmlformats.org/officeDocument/2006/relationships/hyperlink" Target="https://www.crz.gov.sk/zmluva/10861550/" TargetMode="External"/><Relationship Id="rId186" Type="http://schemas.openxmlformats.org/officeDocument/2006/relationships/hyperlink" Target="https://www.crz.gov.sk/zmluva/10939223/" TargetMode="External"/><Relationship Id="rId211" Type="http://schemas.openxmlformats.org/officeDocument/2006/relationships/hyperlink" Target="https://www.crz.gov.sk/zmluva/11785304/" TargetMode="External"/><Relationship Id="rId27" Type="http://schemas.openxmlformats.org/officeDocument/2006/relationships/hyperlink" Target="https://www.crz.gov.sk/zmluva/6292915/" TargetMode="External"/><Relationship Id="rId48" Type="http://schemas.openxmlformats.org/officeDocument/2006/relationships/hyperlink" Target="https://www.crz.gov.sk/zmluva/11591342/" TargetMode="External"/><Relationship Id="rId69" Type="http://schemas.openxmlformats.org/officeDocument/2006/relationships/hyperlink" Target="https://www.crz.gov.sk/zmluva/9167648/" TargetMode="External"/><Relationship Id="rId113" Type="http://schemas.openxmlformats.org/officeDocument/2006/relationships/hyperlink" Target="https://www.crz.gov.sk/zmluva/10925186/" TargetMode="External"/><Relationship Id="rId134" Type="http://schemas.openxmlformats.org/officeDocument/2006/relationships/hyperlink" Target="https://www.crz.gov.sk/zmluva/10926737/" TargetMode="External"/><Relationship Id="rId80" Type="http://schemas.openxmlformats.org/officeDocument/2006/relationships/hyperlink" Target="https://www.crz.gov.sk/zmluva/10775757/" TargetMode="External"/><Relationship Id="rId155" Type="http://schemas.openxmlformats.org/officeDocument/2006/relationships/hyperlink" Target="https://www.crz.gov.sk/zmluva/11011901/" TargetMode="External"/><Relationship Id="rId176" Type="http://schemas.openxmlformats.org/officeDocument/2006/relationships/hyperlink" Target="https://www.crz.gov.sk/zmluva/10925618/" TargetMode="External"/><Relationship Id="rId197" Type="http://schemas.openxmlformats.org/officeDocument/2006/relationships/hyperlink" Target="https://www.crz.gov.sk/zmluva/10789664/" TargetMode="External"/><Relationship Id="rId201" Type="http://schemas.openxmlformats.org/officeDocument/2006/relationships/hyperlink" Target="https://www.crz.gov.sk/zmluva/10772531/" TargetMode="External"/><Relationship Id="rId222" Type="http://schemas.openxmlformats.org/officeDocument/2006/relationships/hyperlink" Target="https://www.crz.gov.sk/zmluva/10624961/?csrt=5363597802568009632" TargetMode="External"/><Relationship Id="rId17" Type="http://schemas.openxmlformats.org/officeDocument/2006/relationships/hyperlink" Target="https://www.crz.gov.sk/zmluva/7743723/" TargetMode="External"/><Relationship Id="rId38" Type="http://schemas.openxmlformats.org/officeDocument/2006/relationships/hyperlink" Target="https://www.crz.gov.sk/zmluva/11462502/" TargetMode="External"/><Relationship Id="rId59" Type="http://schemas.openxmlformats.org/officeDocument/2006/relationships/hyperlink" Target="https://www.crz.gov.sk/zmluva/9167362/" TargetMode="External"/><Relationship Id="rId103" Type="http://schemas.openxmlformats.org/officeDocument/2006/relationships/hyperlink" Target="https://www.crz.gov.sk/zmluva/10806371/" TargetMode="External"/><Relationship Id="rId124" Type="http://schemas.openxmlformats.org/officeDocument/2006/relationships/hyperlink" Target="https://www.crz.gov.sk/zmluva/10874001/" TargetMode="External"/><Relationship Id="rId70" Type="http://schemas.openxmlformats.org/officeDocument/2006/relationships/hyperlink" Target="https://www.crz.gov.sk/zmluva/9167703/" TargetMode="External"/><Relationship Id="rId91" Type="http://schemas.openxmlformats.org/officeDocument/2006/relationships/hyperlink" Target="https://www.crz.gov.sk/zmluva/9167492/" TargetMode="External"/><Relationship Id="rId145" Type="http://schemas.openxmlformats.org/officeDocument/2006/relationships/hyperlink" Target="https://www.crz.gov.sk/zmluva/10926773/" TargetMode="External"/><Relationship Id="rId166" Type="http://schemas.openxmlformats.org/officeDocument/2006/relationships/hyperlink" Target="https://www.crz.gov.sk/zmluva/10860938/" TargetMode="External"/><Relationship Id="rId187" Type="http://schemas.openxmlformats.org/officeDocument/2006/relationships/hyperlink" Target="https://www.crz.gov.sk/zmluva/11760314/" TargetMode="External"/><Relationship Id="rId1" Type="http://schemas.openxmlformats.org/officeDocument/2006/relationships/hyperlink" Target="https://www.crz.gov.sk/zmluva/9408192/" TargetMode="External"/><Relationship Id="rId212" Type="http://schemas.openxmlformats.org/officeDocument/2006/relationships/hyperlink" Target="https://www.crz.gov.sk/zmluva/11786105/" TargetMode="External"/><Relationship Id="rId28" Type="http://schemas.openxmlformats.org/officeDocument/2006/relationships/hyperlink" Target="https://www.crz.gov.sk/zmluva/6748424/" TargetMode="External"/><Relationship Id="rId49" Type="http://schemas.openxmlformats.org/officeDocument/2006/relationships/hyperlink" Target="https://www.crz.gov.sk/zmluva/11462913/" TargetMode="External"/><Relationship Id="rId114" Type="http://schemas.openxmlformats.org/officeDocument/2006/relationships/hyperlink" Target="https://www.crz.gov.sk/zmluva/10805585/" TargetMode="External"/><Relationship Id="rId60" Type="http://schemas.openxmlformats.org/officeDocument/2006/relationships/hyperlink" Target="https://www.crz.gov.sk/zmluva/9168091/" TargetMode="External"/><Relationship Id="rId81" Type="http://schemas.openxmlformats.org/officeDocument/2006/relationships/hyperlink" Target="https://www.crz.gov.sk/zmluva/6030184/" TargetMode="External"/><Relationship Id="rId135" Type="http://schemas.openxmlformats.org/officeDocument/2006/relationships/hyperlink" Target="https://www.crz.gov.sk/zmluva/10927112/?csrt=7365742970678095554&amp;undefined=undefined" TargetMode="External"/><Relationship Id="rId156" Type="http://schemas.openxmlformats.org/officeDocument/2006/relationships/hyperlink" Target="https://www.crz.gov.sk/zmluva/10986078/" TargetMode="External"/><Relationship Id="rId177" Type="http://schemas.openxmlformats.org/officeDocument/2006/relationships/hyperlink" Target="https://www.crz.gov.sk/zmluva/11011800/" TargetMode="External"/><Relationship Id="rId198" Type="http://schemas.openxmlformats.org/officeDocument/2006/relationships/hyperlink" Target="https://www.crz.gov.sk/zmluva/10789688/" TargetMode="External"/><Relationship Id="rId202" Type="http://schemas.openxmlformats.org/officeDocument/2006/relationships/hyperlink" Target="https://www.crz.gov.sk/zmluva/11080884/" TargetMode="External"/><Relationship Id="rId223" Type="http://schemas.openxmlformats.org/officeDocument/2006/relationships/printerSettings" Target="../printerSettings/printerSettings1.bin"/><Relationship Id="rId18" Type="http://schemas.openxmlformats.org/officeDocument/2006/relationships/hyperlink" Target="https://www.crz.gov.sk/zmluva/6660739/" TargetMode="External"/><Relationship Id="rId39" Type="http://schemas.openxmlformats.org/officeDocument/2006/relationships/hyperlink" Target="https://www.crz.gov.sk/zmluva/11615531/" TargetMode="External"/><Relationship Id="rId50" Type="http://schemas.openxmlformats.org/officeDocument/2006/relationships/hyperlink" Target="https://www.crz.gov.sk/zmluva/11481940/" TargetMode="External"/><Relationship Id="rId104" Type="http://schemas.openxmlformats.org/officeDocument/2006/relationships/hyperlink" Target="https://www.crz.gov.sk/zmluva/10861103/" TargetMode="External"/><Relationship Id="rId125" Type="http://schemas.openxmlformats.org/officeDocument/2006/relationships/hyperlink" Target="https://www.crz.gov.sk/zmluva/10873938/" TargetMode="External"/><Relationship Id="rId146" Type="http://schemas.openxmlformats.org/officeDocument/2006/relationships/hyperlink" Target="https://www.crz.gov.sk/zmluva/11785818/" TargetMode="External"/><Relationship Id="rId167" Type="http://schemas.openxmlformats.org/officeDocument/2006/relationships/hyperlink" Target="https://www.crz.gov.sk/zmluva/10860827/" TargetMode="External"/><Relationship Id="rId188" Type="http://schemas.openxmlformats.org/officeDocument/2006/relationships/hyperlink" Target="https://www.crz.gov.sk/zmluva/11582630/" TargetMode="External"/><Relationship Id="rId71" Type="http://schemas.openxmlformats.org/officeDocument/2006/relationships/hyperlink" Target="https://www.crz.gov.sk/zmluva/9167752/" TargetMode="External"/><Relationship Id="rId92" Type="http://schemas.openxmlformats.org/officeDocument/2006/relationships/hyperlink" Target="https://www.crz.gov.sk/zmluva/9167648/" TargetMode="External"/><Relationship Id="rId213" Type="http://schemas.openxmlformats.org/officeDocument/2006/relationships/hyperlink" Target="https://www.crz.gov.sk/zmluva/11785230/" TargetMode="External"/><Relationship Id="rId2" Type="http://schemas.openxmlformats.org/officeDocument/2006/relationships/hyperlink" Target="https://www.crz.gov.sk/zmluva/9219399/" TargetMode="External"/><Relationship Id="rId29" Type="http://schemas.openxmlformats.org/officeDocument/2006/relationships/hyperlink" Target="https://www.crz.gov.sk/zmluva/6649884/" TargetMode="External"/><Relationship Id="rId40" Type="http://schemas.openxmlformats.org/officeDocument/2006/relationships/hyperlink" Target="https://www.crz.gov.sk/zmluva/11615771/" TargetMode="External"/><Relationship Id="rId115" Type="http://schemas.openxmlformats.org/officeDocument/2006/relationships/hyperlink" Target="https://www.crz.gov.sk/zmluva/10926137/" TargetMode="External"/><Relationship Id="rId136" Type="http://schemas.openxmlformats.org/officeDocument/2006/relationships/hyperlink" Target="https://www.crz.gov.sk/zmluva/10927202/?csrt=7365742970678095554&amp;undefined=undefined" TargetMode="External"/><Relationship Id="rId157" Type="http://schemas.openxmlformats.org/officeDocument/2006/relationships/hyperlink" Target="https://www.crz.gov.sk/zmluva/11011868/" TargetMode="External"/><Relationship Id="rId178" Type="http://schemas.openxmlformats.org/officeDocument/2006/relationships/hyperlink" Target="https://www.crz.gov.sk/zmluva/11013094/" TargetMode="External"/><Relationship Id="rId61" Type="http://schemas.openxmlformats.org/officeDocument/2006/relationships/hyperlink" Target="https://www.crz.gov.sk/zmluva/9167169/" TargetMode="External"/><Relationship Id="rId82" Type="http://schemas.openxmlformats.org/officeDocument/2006/relationships/hyperlink" Target="https://www.crz.gov.sk/zmluva/9167362/" TargetMode="External"/><Relationship Id="rId199" Type="http://schemas.openxmlformats.org/officeDocument/2006/relationships/hyperlink" Target="https://www.crz.gov.sk/zmluva/10772588/" TargetMode="External"/><Relationship Id="rId203" Type="http://schemas.openxmlformats.org/officeDocument/2006/relationships/hyperlink" Target="https://www.crz.gov.sk/zmluva/11080795/" TargetMode="External"/><Relationship Id="rId19" Type="http://schemas.openxmlformats.org/officeDocument/2006/relationships/hyperlink" Target="https://www.crz.gov.sk/zmluva/6748333/" TargetMode="External"/><Relationship Id="rId30" Type="http://schemas.openxmlformats.org/officeDocument/2006/relationships/hyperlink" Target="https://www.crz.gov.sk/zmluva/6649830/" TargetMode="External"/><Relationship Id="rId105" Type="http://schemas.openxmlformats.org/officeDocument/2006/relationships/hyperlink" Target="https://www.crz.gov.sk/zmluva/10861388/" TargetMode="External"/><Relationship Id="rId126" Type="http://schemas.openxmlformats.org/officeDocument/2006/relationships/hyperlink" Target="https://www.crz.gov.sk/zmluva/10873647/" TargetMode="External"/><Relationship Id="rId147" Type="http://schemas.openxmlformats.org/officeDocument/2006/relationships/hyperlink" Target="https://www.crz.gov.sk/zmluva/11785693/" TargetMode="External"/><Relationship Id="rId168" Type="http://schemas.openxmlformats.org/officeDocument/2006/relationships/hyperlink" Target="https://www.crz.gov.sk/zmluva/11176814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rz.gov.sk/zmluva/11328555/?csrt=17730359005105918238" TargetMode="External"/><Relationship Id="rId117" Type="http://schemas.openxmlformats.org/officeDocument/2006/relationships/hyperlink" Target="https://www.crz.gov.sk/zmluva/11123951/?csrt=3977810564873207254" TargetMode="External"/><Relationship Id="rId21" Type="http://schemas.openxmlformats.org/officeDocument/2006/relationships/hyperlink" Target="https://www.crz.gov.sk/zmluva/11741845/?csrt=16534295669673512840" TargetMode="External"/><Relationship Id="rId42" Type="http://schemas.openxmlformats.org/officeDocument/2006/relationships/hyperlink" Target="https://www.crz.gov.sk/zmluva/10856112/" TargetMode="External"/><Relationship Id="rId47" Type="http://schemas.openxmlformats.org/officeDocument/2006/relationships/hyperlink" Target="https://www.crz.gov.sk/zmluva/10237694/" TargetMode="External"/><Relationship Id="rId63" Type="http://schemas.openxmlformats.org/officeDocument/2006/relationships/hyperlink" Target="https://www.crz.gov.sk/zmluva/10564635/" TargetMode="External"/><Relationship Id="rId68" Type="http://schemas.openxmlformats.org/officeDocument/2006/relationships/hyperlink" Target="https://www.crz.gov.sk/zmluva/10237892/" TargetMode="External"/><Relationship Id="rId84" Type="http://schemas.openxmlformats.org/officeDocument/2006/relationships/hyperlink" Target="https://www.crz.gov.sk/zmluva/10237995/" TargetMode="External"/><Relationship Id="rId89" Type="http://schemas.openxmlformats.org/officeDocument/2006/relationships/hyperlink" Target="https://www.crz.gov.sk/zmluva/10238047/" TargetMode="External"/><Relationship Id="rId112" Type="http://schemas.openxmlformats.org/officeDocument/2006/relationships/hyperlink" Target="https://www.crz.gov.sk/zmluva/11123906/?csrt=3977810564873207254" TargetMode="External"/><Relationship Id="rId16" Type="http://schemas.openxmlformats.org/officeDocument/2006/relationships/hyperlink" Target="https://www.crz.gov.sk/zmluva/10237505/" TargetMode="External"/><Relationship Id="rId107" Type="http://schemas.openxmlformats.org/officeDocument/2006/relationships/hyperlink" Target="https://www.crz.gov.sk/zmluva/11328501/?csrt=17730359005105918238" TargetMode="External"/><Relationship Id="rId11" Type="http://schemas.openxmlformats.org/officeDocument/2006/relationships/hyperlink" Target="https://www.crz.gov.sk/zmluva/10855920/" TargetMode="External"/><Relationship Id="rId32" Type="http://schemas.openxmlformats.org/officeDocument/2006/relationships/hyperlink" Target="https://www.crz.gov.sk/zmluva/10237601/" TargetMode="External"/><Relationship Id="rId37" Type="http://schemas.openxmlformats.org/officeDocument/2006/relationships/hyperlink" Target="https://www.crz.gov.sk/zmluva/10856187/" TargetMode="External"/><Relationship Id="rId53" Type="http://schemas.openxmlformats.org/officeDocument/2006/relationships/hyperlink" Target="https://www.crz.gov.sk/zmluva/11328958/?csrt=17730359005105918238" TargetMode="External"/><Relationship Id="rId58" Type="http://schemas.openxmlformats.org/officeDocument/2006/relationships/hyperlink" Target="https://www.crz.gov.sk/zmluva/11161618/?csrt=14770267650289106868" TargetMode="External"/><Relationship Id="rId74" Type="http://schemas.openxmlformats.org/officeDocument/2006/relationships/hyperlink" Target="https://www.crz.gov.sk/zmluva/10857395/" TargetMode="External"/><Relationship Id="rId79" Type="http://schemas.openxmlformats.org/officeDocument/2006/relationships/hyperlink" Target="https://www.crz.gov.sk/zmluva/10238305/" TargetMode="External"/><Relationship Id="rId102" Type="http://schemas.openxmlformats.org/officeDocument/2006/relationships/hyperlink" Target="https://www.crz.gov.sk/zmluva/11680472/?csrt=5794815984013977769&amp;undefined=undefined" TargetMode="External"/><Relationship Id="rId123" Type="http://schemas.openxmlformats.org/officeDocument/2006/relationships/hyperlink" Target="https://www.crz.gov.sk/zmluva/11680367/?csrt=5794815984013977769" TargetMode="External"/><Relationship Id="rId128" Type="http://schemas.openxmlformats.org/officeDocument/2006/relationships/printerSettings" Target="../printerSettings/printerSettings2.bin"/><Relationship Id="rId5" Type="http://schemas.openxmlformats.org/officeDocument/2006/relationships/hyperlink" Target="https://www.crz.gov.sk/zmluva/11680410/?csrt=5794815984013977769" TargetMode="External"/><Relationship Id="rId90" Type="http://schemas.openxmlformats.org/officeDocument/2006/relationships/hyperlink" Target="https://www.crz.gov.sk/zmluva/11161695/?csrt=14770267650289106868" TargetMode="External"/><Relationship Id="rId95" Type="http://schemas.openxmlformats.org/officeDocument/2006/relationships/hyperlink" Target="https://www.crz.gov.sk/zmluva/11161701/?csrt=14770267650289106868" TargetMode="External"/><Relationship Id="rId22" Type="http://schemas.openxmlformats.org/officeDocument/2006/relationships/hyperlink" Target="https://www.crz.gov.sk/zmluva/10237535/" TargetMode="External"/><Relationship Id="rId27" Type="http://schemas.openxmlformats.org/officeDocument/2006/relationships/hyperlink" Target="https://www.crz.gov.sk/zmluva/11680359/?csrt=5794815984013977769" TargetMode="External"/><Relationship Id="rId43" Type="http://schemas.openxmlformats.org/officeDocument/2006/relationships/hyperlink" Target="https://www.crz.gov.sk/zmluva/11161564/?csrt=14770267650289106868" TargetMode="External"/><Relationship Id="rId48" Type="http://schemas.openxmlformats.org/officeDocument/2006/relationships/hyperlink" Target="https://www.crz.gov.sk/zmluva/10856529/" TargetMode="External"/><Relationship Id="rId64" Type="http://schemas.openxmlformats.org/officeDocument/2006/relationships/hyperlink" Target="https://www.crz.gov.sk/zmluva/10857324/" TargetMode="External"/><Relationship Id="rId69" Type="http://schemas.openxmlformats.org/officeDocument/2006/relationships/hyperlink" Target="https://www.crz.gov.sk/zmluva/10857247/" TargetMode="External"/><Relationship Id="rId113" Type="http://schemas.openxmlformats.org/officeDocument/2006/relationships/hyperlink" Target="https://www.crz.gov.sk/zmluva/11123913/?csrt=3977810564873207254" TargetMode="External"/><Relationship Id="rId118" Type="http://schemas.openxmlformats.org/officeDocument/2006/relationships/hyperlink" Target="https://www.crz.gov.sk/zmluva/11124092/?csrt=3977810564873207254" TargetMode="External"/><Relationship Id="rId80" Type="http://schemas.openxmlformats.org/officeDocument/2006/relationships/hyperlink" Target="https://www.crz.gov.sk/zmluva/10857095/" TargetMode="External"/><Relationship Id="rId85" Type="http://schemas.openxmlformats.org/officeDocument/2006/relationships/hyperlink" Target="https://www.crz.gov.sk/zmluva/10857048/" TargetMode="External"/><Relationship Id="rId12" Type="http://schemas.openxmlformats.org/officeDocument/2006/relationships/hyperlink" Target="https://www.crz.gov.sk/zmluva/11160640/?csrt=14770267650289106868" TargetMode="External"/><Relationship Id="rId17" Type="http://schemas.openxmlformats.org/officeDocument/2006/relationships/hyperlink" Target="https://www.crz.gov.sk/zmluva/10855828/" TargetMode="External"/><Relationship Id="rId33" Type="http://schemas.openxmlformats.org/officeDocument/2006/relationships/hyperlink" Target="https://www.crz.gov.sk/zmluva/10856597/" TargetMode="External"/><Relationship Id="rId38" Type="http://schemas.openxmlformats.org/officeDocument/2006/relationships/hyperlink" Target="https://www.crz.gov.sk/zmluva/11161517/?csrt=14770267650289106868" TargetMode="External"/><Relationship Id="rId59" Type="http://schemas.openxmlformats.org/officeDocument/2006/relationships/hyperlink" Target="https://www.crz.gov.sk/zmluva/11328805/?csrt=17730359005105918238" TargetMode="External"/><Relationship Id="rId103" Type="http://schemas.openxmlformats.org/officeDocument/2006/relationships/hyperlink" Target="https://www.crz.gov.sk/zmluva/11744006/?csrt=16534295669673512840" TargetMode="External"/><Relationship Id="rId108" Type="http://schemas.openxmlformats.org/officeDocument/2006/relationships/hyperlink" Target="https://www.crz.gov.sk/zmluva/11680475/?csrt=5794815984013977769&amp;undefined=undefined" TargetMode="External"/><Relationship Id="rId124" Type="http://schemas.openxmlformats.org/officeDocument/2006/relationships/hyperlink" Target="https://www.crz.gov.sk/zmluva/11742870/?csrt=16534295669673512840" TargetMode="External"/><Relationship Id="rId54" Type="http://schemas.openxmlformats.org/officeDocument/2006/relationships/hyperlink" Target="https://www.crz.gov.sk/zmluva/11680412/?csrt=5794815984013977769&amp;undefined=undefined" TargetMode="External"/><Relationship Id="rId70" Type="http://schemas.openxmlformats.org/officeDocument/2006/relationships/hyperlink" Target="https://www.crz.gov.sk/zmluva/11161644/?csrt=14770267650289106868" TargetMode="External"/><Relationship Id="rId75" Type="http://schemas.openxmlformats.org/officeDocument/2006/relationships/hyperlink" Target="https://www.crz.gov.sk/zmluva/11161654/?csrt=14770267650289106868" TargetMode="External"/><Relationship Id="rId91" Type="http://schemas.openxmlformats.org/officeDocument/2006/relationships/hyperlink" Target="https://www.crz.gov.sk/zmluva/11328560/?csrt=17730359005105918238" TargetMode="External"/><Relationship Id="rId96" Type="http://schemas.openxmlformats.org/officeDocument/2006/relationships/hyperlink" Target="https://www.crz.gov.sk/zmluva/11328979/?csrt=17730359005105918238" TargetMode="External"/><Relationship Id="rId1" Type="http://schemas.openxmlformats.org/officeDocument/2006/relationships/hyperlink" Target="https://www.crz.gov.sk/zmluva/11161337/?csrt=14770267650289106868" TargetMode="External"/><Relationship Id="rId6" Type="http://schemas.openxmlformats.org/officeDocument/2006/relationships/hyperlink" Target="https://www.crz.gov.sk/zmluva/10856260/" TargetMode="External"/><Relationship Id="rId23" Type="http://schemas.openxmlformats.org/officeDocument/2006/relationships/hyperlink" Target="https://www.crz.gov.sk/zmluva/10564609/" TargetMode="External"/><Relationship Id="rId28" Type="http://schemas.openxmlformats.org/officeDocument/2006/relationships/hyperlink" Target="https://www.crz.gov.sk/zmluva/10237573/" TargetMode="External"/><Relationship Id="rId49" Type="http://schemas.openxmlformats.org/officeDocument/2006/relationships/hyperlink" Target="https://www.crz.gov.sk/zmluva/11743354/?csrt=16534295669673512840" TargetMode="External"/><Relationship Id="rId114" Type="http://schemas.openxmlformats.org/officeDocument/2006/relationships/hyperlink" Target="https://www.crz.gov.sk/zmluva/11123994/?csrt=3977810564873207254" TargetMode="External"/><Relationship Id="rId119" Type="http://schemas.openxmlformats.org/officeDocument/2006/relationships/hyperlink" Target="https://www.crz.gov.sk/zmluva/10237440/" TargetMode="External"/><Relationship Id="rId44" Type="http://schemas.openxmlformats.org/officeDocument/2006/relationships/hyperlink" Target="https://www.crz.gov.sk/zmluva/11328854/?csrt=17730359005105918238" TargetMode="External"/><Relationship Id="rId60" Type="http://schemas.openxmlformats.org/officeDocument/2006/relationships/hyperlink" Target="https://www.crz.gov.sk/zmluva/11680416/?csrt=5794815984013977769&amp;undefined=undefined" TargetMode="External"/><Relationship Id="rId65" Type="http://schemas.openxmlformats.org/officeDocument/2006/relationships/hyperlink" Target="https://www.crz.gov.sk/zmluva/11161623/?csrt=14770267650289106868" TargetMode="External"/><Relationship Id="rId81" Type="http://schemas.openxmlformats.org/officeDocument/2006/relationships/hyperlink" Target="https://www.crz.gov.sk/zmluva/11161672/?csrt=14770267650289106868" TargetMode="External"/><Relationship Id="rId86" Type="http://schemas.openxmlformats.org/officeDocument/2006/relationships/hyperlink" Target="https://www.crz.gov.sk/zmluva/11161674/?csrt=14770267650289106868" TargetMode="External"/><Relationship Id="rId13" Type="http://schemas.openxmlformats.org/officeDocument/2006/relationships/hyperlink" Target="https://www.crz.gov.sk/zmluva/11328563/?csrt=17730359005105918238" TargetMode="External"/><Relationship Id="rId18" Type="http://schemas.openxmlformats.org/officeDocument/2006/relationships/hyperlink" Target="https://www.crz.gov.sk/zmluva/11160757/?csrt=14770267650289106868" TargetMode="External"/><Relationship Id="rId39" Type="http://schemas.openxmlformats.org/officeDocument/2006/relationships/hyperlink" Target="https://www.crz.gov.sk/zmluva/11680403/?csrt=5794815984013977769" TargetMode="External"/><Relationship Id="rId109" Type="http://schemas.openxmlformats.org/officeDocument/2006/relationships/hyperlink" Target="https://www.crz.gov.sk/zmluva/11123830/?csrt=3977810564873207254" TargetMode="External"/><Relationship Id="rId34" Type="http://schemas.openxmlformats.org/officeDocument/2006/relationships/hyperlink" Target="https://www.crz.gov.sk/zmluva/11328830/?csrt=17730359005105918238" TargetMode="External"/><Relationship Id="rId50" Type="http://schemas.openxmlformats.org/officeDocument/2006/relationships/hyperlink" Target="https://www.crz.gov.sk/zmluva/10237720/" TargetMode="External"/><Relationship Id="rId55" Type="http://schemas.openxmlformats.org/officeDocument/2006/relationships/hyperlink" Target="https://www.crz.gov.sk/zmluva/11743416/?csrt=16534295669673512840" TargetMode="External"/><Relationship Id="rId76" Type="http://schemas.openxmlformats.org/officeDocument/2006/relationships/hyperlink" Target="https://www.crz.gov.sk/zmluva/11328975/?csrt=17730359005105918238" TargetMode="External"/><Relationship Id="rId97" Type="http://schemas.openxmlformats.org/officeDocument/2006/relationships/hyperlink" Target="https://www.crz.gov.sk/zmluva/11680464/?csrt=5794815984013977769&amp;undefined=undefined" TargetMode="External"/><Relationship Id="rId104" Type="http://schemas.openxmlformats.org/officeDocument/2006/relationships/hyperlink" Target="https://www.crz.gov.sk/zmluva/10238214/" TargetMode="External"/><Relationship Id="rId120" Type="http://schemas.openxmlformats.org/officeDocument/2006/relationships/hyperlink" Target="https://www.crz.gov.sk/zmluva/11743789/?csrt=16534295669673512840" TargetMode="External"/><Relationship Id="rId125" Type="http://schemas.openxmlformats.org/officeDocument/2006/relationships/hyperlink" Target="https://www.crz.gov.sk/zmluva/10225254/" TargetMode="External"/><Relationship Id="rId7" Type="http://schemas.openxmlformats.org/officeDocument/2006/relationships/hyperlink" Target="https://www.crz.gov.sk/zmluva/11328551/?csrt=17730359005105918238" TargetMode="External"/><Relationship Id="rId71" Type="http://schemas.openxmlformats.org/officeDocument/2006/relationships/hyperlink" Target="https://www.crz.gov.sk/zmluva/11328971/?csrt=17730359005105918238" TargetMode="External"/><Relationship Id="rId92" Type="http://schemas.openxmlformats.org/officeDocument/2006/relationships/hyperlink" Target="https://www.crz.gov.sk/zmluva/11680458/?csrt=5794815984013977769&amp;undefined=undefined" TargetMode="External"/><Relationship Id="rId2" Type="http://schemas.openxmlformats.org/officeDocument/2006/relationships/hyperlink" Target="https://www.crz.gov.sk/zmluva/11743063/?csrt=16534295669673512840" TargetMode="External"/><Relationship Id="rId29" Type="http://schemas.openxmlformats.org/officeDocument/2006/relationships/hyperlink" Target="https://www.crz.gov.sk/zmluva/10856729/" TargetMode="External"/><Relationship Id="rId24" Type="http://schemas.openxmlformats.org/officeDocument/2006/relationships/hyperlink" Target="https://www.crz.gov.sk/zmluva/10856657/" TargetMode="External"/><Relationship Id="rId40" Type="http://schemas.openxmlformats.org/officeDocument/2006/relationships/hyperlink" Target="https://www.crz.gov.sk/zmluva/11328876/?csrt=17730359005105918238" TargetMode="External"/><Relationship Id="rId45" Type="http://schemas.openxmlformats.org/officeDocument/2006/relationships/hyperlink" Target="https://www.crz.gov.sk/zmluva/11680407/?csrt=5794815984013977769" TargetMode="External"/><Relationship Id="rId66" Type="http://schemas.openxmlformats.org/officeDocument/2006/relationships/hyperlink" Target="https://www.crz.gov.sk/zmluva/11328491/?csrt=17730359005105918238" TargetMode="External"/><Relationship Id="rId87" Type="http://schemas.openxmlformats.org/officeDocument/2006/relationships/hyperlink" Target="https://www.crz.gov.sk/zmluva/11328960/?csrt=17730359005105918238" TargetMode="External"/><Relationship Id="rId110" Type="http://schemas.openxmlformats.org/officeDocument/2006/relationships/hyperlink" Target="https://www.crz.gov.sk/zmluva/11124064/?csrt=3977810564873207254" TargetMode="External"/><Relationship Id="rId115" Type="http://schemas.openxmlformats.org/officeDocument/2006/relationships/hyperlink" Target="https://www.crz.gov.sk/zmluva/11124055/?csrt=3977810564873207254" TargetMode="External"/><Relationship Id="rId61" Type="http://schemas.openxmlformats.org/officeDocument/2006/relationships/hyperlink" Target="https://www.crz.gov.sk/zmluva/11743542/?csrt=16534295669673512840" TargetMode="External"/><Relationship Id="rId82" Type="http://schemas.openxmlformats.org/officeDocument/2006/relationships/hyperlink" Target="https://www.crz.gov.sk/zmluva/11328472/?csrt=17730359005105918238" TargetMode="External"/><Relationship Id="rId19" Type="http://schemas.openxmlformats.org/officeDocument/2006/relationships/hyperlink" Target="https://www.crz.gov.sk/zmluva/11328482/?csrt=17730359005105918238" TargetMode="External"/><Relationship Id="rId14" Type="http://schemas.openxmlformats.org/officeDocument/2006/relationships/hyperlink" Target="https://www.crz.gov.sk/zmluva/11680356/?csrt=5794815984013977769" TargetMode="External"/><Relationship Id="rId30" Type="http://schemas.openxmlformats.org/officeDocument/2006/relationships/hyperlink" Target="https://www.crz.gov.sk/zmluva/11161193/?csrt=14770267650289106868" TargetMode="External"/><Relationship Id="rId35" Type="http://schemas.openxmlformats.org/officeDocument/2006/relationships/hyperlink" Target="https://www.crz.gov.sk/zmluva/11680397/?csrt=5794815984013977769" TargetMode="External"/><Relationship Id="rId56" Type="http://schemas.openxmlformats.org/officeDocument/2006/relationships/hyperlink" Target="https://www.crz.gov.sk/zmluva/10237776/" TargetMode="External"/><Relationship Id="rId77" Type="http://schemas.openxmlformats.org/officeDocument/2006/relationships/hyperlink" Target="https://www.crz.gov.sk/zmluva/11680428/?csrt=5794815984013977769&amp;undefined=undefined" TargetMode="External"/><Relationship Id="rId100" Type="http://schemas.openxmlformats.org/officeDocument/2006/relationships/hyperlink" Target="https://www.crz.gov.sk/zmluva/11161785/?csrt=14770267650289106868" TargetMode="External"/><Relationship Id="rId105" Type="http://schemas.openxmlformats.org/officeDocument/2006/relationships/hyperlink" Target="https://www.crz.gov.sk/zmluva/10856783/" TargetMode="External"/><Relationship Id="rId126" Type="http://schemas.openxmlformats.org/officeDocument/2006/relationships/hyperlink" Target="https://www.crz.gov.sk/zmluva/11160482/?csrt=14770267650289106868" TargetMode="External"/><Relationship Id="rId8" Type="http://schemas.openxmlformats.org/officeDocument/2006/relationships/hyperlink" Target="https://www.crz.gov.sk/zmluva/11680354/?csrt=5794815984013977769" TargetMode="External"/><Relationship Id="rId51" Type="http://schemas.openxmlformats.org/officeDocument/2006/relationships/hyperlink" Target="https://www.crz.gov.sk/zmluva/10856434/" TargetMode="External"/><Relationship Id="rId72" Type="http://schemas.openxmlformats.org/officeDocument/2006/relationships/hyperlink" Target="https://www.crz.gov.sk/zmluva/11680425/?csrt=5794815984013977769&amp;undefined=undefined" TargetMode="External"/><Relationship Id="rId93" Type="http://schemas.openxmlformats.org/officeDocument/2006/relationships/hyperlink" Target="https://www.crz.gov.sk/zmluva/10238074/" TargetMode="External"/><Relationship Id="rId98" Type="http://schemas.openxmlformats.org/officeDocument/2006/relationships/hyperlink" Target="https://www.crz.gov.sk/zmluva/10238158/" TargetMode="External"/><Relationship Id="rId121" Type="http://schemas.openxmlformats.org/officeDocument/2006/relationships/hyperlink" Target="https://www.crz.gov.sk/zmluva/11743909/?csrt=16534295669673512840" TargetMode="External"/><Relationship Id="rId3" Type="http://schemas.openxmlformats.org/officeDocument/2006/relationships/hyperlink" Target="https://www.crz.gov.sk/zmluva/11161576/?csrt=14770267650289106868" TargetMode="External"/><Relationship Id="rId25" Type="http://schemas.openxmlformats.org/officeDocument/2006/relationships/hyperlink" Target="https://www.crz.gov.sk/zmluva/11161041/?csrt=14770267650289106868" TargetMode="External"/><Relationship Id="rId46" Type="http://schemas.openxmlformats.org/officeDocument/2006/relationships/hyperlink" Target="https://www.crz.gov.sk/zmluva/11743244/?csrt=16534295669673512840" TargetMode="External"/><Relationship Id="rId67" Type="http://schemas.openxmlformats.org/officeDocument/2006/relationships/hyperlink" Target="https://www.crz.gov.sk/zmluva/11680420/?csrt=5794815984013977769&amp;undefined=undefined" TargetMode="External"/><Relationship Id="rId116" Type="http://schemas.openxmlformats.org/officeDocument/2006/relationships/hyperlink" Target="https://www.crz.gov.sk/zmluva/11123822/?csrt=3977810564873207254" TargetMode="External"/><Relationship Id="rId20" Type="http://schemas.openxmlformats.org/officeDocument/2006/relationships/hyperlink" Target="https://www.crz.gov.sk/zmluva/11680358/?csrt=5794815984013977769" TargetMode="External"/><Relationship Id="rId41" Type="http://schemas.openxmlformats.org/officeDocument/2006/relationships/hyperlink" Target="https://www.crz.gov.sk/zmluva/10237667/" TargetMode="External"/><Relationship Id="rId62" Type="http://schemas.openxmlformats.org/officeDocument/2006/relationships/hyperlink" Target="https://www.crz.gov.sk/zmluva/10237823/" TargetMode="External"/><Relationship Id="rId83" Type="http://schemas.openxmlformats.org/officeDocument/2006/relationships/hyperlink" Target="https://www.crz.gov.sk/zmluva/11680446/?csrt=5794815984013977769&amp;undefined=undefined" TargetMode="External"/><Relationship Id="rId88" Type="http://schemas.openxmlformats.org/officeDocument/2006/relationships/hyperlink" Target="https://www.crz.gov.sk/zmluva/11680450/?csrt=5794815984013977769&amp;undefined=undefined" TargetMode="External"/><Relationship Id="rId111" Type="http://schemas.openxmlformats.org/officeDocument/2006/relationships/hyperlink" Target="https://www.crz.gov.sk/zmluva/11123941/?csrt=3977810564873207254" TargetMode="External"/><Relationship Id="rId15" Type="http://schemas.openxmlformats.org/officeDocument/2006/relationships/hyperlink" Target="https://www.crz.gov.sk/zmluva/11741685/?csrt=16534295669673512840" TargetMode="External"/><Relationship Id="rId36" Type="http://schemas.openxmlformats.org/officeDocument/2006/relationships/hyperlink" Target="https://www.crz.gov.sk/zmluva/10237641/" TargetMode="External"/><Relationship Id="rId57" Type="http://schemas.openxmlformats.org/officeDocument/2006/relationships/hyperlink" Target="https://www.crz.gov.sk/zmluva/10856334/" TargetMode="External"/><Relationship Id="rId106" Type="http://schemas.openxmlformats.org/officeDocument/2006/relationships/hyperlink" Target="https://www.crz.gov.sk/zmluva/11167150/?csrt=14770267650289106868" TargetMode="External"/><Relationship Id="rId127" Type="http://schemas.openxmlformats.org/officeDocument/2006/relationships/hyperlink" Target="https://www.crz.gov.sk/zmluva/10856918/" TargetMode="External"/><Relationship Id="rId10" Type="http://schemas.openxmlformats.org/officeDocument/2006/relationships/hyperlink" Target="https://www.crz.gov.sk/zmluva/10237480/" TargetMode="External"/><Relationship Id="rId31" Type="http://schemas.openxmlformats.org/officeDocument/2006/relationships/hyperlink" Target="https://www.crz.gov.sk/zmluva/11328479/?csrt=17730359005105918238" TargetMode="External"/><Relationship Id="rId52" Type="http://schemas.openxmlformats.org/officeDocument/2006/relationships/hyperlink" Target="https://www.crz.gov.sk/zmluva/11168199/?csrt=14770267650289106868" TargetMode="External"/><Relationship Id="rId73" Type="http://schemas.openxmlformats.org/officeDocument/2006/relationships/hyperlink" Target="https://www.crz.gov.sk/zmluva/10237928/" TargetMode="External"/><Relationship Id="rId78" Type="http://schemas.openxmlformats.org/officeDocument/2006/relationships/hyperlink" Target="https://www.crz.gov.sk/zmluva/11743850/?csrt=16534295669673512840" TargetMode="External"/><Relationship Id="rId94" Type="http://schemas.openxmlformats.org/officeDocument/2006/relationships/hyperlink" Target="https://www.crz.gov.sk/zmluva/10856866/" TargetMode="External"/><Relationship Id="rId99" Type="http://schemas.openxmlformats.org/officeDocument/2006/relationships/hyperlink" Target="https://www.crz.gov.sk/zmluva/10856002/" TargetMode="External"/><Relationship Id="rId101" Type="http://schemas.openxmlformats.org/officeDocument/2006/relationships/hyperlink" Target="https://www.crz.gov.sk/zmluva/11328496/?csrt=17730359005105918238" TargetMode="External"/><Relationship Id="rId122" Type="http://schemas.openxmlformats.org/officeDocument/2006/relationships/hyperlink" Target="https://www.crz.gov.sk/zmluva/11743709/?csrt=16534295669673512840" TargetMode="External"/><Relationship Id="rId4" Type="http://schemas.openxmlformats.org/officeDocument/2006/relationships/hyperlink" Target="https://www.crz.gov.sk/zmluva/11328941/?csrt=17730359005105918238" TargetMode="External"/><Relationship Id="rId9" Type="http://schemas.openxmlformats.org/officeDocument/2006/relationships/hyperlink" Target="https://www.crz.gov.sk/zmluva/11741447/?csrt=1653429566967351284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8"/>
  <sheetViews>
    <sheetView tabSelected="1" zoomScale="66" zoomScaleNormal="66" zoomScaleSheetLayoutView="27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3" sqref="B3"/>
    </sheetView>
  </sheetViews>
  <sheetFormatPr defaultColWidth="9.109375" defaultRowHeight="15.6" x14ac:dyDescent="0.3"/>
  <cols>
    <col min="1" max="1" width="5.109375" style="1" bestFit="1" customWidth="1"/>
    <col min="2" max="2" width="39.5546875" style="1" bestFit="1" customWidth="1"/>
    <col min="3" max="3" width="78" style="1" bestFit="1" customWidth="1"/>
    <col min="4" max="4" width="58.6640625" style="1" bestFit="1" customWidth="1"/>
    <col min="5" max="5" width="11.6640625" style="1" bestFit="1" customWidth="1"/>
    <col min="6" max="6" width="141.33203125" style="1" bestFit="1" customWidth="1"/>
    <col min="7" max="7" width="18.109375" style="1" bestFit="1" customWidth="1"/>
    <col min="8" max="9" width="16.77734375" style="1" bestFit="1" customWidth="1"/>
    <col min="10" max="10" width="12.21875" style="1" bestFit="1" customWidth="1"/>
    <col min="11" max="11" width="13.109375" style="1" bestFit="1" customWidth="1"/>
    <col min="12" max="12" width="120.77734375" style="1" customWidth="1"/>
    <col min="13" max="16384" width="9.109375" style="1"/>
  </cols>
  <sheetData>
    <row r="1" spans="1:12" s="104" customFormat="1" ht="23.4" x14ac:dyDescent="0.45">
      <c r="A1" s="103" t="s">
        <v>2913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s="104" customFormat="1" ht="47.4" customHeight="1" x14ac:dyDescent="0.4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s="104" customFormat="1" ht="163.80000000000001" x14ac:dyDescent="0.45">
      <c r="A3" s="105" t="s">
        <v>0</v>
      </c>
      <c r="B3" s="105" t="s">
        <v>2914</v>
      </c>
      <c r="C3" s="105" t="s">
        <v>2915</v>
      </c>
      <c r="D3" s="105" t="s">
        <v>1</v>
      </c>
      <c r="E3" s="105" t="s">
        <v>2</v>
      </c>
      <c r="F3" s="105" t="s">
        <v>3</v>
      </c>
      <c r="G3" s="105" t="s">
        <v>4</v>
      </c>
      <c r="H3" s="105" t="s">
        <v>7</v>
      </c>
      <c r="I3" s="105" t="s">
        <v>8</v>
      </c>
      <c r="J3" s="105" t="s">
        <v>9</v>
      </c>
      <c r="K3" s="105" t="s">
        <v>5</v>
      </c>
      <c r="L3" s="105" t="s">
        <v>6</v>
      </c>
    </row>
    <row r="4" spans="1:12" s="16" customFormat="1" ht="45" customHeight="1" x14ac:dyDescent="0.4">
      <c r="A4" s="14"/>
      <c r="B4" s="15" t="s">
        <v>153</v>
      </c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s="13" customFormat="1" ht="49.95" customHeight="1" x14ac:dyDescent="0.35">
      <c r="A5" s="17">
        <v>1</v>
      </c>
      <c r="B5" s="18" t="s">
        <v>10</v>
      </c>
      <c r="C5" s="19" t="s">
        <v>11</v>
      </c>
      <c r="D5" s="19" t="s">
        <v>12</v>
      </c>
      <c r="E5" s="19">
        <v>31821596</v>
      </c>
      <c r="F5" s="19" t="s">
        <v>13</v>
      </c>
      <c r="G5" s="19" t="s">
        <v>14</v>
      </c>
      <c r="H5" s="20">
        <v>230000</v>
      </c>
      <c r="I5" s="20">
        <v>230000</v>
      </c>
      <c r="J5" s="21"/>
      <c r="K5" s="22"/>
      <c r="L5" s="23"/>
    </row>
    <row r="6" spans="1:12" s="13" customFormat="1" ht="49.95" customHeight="1" x14ac:dyDescent="0.35">
      <c r="A6" s="17">
        <v>2</v>
      </c>
      <c r="B6" s="18" t="s">
        <v>15</v>
      </c>
      <c r="C6" s="19" t="s">
        <v>16</v>
      </c>
      <c r="D6" s="19" t="s">
        <v>17</v>
      </c>
      <c r="E6" s="19">
        <v>50430785</v>
      </c>
      <c r="F6" s="19" t="s">
        <v>18</v>
      </c>
      <c r="G6" s="19" t="s">
        <v>14</v>
      </c>
      <c r="H6" s="20">
        <v>170096.64000000001</v>
      </c>
      <c r="I6" s="20">
        <v>170096.64000000001</v>
      </c>
      <c r="J6" s="21"/>
      <c r="K6" s="22"/>
      <c r="L6" s="23"/>
    </row>
    <row r="7" spans="1:12" s="13" customFormat="1" ht="49.95" customHeight="1" x14ac:dyDescent="0.35">
      <c r="A7" s="17">
        <v>3</v>
      </c>
      <c r="B7" s="24" t="s">
        <v>19</v>
      </c>
      <c r="C7" s="19" t="s">
        <v>20</v>
      </c>
      <c r="D7" s="19" t="s">
        <v>17</v>
      </c>
      <c r="E7" s="19">
        <v>51458497</v>
      </c>
      <c r="F7" s="19" t="s">
        <v>18</v>
      </c>
      <c r="G7" s="19" t="s">
        <v>14</v>
      </c>
      <c r="H7" s="25">
        <v>149120</v>
      </c>
      <c r="I7" s="25">
        <v>149120</v>
      </c>
      <c r="J7" s="21"/>
      <c r="K7" s="22"/>
      <c r="L7" s="23"/>
    </row>
    <row r="8" spans="1:12" s="13" customFormat="1" ht="49.95" customHeight="1" x14ac:dyDescent="0.35">
      <c r="A8" s="17">
        <v>4</v>
      </c>
      <c r="B8" s="18" t="s">
        <v>21</v>
      </c>
      <c r="C8" s="19" t="s">
        <v>22</v>
      </c>
      <c r="D8" s="19" t="s">
        <v>23</v>
      </c>
      <c r="E8" s="19">
        <v>31699847</v>
      </c>
      <c r="F8" s="19" t="s">
        <v>24</v>
      </c>
      <c r="G8" s="19" t="s">
        <v>14</v>
      </c>
      <c r="H8" s="25">
        <v>50000</v>
      </c>
      <c r="I8" s="25">
        <v>50000</v>
      </c>
      <c r="J8" s="21"/>
      <c r="K8" s="22"/>
      <c r="L8" s="23"/>
    </row>
    <row r="9" spans="1:12" s="13" customFormat="1" ht="49.95" customHeight="1" x14ac:dyDescent="0.35">
      <c r="A9" s="17">
        <v>5</v>
      </c>
      <c r="B9" s="24" t="s">
        <v>25</v>
      </c>
      <c r="C9" s="19" t="s">
        <v>26</v>
      </c>
      <c r="D9" s="19" t="s">
        <v>17</v>
      </c>
      <c r="E9" s="19">
        <v>47555866</v>
      </c>
      <c r="F9" s="19" t="s">
        <v>27</v>
      </c>
      <c r="G9" s="19" t="s">
        <v>14</v>
      </c>
      <c r="H9" s="25">
        <v>58816</v>
      </c>
      <c r="I9" s="25">
        <v>58816</v>
      </c>
      <c r="J9" s="21"/>
      <c r="K9" s="22"/>
      <c r="L9" s="23"/>
    </row>
    <row r="10" spans="1:12" s="13" customFormat="1" ht="49.95" customHeight="1" x14ac:dyDescent="0.35">
      <c r="A10" s="17">
        <v>6</v>
      </c>
      <c r="B10" s="18" t="s">
        <v>28</v>
      </c>
      <c r="C10" s="19" t="s">
        <v>29</v>
      </c>
      <c r="D10" s="19" t="s">
        <v>23</v>
      </c>
      <c r="E10" s="19">
        <v>31380051</v>
      </c>
      <c r="F10" s="19" t="s">
        <v>30</v>
      </c>
      <c r="G10" s="19" t="s">
        <v>14</v>
      </c>
      <c r="H10" s="25">
        <v>50000</v>
      </c>
      <c r="I10" s="25">
        <v>50000</v>
      </c>
      <c r="J10" s="21"/>
      <c r="K10" s="22"/>
      <c r="L10" s="23"/>
    </row>
    <row r="11" spans="1:12" s="13" customFormat="1" ht="49.95" customHeight="1" x14ac:dyDescent="0.35">
      <c r="A11" s="17">
        <v>7</v>
      </c>
      <c r="B11" s="18" t="s">
        <v>31</v>
      </c>
      <c r="C11" s="19" t="s">
        <v>20</v>
      </c>
      <c r="D11" s="19" t="s">
        <v>17</v>
      </c>
      <c r="E11" s="19">
        <v>51458497</v>
      </c>
      <c r="F11" s="19" t="s">
        <v>27</v>
      </c>
      <c r="G11" s="19" t="s">
        <v>14</v>
      </c>
      <c r="H11" s="25">
        <v>64240</v>
      </c>
      <c r="I11" s="25">
        <v>64240</v>
      </c>
      <c r="J11" s="21"/>
      <c r="K11" s="22"/>
      <c r="L11" s="23"/>
    </row>
    <row r="12" spans="1:12" s="13" customFormat="1" ht="49.95" customHeight="1" x14ac:dyDescent="0.35">
      <c r="A12" s="17">
        <v>8</v>
      </c>
      <c r="B12" s="24" t="s">
        <v>32</v>
      </c>
      <c r="C12" s="19" t="s">
        <v>33</v>
      </c>
      <c r="D12" s="19" t="s">
        <v>34</v>
      </c>
      <c r="E12" s="19">
        <v>36070513</v>
      </c>
      <c r="F12" s="19" t="s">
        <v>35</v>
      </c>
      <c r="G12" s="19" t="s">
        <v>14</v>
      </c>
      <c r="H12" s="25">
        <v>225600</v>
      </c>
      <c r="I12" s="25">
        <v>225600</v>
      </c>
      <c r="J12" s="21"/>
      <c r="K12" s="22"/>
      <c r="L12" s="23"/>
    </row>
    <row r="13" spans="1:12" s="13" customFormat="1" ht="49.95" customHeight="1" x14ac:dyDescent="0.35">
      <c r="A13" s="17">
        <v>9</v>
      </c>
      <c r="B13" s="24" t="s">
        <v>36</v>
      </c>
      <c r="C13" s="19" t="s">
        <v>37</v>
      </c>
      <c r="D13" s="19" t="s">
        <v>17</v>
      </c>
      <c r="E13" s="19">
        <v>48126560</v>
      </c>
      <c r="F13" s="19" t="s">
        <v>38</v>
      </c>
      <c r="G13" s="19" t="s">
        <v>14</v>
      </c>
      <c r="H13" s="25">
        <v>40982.080000000002</v>
      </c>
      <c r="I13" s="25">
        <v>40982.080000000002</v>
      </c>
      <c r="J13" s="21"/>
      <c r="K13" s="22"/>
      <c r="L13" s="23"/>
    </row>
    <row r="14" spans="1:12" s="13" customFormat="1" ht="49.95" customHeight="1" x14ac:dyDescent="0.35">
      <c r="A14" s="17">
        <v>10</v>
      </c>
      <c r="B14" s="24" t="s">
        <v>39</v>
      </c>
      <c r="C14" s="19" t="s">
        <v>16</v>
      </c>
      <c r="D14" s="19" t="s">
        <v>17</v>
      </c>
      <c r="E14" s="19">
        <v>50430785</v>
      </c>
      <c r="F14" s="19" t="s">
        <v>18</v>
      </c>
      <c r="G14" s="19" t="s">
        <v>14</v>
      </c>
      <c r="H14" s="20">
        <v>140906.43</v>
      </c>
      <c r="I14" s="20">
        <v>140906.43</v>
      </c>
      <c r="J14" s="21"/>
      <c r="K14" s="22"/>
      <c r="L14" s="23"/>
    </row>
    <row r="15" spans="1:12" s="13" customFormat="1" ht="49.95" customHeight="1" x14ac:dyDescent="0.35">
      <c r="A15" s="17">
        <v>11</v>
      </c>
      <c r="B15" s="24" t="s">
        <v>40</v>
      </c>
      <c r="C15" s="19" t="s">
        <v>20</v>
      </c>
      <c r="D15" s="19" t="s">
        <v>17</v>
      </c>
      <c r="E15" s="19">
        <v>51458497</v>
      </c>
      <c r="F15" s="19" t="s">
        <v>18</v>
      </c>
      <c r="G15" s="19" t="s">
        <v>14</v>
      </c>
      <c r="H15" s="20">
        <v>143040</v>
      </c>
      <c r="I15" s="20">
        <v>143040</v>
      </c>
      <c r="J15" s="21"/>
      <c r="K15" s="22"/>
      <c r="L15" s="23"/>
    </row>
    <row r="16" spans="1:12" s="13" customFormat="1" ht="49.95" customHeight="1" x14ac:dyDescent="0.35">
      <c r="A16" s="17">
        <v>12</v>
      </c>
      <c r="B16" s="18" t="s">
        <v>41</v>
      </c>
      <c r="C16" s="19" t="s">
        <v>42</v>
      </c>
      <c r="D16" s="19" t="s">
        <v>43</v>
      </c>
      <c r="E16" s="26" t="s">
        <v>44</v>
      </c>
      <c r="F16" s="19" t="s">
        <v>45</v>
      </c>
      <c r="G16" s="19" t="s">
        <v>14</v>
      </c>
      <c r="H16" s="25">
        <v>38000</v>
      </c>
      <c r="I16" s="25">
        <v>38000</v>
      </c>
      <c r="J16" s="21"/>
      <c r="K16" s="22"/>
      <c r="L16" s="23"/>
    </row>
    <row r="17" spans="1:12" s="13" customFormat="1" ht="49.95" customHeight="1" x14ac:dyDescent="0.35">
      <c r="A17" s="17">
        <v>13</v>
      </c>
      <c r="B17" s="18" t="s">
        <v>41</v>
      </c>
      <c r="C17" s="19" t="s">
        <v>42</v>
      </c>
      <c r="D17" s="19" t="s">
        <v>43</v>
      </c>
      <c r="E17" s="26" t="s">
        <v>44</v>
      </c>
      <c r="F17" s="19" t="s">
        <v>45</v>
      </c>
      <c r="G17" s="19" t="s">
        <v>46</v>
      </c>
      <c r="H17" s="25">
        <v>12000</v>
      </c>
      <c r="I17" s="25">
        <v>12000</v>
      </c>
      <c r="J17" s="21"/>
      <c r="K17" s="22"/>
      <c r="L17" s="23"/>
    </row>
    <row r="18" spans="1:12" s="13" customFormat="1" ht="49.95" customHeight="1" x14ac:dyDescent="0.35">
      <c r="A18" s="17">
        <v>14</v>
      </c>
      <c r="B18" s="18" t="s">
        <v>47</v>
      </c>
      <c r="C18" s="19" t="s">
        <v>48</v>
      </c>
      <c r="D18" s="19" t="s">
        <v>43</v>
      </c>
      <c r="E18" s="26" t="s">
        <v>49</v>
      </c>
      <c r="F18" s="19" t="s">
        <v>50</v>
      </c>
      <c r="G18" s="19" t="s">
        <v>46</v>
      </c>
      <c r="H18" s="25">
        <v>25000</v>
      </c>
      <c r="I18" s="25">
        <v>25000</v>
      </c>
      <c r="J18" s="21"/>
      <c r="K18" s="22"/>
      <c r="L18" s="23"/>
    </row>
    <row r="19" spans="1:12" s="13" customFormat="1" ht="49.95" customHeight="1" x14ac:dyDescent="0.35">
      <c r="A19" s="17">
        <v>15</v>
      </c>
      <c r="B19" s="18" t="s">
        <v>51</v>
      </c>
      <c r="C19" s="19" t="s">
        <v>48</v>
      </c>
      <c r="D19" s="19" t="s">
        <v>43</v>
      </c>
      <c r="E19" s="26" t="s">
        <v>49</v>
      </c>
      <c r="F19" s="19" t="s">
        <v>52</v>
      </c>
      <c r="G19" s="19" t="s">
        <v>46</v>
      </c>
      <c r="H19" s="25">
        <v>32000</v>
      </c>
      <c r="I19" s="25">
        <v>32000</v>
      </c>
      <c r="J19" s="21"/>
      <c r="K19" s="22"/>
      <c r="L19" s="23"/>
    </row>
    <row r="20" spans="1:12" s="13" customFormat="1" ht="49.95" customHeight="1" x14ac:dyDescent="0.35">
      <c r="A20" s="17">
        <v>16</v>
      </c>
      <c r="B20" s="27" t="s">
        <v>53</v>
      </c>
      <c r="C20" s="19" t="s">
        <v>54</v>
      </c>
      <c r="D20" s="19" t="s">
        <v>55</v>
      </c>
      <c r="E20" s="28" t="s">
        <v>56</v>
      </c>
      <c r="F20" s="19" t="s">
        <v>57</v>
      </c>
      <c r="G20" s="29" t="s">
        <v>14</v>
      </c>
      <c r="H20" s="25">
        <v>126750</v>
      </c>
      <c r="I20" s="25">
        <v>126750</v>
      </c>
      <c r="J20" s="21"/>
      <c r="K20" s="22"/>
      <c r="L20" s="23"/>
    </row>
    <row r="21" spans="1:12" s="13" customFormat="1" ht="49.95" customHeight="1" x14ac:dyDescent="0.35">
      <c r="A21" s="17">
        <v>17</v>
      </c>
      <c r="B21" s="27" t="s">
        <v>58</v>
      </c>
      <c r="C21" s="19" t="s">
        <v>54</v>
      </c>
      <c r="D21" s="19" t="s">
        <v>55</v>
      </c>
      <c r="E21" s="28" t="s">
        <v>56</v>
      </c>
      <c r="F21" s="19" t="s">
        <v>59</v>
      </c>
      <c r="G21" s="29" t="s">
        <v>14</v>
      </c>
      <c r="H21" s="25">
        <v>80600</v>
      </c>
      <c r="I21" s="25">
        <v>80600</v>
      </c>
      <c r="J21" s="21"/>
      <c r="K21" s="22"/>
      <c r="L21" s="23"/>
    </row>
    <row r="22" spans="1:12" s="13" customFormat="1" ht="49.95" customHeight="1" x14ac:dyDescent="0.35">
      <c r="A22" s="17">
        <v>18</v>
      </c>
      <c r="B22" s="27" t="s">
        <v>60</v>
      </c>
      <c r="C22" s="19" t="s">
        <v>54</v>
      </c>
      <c r="D22" s="19" t="s">
        <v>55</v>
      </c>
      <c r="E22" s="28" t="s">
        <v>56</v>
      </c>
      <c r="F22" s="19" t="s">
        <v>61</v>
      </c>
      <c r="G22" s="29" t="s">
        <v>14</v>
      </c>
      <c r="H22" s="25">
        <v>130825</v>
      </c>
      <c r="I22" s="25">
        <v>130825</v>
      </c>
      <c r="J22" s="21"/>
      <c r="K22" s="22"/>
      <c r="L22" s="23"/>
    </row>
    <row r="23" spans="1:12" s="13" customFormat="1" ht="49.95" customHeight="1" x14ac:dyDescent="0.35">
      <c r="A23" s="17">
        <v>19</v>
      </c>
      <c r="B23" s="27" t="s">
        <v>62</v>
      </c>
      <c r="C23" s="19" t="s">
        <v>63</v>
      </c>
      <c r="D23" s="19" t="s">
        <v>43</v>
      </c>
      <c r="E23" s="28" t="s">
        <v>64</v>
      </c>
      <c r="F23" s="19" t="s">
        <v>65</v>
      </c>
      <c r="G23" s="29" t="s">
        <v>14</v>
      </c>
      <c r="H23" s="30">
        <v>97744</v>
      </c>
      <c r="I23" s="30">
        <v>97744</v>
      </c>
      <c r="J23" s="21"/>
      <c r="K23" s="22"/>
      <c r="L23" s="23"/>
    </row>
    <row r="24" spans="1:12" s="13" customFormat="1" ht="49.95" customHeight="1" x14ac:dyDescent="0.35">
      <c r="A24" s="17">
        <v>20</v>
      </c>
      <c r="B24" s="18" t="s">
        <v>66</v>
      </c>
      <c r="C24" s="19" t="s">
        <v>63</v>
      </c>
      <c r="D24" s="19" t="s">
        <v>43</v>
      </c>
      <c r="E24" s="28">
        <v>31748333</v>
      </c>
      <c r="F24" s="19" t="s">
        <v>67</v>
      </c>
      <c r="G24" s="29" t="s">
        <v>14</v>
      </c>
      <c r="H24" s="30">
        <v>124096</v>
      </c>
      <c r="I24" s="30">
        <v>124096</v>
      </c>
      <c r="J24" s="21"/>
      <c r="K24" s="22"/>
      <c r="L24" s="23"/>
    </row>
    <row r="25" spans="1:12" s="13" customFormat="1" ht="49.95" customHeight="1" x14ac:dyDescent="0.35">
      <c r="A25" s="17">
        <v>21</v>
      </c>
      <c r="B25" s="27" t="s">
        <v>47</v>
      </c>
      <c r="C25" s="19" t="s">
        <v>68</v>
      </c>
      <c r="D25" s="19" t="s">
        <v>43</v>
      </c>
      <c r="E25" s="26" t="s">
        <v>49</v>
      </c>
      <c r="F25" s="19" t="s">
        <v>69</v>
      </c>
      <c r="G25" s="29" t="s">
        <v>14</v>
      </c>
      <c r="H25" s="25">
        <v>58000</v>
      </c>
      <c r="I25" s="25">
        <v>58000</v>
      </c>
      <c r="J25" s="21"/>
      <c r="K25" s="22"/>
      <c r="L25" s="23"/>
    </row>
    <row r="26" spans="1:12" s="13" customFormat="1" ht="49.95" customHeight="1" x14ac:dyDescent="0.35">
      <c r="A26" s="17">
        <v>22</v>
      </c>
      <c r="B26" s="27" t="s">
        <v>51</v>
      </c>
      <c r="C26" s="19" t="s">
        <v>68</v>
      </c>
      <c r="D26" s="19" t="s">
        <v>43</v>
      </c>
      <c r="E26" s="26" t="s">
        <v>49</v>
      </c>
      <c r="F26" s="19" t="s">
        <v>70</v>
      </c>
      <c r="G26" s="29" t="s">
        <v>14</v>
      </c>
      <c r="H26" s="25">
        <v>48000</v>
      </c>
      <c r="I26" s="25">
        <v>48000</v>
      </c>
      <c r="J26" s="21"/>
      <c r="K26" s="22"/>
      <c r="L26" s="23"/>
    </row>
    <row r="27" spans="1:12" s="13" customFormat="1" ht="49.95" customHeight="1" x14ac:dyDescent="0.35">
      <c r="A27" s="17">
        <v>23</v>
      </c>
      <c r="B27" s="27" t="s">
        <v>71</v>
      </c>
      <c r="C27" s="19" t="s">
        <v>72</v>
      </c>
      <c r="D27" s="19" t="s">
        <v>43</v>
      </c>
      <c r="E27" s="28" t="s">
        <v>73</v>
      </c>
      <c r="F27" s="19" t="s">
        <v>74</v>
      </c>
      <c r="G27" s="29" t="s">
        <v>14</v>
      </c>
      <c r="H27" s="25">
        <v>10000</v>
      </c>
      <c r="I27" s="25">
        <v>10000</v>
      </c>
      <c r="J27" s="21"/>
      <c r="K27" s="22"/>
      <c r="L27" s="23"/>
    </row>
    <row r="28" spans="1:12" s="13" customFormat="1" ht="49.95" customHeight="1" x14ac:dyDescent="0.35">
      <c r="A28" s="17">
        <v>24</v>
      </c>
      <c r="B28" s="18" t="s">
        <v>75</v>
      </c>
      <c r="C28" s="19" t="s">
        <v>63</v>
      </c>
      <c r="D28" s="19" t="s">
        <v>43</v>
      </c>
      <c r="E28" s="28">
        <v>31748333</v>
      </c>
      <c r="F28" s="19" t="s">
        <v>76</v>
      </c>
      <c r="G28" s="29" t="s">
        <v>14</v>
      </c>
      <c r="H28" s="30">
        <v>55992</v>
      </c>
      <c r="I28" s="30">
        <v>55992</v>
      </c>
      <c r="J28" s="21"/>
      <c r="K28" s="22"/>
      <c r="L28" s="23"/>
    </row>
    <row r="29" spans="1:12" s="13" customFormat="1" ht="49.95" customHeight="1" x14ac:dyDescent="0.35">
      <c r="A29" s="17">
        <v>25</v>
      </c>
      <c r="B29" s="18" t="s">
        <v>77</v>
      </c>
      <c r="C29" s="19" t="s">
        <v>54</v>
      </c>
      <c r="D29" s="19" t="s">
        <v>55</v>
      </c>
      <c r="E29" s="28" t="s">
        <v>56</v>
      </c>
      <c r="F29" s="19" t="s">
        <v>78</v>
      </c>
      <c r="G29" s="29" t="s">
        <v>14</v>
      </c>
      <c r="H29" s="25">
        <v>300000</v>
      </c>
      <c r="I29" s="25">
        <v>300000</v>
      </c>
      <c r="J29" s="21"/>
      <c r="K29" s="22"/>
      <c r="L29" s="23"/>
    </row>
    <row r="30" spans="1:12" s="13" customFormat="1" ht="49.95" customHeight="1" x14ac:dyDescent="0.35">
      <c r="A30" s="17">
        <v>26</v>
      </c>
      <c r="B30" s="18" t="s">
        <v>79</v>
      </c>
      <c r="C30" s="19" t="s">
        <v>54</v>
      </c>
      <c r="D30" s="19" t="s">
        <v>55</v>
      </c>
      <c r="E30" s="28" t="s">
        <v>56</v>
      </c>
      <c r="F30" s="19" t="s">
        <v>80</v>
      </c>
      <c r="G30" s="29" t="s">
        <v>14</v>
      </c>
      <c r="H30" s="25">
        <v>250000</v>
      </c>
      <c r="I30" s="25">
        <v>250000</v>
      </c>
      <c r="J30" s="21"/>
      <c r="K30" s="22"/>
      <c r="L30" s="23"/>
    </row>
    <row r="31" spans="1:12" s="13" customFormat="1" ht="49.95" customHeight="1" x14ac:dyDescent="0.35">
      <c r="A31" s="17">
        <v>27</v>
      </c>
      <c r="B31" s="27" t="s">
        <v>81</v>
      </c>
      <c r="C31" s="19" t="s">
        <v>82</v>
      </c>
      <c r="D31" s="19" t="s">
        <v>55</v>
      </c>
      <c r="E31" s="28" t="s">
        <v>83</v>
      </c>
      <c r="F31" s="19" t="s">
        <v>69</v>
      </c>
      <c r="G31" s="29" t="s">
        <v>14</v>
      </c>
      <c r="H31" s="25">
        <v>27000</v>
      </c>
      <c r="I31" s="25">
        <v>27000</v>
      </c>
      <c r="J31" s="21"/>
      <c r="K31" s="22"/>
      <c r="L31" s="23"/>
    </row>
    <row r="32" spans="1:12" s="13" customFormat="1" ht="49.95" customHeight="1" x14ac:dyDescent="0.35">
      <c r="A32" s="17">
        <v>28</v>
      </c>
      <c r="B32" s="27" t="s">
        <v>84</v>
      </c>
      <c r="C32" s="19" t="s">
        <v>85</v>
      </c>
      <c r="D32" s="19" t="s">
        <v>55</v>
      </c>
      <c r="E32" s="28" t="s">
        <v>86</v>
      </c>
      <c r="F32" s="19" t="s">
        <v>87</v>
      </c>
      <c r="G32" s="29" t="s">
        <v>14</v>
      </c>
      <c r="H32" s="25">
        <v>11000</v>
      </c>
      <c r="I32" s="25">
        <v>11000</v>
      </c>
      <c r="J32" s="21"/>
      <c r="K32" s="22"/>
      <c r="L32" s="23"/>
    </row>
    <row r="33" spans="1:12" s="13" customFormat="1" ht="49.95" customHeight="1" x14ac:dyDescent="0.35">
      <c r="A33" s="17">
        <v>29</v>
      </c>
      <c r="B33" s="27" t="s">
        <v>88</v>
      </c>
      <c r="C33" s="19" t="s">
        <v>85</v>
      </c>
      <c r="D33" s="19" t="s">
        <v>55</v>
      </c>
      <c r="E33" s="28" t="s">
        <v>86</v>
      </c>
      <c r="F33" s="19" t="s">
        <v>89</v>
      </c>
      <c r="G33" s="29" t="s">
        <v>14</v>
      </c>
      <c r="H33" s="25">
        <v>8000</v>
      </c>
      <c r="I33" s="25">
        <v>8000</v>
      </c>
      <c r="J33" s="21"/>
      <c r="K33" s="22"/>
      <c r="L33" s="23"/>
    </row>
    <row r="34" spans="1:12" s="13" customFormat="1" ht="49.95" customHeight="1" x14ac:dyDescent="0.35">
      <c r="A34" s="17">
        <v>30</v>
      </c>
      <c r="B34" s="27" t="s">
        <v>90</v>
      </c>
      <c r="C34" s="19" t="s">
        <v>85</v>
      </c>
      <c r="D34" s="19" t="s">
        <v>55</v>
      </c>
      <c r="E34" s="28" t="s">
        <v>86</v>
      </c>
      <c r="F34" s="19" t="s">
        <v>91</v>
      </c>
      <c r="G34" s="29" t="s">
        <v>14</v>
      </c>
      <c r="H34" s="25">
        <v>73000</v>
      </c>
      <c r="I34" s="25">
        <v>73000</v>
      </c>
      <c r="J34" s="19"/>
      <c r="K34" s="19"/>
      <c r="L34" s="19"/>
    </row>
    <row r="35" spans="1:12" s="13" customFormat="1" ht="49.95" customHeight="1" x14ac:dyDescent="0.35">
      <c r="A35" s="17">
        <v>31</v>
      </c>
      <c r="B35" s="31" t="s">
        <v>92</v>
      </c>
      <c r="C35" s="32" t="s">
        <v>85</v>
      </c>
      <c r="D35" s="32" t="s">
        <v>55</v>
      </c>
      <c r="E35" s="33" t="s">
        <v>86</v>
      </c>
      <c r="F35" s="32" t="s">
        <v>93</v>
      </c>
      <c r="G35" s="34" t="s">
        <v>14</v>
      </c>
      <c r="H35" s="25">
        <v>41000</v>
      </c>
      <c r="I35" s="25">
        <v>41000</v>
      </c>
      <c r="J35" s="19"/>
      <c r="K35" s="19"/>
      <c r="L35" s="19"/>
    </row>
    <row r="36" spans="1:12" s="13" customFormat="1" ht="49.95" customHeight="1" x14ac:dyDescent="0.35">
      <c r="A36" s="17">
        <v>32</v>
      </c>
      <c r="B36" s="18" t="s">
        <v>94</v>
      </c>
      <c r="C36" s="19" t="s">
        <v>95</v>
      </c>
      <c r="D36" s="19" t="s">
        <v>55</v>
      </c>
      <c r="E36" s="28" t="s">
        <v>96</v>
      </c>
      <c r="F36" s="19" t="s">
        <v>97</v>
      </c>
      <c r="G36" s="29" t="s">
        <v>14</v>
      </c>
      <c r="H36" s="25">
        <v>2500</v>
      </c>
      <c r="I36" s="25">
        <v>2500</v>
      </c>
      <c r="J36" s="19"/>
      <c r="K36" s="19"/>
      <c r="L36" s="19"/>
    </row>
    <row r="37" spans="1:12" s="13" customFormat="1" ht="49.95" customHeight="1" x14ac:dyDescent="0.35">
      <c r="A37" s="17">
        <v>33</v>
      </c>
      <c r="B37" s="27" t="s">
        <v>98</v>
      </c>
      <c r="C37" s="19" t="s">
        <v>99</v>
      </c>
      <c r="D37" s="19" t="s">
        <v>55</v>
      </c>
      <c r="E37" s="28" t="s">
        <v>100</v>
      </c>
      <c r="F37" s="19" t="s">
        <v>93</v>
      </c>
      <c r="G37" s="29" t="s">
        <v>14</v>
      </c>
      <c r="H37" s="25">
        <v>33000</v>
      </c>
      <c r="I37" s="25">
        <v>33000</v>
      </c>
      <c r="J37" s="19"/>
      <c r="K37" s="19"/>
      <c r="L37" s="19"/>
    </row>
    <row r="38" spans="1:12" s="13" customFormat="1" ht="49.95" customHeight="1" x14ac:dyDescent="0.35">
      <c r="A38" s="17">
        <v>34</v>
      </c>
      <c r="B38" s="18" t="s">
        <v>77</v>
      </c>
      <c r="C38" s="19" t="s">
        <v>54</v>
      </c>
      <c r="D38" s="19" t="s">
        <v>55</v>
      </c>
      <c r="E38" s="28" t="s">
        <v>56</v>
      </c>
      <c r="F38" s="19" t="s">
        <v>78</v>
      </c>
      <c r="G38" s="29" t="s">
        <v>46</v>
      </c>
      <c r="H38" s="25">
        <v>50000</v>
      </c>
      <c r="I38" s="25">
        <v>50000</v>
      </c>
      <c r="J38" s="19"/>
      <c r="K38" s="19"/>
      <c r="L38" s="19"/>
    </row>
    <row r="39" spans="1:12" s="13" customFormat="1" ht="49.95" customHeight="1" x14ac:dyDescent="0.35">
      <c r="A39" s="17">
        <v>35</v>
      </c>
      <c r="B39" s="18" t="s">
        <v>90</v>
      </c>
      <c r="C39" s="19" t="s">
        <v>85</v>
      </c>
      <c r="D39" s="19" t="s">
        <v>55</v>
      </c>
      <c r="E39" s="28" t="s">
        <v>86</v>
      </c>
      <c r="F39" s="19" t="s">
        <v>52</v>
      </c>
      <c r="G39" s="29" t="s">
        <v>46</v>
      </c>
      <c r="H39" s="25">
        <v>30000</v>
      </c>
      <c r="I39" s="25">
        <v>30000</v>
      </c>
      <c r="J39" s="19"/>
      <c r="K39" s="19"/>
      <c r="L39" s="19"/>
    </row>
    <row r="40" spans="1:12" s="13" customFormat="1" ht="49.95" customHeight="1" x14ac:dyDescent="0.35">
      <c r="A40" s="17">
        <v>36</v>
      </c>
      <c r="B40" s="27" t="s">
        <v>101</v>
      </c>
      <c r="C40" s="19" t="s">
        <v>85</v>
      </c>
      <c r="D40" s="19" t="s">
        <v>55</v>
      </c>
      <c r="E40" s="28" t="s">
        <v>86</v>
      </c>
      <c r="F40" s="19" t="s">
        <v>102</v>
      </c>
      <c r="G40" s="29" t="s">
        <v>46</v>
      </c>
      <c r="H40" s="25">
        <v>25000</v>
      </c>
      <c r="I40" s="25">
        <v>25000</v>
      </c>
      <c r="J40" s="19"/>
      <c r="K40" s="19"/>
      <c r="L40" s="19"/>
    </row>
    <row r="41" spans="1:12" s="13" customFormat="1" ht="49.95" customHeight="1" x14ac:dyDescent="0.35">
      <c r="A41" s="17">
        <v>37</v>
      </c>
      <c r="B41" s="18" t="s">
        <v>103</v>
      </c>
      <c r="C41" s="19" t="s">
        <v>99</v>
      </c>
      <c r="D41" s="19" t="s">
        <v>55</v>
      </c>
      <c r="E41" s="28" t="s">
        <v>100</v>
      </c>
      <c r="F41" s="19" t="s">
        <v>104</v>
      </c>
      <c r="G41" s="29" t="s">
        <v>14</v>
      </c>
      <c r="H41" s="25">
        <v>39060</v>
      </c>
      <c r="I41" s="25">
        <v>39060</v>
      </c>
      <c r="J41" s="19"/>
      <c r="K41" s="19"/>
      <c r="L41" s="19"/>
    </row>
    <row r="42" spans="1:12" s="13" customFormat="1" ht="49.95" customHeight="1" x14ac:dyDescent="0.35">
      <c r="A42" s="17">
        <v>38</v>
      </c>
      <c r="B42" s="27" t="s">
        <v>105</v>
      </c>
      <c r="C42" s="19" t="s">
        <v>54</v>
      </c>
      <c r="D42" s="19" t="s">
        <v>55</v>
      </c>
      <c r="E42" s="28" t="s">
        <v>56</v>
      </c>
      <c r="F42" s="19" t="s">
        <v>106</v>
      </c>
      <c r="G42" s="29" t="s">
        <v>14</v>
      </c>
      <c r="H42" s="25">
        <v>25000</v>
      </c>
      <c r="I42" s="25">
        <v>25000</v>
      </c>
      <c r="J42" s="19"/>
      <c r="K42" s="19"/>
      <c r="L42" s="19"/>
    </row>
    <row r="43" spans="1:12" s="13" customFormat="1" ht="49.95" customHeight="1" x14ac:dyDescent="0.35">
      <c r="A43" s="17">
        <v>39</v>
      </c>
      <c r="B43" s="27" t="s">
        <v>107</v>
      </c>
      <c r="C43" s="19" t="s">
        <v>54</v>
      </c>
      <c r="D43" s="19" t="s">
        <v>55</v>
      </c>
      <c r="E43" s="28" t="s">
        <v>56</v>
      </c>
      <c r="F43" s="19" t="s">
        <v>108</v>
      </c>
      <c r="G43" s="29" t="s">
        <v>14</v>
      </c>
      <c r="H43" s="25">
        <v>25000</v>
      </c>
      <c r="I43" s="25">
        <v>25000</v>
      </c>
      <c r="J43" s="19"/>
      <c r="K43" s="19"/>
      <c r="L43" s="19"/>
    </row>
    <row r="44" spans="1:12" s="13" customFormat="1" ht="49.95" customHeight="1" x14ac:dyDescent="0.35">
      <c r="A44" s="17">
        <v>40</v>
      </c>
      <c r="B44" s="18" t="s">
        <v>109</v>
      </c>
      <c r="C44" s="19" t="s">
        <v>110</v>
      </c>
      <c r="D44" s="19" t="s">
        <v>55</v>
      </c>
      <c r="E44" s="28" t="s">
        <v>111</v>
      </c>
      <c r="F44" s="35" t="s">
        <v>112</v>
      </c>
      <c r="G44" s="29" t="s">
        <v>14</v>
      </c>
      <c r="H44" s="25">
        <v>8000</v>
      </c>
      <c r="I44" s="25">
        <v>8000</v>
      </c>
      <c r="J44" s="19"/>
      <c r="K44" s="19"/>
      <c r="L44" s="19"/>
    </row>
    <row r="45" spans="1:12" s="13" customFormat="1" ht="49.95" customHeight="1" x14ac:dyDescent="0.35">
      <c r="A45" s="17">
        <v>41</v>
      </c>
      <c r="B45" s="18" t="s">
        <v>113</v>
      </c>
      <c r="C45" s="19" t="s">
        <v>110</v>
      </c>
      <c r="D45" s="19" t="s">
        <v>55</v>
      </c>
      <c r="E45" s="28" t="s">
        <v>111</v>
      </c>
      <c r="F45" s="35" t="s">
        <v>114</v>
      </c>
      <c r="G45" s="29" t="s">
        <v>14</v>
      </c>
      <c r="H45" s="25">
        <v>60000</v>
      </c>
      <c r="I45" s="25">
        <v>60000</v>
      </c>
      <c r="J45" s="19"/>
      <c r="K45" s="19"/>
      <c r="L45" s="19"/>
    </row>
    <row r="46" spans="1:12" s="13" customFormat="1" ht="49.95" customHeight="1" x14ac:dyDescent="0.35">
      <c r="A46" s="17">
        <v>42</v>
      </c>
      <c r="B46" s="18" t="s">
        <v>115</v>
      </c>
      <c r="C46" s="19" t="s">
        <v>116</v>
      </c>
      <c r="D46" s="19" t="s">
        <v>55</v>
      </c>
      <c r="E46" s="19">
        <v>17070775</v>
      </c>
      <c r="F46" s="19" t="s">
        <v>117</v>
      </c>
      <c r="G46" s="29" t="s">
        <v>14</v>
      </c>
      <c r="H46" s="25">
        <v>100000</v>
      </c>
      <c r="I46" s="25">
        <v>100000</v>
      </c>
      <c r="J46" s="19"/>
      <c r="K46" s="19"/>
      <c r="L46" s="19"/>
    </row>
    <row r="47" spans="1:12" s="13" customFormat="1" ht="49.95" customHeight="1" x14ac:dyDescent="0.35">
      <c r="A47" s="17">
        <v>43</v>
      </c>
      <c r="B47" s="27" t="s">
        <v>118</v>
      </c>
      <c r="C47" s="19" t="s">
        <v>119</v>
      </c>
      <c r="D47" s="19" t="s">
        <v>55</v>
      </c>
      <c r="E47" s="19">
        <v>31825249</v>
      </c>
      <c r="F47" s="19" t="s">
        <v>117</v>
      </c>
      <c r="G47" s="29" t="s">
        <v>14</v>
      </c>
      <c r="H47" s="25">
        <v>71148</v>
      </c>
      <c r="I47" s="25">
        <v>71148</v>
      </c>
      <c r="J47" s="19"/>
      <c r="K47" s="19"/>
      <c r="L47" s="19"/>
    </row>
    <row r="48" spans="1:12" s="13" customFormat="1" ht="49.95" customHeight="1" x14ac:dyDescent="0.35">
      <c r="A48" s="17">
        <v>44</v>
      </c>
      <c r="B48" s="18" t="s">
        <v>120</v>
      </c>
      <c r="C48" s="19" t="s">
        <v>121</v>
      </c>
      <c r="D48" s="19" t="s">
        <v>55</v>
      </c>
      <c r="E48" s="19">
        <v>36078913</v>
      </c>
      <c r="F48" s="19" t="s">
        <v>117</v>
      </c>
      <c r="G48" s="29" t="s">
        <v>14</v>
      </c>
      <c r="H48" s="25">
        <v>100000</v>
      </c>
      <c r="I48" s="25">
        <v>100000</v>
      </c>
      <c r="J48" s="19"/>
      <c r="K48" s="19"/>
      <c r="L48" s="19"/>
    </row>
    <row r="49" spans="1:12" s="13" customFormat="1" ht="49.95" customHeight="1" x14ac:dyDescent="0.35">
      <c r="A49" s="17">
        <v>45</v>
      </c>
      <c r="B49" s="18" t="s">
        <v>122</v>
      </c>
      <c r="C49" s="19" t="s">
        <v>123</v>
      </c>
      <c r="D49" s="19" t="s">
        <v>55</v>
      </c>
      <c r="E49" s="28" t="s">
        <v>124</v>
      </c>
      <c r="F49" s="19" t="s">
        <v>117</v>
      </c>
      <c r="G49" s="29" t="s">
        <v>14</v>
      </c>
      <c r="H49" s="25">
        <v>100000</v>
      </c>
      <c r="I49" s="25">
        <v>100000</v>
      </c>
      <c r="J49" s="19"/>
      <c r="K49" s="19"/>
      <c r="L49" s="19"/>
    </row>
    <row r="50" spans="1:12" s="13" customFormat="1" ht="49.95" customHeight="1" x14ac:dyDescent="0.35">
      <c r="A50" s="17">
        <v>46</v>
      </c>
      <c r="B50" s="18" t="s">
        <v>125</v>
      </c>
      <c r="C50" s="19" t="s">
        <v>126</v>
      </c>
      <c r="D50" s="19" t="s">
        <v>43</v>
      </c>
      <c r="E50" s="28" t="s">
        <v>127</v>
      </c>
      <c r="F50" s="35" t="s">
        <v>114</v>
      </c>
      <c r="G50" s="29" t="s">
        <v>14</v>
      </c>
      <c r="H50" s="25">
        <v>16500</v>
      </c>
      <c r="I50" s="25">
        <v>16500</v>
      </c>
      <c r="J50" s="19"/>
      <c r="K50" s="19"/>
      <c r="L50" s="19"/>
    </row>
    <row r="51" spans="1:12" s="13" customFormat="1" ht="49.95" customHeight="1" x14ac:dyDescent="0.35">
      <c r="A51" s="17">
        <v>47</v>
      </c>
      <c r="B51" s="27" t="s">
        <v>128</v>
      </c>
      <c r="C51" s="19" t="s">
        <v>129</v>
      </c>
      <c r="D51" s="19" t="s">
        <v>17</v>
      </c>
      <c r="E51" s="19">
        <v>54827655</v>
      </c>
      <c r="F51" s="35" t="s">
        <v>130</v>
      </c>
      <c r="G51" s="29" t="s">
        <v>14</v>
      </c>
      <c r="H51" s="25">
        <v>56000</v>
      </c>
      <c r="I51" s="25">
        <v>56000</v>
      </c>
      <c r="J51" s="19"/>
      <c r="K51" s="19"/>
      <c r="L51" s="19"/>
    </row>
    <row r="52" spans="1:12" s="13" customFormat="1" ht="49.95" customHeight="1" x14ac:dyDescent="0.35">
      <c r="A52" s="17">
        <v>48</v>
      </c>
      <c r="B52" s="18" t="s">
        <v>131</v>
      </c>
      <c r="C52" s="19" t="s">
        <v>37</v>
      </c>
      <c r="D52" s="19" t="s">
        <v>17</v>
      </c>
      <c r="E52" s="36">
        <v>48126560</v>
      </c>
      <c r="F52" s="35" t="s">
        <v>132</v>
      </c>
      <c r="G52" s="37" t="s">
        <v>14</v>
      </c>
      <c r="H52" s="25">
        <v>74541.25</v>
      </c>
      <c r="I52" s="25">
        <v>74541.25</v>
      </c>
      <c r="J52" s="19"/>
      <c r="K52" s="19"/>
      <c r="L52" s="19"/>
    </row>
    <row r="53" spans="1:12" s="13" customFormat="1" ht="49.95" customHeight="1" x14ac:dyDescent="0.35">
      <c r="A53" s="17">
        <v>49</v>
      </c>
      <c r="B53" s="18" t="s">
        <v>131</v>
      </c>
      <c r="C53" s="19" t="s">
        <v>37</v>
      </c>
      <c r="D53" s="19" t="s">
        <v>17</v>
      </c>
      <c r="E53" s="36">
        <v>48126560</v>
      </c>
      <c r="F53" s="35" t="s">
        <v>132</v>
      </c>
      <c r="G53" s="37" t="s">
        <v>46</v>
      </c>
      <c r="H53" s="25">
        <v>8925</v>
      </c>
      <c r="I53" s="25">
        <v>8925</v>
      </c>
      <c r="J53" s="19"/>
      <c r="K53" s="19"/>
      <c r="L53" s="19"/>
    </row>
    <row r="54" spans="1:12" s="13" customFormat="1" ht="49.95" customHeight="1" x14ac:dyDescent="0.35">
      <c r="A54" s="17">
        <v>50</v>
      </c>
      <c r="B54" s="38" t="s">
        <v>133</v>
      </c>
      <c r="C54" s="39" t="s">
        <v>134</v>
      </c>
      <c r="D54" s="39" t="s">
        <v>17</v>
      </c>
      <c r="E54" s="39">
        <v>36603848</v>
      </c>
      <c r="F54" s="39" t="s">
        <v>135</v>
      </c>
      <c r="G54" s="39" t="s">
        <v>46</v>
      </c>
      <c r="H54" s="25">
        <v>61000</v>
      </c>
      <c r="I54" s="25">
        <v>61000</v>
      </c>
      <c r="J54" s="19"/>
      <c r="K54" s="19"/>
      <c r="L54" s="19"/>
    </row>
    <row r="55" spans="1:12" s="13" customFormat="1" ht="49.95" customHeight="1" x14ac:dyDescent="0.35">
      <c r="A55" s="17">
        <v>51</v>
      </c>
      <c r="B55" s="40" t="s">
        <v>136</v>
      </c>
      <c r="C55" s="19" t="s">
        <v>16</v>
      </c>
      <c r="D55" s="39" t="s">
        <v>17</v>
      </c>
      <c r="E55" s="19">
        <v>50430785</v>
      </c>
      <c r="F55" s="39" t="s">
        <v>135</v>
      </c>
      <c r="G55" s="39" t="s">
        <v>46</v>
      </c>
      <c r="H55" s="25">
        <v>40000</v>
      </c>
      <c r="I55" s="25">
        <v>40000</v>
      </c>
      <c r="J55" s="19"/>
      <c r="K55" s="19"/>
      <c r="L55" s="19"/>
    </row>
    <row r="56" spans="1:12" s="13" customFormat="1" ht="49.95" customHeight="1" x14ac:dyDescent="0.35">
      <c r="A56" s="17">
        <v>52</v>
      </c>
      <c r="B56" s="38" t="s">
        <v>137</v>
      </c>
      <c r="C56" s="39" t="s">
        <v>138</v>
      </c>
      <c r="D56" s="39" t="s">
        <v>17</v>
      </c>
      <c r="E56" s="39">
        <v>54599041</v>
      </c>
      <c r="F56" s="39" t="s">
        <v>135</v>
      </c>
      <c r="G56" s="29" t="s">
        <v>14</v>
      </c>
      <c r="H56" s="25">
        <v>72374.75</v>
      </c>
      <c r="I56" s="25">
        <v>72374.75</v>
      </c>
      <c r="J56" s="19"/>
      <c r="K56" s="19"/>
      <c r="L56" s="19"/>
    </row>
    <row r="57" spans="1:12" s="13" customFormat="1" ht="49.95" customHeight="1" x14ac:dyDescent="0.35">
      <c r="A57" s="17">
        <v>53</v>
      </c>
      <c r="B57" s="38" t="s">
        <v>133</v>
      </c>
      <c r="C57" s="39" t="s">
        <v>134</v>
      </c>
      <c r="D57" s="39" t="s">
        <v>17</v>
      </c>
      <c r="E57" s="39">
        <v>36603848</v>
      </c>
      <c r="F57" s="39" t="s">
        <v>135</v>
      </c>
      <c r="G57" s="29" t="s">
        <v>14</v>
      </c>
      <c r="H57" s="41">
        <v>39105.75</v>
      </c>
      <c r="I57" s="41">
        <v>39105.75</v>
      </c>
      <c r="J57" s="19"/>
      <c r="K57" s="19"/>
      <c r="L57" s="19"/>
    </row>
    <row r="58" spans="1:12" s="13" customFormat="1" ht="49.95" customHeight="1" x14ac:dyDescent="0.35">
      <c r="A58" s="17">
        <v>54</v>
      </c>
      <c r="B58" s="18" t="s">
        <v>136</v>
      </c>
      <c r="C58" s="19" t="s">
        <v>16</v>
      </c>
      <c r="D58" s="39" t="s">
        <v>17</v>
      </c>
      <c r="E58" s="19">
        <v>50430785</v>
      </c>
      <c r="F58" s="39" t="s">
        <v>135</v>
      </c>
      <c r="G58" s="29" t="s">
        <v>14</v>
      </c>
      <c r="H58" s="30">
        <v>100931.54</v>
      </c>
      <c r="I58" s="30">
        <v>100931.54</v>
      </c>
      <c r="J58" s="19"/>
      <c r="K58" s="19"/>
      <c r="L58" s="19"/>
    </row>
    <row r="59" spans="1:12" s="16" customFormat="1" ht="49.95" customHeight="1" x14ac:dyDescent="0.4">
      <c r="A59" s="106"/>
      <c r="B59" s="15" t="s">
        <v>152</v>
      </c>
      <c r="C59" s="106"/>
      <c r="D59" s="106"/>
      <c r="E59" s="106"/>
      <c r="F59" s="106"/>
      <c r="G59" s="106"/>
      <c r="H59" s="106"/>
      <c r="I59" s="106"/>
      <c r="J59" s="106"/>
      <c r="K59" s="106"/>
      <c r="L59" s="106"/>
    </row>
    <row r="60" spans="1:12" s="13" customFormat="1" ht="49.95" customHeight="1" x14ac:dyDescent="0.35">
      <c r="A60" s="42">
        <v>1</v>
      </c>
      <c r="B60" s="43" t="s">
        <v>140</v>
      </c>
      <c r="C60" s="44" t="s">
        <v>141</v>
      </c>
      <c r="D60" s="44" t="s">
        <v>142</v>
      </c>
      <c r="E60" s="44" t="s">
        <v>143</v>
      </c>
      <c r="F60" s="45" t="s">
        <v>144</v>
      </c>
      <c r="G60" s="44" t="s">
        <v>145</v>
      </c>
      <c r="H60" s="46">
        <v>20000</v>
      </c>
      <c r="I60" s="46">
        <v>20000</v>
      </c>
      <c r="J60" s="46"/>
      <c r="K60" s="47"/>
      <c r="L60" s="48" t="s">
        <v>146</v>
      </c>
    </row>
    <row r="61" spans="1:12" s="13" customFormat="1" ht="49.95" customHeight="1" x14ac:dyDescent="0.35">
      <c r="A61" s="42">
        <v>2</v>
      </c>
      <c r="B61" s="43" t="s">
        <v>147</v>
      </c>
      <c r="C61" s="44" t="s">
        <v>148</v>
      </c>
      <c r="D61" s="44" t="s">
        <v>142</v>
      </c>
      <c r="E61" s="44" t="s">
        <v>149</v>
      </c>
      <c r="F61" s="45" t="s">
        <v>150</v>
      </c>
      <c r="G61" s="44" t="s">
        <v>145</v>
      </c>
      <c r="H61" s="46">
        <v>25000</v>
      </c>
      <c r="I61" s="46">
        <v>25000</v>
      </c>
      <c r="J61" s="46"/>
      <c r="K61" s="47"/>
      <c r="L61" s="48" t="s">
        <v>146</v>
      </c>
    </row>
    <row r="62" spans="1:12" s="16" customFormat="1" ht="49.95" customHeight="1" x14ac:dyDescent="0.4">
      <c r="A62" s="106"/>
      <c r="B62" s="15" t="s">
        <v>167</v>
      </c>
      <c r="C62" s="106"/>
      <c r="D62" s="106"/>
      <c r="E62" s="106"/>
      <c r="F62" s="106"/>
      <c r="G62" s="106"/>
      <c r="H62" s="106"/>
      <c r="I62" s="106"/>
      <c r="J62" s="106"/>
      <c r="K62" s="106"/>
      <c r="L62" s="106" t="s">
        <v>151</v>
      </c>
    </row>
    <row r="63" spans="1:12" s="13" customFormat="1" ht="49.95" customHeight="1" x14ac:dyDescent="0.35">
      <c r="A63" s="42">
        <v>1</v>
      </c>
      <c r="B63" s="49" t="s">
        <v>154</v>
      </c>
      <c r="C63" s="50" t="s">
        <v>155</v>
      </c>
      <c r="D63" s="50" t="s">
        <v>142</v>
      </c>
      <c r="E63" s="50">
        <v>35559195</v>
      </c>
      <c r="F63" s="48" t="s">
        <v>156</v>
      </c>
      <c r="G63" s="44" t="s">
        <v>145</v>
      </c>
      <c r="H63" s="46">
        <v>52700</v>
      </c>
      <c r="I63" s="46">
        <v>52700</v>
      </c>
      <c r="J63" s="46"/>
      <c r="K63" s="47"/>
      <c r="L63" s="48" t="s">
        <v>146</v>
      </c>
    </row>
    <row r="64" spans="1:12" s="13" customFormat="1" ht="49.95" customHeight="1" x14ac:dyDescent="0.35">
      <c r="A64" s="42">
        <v>2</v>
      </c>
      <c r="B64" s="49" t="s">
        <v>157</v>
      </c>
      <c r="C64" s="50" t="s">
        <v>158</v>
      </c>
      <c r="D64" s="50" t="s">
        <v>159</v>
      </c>
      <c r="E64" s="44" t="s">
        <v>160</v>
      </c>
      <c r="F64" s="48" t="s">
        <v>161</v>
      </c>
      <c r="G64" s="44" t="s">
        <v>145</v>
      </c>
      <c r="H64" s="46">
        <v>15000</v>
      </c>
      <c r="I64" s="46">
        <v>15000</v>
      </c>
      <c r="J64" s="46"/>
      <c r="K64" s="47"/>
      <c r="L64" s="48" t="s">
        <v>146</v>
      </c>
    </row>
    <row r="65" spans="1:12" s="13" customFormat="1" ht="49.95" customHeight="1" x14ac:dyDescent="0.35">
      <c r="A65" s="42">
        <v>3</v>
      </c>
      <c r="B65" s="49" t="s">
        <v>162</v>
      </c>
      <c r="C65" s="44" t="s">
        <v>163</v>
      </c>
      <c r="D65" s="44" t="s">
        <v>142</v>
      </c>
      <c r="E65" s="44" t="s">
        <v>164</v>
      </c>
      <c r="F65" s="45" t="s">
        <v>165</v>
      </c>
      <c r="G65" s="44" t="s">
        <v>145</v>
      </c>
      <c r="H65" s="46">
        <v>3500</v>
      </c>
      <c r="I65" s="46">
        <v>3500</v>
      </c>
      <c r="J65" s="46"/>
      <c r="K65" s="47"/>
      <c r="L65" s="48" t="s">
        <v>146</v>
      </c>
    </row>
    <row r="66" spans="1:12" s="107" customFormat="1" ht="63" x14ac:dyDescent="0.4">
      <c r="A66" s="106"/>
      <c r="B66" s="15" t="s">
        <v>178</v>
      </c>
      <c r="C66" s="106"/>
      <c r="D66" s="106"/>
      <c r="E66" s="106"/>
      <c r="F66" s="106"/>
      <c r="G66" s="106"/>
      <c r="H66" s="106"/>
      <c r="I66" s="106"/>
      <c r="J66" s="106"/>
      <c r="K66" s="106"/>
      <c r="L66" s="106" t="s">
        <v>166</v>
      </c>
    </row>
    <row r="67" spans="1:12" s="13" customFormat="1" ht="49.95" customHeight="1" x14ac:dyDescent="0.35">
      <c r="A67" s="42">
        <v>1</v>
      </c>
      <c r="B67" s="51" t="s">
        <v>168</v>
      </c>
      <c r="C67" s="52" t="s">
        <v>169</v>
      </c>
      <c r="D67" s="52" t="s">
        <v>170</v>
      </c>
      <c r="E67" s="53">
        <v>42261791</v>
      </c>
      <c r="F67" s="52" t="s">
        <v>171</v>
      </c>
      <c r="G67" s="53" t="s">
        <v>145</v>
      </c>
      <c r="H67" s="54">
        <v>39970</v>
      </c>
      <c r="I67" s="54">
        <v>39970</v>
      </c>
      <c r="J67" s="55"/>
      <c r="K67" s="55"/>
      <c r="L67" s="52" t="s">
        <v>172</v>
      </c>
    </row>
    <row r="68" spans="1:12" s="13" customFormat="1" ht="49.95" customHeight="1" x14ac:dyDescent="0.35">
      <c r="A68" s="42">
        <v>2</v>
      </c>
      <c r="B68" s="56" t="s">
        <v>173</v>
      </c>
      <c r="C68" s="52" t="s">
        <v>174</v>
      </c>
      <c r="D68" s="52" t="s">
        <v>175</v>
      </c>
      <c r="E68" s="57" t="s">
        <v>176</v>
      </c>
      <c r="F68" s="52" t="s">
        <v>177</v>
      </c>
      <c r="G68" s="53" t="s">
        <v>145</v>
      </c>
      <c r="H68" s="54">
        <v>18140.07</v>
      </c>
      <c r="I68" s="54">
        <v>18140.07</v>
      </c>
      <c r="J68" s="55"/>
      <c r="K68" s="55"/>
      <c r="L68" s="58" t="s">
        <v>146</v>
      </c>
    </row>
    <row r="69" spans="1:12" s="16" customFormat="1" ht="63" x14ac:dyDescent="0.4">
      <c r="A69" s="106"/>
      <c r="B69" s="15" t="s">
        <v>223</v>
      </c>
      <c r="C69" s="106"/>
      <c r="D69" s="106"/>
      <c r="E69" s="106"/>
      <c r="F69" s="106"/>
      <c r="G69" s="106"/>
      <c r="H69" s="106"/>
      <c r="I69" s="106"/>
      <c r="J69" s="106"/>
      <c r="K69" s="106"/>
      <c r="L69" s="106"/>
    </row>
    <row r="70" spans="1:12" s="13" customFormat="1" ht="49.95" customHeight="1" x14ac:dyDescent="0.35">
      <c r="A70" s="42">
        <v>1</v>
      </c>
      <c r="B70" s="59" t="s">
        <v>179</v>
      </c>
      <c r="C70" s="60" t="s">
        <v>180</v>
      </c>
      <c r="D70" s="61" t="s">
        <v>181</v>
      </c>
      <c r="E70" s="62" t="s">
        <v>86</v>
      </c>
      <c r="F70" s="60" t="s">
        <v>182</v>
      </c>
      <c r="G70" s="29" t="s">
        <v>14</v>
      </c>
      <c r="H70" s="63">
        <v>430396.5</v>
      </c>
      <c r="I70" s="63">
        <v>430396.5</v>
      </c>
      <c r="J70" s="46"/>
      <c r="K70" s="47"/>
      <c r="L70" s="64"/>
    </row>
    <row r="71" spans="1:12" s="13" customFormat="1" ht="49.95" customHeight="1" x14ac:dyDescent="0.35">
      <c r="A71" s="42">
        <v>2</v>
      </c>
      <c r="B71" s="59" t="s">
        <v>183</v>
      </c>
      <c r="C71" s="60" t="s">
        <v>184</v>
      </c>
      <c r="D71" s="61" t="s">
        <v>181</v>
      </c>
      <c r="E71" s="62" t="s">
        <v>100</v>
      </c>
      <c r="F71" s="60" t="s">
        <v>182</v>
      </c>
      <c r="G71" s="29" t="s">
        <v>14</v>
      </c>
      <c r="H71" s="63">
        <v>43030</v>
      </c>
      <c r="I71" s="63">
        <v>43030</v>
      </c>
      <c r="J71" s="46"/>
      <c r="K71" s="47"/>
      <c r="L71" s="64"/>
    </row>
    <row r="72" spans="1:12" s="13" customFormat="1" ht="49.95" customHeight="1" x14ac:dyDescent="0.35">
      <c r="A72" s="42">
        <v>3</v>
      </c>
      <c r="B72" s="65" t="s">
        <v>185</v>
      </c>
      <c r="C72" s="60" t="s">
        <v>116</v>
      </c>
      <c r="D72" s="61" t="s">
        <v>181</v>
      </c>
      <c r="E72" s="62">
        <v>17070775</v>
      </c>
      <c r="F72" s="60" t="s">
        <v>182</v>
      </c>
      <c r="G72" s="29" t="s">
        <v>14</v>
      </c>
      <c r="H72" s="63">
        <v>31930</v>
      </c>
      <c r="I72" s="63">
        <v>31930</v>
      </c>
      <c r="J72" s="46"/>
      <c r="K72" s="47"/>
      <c r="L72" s="64"/>
    </row>
    <row r="73" spans="1:12" s="13" customFormat="1" ht="49.95" customHeight="1" x14ac:dyDescent="0.35">
      <c r="A73" s="42">
        <v>4</v>
      </c>
      <c r="B73" s="59" t="s">
        <v>186</v>
      </c>
      <c r="C73" s="60" t="s">
        <v>121</v>
      </c>
      <c r="D73" s="61" t="s">
        <v>181</v>
      </c>
      <c r="E73" s="62">
        <v>36078913</v>
      </c>
      <c r="F73" s="60" t="s">
        <v>182</v>
      </c>
      <c r="G73" s="29" t="s">
        <v>14</v>
      </c>
      <c r="H73" s="63">
        <v>47220</v>
      </c>
      <c r="I73" s="63">
        <v>47220</v>
      </c>
      <c r="J73" s="46"/>
      <c r="K73" s="47"/>
      <c r="L73" s="64"/>
    </row>
    <row r="74" spans="1:12" s="13" customFormat="1" ht="49.95" customHeight="1" x14ac:dyDescent="0.35">
      <c r="A74" s="42">
        <v>5</v>
      </c>
      <c r="B74" s="59" t="s">
        <v>187</v>
      </c>
      <c r="C74" s="60" t="s">
        <v>188</v>
      </c>
      <c r="D74" s="61" t="s">
        <v>181</v>
      </c>
      <c r="E74" s="62" t="s">
        <v>189</v>
      </c>
      <c r="F74" s="60" t="s">
        <v>182</v>
      </c>
      <c r="G74" s="29" t="s">
        <v>14</v>
      </c>
      <c r="H74" s="63">
        <v>9090</v>
      </c>
      <c r="I74" s="63">
        <v>9090</v>
      </c>
      <c r="J74" s="46"/>
      <c r="K74" s="47"/>
      <c r="L74" s="64"/>
    </row>
    <row r="75" spans="1:12" s="13" customFormat="1" ht="49.95" customHeight="1" x14ac:dyDescent="0.35">
      <c r="A75" s="42">
        <v>6</v>
      </c>
      <c r="B75" s="65" t="s">
        <v>190</v>
      </c>
      <c r="C75" s="60" t="s">
        <v>191</v>
      </c>
      <c r="D75" s="61" t="s">
        <v>181</v>
      </c>
      <c r="E75" s="62" t="s">
        <v>192</v>
      </c>
      <c r="F75" s="60" t="s">
        <v>182</v>
      </c>
      <c r="G75" s="29" t="s">
        <v>14</v>
      </c>
      <c r="H75" s="63">
        <v>80980</v>
      </c>
      <c r="I75" s="63">
        <v>80980</v>
      </c>
      <c r="J75" s="46"/>
      <c r="K75" s="47"/>
      <c r="L75" s="64"/>
    </row>
    <row r="76" spans="1:12" s="13" customFormat="1" ht="49.95" customHeight="1" x14ac:dyDescent="0.35">
      <c r="A76" s="42">
        <v>7</v>
      </c>
      <c r="B76" s="59" t="s">
        <v>193</v>
      </c>
      <c r="C76" s="60" t="s">
        <v>95</v>
      </c>
      <c r="D76" s="61" t="s">
        <v>181</v>
      </c>
      <c r="E76" s="62">
        <v>30232295</v>
      </c>
      <c r="F76" s="60" t="s">
        <v>182</v>
      </c>
      <c r="G76" s="29" t="s">
        <v>14</v>
      </c>
      <c r="H76" s="63">
        <v>257090</v>
      </c>
      <c r="I76" s="63">
        <v>257090</v>
      </c>
      <c r="J76" s="46"/>
      <c r="K76" s="47"/>
      <c r="L76" s="64"/>
    </row>
    <row r="77" spans="1:12" s="13" customFormat="1" ht="49.95" customHeight="1" x14ac:dyDescent="0.35">
      <c r="A77" s="42">
        <v>8</v>
      </c>
      <c r="B77" s="59" t="s">
        <v>194</v>
      </c>
      <c r="C77" s="60" t="s">
        <v>119</v>
      </c>
      <c r="D77" s="61" t="s">
        <v>181</v>
      </c>
      <c r="E77" s="62">
        <v>31825249</v>
      </c>
      <c r="F77" s="60" t="s">
        <v>182</v>
      </c>
      <c r="G77" s="29" t="s">
        <v>14</v>
      </c>
      <c r="H77" s="63">
        <v>19420</v>
      </c>
      <c r="I77" s="63">
        <v>19420</v>
      </c>
      <c r="J77" s="46"/>
      <c r="K77" s="47"/>
      <c r="L77" s="64"/>
    </row>
    <row r="78" spans="1:12" s="13" customFormat="1" ht="49.95" customHeight="1" x14ac:dyDescent="0.35">
      <c r="A78" s="42">
        <v>9</v>
      </c>
      <c r="B78" s="59" t="s">
        <v>195</v>
      </c>
      <c r="C78" s="60" t="s">
        <v>54</v>
      </c>
      <c r="D78" s="61" t="s">
        <v>181</v>
      </c>
      <c r="E78" s="62" t="s">
        <v>56</v>
      </c>
      <c r="F78" s="60" t="s">
        <v>182</v>
      </c>
      <c r="G78" s="29" t="s">
        <v>14</v>
      </c>
      <c r="H78" s="63">
        <v>354711.4</v>
      </c>
      <c r="I78" s="63">
        <v>354711.4</v>
      </c>
      <c r="J78" s="46"/>
      <c r="K78" s="47"/>
      <c r="L78" s="64"/>
    </row>
    <row r="79" spans="1:12" s="13" customFormat="1" ht="49.95" customHeight="1" x14ac:dyDescent="0.35">
      <c r="A79" s="42">
        <v>10</v>
      </c>
      <c r="B79" s="59" t="s">
        <v>196</v>
      </c>
      <c r="C79" s="60" t="s">
        <v>82</v>
      </c>
      <c r="D79" s="61" t="s">
        <v>181</v>
      </c>
      <c r="E79" s="62" t="s">
        <v>197</v>
      </c>
      <c r="F79" s="60" t="s">
        <v>182</v>
      </c>
      <c r="G79" s="29" t="s">
        <v>14</v>
      </c>
      <c r="H79" s="63">
        <v>59750</v>
      </c>
      <c r="I79" s="63">
        <v>59750</v>
      </c>
      <c r="J79" s="46"/>
      <c r="K79" s="47"/>
      <c r="L79" s="64"/>
    </row>
    <row r="80" spans="1:12" s="13" customFormat="1" ht="49.95" customHeight="1" x14ac:dyDescent="0.35">
      <c r="A80" s="42">
        <v>11</v>
      </c>
      <c r="B80" s="59" t="s">
        <v>198</v>
      </c>
      <c r="C80" s="60" t="s">
        <v>110</v>
      </c>
      <c r="D80" s="61" t="s">
        <v>181</v>
      </c>
      <c r="E80" s="62" t="s">
        <v>111</v>
      </c>
      <c r="F80" s="60" t="s">
        <v>182</v>
      </c>
      <c r="G80" s="29" t="s">
        <v>14</v>
      </c>
      <c r="H80" s="63">
        <v>23670</v>
      </c>
      <c r="I80" s="63">
        <v>23670</v>
      </c>
      <c r="J80" s="46"/>
      <c r="K80" s="47"/>
      <c r="L80" s="64"/>
    </row>
    <row r="81" spans="1:12" s="13" customFormat="1" ht="49.95" customHeight="1" x14ac:dyDescent="0.35">
      <c r="A81" s="42">
        <v>12</v>
      </c>
      <c r="B81" s="59" t="s">
        <v>199</v>
      </c>
      <c r="C81" s="60" t="s">
        <v>200</v>
      </c>
      <c r="D81" s="61" t="s">
        <v>181</v>
      </c>
      <c r="E81" s="62">
        <v>31118259</v>
      </c>
      <c r="F81" s="60" t="s">
        <v>182</v>
      </c>
      <c r="G81" s="29" t="s">
        <v>14</v>
      </c>
      <c r="H81" s="63">
        <v>8360</v>
      </c>
      <c r="I81" s="63">
        <v>8360</v>
      </c>
      <c r="J81" s="46"/>
      <c r="K81" s="47"/>
      <c r="L81" s="64"/>
    </row>
    <row r="82" spans="1:12" s="13" customFormat="1" ht="49.95" customHeight="1" x14ac:dyDescent="0.35">
      <c r="A82" s="42">
        <v>13</v>
      </c>
      <c r="B82" s="59" t="s">
        <v>201</v>
      </c>
      <c r="C82" s="60" t="s">
        <v>202</v>
      </c>
      <c r="D82" s="61" t="s">
        <v>181</v>
      </c>
      <c r="E82" s="62" t="s">
        <v>203</v>
      </c>
      <c r="F82" s="60" t="s">
        <v>182</v>
      </c>
      <c r="G82" s="29" t="s">
        <v>14</v>
      </c>
      <c r="H82" s="63">
        <v>75590</v>
      </c>
      <c r="I82" s="63">
        <v>75590</v>
      </c>
      <c r="J82" s="46"/>
      <c r="K82" s="47"/>
      <c r="L82" s="64"/>
    </row>
    <row r="83" spans="1:12" s="13" customFormat="1" ht="49.95" customHeight="1" x14ac:dyDescent="0.35">
      <c r="A83" s="42">
        <v>14</v>
      </c>
      <c r="B83" s="59" t="s">
        <v>204</v>
      </c>
      <c r="C83" s="60" t="s">
        <v>205</v>
      </c>
      <c r="D83" s="61" t="s">
        <v>181</v>
      </c>
      <c r="E83" s="62" t="s">
        <v>206</v>
      </c>
      <c r="F83" s="60" t="s">
        <v>182</v>
      </c>
      <c r="G83" s="29" t="s">
        <v>14</v>
      </c>
      <c r="H83" s="63">
        <v>87670</v>
      </c>
      <c r="I83" s="63">
        <v>87670</v>
      </c>
      <c r="J83" s="46"/>
      <c r="K83" s="47"/>
      <c r="L83" s="64"/>
    </row>
    <row r="84" spans="1:12" s="13" customFormat="1" ht="49.95" customHeight="1" x14ac:dyDescent="0.35">
      <c r="A84" s="42">
        <v>15</v>
      </c>
      <c r="B84" s="59" t="s">
        <v>207</v>
      </c>
      <c r="C84" s="60" t="s">
        <v>123</v>
      </c>
      <c r="D84" s="61" t="s">
        <v>181</v>
      </c>
      <c r="E84" s="62" t="s">
        <v>124</v>
      </c>
      <c r="F84" s="60" t="s">
        <v>182</v>
      </c>
      <c r="G84" s="29" t="s">
        <v>14</v>
      </c>
      <c r="H84" s="63">
        <v>1393.3</v>
      </c>
      <c r="I84" s="63">
        <v>1393.3</v>
      </c>
      <c r="J84" s="46"/>
      <c r="K84" s="47"/>
      <c r="L84" s="64"/>
    </row>
    <row r="85" spans="1:12" s="13" customFormat="1" ht="49.95" customHeight="1" x14ac:dyDescent="0.35">
      <c r="A85" s="42">
        <v>16</v>
      </c>
      <c r="B85" s="59" t="s">
        <v>208</v>
      </c>
      <c r="C85" s="60" t="s">
        <v>209</v>
      </c>
      <c r="D85" s="61" t="s">
        <v>181</v>
      </c>
      <c r="E85" s="62" t="s">
        <v>210</v>
      </c>
      <c r="F85" s="60" t="s">
        <v>182</v>
      </c>
      <c r="G85" s="29" t="s">
        <v>14</v>
      </c>
      <c r="H85" s="63">
        <v>37310</v>
      </c>
      <c r="I85" s="63">
        <v>37310</v>
      </c>
      <c r="J85" s="46"/>
      <c r="K85" s="47"/>
      <c r="L85" s="64"/>
    </row>
    <row r="86" spans="1:12" s="13" customFormat="1" ht="49.95" customHeight="1" x14ac:dyDescent="0.35">
      <c r="A86" s="42">
        <v>17</v>
      </c>
      <c r="B86" s="59" t="s">
        <v>211</v>
      </c>
      <c r="C86" s="60" t="s">
        <v>212</v>
      </c>
      <c r="D86" s="61" t="s">
        <v>181</v>
      </c>
      <c r="E86" s="62" t="s">
        <v>213</v>
      </c>
      <c r="F86" s="60" t="s">
        <v>182</v>
      </c>
      <c r="G86" s="29" t="s">
        <v>14</v>
      </c>
      <c r="H86" s="63">
        <v>16820</v>
      </c>
      <c r="I86" s="63">
        <v>16820</v>
      </c>
      <c r="J86" s="46"/>
      <c r="K86" s="47"/>
      <c r="L86" s="64"/>
    </row>
    <row r="87" spans="1:12" s="13" customFormat="1" ht="49.95" customHeight="1" x14ac:dyDescent="0.35">
      <c r="A87" s="42">
        <v>18</v>
      </c>
      <c r="B87" s="59" t="s">
        <v>214</v>
      </c>
      <c r="C87" s="60" t="s">
        <v>215</v>
      </c>
      <c r="D87" s="61" t="s">
        <v>181</v>
      </c>
      <c r="E87" s="62">
        <v>31094970</v>
      </c>
      <c r="F87" s="60" t="s">
        <v>182</v>
      </c>
      <c r="G87" s="29" t="s">
        <v>14</v>
      </c>
      <c r="H87" s="63">
        <v>5210</v>
      </c>
      <c r="I87" s="63">
        <v>5210</v>
      </c>
      <c r="J87" s="46"/>
      <c r="K87" s="47"/>
      <c r="L87" s="64"/>
    </row>
    <row r="88" spans="1:12" s="13" customFormat="1" ht="49.95" customHeight="1" x14ac:dyDescent="0.35">
      <c r="A88" s="42">
        <v>19</v>
      </c>
      <c r="B88" s="66" t="s">
        <v>216</v>
      </c>
      <c r="C88" s="60" t="s">
        <v>217</v>
      </c>
      <c r="D88" s="61" t="s">
        <v>181</v>
      </c>
      <c r="E88" s="62" t="s">
        <v>218</v>
      </c>
      <c r="F88" s="60" t="s">
        <v>182</v>
      </c>
      <c r="G88" s="29" t="s">
        <v>14</v>
      </c>
      <c r="H88" s="63">
        <v>3350</v>
      </c>
      <c r="I88" s="63">
        <v>3350</v>
      </c>
      <c r="J88" s="46"/>
      <c r="K88" s="47"/>
      <c r="L88" s="64"/>
    </row>
    <row r="89" spans="1:12" s="13" customFormat="1" ht="49.95" customHeight="1" x14ac:dyDescent="0.35">
      <c r="A89" s="67">
        <v>20</v>
      </c>
      <c r="B89" s="59" t="s">
        <v>219</v>
      </c>
      <c r="C89" s="60" t="s">
        <v>220</v>
      </c>
      <c r="D89" s="61" t="s">
        <v>221</v>
      </c>
      <c r="E89" s="68">
        <v>37828100</v>
      </c>
      <c r="F89" s="60" t="s">
        <v>222</v>
      </c>
      <c r="G89" s="29" t="s">
        <v>14</v>
      </c>
      <c r="H89" s="63">
        <v>7145.38</v>
      </c>
      <c r="I89" s="63">
        <v>7145.38</v>
      </c>
      <c r="J89" s="21"/>
      <c r="K89" s="22"/>
      <c r="L89" s="23"/>
    </row>
    <row r="90" spans="1:12" s="16" customFormat="1" ht="49.95" customHeight="1" x14ac:dyDescent="0.4">
      <c r="A90" s="106"/>
      <c r="B90" s="15" t="s">
        <v>235</v>
      </c>
      <c r="C90" s="106"/>
      <c r="D90" s="106"/>
      <c r="E90" s="106"/>
      <c r="F90" s="106"/>
      <c r="G90" s="106"/>
      <c r="H90" s="106"/>
      <c r="I90" s="106"/>
      <c r="J90" s="106"/>
      <c r="K90" s="106"/>
      <c r="L90" s="106"/>
    </row>
    <row r="91" spans="1:12" s="13" customFormat="1" ht="49.95" customHeight="1" x14ac:dyDescent="0.35">
      <c r="A91" s="29">
        <v>1</v>
      </c>
      <c r="B91" s="18" t="s">
        <v>224</v>
      </c>
      <c r="C91" s="19" t="s">
        <v>225</v>
      </c>
      <c r="D91" s="19" t="s">
        <v>226</v>
      </c>
      <c r="E91" s="28">
        <v>31744729</v>
      </c>
      <c r="F91" s="19" t="s">
        <v>227</v>
      </c>
      <c r="G91" s="29" t="s">
        <v>14</v>
      </c>
      <c r="H91" s="69">
        <v>350200</v>
      </c>
      <c r="I91" s="69">
        <v>350200</v>
      </c>
      <c r="J91" s="20"/>
      <c r="K91" s="70"/>
      <c r="L91" s="23"/>
    </row>
    <row r="92" spans="1:12" s="13" customFormat="1" ht="49.95" customHeight="1" x14ac:dyDescent="0.35">
      <c r="A92" s="29">
        <v>2</v>
      </c>
      <c r="B92" s="18" t="s">
        <v>228</v>
      </c>
      <c r="C92" s="19" t="s">
        <v>229</v>
      </c>
      <c r="D92" s="19" t="s">
        <v>142</v>
      </c>
      <c r="E92" s="28">
        <v>30778867</v>
      </c>
      <c r="F92" s="19" t="s">
        <v>230</v>
      </c>
      <c r="G92" s="29" t="s">
        <v>14</v>
      </c>
      <c r="H92" s="69">
        <v>474460</v>
      </c>
      <c r="I92" s="69">
        <v>474460</v>
      </c>
      <c r="J92" s="20"/>
      <c r="K92" s="70"/>
      <c r="L92" s="23"/>
    </row>
    <row r="93" spans="1:12" s="13" customFormat="1" ht="49.95" customHeight="1" x14ac:dyDescent="0.35">
      <c r="A93" s="29">
        <v>3</v>
      </c>
      <c r="B93" s="38" t="s">
        <v>231</v>
      </c>
      <c r="C93" s="39" t="s">
        <v>232</v>
      </c>
      <c r="D93" s="39" t="s">
        <v>142</v>
      </c>
      <c r="E93" s="71" t="s">
        <v>233</v>
      </c>
      <c r="F93" s="72" t="s">
        <v>234</v>
      </c>
      <c r="G93" s="29" t="s">
        <v>14</v>
      </c>
      <c r="H93" s="69">
        <v>729000</v>
      </c>
      <c r="I93" s="69">
        <v>729000</v>
      </c>
      <c r="J93" s="20"/>
      <c r="K93" s="70"/>
      <c r="L93" s="23"/>
    </row>
    <row r="94" spans="1:12" s="13" customFormat="1" ht="49.95" customHeight="1" x14ac:dyDescent="0.35">
      <c r="A94" s="29">
        <v>4</v>
      </c>
      <c r="B94" s="59" t="s">
        <v>179</v>
      </c>
      <c r="C94" s="60" t="s">
        <v>180</v>
      </c>
      <c r="D94" s="61" t="s">
        <v>181</v>
      </c>
      <c r="E94" s="62" t="s">
        <v>86</v>
      </c>
      <c r="F94" s="60" t="s">
        <v>182</v>
      </c>
      <c r="G94" s="29" t="s">
        <v>14</v>
      </c>
      <c r="H94" s="69">
        <v>912857.52</v>
      </c>
      <c r="I94" s="69">
        <v>912857.52</v>
      </c>
      <c r="J94" s="73"/>
      <c r="K94" s="74"/>
      <c r="L94" s="23"/>
    </row>
    <row r="95" spans="1:12" s="13" customFormat="1" ht="49.95" customHeight="1" x14ac:dyDescent="0.35">
      <c r="A95" s="29">
        <v>5</v>
      </c>
      <c r="B95" s="59" t="s">
        <v>183</v>
      </c>
      <c r="C95" s="60" t="s">
        <v>184</v>
      </c>
      <c r="D95" s="61" t="s">
        <v>181</v>
      </c>
      <c r="E95" s="62" t="s">
        <v>100</v>
      </c>
      <c r="F95" s="60" t="s">
        <v>182</v>
      </c>
      <c r="G95" s="29" t="s">
        <v>14</v>
      </c>
      <c r="H95" s="69">
        <v>36640</v>
      </c>
      <c r="I95" s="69">
        <v>36640</v>
      </c>
      <c r="J95" s="73"/>
      <c r="K95" s="74"/>
      <c r="L95" s="23"/>
    </row>
    <row r="96" spans="1:12" s="13" customFormat="1" ht="49.95" customHeight="1" x14ac:dyDescent="0.35">
      <c r="A96" s="29">
        <v>6</v>
      </c>
      <c r="B96" s="65" t="s">
        <v>185</v>
      </c>
      <c r="C96" s="60" t="s">
        <v>116</v>
      </c>
      <c r="D96" s="61" t="s">
        <v>181</v>
      </c>
      <c r="E96" s="62">
        <v>17070775</v>
      </c>
      <c r="F96" s="60" t="s">
        <v>182</v>
      </c>
      <c r="G96" s="29" t="s">
        <v>14</v>
      </c>
      <c r="H96" s="69">
        <v>42710.35</v>
      </c>
      <c r="I96" s="69">
        <v>42710.35</v>
      </c>
      <c r="J96" s="73"/>
      <c r="K96" s="74"/>
      <c r="L96" s="23"/>
    </row>
    <row r="97" spans="1:12" s="13" customFormat="1" ht="49.95" customHeight="1" x14ac:dyDescent="0.35">
      <c r="A97" s="29">
        <v>7</v>
      </c>
      <c r="B97" s="59" t="s">
        <v>186</v>
      </c>
      <c r="C97" s="60" t="s">
        <v>121</v>
      </c>
      <c r="D97" s="61" t="s">
        <v>181</v>
      </c>
      <c r="E97" s="62">
        <v>36078913</v>
      </c>
      <c r="F97" s="60" t="s">
        <v>182</v>
      </c>
      <c r="G97" s="29" t="s">
        <v>14</v>
      </c>
      <c r="H97" s="69">
        <v>16834.87</v>
      </c>
      <c r="I97" s="69">
        <v>16834.87</v>
      </c>
      <c r="J97" s="73"/>
      <c r="K97" s="74"/>
      <c r="L97" s="23"/>
    </row>
    <row r="98" spans="1:12" s="13" customFormat="1" ht="49.95" customHeight="1" x14ac:dyDescent="0.35">
      <c r="A98" s="29">
        <v>8</v>
      </c>
      <c r="B98" s="59" t="s">
        <v>187</v>
      </c>
      <c r="C98" s="60" t="s">
        <v>188</v>
      </c>
      <c r="D98" s="61" t="s">
        <v>181</v>
      </c>
      <c r="E98" s="62" t="s">
        <v>189</v>
      </c>
      <c r="F98" s="60" t="s">
        <v>182</v>
      </c>
      <c r="G98" s="29" t="s">
        <v>14</v>
      </c>
      <c r="H98" s="69">
        <v>8900</v>
      </c>
      <c r="I98" s="69">
        <v>8900</v>
      </c>
      <c r="J98" s="73"/>
      <c r="K98" s="74"/>
      <c r="L98" s="23"/>
    </row>
    <row r="99" spans="1:12" s="13" customFormat="1" ht="49.95" customHeight="1" x14ac:dyDescent="0.35">
      <c r="A99" s="29">
        <v>9</v>
      </c>
      <c r="B99" s="65" t="s">
        <v>190</v>
      </c>
      <c r="C99" s="60" t="s">
        <v>191</v>
      </c>
      <c r="D99" s="61" t="s">
        <v>181</v>
      </c>
      <c r="E99" s="62" t="s">
        <v>192</v>
      </c>
      <c r="F99" s="60" t="s">
        <v>182</v>
      </c>
      <c r="G99" s="29" t="s">
        <v>14</v>
      </c>
      <c r="H99" s="69">
        <v>74560</v>
      </c>
      <c r="I99" s="69">
        <v>74560</v>
      </c>
      <c r="J99" s="73"/>
      <c r="K99" s="74"/>
      <c r="L99" s="23"/>
    </row>
    <row r="100" spans="1:12" s="13" customFormat="1" ht="49.95" customHeight="1" x14ac:dyDescent="0.35">
      <c r="A100" s="29">
        <v>10</v>
      </c>
      <c r="B100" s="59" t="s">
        <v>193</v>
      </c>
      <c r="C100" s="60" t="s">
        <v>95</v>
      </c>
      <c r="D100" s="61" t="s">
        <v>181</v>
      </c>
      <c r="E100" s="62">
        <v>30232295</v>
      </c>
      <c r="F100" s="60" t="s">
        <v>182</v>
      </c>
      <c r="G100" s="29" t="s">
        <v>14</v>
      </c>
      <c r="H100" s="69">
        <v>548370</v>
      </c>
      <c r="I100" s="69">
        <v>548370</v>
      </c>
      <c r="J100" s="73"/>
      <c r="K100" s="74"/>
      <c r="L100" s="23"/>
    </row>
    <row r="101" spans="1:12" s="13" customFormat="1" ht="49.95" customHeight="1" x14ac:dyDescent="0.35">
      <c r="A101" s="29">
        <v>11</v>
      </c>
      <c r="B101" s="59" t="s">
        <v>194</v>
      </c>
      <c r="C101" s="60" t="s">
        <v>119</v>
      </c>
      <c r="D101" s="61" t="s">
        <v>181</v>
      </c>
      <c r="E101" s="62">
        <v>31825249</v>
      </c>
      <c r="F101" s="60" t="s">
        <v>182</v>
      </c>
      <c r="G101" s="29" t="s">
        <v>14</v>
      </c>
      <c r="H101" s="69">
        <v>21600</v>
      </c>
      <c r="I101" s="69">
        <v>21600</v>
      </c>
      <c r="J101" s="73"/>
      <c r="K101" s="74"/>
      <c r="L101" s="23"/>
    </row>
    <row r="102" spans="1:12" s="13" customFormat="1" ht="49.95" customHeight="1" x14ac:dyDescent="0.35">
      <c r="A102" s="29">
        <v>12</v>
      </c>
      <c r="B102" s="59" t="s">
        <v>195</v>
      </c>
      <c r="C102" s="60" t="s">
        <v>54</v>
      </c>
      <c r="D102" s="61" t="s">
        <v>181</v>
      </c>
      <c r="E102" s="62" t="s">
        <v>56</v>
      </c>
      <c r="F102" s="60" t="s">
        <v>182</v>
      </c>
      <c r="G102" s="29" t="s">
        <v>14</v>
      </c>
      <c r="H102" s="69">
        <v>319220</v>
      </c>
      <c r="I102" s="69">
        <v>319220</v>
      </c>
      <c r="J102" s="73"/>
      <c r="K102" s="74"/>
      <c r="L102" s="23"/>
    </row>
    <row r="103" spans="1:12" s="13" customFormat="1" ht="49.95" customHeight="1" x14ac:dyDescent="0.35">
      <c r="A103" s="29">
        <v>13</v>
      </c>
      <c r="B103" s="59" t="s">
        <v>196</v>
      </c>
      <c r="C103" s="60" t="s">
        <v>82</v>
      </c>
      <c r="D103" s="61" t="s">
        <v>181</v>
      </c>
      <c r="E103" s="62" t="s">
        <v>197</v>
      </c>
      <c r="F103" s="60" t="s">
        <v>182</v>
      </c>
      <c r="G103" s="29" t="s">
        <v>14</v>
      </c>
      <c r="H103" s="69">
        <v>54220</v>
      </c>
      <c r="I103" s="69">
        <v>54220</v>
      </c>
      <c r="J103" s="73"/>
      <c r="K103" s="74"/>
      <c r="L103" s="23"/>
    </row>
    <row r="104" spans="1:12" s="13" customFormat="1" ht="49.95" customHeight="1" x14ac:dyDescent="0.35">
      <c r="A104" s="29">
        <v>14</v>
      </c>
      <c r="B104" s="59" t="s">
        <v>198</v>
      </c>
      <c r="C104" s="60" t="s">
        <v>110</v>
      </c>
      <c r="D104" s="61" t="s">
        <v>181</v>
      </c>
      <c r="E104" s="62" t="s">
        <v>111</v>
      </c>
      <c r="F104" s="60" t="s">
        <v>182</v>
      </c>
      <c r="G104" s="29" t="s">
        <v>14</v>
      </c>
      <c r="H104" s="69">
        <v>21400</v>
      </c>
      <c r="I104" s="69">
        <v>21400</v>
      </c>
      <c r="J104" s="73"/>
      <c r="K104" s="74"/>
      <c r="L104" s="23"/>
    </row>
    <row r="105" spans="1:12" s="13" customFormat="1" ht="49.95" customHeight="1" x14ac:dyDescent="0.35">
      <c r="A105" s="29">
        <v>15</v>
      </c>
      <c r="B105" s="59" t="s">
        <v>199</v>
      </c>
      <c r="C105" s="60" t="s">
        <v>200</v>
      </c>
      <c r="D105" s="61" t="s">
        <v>181</v>
      </c>
      <c r="E105" s="62">
        <v>31118259</v>
      </c>
      <c r="F105" s="60" t="s">
        <v>182</v>
      </c>
      <c r="G105" s="29" t="s">
        <v>14</v>
      </c>
      <c r="H105" s="69">
        <v>1860</v>
      </c>
      <c r="I105" s="69">
        <v>1860</v>
      </c>
      <c r="J105" s="73"/>
      <c r="K105" s="74"/>
      <c r="L105" s="23"/>
    </row>
    <row r="106" spans="1:12" s="13" customFormat="1" ht="49.95" customHeight="1" x14ac:dyDescent="0.35">
      <c r="A106" s="29">
        <v>16</v>
      </c>
      <c r="B106" s="59" t="s">
        <v>201</v>
      </c>
      <c r="C106" s="60" t="s">
        <v>202</v>
      </c>
      <c r="D106" s="61" t="s">
        <v>181</v>
      </c>
      <c r="E106" s="62" t="s">
        <v>203</v>
      </c>
      <c r="F106" s="60" t="s">
        <v>182</v>
      </c>
      <c r="G106" s="29" t="s">
        <v>14</v>
      </c>
      <c r="H106" s="69">
        <v>95860</v>
      </c>
      <c r="I106" s="69">
        <v>95860</v>
      </c>
      <c r="J106" s="73"/>
      <c r="K106" s="74"/>
      <c r="L106" s="23"/>
    </row>
    <row r="107" spans="1:12" s="13" customFormat="1" ht="49.95" customHeight="1" x14ac:dyDescent="0.35">
      <c r="A107" s="29">
        <v>17</v>
      </c>
      <c r="B107" s="59" t="s">
        <v>204</v>
      </c>
      <c r="C107" s="60" t="s">
        <v>205</v>
      </c>
      <c r="D107" s="61" t="s">
        <v>181</v>
      </c>
      <c r="E107" s="62" t="s">
        <v>206</v>
      </c>
      <c r="F107" s="60" t="s">
        <v>182</v>
      </c>
      <c r="G107" s="29" t="s">
        <v>14</v>
      </c>
      <c r="H107" s="69">
        <v>68760</v>
      </c>
      <c r="I107" s="69">
        <v>68760</v>
      </c>
      <c r="J107" s="73"/>
      <c r="K107" s="74"/>
      <c r="L107" s="23"/>
    </row>
    <row r="108" spans="1:12" s="13" customFormat="1" ht="49.95" customHeight="1" x14ac:dyDescent="0.35">
      <c r="A108" s="29">
        <v>18</v>
      </c>
      <c r="B108" s="59" t="s">
        <v>207</v>
      </c>
      <c r="C108" s="60" t="s">
        <v>123</v>
      </c>
      <c r="D108" s="61" t="s">
        <v>181</v>
      </c>
      <c r="E108" s="62" t="s">
        <v>124</v>
      </c>
      <c r="F108" s="60" t="s">
        <v>182</v>
      </c>
      <c r="G108" s="29" t="s">
        <v>14</v>
      </c>
      <c r="H108" s="69">
        <v>9600</v>
      </c>
      <c r="I108" s="69">
        <v>9600</v>
      </c>
      <c r="J108" s="73"/>
      <c r="K108" s="74"/>
      <c r="L108" s="23"/>
    </row>
    <row r="109" spans="1:12" s="13" customFormat="1" ht="49.95" customHeight="1" x14ac:dyDescent="0.35">
      <c r="A109" s="29">
        <v>19</v>
      </c>
      <c r="B109" s="59" t="s">
        <v>208</v>
      </c>
      <c r="C109" s="60" t="s">
        <v>209</v>
      </c>
      <c r="D109" s="61" t="s">
        <v>181</v>
      </c>
      <c r="E109" s="62" t="s">
        <v>210</v>
      </c>
      <c r="F109" s="60" t="s">
        <v>182</v>
      </c>
      <c r="G109" s="29" t="s">
        <v>14</v>
      </c>
      <c r="H109" s="69">
        <v>37500</v>
      </c>
      <c r="I109" s="69">
        <v>37500</v>
      </c>
      <c r="J109" s="73"/>
      <c r="K109" s="74"/>
      <c r="L109" s="23"/>
    </row>
    <row r="110" spans="1:12" s="13" customFormat="1" ht="49.95" customHeight="1" x14ac:dyDescent="0.35">
      <c r="A110" s="29">
        <v>20</v>
      </c>
      <c r="B110" s="59" t="s">
        <v>211</v>
      </c>
      <c r="C110" s="60" t="s">
        <v>212</v>
      </c>
      <c r="D110" s="61" t="s">
        <v>181</v>
      </c>
      <c r="E110" s="62" t="s">
        <v>213</v>
      </c>
      <c r="F110" s="60" t="s">
        <v>182</v>
      </c>
      <c r="G110" s="29" t="s">
        <v>14</v>
      </c>
      <c r="H110" s="69">
        <v>8900</v>
      </c>
      <c r="I110" s="69">
        <v>8900</v>
      </c>
      <c r="J110" s="73"/>
      <c r="K110" s="74"/>
      <c r="L110" s="23"/>
    </row>
    <row r="111" spans="1:12" s="13" customFormat="1" ht="49.95" customHeight="1" x14ac:dyDescent="0.35">
      <c r="A111" s="29">
        <v>21</v>
      </c>
      <c r="B111" s="59" t="s">
        <v>214</v>
      </c>
      <c r="C111" s="60" t="s">
        <v>215</v>
      </c>
      <c r="D111" s="61" t="s">
        <v>181</v>
      </c>
      <c r="E111" s="62">
        <v>31094970</v>
      </c>
      <c r="F111" s="60" t="s">
        <v>182</v>
      </c>
      <c r="G111" s="29" t="s">
        <v>14</v>
      </c>
      <c r="H111" s="69">
        <v>4500</v>
      </c>
      <c r="I111" s="69">
        <v>4500</v>
      </c>
      <c r="J111" s="73"/>
      <c r="K111" s="74"/>
      <c r="L111" s="23"/>
    </row>
    <row r="112" spans="1:12" s="16" customFormat="1" ht="49.95" customHeight="1" x14ac:dyDescent="0.4">
      <c r="A112" s="106"/>
      <c r="B112" s="15" t="s">
        <v>586</v>
      </c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</row>
    <row r="113" spans="1:12" s="13" customFormat="1" ht="49.95" customHeight="1" x14ac:dyDescent="0.35">
      <c r="A113" s="75">
        <v>1</v>
      </c>
      <c r="B113" s="18" t="s">
        <v>236</v>
      </c>
      <c r="C113" s="19" t="s">
        <v>237</v>
      </c>
      <c r="D113" s="19" t="s">
        <v>142</v>
      </c>
      <c r="E113" s="76" t="s">
        <v>238</v>
      </c>
      <c r="F113" s="19" t="s">
        <v>239</v>
      </c>
      <c r="G113" s="29" t="s">
        <v>14</v>
      </c>
      <c r="H113" s="69">
        <v>20000</v>
      </c>
      <c r="I113" s="69">
        <v>20000</v>
      </c>
      <c r="J113" s="20">
        <f>H113-I113</f>
        <v>0</v>
      </c>
      <c r="K113" s="70"/>
      <c r="L113" s="70"/>
    </row>
    <row r="114" spans="1:12" s="13" customFormat="1" ht="49.95" customHeight="1" x14ac:dyDescent="0.35">
      <c r="A114" s="75">
        <v>2</v>
      </c>
      <c r="B114" s="18" t="s">
        <v>240</v>
      </c>
      <c r="C114" s="19" t="s">
        <v>241</v>
      </c>
      <c r="D114" s="19" t="s">
        <v>142</v>
      </c>
      <c r="E114" s="76" t="s">
        <v>242</v>
      </c>
      <c r="F114" s="19" t="s">
        <v>243</v>
      </c>
      <c r="G114" s="29" t="s">
        <v>14</v>
      </c>
      <c r="H114" s="69">
        <v>150251.04999999999</v>
      </c>
      <c r="I114" s="69">
        <v>150251.04999999999</v>
      </c>
      <c r="J114" s="20">
        <f t="shared" ref="J114:J177" si="0">H114-I114</f>
        <v>0</v>
      </c>
      <c r="K114" s="70"/>
      <c r="L114" s="70"/>
    </row>
    <row r="115" spans="1:12" s="13" customFormat="1" ht="49.95" customHeight="1" x14ac:dyDescent="0.35">
      <c r="A115" s="75">
        <v>3</v>
      </c>
      <c r="B115" s="18" t="s">
        <v>244</v>
      </c>
      <c r="C115" s="19" t="s">
        <v>245</v>
      </c>
      <c r="D115" s="19" t="s">
        <v>142</v>
      </c>
      <c r="E115" s="76" t="s">
        <v>246</v>
      </c>
      <c r="F115" s="19" t="s">
        <v>243</v>
      </c>
      <c r="G115" s="29" t="s">
        <v>14</v>
      </c>
      <c r="H115" s="69">
        <v>19319.52</v>
      </c>
      <c r="I115" s="69">
        <v>19319.52</v>
      </c>
      <c r="J115" s="20">
        <f t="shared" si="0"/>
        <v>0</v>
      </c>
      <c r="K115" s="70"/>
      <c r="L115" s="70"/>
    </row>
    <row r="116" spans="1:12" s="13" customFormat="1" ht="49.95" customHeight="1" x14ac:dyDescent="0.35">
      <c r="A116" s="75">
        <v>4</v>
      </c>
      <c r="B116" s="24" t="s">
        <v>247</v>
      </c>
      <c r="C116" s="19" t="s">
        <v>248</v>
      </c>
      <c r="D116" s="19" t="s">
        <v>142</v>
      </c>
      <c r="E116" s="76" t="s">
        <v>249</v>
      </c>
      <c r="F116" s="19" t="s">
        <v>243</v>
      </c>
      <c r="G116" s="29" t="s">
        <v>14</v>
      </c>
      <c r="H116" s="69">
        <v>265193.71999999997</v>
      </c>
      <c r="I116" s="69">
        <v>265193.71999999997</v>
      </c>
      <c r="J116" s="20">
        <f t="shared" si="0"/>
        <v>0</v>
      </c>
      <c r="K116" s="39"/>
      <c r="L116" s="39"/>
    </row>
    <row r="117" spans="1:12" s="13" customFormat="1" ht="49.95" customHeight="1" x14ac:dyDescent="0.35">
      <c r="A117" s="75">
        <v>5</v>
      </c>
      <c r="B117" s="24" t="s">
        <v>250</v>
      </c>
      <c r="C117" s="19" t="s">
        <v>251</v>
      </c>
      <c r="D117" s="19" t="s">
        <v>142</v>
      </c>
      <c r="E117" s="76" t="s">
        <v>252</v>
      </c>
      <c r="F117" s="19" t="s">
        <v>243</v>
      </c>
      <c r="G117" s="29" t="s">
        <v>14</v>
      </c>
      <c r="H117" s="69">
        <v>324408.64</v>
      </c>
      <c r="I117" s="69">
        <v>324408.64</v>
      </c>
      <c r="J117" s="20">
        <f t="shared" si="0"/>
        <v>0</v>
      </c>
      <c r="K117" s="39"/>
      <c r="L117" s="39"/>
    </row>
    <row r="118" spans="1:12" s="13" customFormat="1" ht="49.95" customHeight="1" x14ac:dyDescent="0.35">
      <c r="A118" s="75">
        <v>6</v>
      </c>
      <c r="B118" s="18" t="s">
        <v>253</v>
      </c>
      <c r="C118" s="19" t="s">
        <v>254</v>
      </c>
      <c r="D118" s="19" t="s">
        <v>142</v>
      </c>
      <c r="E118" s="76" t="s">
        <v>255</v>
      </c>
      <c r="F118" s="19" t="s">
        <v>243</v>
      </c>
      <c r="G118" s="29" t="s">
        <v>14</v>
      </c>
      <c r="H118" s="69">
        <v>230230.83000000002</v>
      </c>
      <c r="I118" s="69">
        <v>230230.83000000002</v>
      </c>
      <c r="J118" s="20">
        <f t="shared" si="0"/>
        <v>0</v>
      </c>
      <c r="K118" s="39"/>
      <c r="L118" s="39"/>
    </row>
    <row r="119" spans="1:12" s="13" customFormat="1" ht="49.95" customHeight="1" x14ac:dyDescent="0.35">
      <c r="A119" s="75">
        <v>7</v>
      </c>
      <c r="B119" s="24" t="s">
        <v>256</v>
      </c>
      <c r="C119" s="19" t="s">
        <v>257</v>
      </c>
      <c r="D119" s="19" t="s">
        <v>142</v>
      </c>
      <c r="E119" s="76" t="s">
        <v>258</v>
      </c>
      <c r="F119" s="19" t="s">
        <v>243</v>
      </c>
      <c r="G119" s="29" t="s">
        <v>14</v>
      </c>
      <c r="H119" s="69">
        <v>15705.03</v>
      </c>
      <c r="I119" s="69">
        <v>15705.03</v>
      </c>
      <c r="J119" s="20">
        <f t="shared" si="0"/>
        <v>0</v>
      </c>
      <c r="K119" s="39"/>
      <c r="L119" s="39"/>
    </row>
    <row r="120" spans="1:12" s="13" customFormat="1" ht="49.95" customHeight="1" x14ac:dyDescent="0.35">
      <c r="A120" s="75">
        <v>8</v>
      </c>
      <c r="B120" s="18" t="s">
        <v>259</v>
      </c>
      <c r="C120" s="19" t="s">
        <v>260</v>
      </c>
      <c r="D120" s="19" t="s">
        <v>142</v>
      </c>
      <c r="E120" s="76" t="s">
        <v>261</v>
      </c>
      <c r="F120" s="19" t="s">
        <v>243</v>
      </c>
      <c r="G120" s="29" t="s">
        <v>14</v>
      </c>
      <c r="H120" s="69">
        <v>54765.07</v>
      </c>
      <c r="I120" s="69">
        <v>54765.07</v>
      </c>
      <c r="J120" s="20">
        <f t="shared" si="0"/>
        <v>0</v>
      </c>
      <c r="K120" s="39"/>
      <c r="L120" s="39"/>
    </row>
    <row r="121" spans="1:12" s="13" customFormat="1" ht="49.95" customHeight="1" x14ac:dyDescent="0.35">
      <c r="A121" s="75">
        <v>9</v>
      </c>
      <c r="B121" s="18" t="s">
        <v>262</v>
      </c>
      <c r="C121" s="19" t="s">
        <v>263</v>
      </c>
      <c r="D121" s="19" t="s">
        <v>142</v>
      </c>
      <c r="E121" s="76" t="s">
        <v>264</v>
      </c>
      <c r="F121" s="19" t="s">
        <v>243</v>
      </c>
      <c r="G121" s="29" t="s">
        <v>14</v>
      </c>
      <c r="H121" s="69">
        <v>27893.13</v>
      </c>
      <c r="I121" s="69">
        <v>27893.13</v>
      </c>
      <c r="J121" s="20">
        <f t="shared" si="0"/>
        <v>0</v>
      </c>
      <c r="K121" s="39"/>
      <c r="L121" s="39"/>
    </row>
    <row r="122" spans="1:12" s="13" customFormat="1" ht="49.95" customHeight="1" x14ac:dyDescent="0.35">
      <c r="A122" s="75">
        <v>10</v>
      </c>
      <c r="B122" s="18" t="s">
        <v>265</v>
      </c>
      <c r="C122" s="19" t="s">
        <v>266</v>
      </c>
      <c r="D122" s="19" t="s">
        <v>142</v>
      </c>
      <c r="E122" s="76" t="s">
        <v>267</v>
      </c>
      <c r="F122" s="19" t="s">
        <v>243</v>
      </c>
      <c r="G122" s="29" t="s">
        <v>14</v>
      </c>
      <c r="H122" s="69">
        <v>31173.21</v>
      </c>
      <c r="I122" s="69">
        <v>31173.21</v>
      </c>
      <c r="J122" s="20">
        <f t="shared" si="0"/>
        <v>0</v>
      </c>
      <c r="K122" s="39"/>
      <c r="L122" s="39"/>
    </row>
    <row r="123" spans="1:12" s="13" customFormat="1" ht="49.95" customHeight="1" x14ac:dyDescent="0.35">
      <c r="A123" s="75">
        <v>11</v>
      </c>
      <c r="B123" s="24" t="s">
        <v>268</v>
      </c>
      <c r="C123" s="19" t="s">
        <v>269</v>
      </c>
      <c r="D123" s="19" t="s">
        <v>142</v>
      </c>
      <c r="E123" s="76" t="s">
        <v>270</v>
      </c>
      <c r="F123" s="19" t="s">
        <v>243</v>
      </c>
      <c r="G123" s="29" t="s">
        <v>14</v>
      </c>
      <c r="H123" s="69">
        <v>305957.41000000003</v>
      </c>
      <c r="I123" s="69">
        <v>305957.41000000003</v>
      </c>
      <c r="J123" s="20">
        <f t="shared" si="0"/>
        <v>0</v>
      </c>
      <c r="K123" s="39"/>
      <c r="L123" s="39"/>
    </row>
    <row r="124" spans="1:12" s="13" customFormat="1" ht="49.95" customHeight="1" x14ac:dyDescent="0.35">
      <c r="A124" s="75">
        <v>12</v>
      </c>
      <c r="B124" s="18" t="s">
        <v>271</v>
      </c>
      <c r="C124" s="19" t="s">
        <v>272</v>
      </c>
      <c r="D124" s="19" t="s">
        <v>142</v>
      </c>
      <c r="E124" s="76" t="s">
        <v>273</v>
      </c>
      <c r="F124" s="19" t="s">
        <v>243</v>
      </c>
      <c r="G124" s="29" t="s">
        <v>14</v>
      </c>
      <c r="H124" s="69">
        <v>134272.54</v>
      </c>
      <c r="I124" s="69">
        <v>134272.54</v>
      </c>
      <c r="J124" s="20">
        <f t="shared" si="0"/>
        <v>0</v>
      </c>
      <c r="K124" s="39"/>
      <c r="L124" s="39"/>
    </row>
    <row r="125" spans="1:12" s="13" customFormat="1" ht="49.95" customHeight="1" x14ac:dyDescent="0.35">
      <c r="A125" s="75">
        <v>13</v>
      </c>
      <c r="B125" s="24" t="s">
        <v>274</v>
      </c>
      <c r="C125" s="19" t="s">
        <v>275</v>
      </c>
      <c r="D125" s="19" t="s">
        <v>142</v>
      </c>
      <c r="E125" s="76" t="s">
        <v>276</v>
      </c>
      <c r="F125" s="19" t="s">
        <v>243</v>
      </c>
      <c r="G125" s="29" t="s">
        <v>14</v>
      </c>
      <c r="H125" s="69">
        <v>177168.26</v>
      </c>
      <c r="I125" s="69">
        <v>177168.26</v>
      </c>
      <c r="J125" s="20">
        <f t="shared" si="0"/>
        <v>0</v>
      </c>
      <c r="K125" s="39"/>
      <c r="L125" s="39"/>
    </row>
    <row r="126" spans="1:12" s="13" customFormat="1" ht="49.95" customHeight="1" x14ac:dyDescent="0.35">
      <c r="A126" s="75">
        <v>14</v>
      </c>
      <c r="B126" s="24" t="s">
        <v>277</v>
      </c>
      <c r="C126" s="19" t="s">
        <v>278</v>
      </c>
      <c r="D126" s="19" t="s">
        <v>142</v>
      </c>
      <c r="E126" s="76" t="s">
        <v>279</v>
      </c>
      <c r="F126" s="19" t="s">
        <v>243</v>
      </c>
      <c r="G126" s="29" t="s">
        <v>14</v>
      </c>
      <c r="H126" s="69">
        <v>234285.02000000002</v>
      </c>
      <c r="I126" s="69">
        <v>234285.02000000002</v>
      </c>
      <c r="J126" s="20">
        <f t="shared" si="0"/>
        <v>0</v>
      </c>
      <c r="K126" s="39"/>
      <c r="L126" s="39"/>
    </row>
    <row r="127" spans="1:12" s="13" customFormat="1" ht="49.95" customHeight="1" x14ac:dyDescent="0.35">
      <c r="A127" s="75">
        <v>15</v>
      </c>
      <c r="B127" s="24" t="s">
        <v>280</v>
      </c>
      <c r="C127" s="19" t="s">
        <v>281</v>
      </c>
      <c r="D127" s="19" t="s">
        <v>142</v>
      </c>
      <c r="E127" s="76" t="s">
        <v>282</v>
      </c>
      <c r="F127" s="19" t="s">
        <v>243</v>
      </c>
      <c r="G127" s="29" t="s">
        <v>14</v>
      </c>
      <c r="H127" s="69">
        <v>54493.369999999995</v>
      </c>
      <c r="I127" s="69">
        <v>54493.369999999995</v>
      </c>
      <c r="J127" s="20">
        <f t="shared" si="0"/>
        <v>0</v>
      </c>
      <c r="K127" s="39"/>
      <c r="L127" s="39"/>
    </row>
    <row r="128" spans="1:12" s="13" customFormat="1" ht="49.95" customHeight="1" x14ac:dyDescent="0.35">
      <c r="A128" s="75">
        <v>16</v>
      </c>
      <c r="B128" s="24" t="s">
        <v>283</v>
      </c>
      <c r="C128" s="77" t="s">
        <v>284</v>
      </c>
      <c r="D128" s="19" t="s">
        <v>142</v>
      </c>
      <c r="E128" s="76" t="s">
        <v>285</v>
      </c>
      <c r="F128" s="19" t="s">
        <v>243</v>
      </c>
      <c r="G128" s="29" t="s">
        <v>14</v>
      </c>
      <c r="H128" s="69">
        <v>147344.63</v>
      </c>
      <c r="I128" s="69">
        <v>147344.63</v>
      </c>
      <c r="J128" s="20">
        <f t="shared" si="0"/>
        <v>0</v>
      </c>
      <c r="K128" s="39"/>
      <c r="L128" s="39"/>
    </row>
    <row r="129" spans="1:12" s="13" customFormat="1" ht="49.95" customHeight="1" x14ac:dyDescent="0.35">
      <c r="A129" s="75">
        <v>17</v>
      </c>
      <c r="B129" s="18" t="s">
        <v>286</v>
      </c>
      <c r="C129" s="19" t="s">
        <v>287</v>
      </c>
      <c r="D129" s="19" t="s">
        <v>142</v>
      </c>
      <c r="E129" s="76" t="s">
        <v>288</v>
      </c>
      <c r="F129" s="19" t="s">
        <v>243</v>
      </c>
      <c r="G129" s="29" t="s">
        <v>14</v>
      </c>
      <c r="H129" s="69">
        <v>237836.27000000002</v>
      </c>
      <c r="I129" s="69">
        <v>237836.27000000002</v>
      </c>
      <c r="J129" s="20">
        <f t="shared" si="0"/>
        <v>0</v>
      </c>
      <c r="K129" s="78"/>
      <c r="L129" s="78"/>
    </row>
    <row r="130" spans="1:12" s="13" customFormat="1" ht="49.95" customHeight="1" x14ac:dyDescent="0.35">
      <c r="A130" s="75">
        <v>18</v>
      </c>
      <c r="B130" s="24" t="s">
        <v>289</v>
      </c>
      <c r="C130" s="19" t="s">
        <v>290</v>
      </c>
      <c r="D130" s="19" t="s">
        <v>142</v>
      </c>
      <c r="E130" s="76" t="s">
        <v>291</v>
      </c>
      <c r="F130" s="19" t="s">
        <v>243</v>
      </c>
      <c r="G130" s="29" t="s">
        <v>14</v>
      </c>
      <c r="H130" s="69">
        <v>29770.95</v>
      </c>
      <c r="I130" s="69">
        <v>29770.95</v>
      </c>
      <c r="J130" s="20">
        <f t="shared" si="0"/>
        <v>0</v>
      </c>
      <c r="K130" s="39"/>
      <c r="L130" s="39"/>
    </row>
    <row r="131" spans="1:12" s="13" customFormat="1" ht="49.95" customHeight="1" x14ac:dyDescent="0.35">
      <c r="A131" s="75">
        <v>19</v>
      </c>
      <c r="B131" s="24" t="s">
        <v>292</v>
      </c>
      <c r="C131" s="19" t="s">
        <v>293</v>
      </c>
      <c r="D131" s="19" t="s">
        <v>142</v>
      </c>
      <c r="E131" s="76" t="s">
        <v>294</v>
      </c>
      <c r="F131" s="19" t="s">
        <v>243</v>
      </c>
      <c r="G131" s="29" t="s">
        <v>14</v>
      </c>
      <c r="H131" s="69">
        <v>103936.97</v>
      </c>
      <c r="I131" s="69">
        <v>103936.97</v>
      </c>
      <c r="J131" s="20">
        <f t="shared" si="0"/>
        <v>0</v>
      </c>
      <c r="K131" s="39"/>
      <c r="L131" s="39"/>
    </row>
    <row r="132" spans="1:12" s="13" customFormat="1" ht="49.95" customHeight="1" x14ac:dyDescent="0.35">
      <c r="A132" s="75">
        <v>20</v>
      </c>
      <c r="B132" s="24" t="s">
        <v>295</v>
      </c>
      <c r="C132" s="19" t="s">
        <v>296</v>
      </c>
      <c r="D132" s="19" t="s">
        <v>142</v>
      </c>
      <c r="E132" s="76" t="s">
        <v>297</v>
      </c>
      <c r="F132" s="19" t="s">
        <v>243</v>
      </c>
      <c r="G132" s="29" t="s">
        <v>14</v>
      </c>
      <c r="H132" s="69">
        <v>317409.67000000004</v>
      </c>
      <c r="I132" s="69">
        <v>317409.67000000004</v>
      </c>
      <c r="J132" s="20">
        <f t="shared" si="0"/>
        <v>0</v>
      </c>
      <c r="K132" s="39"/>
      <c r="L132" s="39"/>
    </row>
    <row r="133" spans="1:12" s="13" customFormat="1" ht="49.95" customHeight="1" x14ac:dyDescent="0.35">
      <c r="A133" s="75">
        <v>21</v>
      </c>
      <c r="B133" s="18" t="s">
        <v>298</v>
      </c>
      <c r="C133" s="19" t="s">
        <v>299</v>
      </c>
      <c r="D133" s="19" t="s">
        <v>142</v>
      </c>
      <c r="E133" s="76" t="s">
        <v>300</v>
      </c>
      <c r="F133" s="19" t="s">
        <v>243</v>
      </c>
      <c r="G133" s="29" t="s">
        <v>14</v>
      </c>
      <c r="H133" s="69">
        <v>46584.71</v>
      </c>
      <c r="I133" s="69">
        <v>46584.71</v>
      </c>
      <c r="J133" s="20">
        <f t="shared" si="0"/>
        <v>0</v>
      </c>
      <c r="K133" s="39"/>
      <c r="L133" s="39"/>
    </row>
    <row r="134" spans="1:12" s="13" customFormat="1" ht="49.95" customHeight="1" x14ac:dyDescent="0.35">
      <c r="A134" s="75">
        <v>22</v>
      </c>
      <c r="B134" s="18" t="s">
        <v>301</v>
      </c>
      <c r="C134" s="19" t="s">
        <v>302</v>
      </c>
      <c r="D134" s="19" t="s">
        <v>142</v>
      </c>
      <c r="E134" s="76" t="s">
        <v>303</v>
      </c>
      <c r="F134" s="19" t="s">
        <v>304</v>
      </c>
      <c r="G134" s="29" t="s">
        <v>14</v>
      </c>
      <c r="H134" s="69">
        <v>57012.17</v>
      </c>
      <c r="I134" s="69">
        <v>57012.17</v>
      </c>
      <c r="J134" s="20">
        <f t="shared" si="0"/>
        <v>0</v>
      </c>
      <c r="K134" s="39"/>
      <c r="L134" s="39"/>
    </row>
    <row r="135" spans="1:12" s="13" customFormat="1" ht="49.95" customHeight="1" x14ac:dyDescent="0.35">
      <c r="A135" s="75">
        <v>23</v>
      </c>
      <c r="B135" s="18" t="s">
        <v>305</v>
      </c>
      <c r="C135" s="19" t="s">
        <v>306</v>
      </c>
      <c r="D135" s="19" t="s">
        <v>142</v>
      </c>
      <c r="E135" s="76" t="s">
        <v>307</v>
      </c>
      <c r="F135" s="19" t="s">
        <v>304</v>
      </c>
      <c r="G135" s="29" t="s">
        <v>14</v>
      </c>
      <c r="H135" s="69">
        <v>60325.91</v>
      </c>
      <c r="I135" s="69">
        <v>60325.91</v>
      </c>
      <c r="J135" s="20">
        <f t="shared" si="0"/>
        <v>0</v>
      </c>
      <c r="K135" s="39"/>
      <c r="L135" s="39"/>
    </row>
    <row r="136" spans="1:12" s="13" customFormat="1" ht="49.95" customHeight="1" x14ac:dyDescent="0.35">
      <c r="A136" s="75">
        <v>24</v>
      </c>
      <c r="B136" s="18" t="s">
        <v>308</v>
      </c>
      <c r="C136" s="19" t="s">
        <v>309</v>
      </c>
      <c r="D136" s="19" t="s">
        <v>310</v>
      </c>
      <c r="E136" s="76" t="s">
        <v>311</v>
      </c>
      <c r="F136" s="19" t="s">
        <v>304</v>
      </c>
      <c r="G136" s="29" t="s">
        <v>14</v>
      </c>
      <c r="H136" s="69">
        <v>59936.06</v>
      </c>
      <c r="I136" s="69">
        <v>59936.06</v>
      </c>
      <c r="J136" s="20">
        <f t="shared" si="0"/>
        <v>0</v>
      </c>
      <c r="K136" s="39"/>
      <c r="L136" s="39"/>
    </row>
    <row r="137" spans="1:12" s="13" customFormat="1" ht="49.95" customHeight="1" x14ac:dyDescent="0.35">
      <c r="A137" s="75">
        <v>25</v>
      </c>
      <c r="B137" s="18" t="s">
        <v>312</v>
      </c>
      <c r="C137" s="19" t="s">
        <v>313</v>
      </c>
      <c r="D137" s="19" t="s">
        <v>142</v>
      </c>
      <c r="E137" s="76" t="s">
        <v>314</v>
      </c>
      <c r="F137" s="19" t="s">
        <v>304</v>
      </c>
      <c r="G137" s="29" t="s">
        <v>14</v>
      </c>
      <c r="H137" s="69">
        <v>60325.91</v>
      </c>
      <c r="I137" s="69">
        <v>60325.91</v>
      </c>
      <c r="J137" s="20">
        <f t="shared" si="0"/>
        <v>0</v>
      </c>
      <c r="K137" s="39"/>
      <c r="L137" s="39"/>
    </row>
    <row r="138" spans="1:12" s="13" customFormat="1" ht="49.95" customHeight="1" x14ac:dyDescent="0.35">
      <c r="A138" s="75">
        <v>26</v>
      </c>
      <c r="B138" s="18" t="s">
        <v>315</v>
      </c>
      <c r="C138" s="19" t="s">
        <v>316</v>
      </c>
      <c r="D138" s="19" t="s">
        <v>142</v>
      </c>
      <c r="E138" s="76" t="s">
        <v>317</v>
      </c>
      <c r="F138" s="19" t="s">
        <v>304</v>
      </c>
      <c r="G138" s="29" t="s">
        <v>14</v>
      </c>
      <c r="H138" s="69">
        <v>55062.909999999996</v>
      </c>
      <c r="I138" s="69">
        <f>H138-J138</f>
        <v>55062.909999999996</v>
      </c>
      <c r="J138" s="20">
        <v>0</v>
      </c>
      <c r="K138" s="79"/>
      <c r="L138" s="39"/>
    </row>
    <row r="139" spans="1:12" s="13" customFormat="1" ht="49.95" customHeight="1" x14ac:dyDescent="0.35">
      <c r="A139" s="75">
        <v>27</v>
      </c>
      <c r="B139" s="27" t="s">
        <v>318</v>
      </c>
      <c r="C139" s="19" t="s">
        <v>319</v>
      </c>
      <c r="D139" s="19" t="s">
        <v>142</v>
      </c>
      <c r="E139" s="76" t="s">
        <v>320</v>
      </c>
      <c r="F139" s="19" t="s">
        <v>304</v>
      </c>
      <c r="G139" s="29" t="s">
        <v>14</v>
      </c>
      <c r="H139" s="69">
        <v>60325.91</v>
      </c>
      <c r="I139" s="69">
        <v>60325.91</v>
      </c>
      <c r="J139" s="20">
        <f t="shared" si="0"/>
        <v>0</v>
      </c>
      <c r="K139" s="39"/>
      <c r="L139" s="39"/>
    </row>
    <row r="140" spans="1:12" s="13" customFormat="1" ht="49.95" customHeight="1" x14ac:dyDescent="0.35">
      <c r="A140" s="75">
        <v>28</v>
      </c>
      <c r="B140" s="27" t="s">
        <v>321</v>
      </c>
      <c r="C140" s="19" t="s">
        <v>322</v>
      </c>
      <c r="D140" s="19" t="s">
        <v>142</v>
      </c>
      <c r="E140" s="76" t="s">
        <v>323</v>
      </c>
      <c r="F140" s="19" t="s">
        <v>304</v>
      </c>
      <c r="G140" s="29" t="s">
        <v>14</v>
      </c>
      <c r="H140" s="69">
        <v>56232.47</v>
      </c>
      <c r="I140" s="69">
        <f>H140-J140</f>
        <v>56232.47</v>
      </c>
      <c r="J140" s="20">
        <v>0</v>
      </c>
      <c r="K140" s="79"/>
      <c r="L140" s="39"/>
    </row>
    <row r="141" spans="1:12" s="13" customFormat="1" ht="49.95" customHeight="1" x14ac:dyDescent="0.35">
      <c r="A141" s="75">
        <v>29</v>
      </c>
      <c r="B141" s="27" t="s">
        <v>324</v>
      </c>
      <c r="C141" s="19" t="s">
        <v>325</v>
      </c>
      <c r="D141" s="19" t="s">
        <v>142</v>
      </c>
      <c r="E141" s="76" t="s">
        <v>326</v>
      </c>
      <c r="F141" s="19" t="s">
        <v>304</v>
      </c>
      <c r="G141" s="29" t="s">
        <v>14</v>
      </c>
      <c r="H141" s="69">
        <v>57207.09</v>
      </c>
      <c r="I141" s="69">
        <v>57207.09</v>
      </c>
      <c r="J141" s="20">
        <f t="shared" si="0"/>
        <v>0</v>
      </c>
      <c r="K141" s="39"/>
      <c r="L141" s="39"/>
    </row>
    <row r="142" spans="1:12" s="13" customFormat="1" ht="49.95" customHeight="1" x14ac:dyDescent="0.35">
      <c r="A142" s="75">
        <v>30</v>
      </c>
      <c r="B142" s="27" t="s">
        <v>327</v>
      </c>
      <c r="C142" s="19" t="s">
        <v>328</v>
      </c>
      <c r="D142" s="19" t="s">
        <v>142</v>
      </c>
      <c r="E142" s="76" t="s">
        <v>329</v>
      </c>
      <c r="F142" s="19" t="s">
        <v>304</v>
      </c>
      <c r="G142" s="29" t="s">
        <v>14</v>
      </c>
      <c r="H142" s="69">
        <v>58571.57</v>
      </c>
      <c r="I142" s="69">
        <v>58571.57</v>
      </c>
      <c r="J142" s="20">
        <f t="shared" si="0"/>
        <v>0</v>
      </c>
      <c r="K142" s="39"/>
      <c r="L142" s="39"/>
    </row>
    <row r="143" spans="1:12" s="13" customFormat="1" ht="49.95" customHeight="1" x14ac:dyDescent="0.35">
      <c r="A143" s="75">
        <v>31</v>
      </c>
      <c r="B143" s="27" t="s">
        <v>330</v>
      </c>
      <c r="C143" s="19" t="s">
        <v>331</v>
      </c>
      <c r="D143" s="19" t="s">
        <v>142</v>
      </c>
      <c r="E143" s="76" t="s">
        <v>332</v>
      </c>
      <c r="F143" s="19" t="s">
        <v>333</v>
      </c>
      <c r="G143" s="29" t="s">
        <v>14</v>
      </c>
      <c r="H143" s="69">
        <v>25735.93</v>
      </c>
      <c r="I143" s="69">
        <v>25735.93</v>
      </c>
      <c r="J143" s="20">
        <f t="shared" si="0"/>
        <v>0</v>
      </c>
      <c r="K143" s="39"/>
      <c r="L143" s="39"/>
    </row>
    <row r="144" spans="1:12" s="13" customFormat="1" ht="49.95" customHeight="1" x14ac:dyDescent="0.35">
      <c r="A144" s="75">
        <v>32</v>
      </c>
      <c r="B144" s="18" t="s">
        <v>334</v>
      </c>
      <c r="C144" s="19" t="s">
        <v>335</v>
      </c>
      <c r="D144" s="19" t="s">
        <v>142</v>
      </c>
      <c r="E144" s="76" t="s">
        <v>336</v>
      </c>
      <c r="F144" s="19" t="s">
        <v>333</v>
      </c>
      <c r="G144" s="29" t="s">
        <v>14</v>
      </c>
      <c r="H144" s="69">
        <v>26972.59</v>
      </c>
      <c r="I144" s="69">
        <v>26972.59</v>
      </c>
      <c r="J144" s="20">
        <f t="shared" si="0"/>
        <v>0</v>
      </c>
      <c r="K144" s="39"/>
      <c r="L144" s="39"/>
    </row>
    <row r="145" spans="1:12" s="13" customFormat="1" ht="49.95" customHeight="1" x14ac:dyDescent="0.35">
      <c r="A145" s="75">
        <v>33</v>
      </c>
      <c r="B145" s="27" t="s">
        <v>337</v>
      </c>
      <c r="C145" s="19" t="s">
        <v>338</v>
      </c>
      <c r="D145" s="19" t="s">
        <v>142</v>
      </c>
      <c r="E145" s="76" t="s">
        <v>339</v>
      </c>
      <c r="F145" s="19" t="s">
        <v>333</v>
      </c>
      <c r="G145" s="29" t="s">
        <v>14</v>
      </c>
      <c r="H145" s="69">
        <v>27067.719999999998</v>
      </c>
      <c r="I145" s="69">
        <v>27067.719999999998</v>
      </c>
      <c r="J145" s="20">
        <f t="shared" si="0"/>
        <v>0</v>
      </c>
      <c r="K145" s="39"/>
      <c r="L145" s="39"/>
    </row>
    <row r="146" spans="1:12" s="13" customFormat="1" ht="49.95" customHeight="1" x14ac:dyDescent="0.35">
      <c r="A146" s="75">
        <v>34</v>
      </c>
      <c r="B146" s="27" t="s">
        <v>340</v>
      </c>
      <c r="C146" s="19" t="s">
        <v>341</v>
      </c>
      <c r="D146" s="19" t="s">
        <v>142</v>
      </c>
      <c r="E146" s="76" t="s">
        <v>342</v>
      </c>
      <c r="F146" s="19" t="s">
        <v>333</v>
      </c>
      <c r="G146" s="29" t="s">
        <v>14</v>
      </c>
      <c r="H146" s="69">
        <v>27257.97</v>
      </c>
      <c r="I146" s="69">
        <v>27257.97</v>
      </c>
      <c r="J146" s="20">
        <f t="shared" si="0"/>
        <v>0</v>
      </c>
      <c r="K146" s="39"/>
      <c r="L146" s="39"/>
    </row>
    <row r="147" spans="1:12" s="13" customFormat="1" ht="49.95" customHeight="1" x14ac:dyDescent="0.35">
      <c r="A147" s="75">
        <v>35</v>
      </c>
      <c r="B147" s="27" t="s">
        <v>343</v>
      </c>
      <c r="C147" s="19" t="s">
        <v>344</v>
      </c>
      <c r="D147" s="19" t="s">
        <v>142</v>
      </c>
      <c r="E147" s="76" t="s">
        <v>345</v>
      </c>
      <c r="F147" s="19" t="s">
        <v>333</v>
      </c>
      <c r="G147" s="29" t="s">
        <v>14</v>
      </c>
      <c r="H147" s="69">
        <v>26972.59</v>
      </c>
      <c r="I147" s="69">
        <v>26972.59</v>
      </c>
      <c r="J147" s="20">
        <f t="shared" si="0"/>
        <v>0</v>
      </c>
      <c r="K147" s="39"/>
      <c r="L147" s="39"/>
    </row>
    <row r="148" spans="1:12" s="13" customFormat="1" ht="49.95" customHeight="1" x14ac:dyDescent="0.35">
      <c r="A148" s="75">
        <v>36</v>
      </c>
      <c r="B148" s="18" t="s">
        <v>346</v>
      </c>
      <c r="C148" s="19" t="s">
        <v>347</v>
      </c>
      <c r="D148" s="19" t="s">
        <v>142</v>
      </c>
      <c r="E148" s="76" t="s">
        <v>348</v>
      </c>
      <c r="F148" s="19" t="s">
        <v>333</v>
      </c>
      <c r="G148" s="29" t="s">
        <v>14</v>
      </c>
      <c r="H148" s="69">
        <v>24879.79</v>
      </c>
      <c r="I148" s="69">
        <v>24879.79</v>
      </c>
      <c r="J148" s="20">
        <f t="shared" si="0"/>
        <v>0</v>
      </c>
      <c r="K148" s="39"/>
      <c r="L148" s="39"/>
    </row>
    <row r="149" spans="1:12" s="13" customFormat="1" ht="49.95" customHeight="1" x14ac:dyDescent="0.35">
      <c r="A149" s="75">
        <v>37</v>
      </c>
      <c r="B149" s="18" t="s">
        <v>349</v>
      </c>
      <c r="C149" s="19" t="s">
        <v>350</v>
      </c>
      <c r="D149" s="19" t="s">
        <v>310</v>
      </c>
      <c r="E149" s="76" t="s">
        <v>351</v>
      </c>
      <c r="F149" s="19" t="s">
        <v>333</v>
      </c>
      <c r="G149" s="29" t="s">
        <v>14</v>
      </c>
      <c r="H149" s="69">
        <v>25992</v>
      </c>
      <c r="I149" s="69">
        <v>25992</v>
      </c>
      <c r="J149" s="20">
        <f t="shared" si="0"/>
        <v>0</v>
      </c>
      <c r="K149" s="39"/>
      <c r="L149" s="39"/>
    </row>
    <row r="150" spans="1:12" s="13" customFormat="1" ht="49.95" customHeight="1" x14ac:dyDescent="0.35">
      <c r="A150" s="75">
        <v>38</v>
      </c>
      <c r="B150" s="27" t="s">
        <v>352</v>
      </c>
      <c r="C150" s="19" t="s">
        <v>353</v>
      </c>
      <c r="D150" s="19" t="s">
        <v>142</v>
      </c>
      <c r="E150" s="76" t="s">
        <v>354</v>
      </c>
      <c r="F150" s="19" t="s">
        <v>333</v>
      </c>
      <c r="G150" s="29" t="s">
        <v>14</v>
      </c>
      <c r="H150" s="69">
        <v>26306.700000000004</v>
      </c>
      <c r="I150" s="69">
        <v>26306.700000000004</v>
      </c>
      <c r="J150" s="20">
        <f t="shared" si="0"/>
        <v>0</v>
      </c>
      <c r="K150" s="39"/>
      <c r="L150" s="39"/>
    </row>
    <row r="151" spans="1:12" s="13" customFormat="1" ht="49.95" customHeight="1" x14ac:dyDescent="0.35">
      <c r="A151" s="75">
        <v>39</v>
      </c>
      <c r="B151" s="27" t="s">
        <v>355</v>
      </c>
      <c r="C151" s="19" t="s">
        <v>356</v>
      </c>
      <c r="D151" s="19" t="s">
        <v>142</v>
      </c>
      <c r="E151" s="76" t="s">
        <v>357</v>
      </c>
      <c r="F151" s="19" t="s">
        <v>333</v>
      </c>
      <c r="G151" s="29" t="s">
        <v>14</v>
      </c>
      <c r="H151" s="69">
        <v>25735.940000000002</v>
      </c>
      <c r="I151" s="69">
        <v>25735.940000000002</v>
      </c>
      <c r="J151" s="20">
        <f t="shared" si="0"/>
        <v>0</v>
      </c>
      <c r="K151" s="39"/>
      <c r="L151" s="39"/>
    </row>
    <row r="152" spans="1:12" s="13" customFormat="1" ht="49.95" customHeight="1" x14ac:dyDescent="0.35">
      <c r="A152" s="75">
        <v>40</v>
      </c>
      <c r="B152" s="27" t="s">
        <v>358</v>
      </c>
      <c r="C152" s="19" t="s">
        <v>359</v>
      </c>
      <c r="D152" s="19" t="s">
        <v>142</v>
      </c>
      <c r="E152" s="76" t="s">
        <v>360</v>
      </c>
      <c r="F152" s="19" t="s">
        <v>333</v>
      </c>
      <c r="G152" s="29" t="s">
        <v>14</v>
      </c>
      <c r="H152" s="69">
        <v>25640.809999999998</v>
      </c>
      <c r="I152" s="69">
        <v>25640.809999999998</v>
      </c>
      <c r="J152" s="20">
        <f t="shared" si="0"/>
        <v>0</v>
      </c>
      <c r="K152" s="39"/>
      <c r="L152" s="39"/>
    </row>
    <row r="153" spans="1:12" s="13" customFormat="1" ht="49.95" customHeight="1" x14ac:dyDescent="0.35">
      <c r="A153" s="75">
        <v>41</v>
      </c>
      <c r="B153" s="27" t="s">
        <v>361</v>
      </c>
      <c r="C153" s="19" t="s">
        <v>362</v>
      </c>
      <c r="D153" s="19" t="s">
        <v>142</v>
      </c>
      <c r="E153" s="76" t="s">
        <v>363</v>
      </c>
      <c r="F153" s="19" t="s">
        <v>333</v>
      </c>
      <c r="G153" s="29" t="s">
        <v>14</v>
      </c>
      <c r="H153" s="69">
        <v>26592.080000000002</v>
      </c>
      <c r="I153" s="69">
        <v>26592.080000000002</v>
      </c>
      <c r="J153" s="20">
        <f t="shared" si="0"/>
        <v>0</v>
      </c>
      <c r="K153" s="39"/>
      <c r="L153" s="39"/>
    </row>
    <row r="154" spans="1:12" s="13" customFormat="1" ht="49.95" customHeight="1" x14ac:dyDescent="0.35">
      <c r="A154" s="75">
        <v>42</v>
      </c>
      <c r="B154" s="27" t="s">
        <v>364</v>
      </c>
      <c r="C154" s="19" t="s">
        <v>365</v>
      </c>
      <c r="D154" s="19" t="s">
        <v>142</v>
      </c>
      <c r="E154" s="76" t="s">
        <v>366</v>
      </c>
      <c r="F154" s="19" t="s">
        <v>333</v>
      </c>
      <c r="G154" s="29" t="s">
        <v>14</v>
      </c>
      <c r="H154" s="69">
        <v>27257.97</v>
      </c>
      <c r="I154" s="69">
        <v>27257.97</v>
      </c>
      <c r="J154" s="20">
        <f t="shared" si="0"/>
        <v>0</v>
      </c>
      <c r="K154" s="39"/>
      <c r="L154" s="39"/>
    </row>
    <row r="155" spans="1:12" s="13" customFormat="1" ht="49.95" customHeight="1" x14ac:dyDescent="0.35">
      <c r="A155" s="80">
        <v>43</v>
      </c>
      <c r="B155" s="18" t="s">
        <v>367</v>
      </c>
      <c r="C155" s="77" t="s">
        <v>368</v>
      </c>
      <c r="D155" s="77" t="s">
        <v>310</v>
      </c>
      <c r="E155" s="81" t="s">
        <v>369</v>
      </c>
      <c r="F155" s="77" t="s">
        <v>333</v>
      </c>
      <c r="G155" s="29" t="s">
        <v>14</v>
      </c>
      <c r="H155" s="82">
        <v>27638.48</v>
      </c>
      <c r="I155" s="82">
        <f>H155-J155</f>
        <v>27638.48</v>
      </c>
      <c r="J155" s="20">
        <v>0</v>
      </c>
      <c r="K155" s="83"/>
      <c r="L155" s="29"/>
    </row>
    <row r="156" spans="1:12" s="13" customFormat="1" ht="49.95" customHeight="1" x14ac:dyDescent="0.35">
      <c r="A156" s="75">
        <v>44</v>
      </c>
      <c r="B156" s="18" t="s">
        <v>370</v>
      </c>
      <c r="C156" s="19" t="s">
        <v>371</v>
      </c>
      <c r="D156" s="19" t="s">
        <v>142</v>
      </c>
      <c r="E156" s="76" t="s">
        <v>372</v>
      </c>
      <c r="F156" s="19" t="s">
        <v>333</v>
      </c>
      <c r="G156" s="29" t="s">
        <v>14</v>
      </c>
      <c r="H156" s="69">
        <v>25070</v>
      </c>
      <c r="I156" s="69">
        <v>25070</v>
      </c>
      <c r="J156" s="20">
        <f t="shared" si="0"/>
        <v>0</v>
      </c>
      <c r="K156" s="39"/>
      <c r="L156" s="39"/>
    </row>
    <row r="157" spans="1:12" s="13" customFormat="1" ht="49.95" customHeight="1" x14ac:dyDescent="0.35">
      <c r="A157" s="75">
        <v>45</v>
      </c>
      <c r="B157" s="27" t="s">
        <v>373</v>
      </c>
      <c r="C157" s="19" t="s">
        <v>374</v>
      </c>
      <c r="D157" s="19" t="s">
        <v>142</v>
      </c>
      <c r="E157" s="76" t="s">
        <v>375</v>
      </c>
      <c r="F157" s="19" t="s">
        <v>333</v>
      </c>
      <c r="G157" s="29" t="s">
        <v>14</v>
      </c>
      <c r="H157" s="69">
        <v>26211.45</v>
      </c>
      <c r="I157" s="69">
        <v>26211.45</v>
      </c>
      <c r="J157" s="20">
        <f t="shared" si="0"/>
        <v>0</v>
      </c>
      <c r="K157" s="39"/>
      <c r="L157" s="39"/>
    </row>
    <row r="158" spans="1:12" s="13" customFormat="1" ht="49.95" customHeight="1" x14ac:dyDescent="0.35">
      <c r="A158" s="75">
        <v>46</v>
      </c>
      <c r="B158" s="18" t="s">
        <v>376</v>
      </c>
      <c r="C158" s="19" t="s">
        <v>377</v>
      </c>
      <c r="D158" s="19" t="s">
        <v>142</v>
      </c>
      <c r="E158" s="76" t="s">
        <v>378</v>
      </c>
      <c r="F158" s="19" t="s">
        <v>333</v>
      </c>
      <c r="G158" s="29" t="s">
        <v>14</v>
      </c>
      <c r="H158" s="69">
        <v>26592.080000000002</v>
      </c>
      <c r="I158" s="69">
        <v>26592.080000000002</v>
      </c>
      <c r="J158" s="20">
        <f t="shared" si="0"/>
        <v>0</v>
      </c>
      <c r="K158" s="39"/>
      <c r="L158" s="39"/>
    </row>
    <row r="159" spans="1:12" s="13" customFormat="1" ht="49.95" customHeight="1" x14ac:dyDescent="0.35">
      <c r="A159" s="75">
        <v>47</v>
      </c>
      <c r="B159" s="27" t="s">
        <v>379</v>
      </c>
      <c r="C159" s="19" t="s">
        <v>380</v>
      </c>
      <c r="D159" s="19" t="s">
        <v>142</v>
      </c>
      <c r="E159" s="76" t="s">
        <v>381</v>
      </c>
      <c r="F159" s="19" t="s">
        <v>382</v>
      </c>
      <c r="G159" s="29" t="s">
        <v>14</v>
      </c>
      <c r="H159" s="69">
        <v>52712</v>
      </c>
      <c r="I159" s="69">
        <v>52712</v>
      </c>
      <c r="J159" s="20">
        <f t="shared" si="0"/>
        <v>0</v>
      </c>
      <c r="K159" s="39"/>
      <c r="L159" s="39"/>
    </row>
    <row r="160" spans="1:12" s="13" customFormat="1" ht="49.95" customHeight="1" x14ac:dyDescent="0.35">
      <c r="A160" s="75">
        <v>48</v>
      </c>
      <c r="B160" s="18" t="s">
        <v>383</v>
      </c>
      <c r="C160" s="19" t="s">
        <v>384</v>
      </c>
      <c r="D160" s="19" t="s">
        <v>142</v>
      </c>
      <c r="E160" s="76" t="s">
        <v>385</v>
      </c>
      <c r="F160" s="19" t="s">
        <v>382</v>
      </c>
      <c r="G160" s="29" t="s">
        <v>14</v>
      </c>
      <c r="H160" s="69">
        <v>186310</v>
      </c>
      <c r="I160" s="69">
        <v>186310</v>
      </c>
      <c r="J160" s="20">
        <f t="shared" si="0"/>
        <v>0</v>
      </c>
      <c r="K160" s="39"/>
      <c r="L160" s="39"/>
    </row>
    <row r="161" spans="1:12" s="13" customFormat="1" ht="49.95" customHeight="1" x14ac:dyDescent="0.35">
      <c r="A161" s="75">
        <v>49</v>
      </c>
      <c r="B161" s="27" t="s">
        <v>386</v>
      </c>
      <c r="C161" s="19" t="s">
        <v>387</v>
      </c>
      <c r="D161" s="19" t="s">
        <v>310</v>
      </c>
      <c r="E161" s="76" t="s">
        <v>388</v>
      </c>
      <c r="F161" s="19" t="s">
        <v>382</v>
      </c>
      <c r="G161" s="29" t="s">
        <v>14</v>
      </c>
      <c r="H161" s="69">
        <v>98997.87</v>
      </c>
      <c r="I161" s="69">
        <v>98997.87</v>
      </c>
      <c r="J161" s="20">
        <f t="shared" si="0"/>
        <v>0</v>
      </c>
      <c r="K161" s="39"/>
      <c r="L161" s="39"/>
    </row>
    <row r="162" spans="1:12" s="13" customFormat="1" ht="49.95" customHeight="1" x14ac:dyDescent="0.35">
      <c r="A162" s="75">
        <v>50</v>
      </c>
      <c r="B162" s="18" t="s">
        <v>389</v>
      </c>
      <c r="C162" s="19" t="s">
        <v>390</v>
      </c>
      <c r="D162" s="19" t="s">
        <v>142</v>
      </c>
      <c r="E162" s="76" t="s">
        <v>391</v>
      </c>
      <c r="F162" s="19" t="s">
        <v>382</v>
      </c>
      <c r="G162" s="29" t="s">
        <v>14</v>
      </c>
      <c r="H162" s="69">
        <v>41958.22</v>
      </c>
      <c r="I162" s="69">
        <v>41958.22</v>
      </c>
      <c r="J162" s="20">
        <f t="shared" si="0"/>
        <v>0</v>
      </c>
      <c r="K162" s="39"/>
      <c r="L162" s="39"/>
    </row>
    <row r="163" spans="1:12" s="13" customFormat="1" ht="49.95" customHeight="1" x14ac:dyDescent="0.35">
      <c r="A163" s="75">
        <v>51</v>
      </c>
      <c r="B163" s="18" t="s">
        <v>392</v>
      </c>
      <c r="C163" s="19" t="s">
        <v>393</v>
      </c>
      <c r="D163" s="19" t="s">
        <v>142</v>
      </c>
      <c r="E163" s="76" t="s">
        <v>394</v>
      </c>
      <c r="F163" s="19" t="s">
        <v>395</v>
      </c>
      <c r="G163" s="29" t="s">
        <v>14</v>
      </c>
      <c r="H163" s="69">
        <v>29088.89</v>
      </c>
      <c r="I163" s="69">
        <f>H163-J163</f>
        <v>29088.89</v>
      </c>
      <c r="J163" s="20">
        <v>0</v>
      </c>
      <c r="K163" s="79"/>
      <c r="L163" s="39"/>
    </row>
    <row r="164" spans="1:12" s="13" customFormat="1" ht="49.95" customHeight="1" x14ac:dyDescent="0.35">
      <c r="A164" s="75">
        <v>52</v>
      </c>
      <c r="B164" s="27" t="s">
        <v>396</v>
      </c>
      <c r="C164" s="19" t="s">
        <v>397</v>
      </c>
      <c r="D164" s="19" t="s">
        <v>142</v>
      </c>
      <c r="E164" s="76" t="s">
        <v>398</v>
      </c>
      <c r="F164" s="19" t="s">
        <v>395</v>
      </c>
      <c r="G164" s="29" t="s">
        <v>14</v>
      </c>
      <c r="H164" s="69">
        <v>29968.89</v>
      </c>
      <c r="I164" s="69">
        <v>29968.89</v>
      </c>
      <c r="J164" s="20">
        <f t="shared" si="0"/>
        <v>0</v>
      </c>
      <c r="K164" s="39"/>
      <c r="L164" s="39"/>
    </row>
    <row r="165" spans="1:12" s="13" customFormat="1" ht="49.95" customHeight="1" x14ac:dyDescent="0.35">
      <c r="A165" s="75">
        <v>53</v>
      </c>
      <c r="B165" s="27" t="s">
        <v>399</v>
      </c>
      <c r="C165" s="19" t="s">
        <v>400</v>
      </c>
      <c r="D165" s="19" t="s">
        <v>142</v>
      </c>
      <c r="E165" s="76" t="s">
        <v>401</v>
      </c>
      <c r="F165" s="19" t="s">
        <v>395</v>
      </c>
      <c r="G165" s="29" t="s">
        <v>14</v>
      </c>
      <c r="H165" s="69">
        <v>31398.89</v>
      </c>
      <c r="I165" s="69">
        <v>31398.89</v>
      </c>
      <c r="J165" s="20">
        <f t="shared" si="0"/>
        <v>0</v>
      </c>
      <c r="K165" s="39"/>
      <c r="L165" s="39"/>
    </row>
    <row r="166" spans="1:12" s="13" customFormat="1" ht="49.95" customHeight="1" x14ac:dyDescent="0.35">
      <c r="A166" s="75">
        <v>54</v>
      </c>
      <c r="B166" s="18" t="s">
        <v>402</v>
      </c>
      <c r="C166" s="19" t="s">
        <v>403</v>
      </c>
      <c r="D166" s="19" t="s">
        <v>142</v>
      </c>
      <c r="E166" s="76" t="s">
        <v>404</v>
      </c>
      <c r="F166" s="19" t="s">
        <v>395</v>
      </c>
      <c r="G166" s="29" t="s">
        <v>14</v>
      </c>
      <c r="H166" s="69">
        <v>29000</v>
      </c>
      <c r="I166" s="69">
        <f>H166-J166</f>
        <v>29000</v>
      </c>
      <c r="J166" s="20">
        <v>0</v>
      </c>
      <c r="K166" s="79"/>
      <c r="L166" s="39"/>
    </row>
    <row r="167" spans="1:12" s="13" customFormat="1" ht="49.95" customHeight="1" x14ac:dyDescent="0.35">
      <c r="A167" s="75">
        <v>55</v>
      </c>
      <c r="B167" s="18" t="s">
        <v>405</v>
      </c>
      <c r="C167" s="19" t="s">
        <v>406</v>
      </c>
      <c r="D167" s="19" t="s">
        <v>142</v>
      </c>
      <c r="E167" s="76" t="s">
        <v>407</v>
      </c>
      <c r="F167" s="19" t="s">
        <v>395</v>
      </c>
      <c r="G167" s="29" t="s">
        <v>14</v>
      </c>
      <c r="H167" s="69">
        <v>31068.89</v>
      </c>
      <c r="I167" s="69">
        <v>31068.89</v>
      </c>
      <c r="J167" s="20">
        <f t="shared" si="0"/>
        <v>0</v>
      </c>
      <c r="K167" s="39"/>
      <c r="L167" s="39"/>
    </row>
    <row r="168" spans="1:12" s="13" customFormat="1" ht="49.95" customHeight="1" x14ac:dyDescent="0.35">
      <c r="A168" s="75">
        <v>56</v>
      </c>
      <c r="B168" s="18" t="s">
        <v>408</v>
      </c>
      <c r="C168" s="19" t="s">
        <v>409</v>
      </c>
      <c r="D168" s="19" t="s">
        <v>142</v>
      </c>
      <c r="E168" s="76" t="s">
        <v>410</v>
      </c>
      <c r="F168" s="19" t="s">
        <v>395</v>
      </c>
      <c r="G168" s="29" t="s">
        <v>14</v>
      </c>
      <c r="H168" s="69">
        <v>30298.89</v>
      </c>
      <c r="I168" s="69">
        <v>30298.89</v>
      </c>
      <c r="J168" s="20">
        <f t="shared" si="0"/>
        <v>0</v>
      </c>
      <c r="K168" s="39"/>
      <c r="L168" s="39"/>
    </row>
    <row r="169" spans="1:12" s="13" customFormat="1" ht="49.95" customHeight="1" x14ac:dyDescent="0.35">
      <c r="A169" s="75">
        <v>57</v>
      </c>
      <c r="B169" s="27" t="s">
        <v>411</v>
      </c>
      <c r="C169" s="19" t="s">
        <v>412</v>
      </c>
      <c r="D169" s="19" t="s">
        <v>310</v>
      </c>
      <c r="E169" s="76" t="s">
        <v>413</v>
      </c>
      <c r="F169" s="19" t="s">
        <v>395</v>
      </c>
      <c r="G169" s="29" t="s">
        <v>14</v>
      </c>
      <c r="H169" s="69">
        <v>31288.89</v>
      </c>
      <c r="I169" s="69">
        <v>31288.89</v>
      </c>
      <c r="J169" s="20">
        <f t="shared" si="0"/>
        <v>0</v>
      </c>
      <c r="K169" s="39"/>
      <c r="L169" s="39"/>
    </row>
    <row r="170" spans="1:12" s="13" customFormat="1" ht="49.95" customHeight="1" x14ac:dyDescent="0.35">
      <c r="A170" s="75">
        <v>58</v>
      </c>
      <c r="B170" s="18" t="s">
        <v>414</v>
      </c>
      <c r="C170" s="19" t="s">
        <v>415</v>
      </c>
      <c r="D170" s="19" t="s">
        <v>142</v>
      </c>
      <c r="E170" s="76" t="s">
        <v>416</v>
      </c>
      <c r="F170" s="19" t="s">
        <v>395</v>
      </c>
      <c r="G170" s="29" t="s">
        <v>14</v>
      </c>
      <c r="H170" s="69">
        <v>30628.89</v>
      </c>
      <c r="I170" s="69">
        <f>H170-J170</f>
        <v>30628.89</v>
      </c>
      <c r="J170" s="20">
        <v>0</v>
      </c>
      <c r="K170" s="79"/>
      <c r="L170" s="39"/>
    </row>
    <row r="171" spans="1:12" s="13" customFormat="1" ht="49.95" customHeight="1" x14ac:dyDescent="0.35">
      <c r="A171" s="75">
        <v>59</v>
      </c>
      <c r="B171" s="18" t="s">
        <v>417</v>
      </c>
      <c r="C171" s="19" t="s">
        <v>418</v>
      </c>
      <c r="D171" s="19" t="s">
        <v>142</v>
      </c>
      <c r="E171" s="76" t="s">
        <v>419</v>
      </c>
      <c r="F171" s="19" t="s">
        <v>395</v>
      </c>
      <c r="G171" s="29" t="s">
        <v>14</v>
      </c>
      <c r="H171" s="69">
        <v>31324</v>
      </c>
      <c r="I171" s="69">
        <v>31324</v>
      </c>
      <c r="J171" s="20">
        <f t="shared" si="0"/>
        <v>0</v>
      </c>
      <c r="K171" s="39"/>
      <c r="L171" s="39"/>
    </row>
    <row r="172" spans="1:12" s="13" customFormat="1" ht="49.95" customHeight="1" x14ac:dyDescent="0.35">
      <c r="A172" s="75">
        <v>60</v>
      </c>
      <c r="B172" s="18" t="s">
        <v>420</v>
      </c>
      <c r="C172" s="19" t="s">
        <v>421</v>
      </c>
      <c r="D172" s="19" t="s">
        <v>142</v>
      </c>
      <c r="E172" s="76" t="s">
        <v>422</v>
      </c>
      <c r="F172" s="19" t="s">
        <v>423</v>
      </c>
      <c r="G172" s="29" t="s">
        <v>14</v>
      </c>
      <c r="H172" s="69">
        <v>48851.08</v>
      </c>
      <c r="I172" s="69">
        <v>48851.08</v>
      </c>
      <c r="J172" s="20">
        <f t="shared" si="0"/>
        <v>0</v>
      </c>
      <c r="K172" s="39"/>
      <c r="L172" s="39"/>
    </row>
    <row r="173" spans="1:12" s="13" customFormat="1" ht="49.95" customHeight="1" x14ac:dyDescent="0.35">
      <c r="A173" s="75">
        <v>61</v>
      </c>
      <c r="B173" s="27" t="s">
        <v>424</v>
      </c>
      <c r="C173" s="19" t="s">
        <v>425</v>
      </c>
      <c r="D173" s="19" t="s">
        <v>142</v>
      </c>
      <c r="E173" s="76" t="s">
        <v>426</v>
      </c>
      <c r="F173" s="19" t="s">
        <v>423</v>
      </c>
      <c r="G173" s="29" t="s">
        <v>14</v>
      </c>
      <c r="H173" s="69">
        <v>47150.05</v>
      </c>
      <c r="I173" s="69">
        <v>47150.05</v>
      </c>
      <c r="J173" s="20">
        <f t="shared" si="0"/>
        <v>0</v>
      </c>
      <c r="K173" s="39"/>
      <c r="L173" s="39"/>
    </row>
    <row r="174" spans="1:12" s="13" customFormat="1" ht="49.95" customHeight="1" x14ac:dyDescent="0.35">
      <c r="A174" s="75">
        <v>62</v>
      </c>
      <c r="B174" s="18" t="s">
        <v>427</v>
      </c>
      <c r="C174" s="19" t="s">
        <v>428</v>
      </c>
      <c r="D174" s="19" t="s">
        <v>142</v>
      </c>
      <c r="E174" s="76" t="s">
        <v>429</v>
      </c>
      <c r="F174" s="19" t="s">
        <v>423</v>
      </c>
      <c r="G174" s="29" t="s">
        <v>14</v>
      </c>
      <c r="H174" s="69">
        <v>50892.33</v>
      </c>
      <c r="I174" s="69">
        <v>50892.33</v>
      </c>
      <c r="J174" s="20">
        <f t="shared" si="0"/>
        <v>0</v>
      </c>
      <c r="K174" s="39"/>
      <c r="L174" s="39"/>
    </row>
    <row r="175" spans="1:12" s="13" customFormat="1" ht="49.95" customHeight="1" x14ac:dyDescent="0.35">
      <c r="A175" s="75">
        <v>63</v>
      </c>
      <c r="B175" s="18" t="s">
        <v>430</v>
      </c>
      <c r="C175" s="19" t="s">
        <v>431</v>
      </c>
      <c r="D175" s="19" t="s">
        <v>142</v>
      </c>
      <c r="E175" s="76" t="s">
        <v>432</v>
      </c>
      <c r="F175" s="19" t="s">
        <v>423</v>
      </c>
      <c r="G175" s="29" t="s">
        <v>14</v>
      </c>
      <c r="H175" s="69">
        <v>47150</v>
      </c>
      <c r="I175" s="69">
        <v>47150</v>
      </c>
      <c r="J175" s="20">
        <f t="shared" si="0"/>
        <v>0</v>
      </c>
      <c r="K175" s="39"/>
      <c r="L175" s="39"/>
    </row>
    <row r="176" spans="1:12" s="13" customFormat="1" ht="49.95" customHeight="1" x14ac:dyDescent="0.35">
      <c r="A176" s="75">
        <v>64</v>
      </c>
      <c r="B176" s="27" t="s">
        <v>433</v>
      </c>
      <c r="C176" s="19" t="s">
        <v>434</v>
      </c>
      <c r="D176" s="19" t="s">
        <v>142</v>
      </c>
      <c r="E176" s="76" t="s">
        <v>435</v>
      </c>
      <c r="F176" s="19" t="s">
        <v>423</v>
      </c>
      <c r="G176" s="29" t="s">
        <v>14</v>
      </c>
      <c r="H176" s="69">
        <v>50211.91</v>
      </c>
      <c r="I176" s="69">
        <v>50211.91</v>
      </c>
      <c r="J176" s="20">
        <f t="shared" si="0"/>
        <v>0</v>
      </c>
      <c r="K176" s="39"/>
      <c r="L176" s="39"/>
    </row>
    <row r="177" spans="1:12" s="13" customFormat="1" ht="49.95" customHeight="1" x14ac:dyDescent="0.35">
      <c r="A177" s="75">
        <v>65</v>
      </c>
      <c r="B177" s="18" t="s">
        <v>436</v>
      </c>
      <c r="C177" s="19" t="s">
        <v>237</v>
      </c>
      <c r="D177" s="19" t="s">
        <v>142</v>
      </c>
      <c r="E177" s="76" t="s">
        <v>238</v>
      </c>
      <c r="F177" s="19" t="s">
        <v>423</v>
      </c>
      <c r="G177" s="29" t="s">
        <v>14</v>
      </c>
      <c r="H177" s="69">
        <v>48851.09</v>
      </c>
      <c r="I177" s="69">
        <v>48851.09</v>
      </c>
      <c r="J177" s="20">
        <f t="shared" si="0"/>
        <v>0</v>
      </c>
      <c r="K177" s="39"/>
      <c r="L177" s="39"/>
    </row>
    <row r="178" spans="1:12" s="13" customFormat="1" ht="49.95" customHeight="1" x14ac:dyDescent="0.35">
      <c r="A178" s="75">
        <v>66</v>
      </c>
      <c r="B178" s="18" t="s">
        <v>437</v>
      </c>
      <c r="C178" s="19" t="s">
        <v>438</v>
      </c>
      <c r="D178" s="19" t="s">
        <v>142</v>
      </c>
      <c r="E178" s="76" t="s">
        <v>439</v>
      </c>
      <c r="F178" s="19" t="s">
        <v>423</v>
      </c>
      <c r="G178" s="29" t="s">
        <v>14</v>
      </c>
      <c r="H178" s="69">
        <v>50892</v>
      </c>
      <c r="I178" s="69">
        <f>H178-J178</f>
        <v>50892</v>
      </c>
      <c r="J178" s="20">
        <v>0</v>
      </c>
      <c r="K178" s="79"/>
      <c r="L178" s="39"/>
    </row>
    <row r="179" spans="1:12" s="13" customFormat="1" ht="49.95" customHeight="1" x14ac:dyDescent="0.35">
      <c r="A179" s="75">
        <v>67</v>
      </c>
      <c r="B179" s="27" t="s">
        <v>440</v>
      </c>
      <c r="C179" s="19" t="s">
        <v>441</v>
      </c>
      <c r="D179" s="19" t="s">
        <v>142</v>
      </c>
      <c r="E179" s="76" t="s">
        <v>442</v>
      </c>
      <c r="F179" s="19" t="s">
        <v>423</v>
      </c>
      <c r="G179" s="29" t="s">
        <v>14</v>
      </c>
      <c r="H179" s="69">
        <v>49871.71</v>
      </c>
      <c r="I179" s="69">
        <v>49871.71</v>
      </c>
      <c r="J179" s="20">
        <f t="shared" ref="J179:J190" si="1">H179-I179</f>
        <v>0</v>
      </c>
      <c r="K179" s="39"/>
      <c r="L179" s="39"/>
    </row>
    <row r="180" spans="1:12" s="13" customFormat="1" ht="49.95" customHeight="1" x14ac:dyDescent="0.35">
      <c r="A180" s="75">
        <v>68</v>
      </c>
      <c r="B180" s="27" t="s">
        <v>443</v>
      </c>
      <c r="C180" s="19" t="s">
        <v>444</v>
      </c>
      <c r="D180" s="19" t="s">
        <v>142</v>
      </c>
      <c r="E180" s="76" t="s">
        <v>445</v>
      </c>
      <c r="F180" s="19" t="s">
        <v>423</v>
      </c>
      <c r="G180" s="29" t="s">
        <v>14</v>
      </c>
      <c r="H180" s="69">
        <v>46129.440000000002</v>
      </c>
      <c r="I180" s="69">
        <v>46129.440000000002</v>
      </c>
      <c r="J180" s="20">
        <f t="shared" si="1"/>
        <v>0</v>
      </c>
      <c r="K180" s="39"/>
      <c r="L180" s="39"/>
    </row>
    <row r="181" spans="1:12" s="13" customFormat="1" ht="49.95" customHeight="1" x14ac:dyDescent="0.35">
      <c r="A181" s="75">
        <v>69</v>
      </c>
      <c r="B181" s="27" t="s">
        <v>446</v>
      </c>
      <c r="C181" s="19" t="s">
        <v>447</v>
      </c>
      <c r="D181" s="19" t="s">
        <v>448</v>
      </c>
      <c r="E181" s="76" t="s">
        <v>449</v>
      </c>
      <c r="F181" s="19" t="s">
        <v>450</v>
      </c>
      <c r="G181" s="29" t="s">
        <v>14</v>
      </c>
      <c r="H181" s="69">
        <v>15000</v>
      </c>
      <c r="I181" s="69">
        <v>15000</v>
      </c>
      <c r="J181" s="20">
        <f t="shared" si="1"/>
        <v>0</v>
      </c>
      <c r="K181" s="39"/>
      <c r="L181" s="39"/>
    </row>
    <row r="182" spans="1:12" s="13" customFormat="1" ht="49.95" customHeight="1" x14ac:dyDescent="0.35">
      <c r="A182" s="75">
        <v>70</v>
      </c>
      <c r="B182" s="27" t="s">
        <v>451</v>
      </c>
      <c r="C182" s="19" t="s">
        <v>452</v>
      </c>
      <c r="D182" s="19" t="s">
        <v>142</v>
      </c>
      <c r="E182" s="76" t="s">
        <v>453</v>
      </c>
      <c r="F182" s="19" t="s">
        <v>450</v>
      </c>
      <c r="G182" s="29" t="s">
        <v>14</v>
      </c>
      <c r="H182" s="69">
        <v>15000</v>
      </c>
      <c r="I182" s="69">
        <v>15000</v>
      </c>
      <c r="J182" s="20">
        <f t="shared" si="1"/>
        <v>0</v>
      </c>
      <c r="K182" s="39"/>
      <c r="L182" s="39"/>
    </row>
    <row r="183" spans="1:12" s="13" customFormat="1" ht="49.95" customHeight="1" x14ac:dyDescent="0.35">
      <c r="A183" s="75">
        <v>71</v>
      </c>
      <c r="B183" s="18" t="s">
        <v>454</v>
      </c>
      <c r="C183" s="19" t="s">
        <v>455</v>
      </c>
      <c r="D183" s="19" t="s">
        <v>142</v>
      </c>
      <c r="E183" s="76" t="s">
        <v>456</v>
      </c>
      <c r="F183" s="19" t="s">
        <v>450</v>
      </c>
      <c r="G183" s="29" t="s">
        <v>14</v>
      </c>
      <c r="H183" s="69">
        <v>14999.7</v>
      </c>
      <c r="I183" s="69">
        <f>H183-J183</f>
        <v>14999.7</v>
      </c>
      <c r="J183" s="20">
        <v>0</v>
      </c>
      <c r="K183" s="79"/>
      <c r="L183" s="39"/>
    </row>
    <row r="184" spans="1:12" s="13" customFormat="1" ht="49.95" customHeight="1" x14ac:dyDescent="0.35">
      <c r="A184" s="75">
        <v>72</v>
      </c>
      <c r="B184" s="27" t="s">
        <v>457</v>
      </c>
      <c r="C184" s="19" t="s">
        <v>458</v>
      </c>
      <c r="D184" s="19" t="s">
        <v>459</v>
      </c>
      <c r="E184" s="76" t="s">
        <v>460</v>
      </c>
      <c r="F184" s="19" t="s">
        <v>450</v>
      </c>
      <c r="G184" s="29" t="s">
        <v>14</v>
      </c>
      <c r="H184" s="69">
        <v>15000</v>
      </c>
      <c r="I184" s="69">
        <v>15000</v>
      </c>
      <c r="J184" s="20">
        <f t="shared" si="1"/>
        <v>0</v>
      </c>
      <c r="K184" s="39"/>
      <c r="L184" s="39"/>
    </row>
    <row r="185" spans="1:12" s="13" customFormat="1" ht="49.95" customHeight="1" x14ac:dyDescent="0.35">
      <c r="A185" s="75">
        <v>73</v>
      </c>
      <c r="B185" s="18" t="s">
        <v>461</v>
      </c>
      <c r="C185" s="19" t="s">
        <v>462</v>
      </c>
      <c r="D185" s="19" t="s">
        <v>310</v>
      </c>
      <c r="E185" s="76" t="s">
        <v>463</v>
      </c>
      <c r="F185" s="19" t="s">
        <v>450</v>
      </c>
      <c r="G185" s="29" t="s">
        <v>14</v>
      </c>
      <c r="H185" s="69">
        <v>15000</v>
      </c>
      <c r="I185" s="69">
        <v>15000</v>
      </c>
      <c r="J185" s="20">
        <f t="shared" si="1"/>
        <v>0</v>
      </c>
      <c r="K185" s="39"/>
      <c r="L185" s="39"/>
    </row>
    <row r="186" spans="1:12" s="13" customFormat="1" ht="49.95" customHeight="1" x14ac:dyDescent="0.35">
      <c r="A186" s="75">
        <v>74</v>
      </c>
      <c r="B186" s="27" t="s">
        <v>464</v>
      </c>
      <c r="C186" s="19" t="s">
        <v>465</v>
      </c>
      <c r="D186" s="19" t="s">
        <v>142</v>
      </c>
      <c r="E186" s="76" t="s">
        <v>466</v>
      </c>
      <c r="F186" s="19" t="s">
        <v>450</v>
      </c>
      <c r="G186" s="29" t="s">
        <v>14</v>
      </c>
      <c r="H186" s="69">
        <v>14976</v>
      </c>
      <c r="I186" s="69">
        <v>14976</v>
      </c>
      <c r="J186" s="20">
        <f t="shared" si="1"/>
        <v>0</v>
      </c>
      <c r="K186" s="39"/>
      <c r="L186" s="39"/>
    </row>
    <row r="187" spans="1:12" s="13" customFormat="1" ht="49.95" customHeight="1" x14ac:dyDescent="0.35">
      <c r="A187" s="75">
        <v>75</v>
      </c>
      <c r="B187" s="18" t="s">
        <v>467</v>
      </c>
      <c r="C187" s="19" t="s">
        <v>468</v>
      </c>
      <c r="D187" s="19" t="s">
        <v>469</v>
      </c>
      <c r="E187" s="76" t="s">
        <v>470</v>
      </c>
      <c r="F187" s="19" t="s">
        <v>450</v>
      </c>
      <c r="G187" s="29" t="s">
        <v>14</v>
      </c>
      <c r="H187" s="69">
        <v>12550</v>
      </c>
      <c r="I187" s="69">
        <v>12550</v>
      </c>
      <c r="J187" s="20">
        <f t="shared" si="1"/>
        <v>0</v>
      </c>
      <c r="K187" s="39"/>
      <c r="L187" s="39"/>
    </row>
    <row r="188" spans="1:12" s="13" customFormat="1" ht="49.95" customHeight="1" x14ac:dyDescent="0.35">
      <c r="A188" s="75">
        <v>76</v>
      </c>
      <c r="B188" s="27" t="s">
        <v>471</v>
      </c>
      <c r="C188" s="19" t="s">
        <v>472</v>
      </c>
      <c r="D188" s="19" t="s">
        <v>142</v>
      </c>
      <c r="E188" s="76" t="s">
        <v>473</v>
      </c>
      <c r="F188" s="19" t="s">
        <v>450</v>
      </c>
      <c r="G188" s="29" t="s">
        <v>14</v>
      </c>
      <c r="H188" s="69">
        <v>11679</v>
      </c>
      <c r="I188" s="69">
        <f>H188-J188</f>
        <v>11679</v>
      </c>
      <c r="J188" s="20">
        <v>0</v>
      </c>
      <c r="K188" s="79"/>
      <c r="L188" s="39"/>
    </row>
    <row r="189" spans="1:12" s="13" customFormat="1" ht="49.95" customHeight="1" x14ac:dyDescent="0.35">
      <c r="A189" s="75">
        <v>77</v>
      </c>
      <c r="B189" s="18" t="s">
        <v>474</v>
      </c>
      <c r="C189" s="19" t="s">
        <v>475</v>
      </c>
      <c r="D189" s="19" t="s">
        <v>476</v>
      </c>
      <c r="E189" s="76" t="s">
        <v>477</v>
      </c>
      <c r="F189" s="19" t="s">
        <v>450</v>
      </c>
      <c r="G189" s="29" t="s">
        <v>14</v>
      </c>
      <c r="H189" s="69">
        <v>15000</v>
      </c>
      <c r="I189" s="69">
        <v>15000</v>
      </c>
      <c r="J189" s="20">
        <f t="shared" si="1"/>
        <v>0</v>
      </c>
      <c r="K189" s="39"/>
      <c r="L189" s="39"/>
    </row>
    <row r="190" spans="1:12" s="13" customFormat="1" ht="49.95" customHeight="1" x14ac:dyDescent="0.35">
      <c r="A190" s="75">
        <v>78</v>
      </c>
      <c r="B190" s="27" t="s">
        <v>478</v>
      </c>
      <c r="C190" s="19" t="s">
        <v>479</v>
      </c>
      <c r="D190" s="19" t="s">
        <v>476</v>
      </c>
      <c r="E190" s="76" t="s">
        <v>480</v>
      </c>
      <c r="F190" s="19" t="s">
        <v>450</v>
      </c>
      <c r="G190" s="29" t="s">
        <v>14</v>
      </c>
      <c r="H190" s="69">
        <v>15000</v>
      </c>
      <c r="I190" s="69">
        <v>15000</v>
      </c>
      <c r="J190" s="20">
        <f t="shared" si="1"/>
        <v>0</v>
      </c>
      <c r="K190" s="39"/>
      <c r="L190" s="39"/>
    </row>
    <row r="191" spans="1:12" s="13" customFormat="1" ht="49.95" customHeight="1" x14ac:dyDescent="0.35">
      <c r="A191" s="75">
        <v>79</v>
      </c>
      <c r="B191" s="24" t="s">
        <v>481</v>
      </c>
      <c r="C191" s="19" t="s">
        <v>482</v>
      </c>
      <c r="D191" s="19" t="s">
        <v>476</v>
      </c>
      <c r="E191" s="76" t="s">
        <v>483</v>
      </c>
      <c r="F191" s="19" t="s">
        <v>450</v>
      </c>
      <c r="G191" s="29" t="s">
        <v>14</v>
      </c>
      <c r="H191" s="69">
        <v>14300</v>
      </c>
      <c r="I191" s="69">
        <v>13921.73</v>
      </c>
      <c r="J191" s="25">
        <f>H191-I191</f>
        <v>378.27000000000044</v>
      </c>
      <c r="K191" s="79">
        <v>45995</v>
      </c>
      <c r="L191" s="39"/>
    </row>
    <row r="192" spans="1:12" s="13" customFormat="1" ht="49.95" customHeight="1" x14ac:dyDescent="0.35">
      <c r="A192" s="75">
        <v>80</v>
      </c>
      <c r="B192" s="27" t="s">
        <v>484</v>
      </c>
      <c r="C192" s="19" t="s">
        <v>485</v>
      </c>
      <c r="D192" s="19" t="s">
        <v>142</v>
      </c>
      <c r="E192" s="76" t="s">
        <v>486</v>
      </c>
      <c r="F192" s="19" t="s">
        <v>450</v>
      </c>
      <c r="G192" s="29" t="s">
        <v>14</v>
      </c>
      <c r="H192" s="69">
        <v>15000</v>
      </c>
      <c r="I192" s="69">
        <v>15000</v>
      </c>
      <c r="J192" s="25">
        <f t="shared" ref="J192:J211" si="2">H192-I192</f>
        <v>0</v>
      </c>
      <c r="K192" s="39"/>
      <c r="L192" s="39"/>
    </row>
    <row r="193" spans="1:12" s="13" customFormat="1" ht="49.95" customHeight="1" x14ac:dyDescent="0.35">
      <c r="A193" s="75">
        <v>81</v>
      </c>
      <c r="B193" s="27" t="s">
        <v>487</v>
      </c>
      <c r="C193" s="19" t="s">
        <v>488</v>
      </c>
      <c r="D193" s="19" t="s">
        <v>142</v>
      </c>
      <c r="E193" s="76" t="s">
        <v>489</v>
      </c>
      <c r="F193" s="19" t="s">
        <v>450</v>
      </c>
      <c r="G193" s="29" t="s">
        <v>14</v>
      </c>
      <c r="H193" s="69">
        <v>9710</v>
      </c>
      <c r="I193" s="69">
        <v>9710</v>
      </c>
      <c r="J193" s="25">
        <f t="shared" si="2"/>
        <v>0</v>
      </c>
      <c r="K193" s="39"/>
      <c r="L193" s="39"/>
    </row>
    <row r="194" spans="1:12" s="13" customFormat="1" ht="49.95" customHeight="1" x14ac:dyDescent="0.35">
      <c r="A194" s="75">
        <v>82</v>
      </c>
      <c r="B194" s="27" t="s">
        <v>490</v>
      </c>
      <c r="C194" s="19" t="s">
        <v>491</v>
      </c>
      <c r="D194" s="19" t="s">
        <v>476</v>
      </c>
      <c r="E194" s="76" t="s">
        <v>492</v>
      </c>
      <c r="F194" s="19" t="s">
        <v>450</v>
      </c>
      <c r="G194" s="29" t="s">
        <v>14</v>
      </c>
      <c r="H194" s="69">
        <v>15000</v>
      </c>
      <c r="I194" s="69">
        <v>15000</v>
      </c>
      <c r="J194" s="25">
        <f t="shared" si="2"/>
        <v>0</v>
      </c>
      <c r="K194" s="39"/>
      <c r="L194" s="39"/>
    </row>
    <row r="195" spans="1:12" s="13" customFormat="1" ht="49.95" customHeight="1" x14ac:dyDescent="0.35">
      <c r="A195" s="75">
        <v>83</v>
      </c>
      <c r="B195" s="18" t="s">
        <v>493</v>
      </c>
      <c r="C195" s="19" t="s">
        <v>494</v>
      </c>
      <c r="D195" s="19" t="s">
        <v>142</v>
      </c>
      <c r="E195" s="76" t="s">
        <v>495</v>
      </c>
      <c r="F195" s="19" t="s">
        <v>450</v>
      </c>
      <c r="G195" s="29" t="s">
        <v>14</v>
      </c>
      <c r="H195" s="69">
        <v>13266.3</v>
      </c>
      <c r="I195" s="69">
        <f>H195-J195</f>
        <v>13266.3</v>
      </c>
      <c r="J195" s="25">
        <v>0</v>
      </c>
      <c r="K195" s="79"/>
      <c r="L195" s="39"/>
    </row>
    <row r="196" spans="1:12" s="13" customFormat="1" ht="49.95" customHeight="1" x14ac:dyDescent="0.35">
      <c r="A196" s="75">
        <v>84</v>
      </c>
      <c r="B196" s="27" t="s">
        <v>496</v>
      </c>
      <c r="C196" s="19" t="s">
        <v>497</v>
      </c>
      <c r="D196" s="19" t="s">
        <v>142</v>
      </c>
      <c r="E196" s="76" t="s">
        <v>498</v>
      </c>
      <c r="F196" s="19" t="s">
        <v>450</v>
      </c>
      <c r="G196" s="29" t="s">
        <v>14</v>
      </c>
      <c r="H196" s="69">
        <v>15000</v>
      </c>
      <c r="I196" s="69">
        <v>15000</v>
      </c>
      <c r="J196" s="25">
        <f t="shared" si="2"/>
        <v>0</v>
      </c>
      <c r="K196" s="39"/>
      <c r="L196" s="39"/>
    </row>
    <row r="197" spans="1:12" s="13" customFormat="1" ht="49.95" customHeight="1" x14ac:dyDescent="0.35">
      <c r="A197" s="75">
        <v>85</v>
      </c>
      <c r="B197" s="18" t="s">
        <v>499</v>
      </c>
      <c r="C197" s="19" t="s">
        <v>500</v>
      </c>
      <c r="D197" s="19" t="s">
        <v>142</v>
      </c>
      <c r="E197" s="76" t="s">
        <v>501</v>
      </c>
      <c r="F197" s="19" t="s">
        <v>450</v>
      </c>
      <c r="G197" s="29" t="s">
        <v>14</v>
      </c>
      <c r="H197" s="69">
        <v>15000</v>
      </c>
      <c r="I197" s="69">
        <v>15000</v>
      </c>
      <c r="J197" s="25">
        <f t="shared" si="2"/>
        <v>0</v>
      </c>
      <c r="K197" s="39"/>
      <c r="L197" s="39"/>
    </row>
    <row r="198" spans="1:12" s="13" customFormat="1" ht="49.95" customHeight="1" x14ac:dyDescent="0.35">
      <c r="A198" s="75">
        <v>86</v>
      </c>
      <c r="B198" s="18" t="s">
        <v>502</v>
      </c>
      <c r="C198" s="19" t="s">
        <v>503</v>
      </c>
      <c r="D198" s="19" t="s">
        <v>142</v>
      </c>
      <c r="E198" s="76" t="s">
        <v>504</v>
      </c>
      <c r="F198" s="19" t="s">
        <v>450</v>
      </c>
      <c r="G198" s="29" t="s">
        <v>14</v>
      </c>
      <c r="H198" s="69">
        <v>4550</v>
      </c>
      <c r="I198" s="69">
        <v>4550</v>
      </c>
      <c r="J198" s="25">
        <f t="shared" si="2"/>
        <v>0</v>
      </c>
      <c r="K198" s="39"/>
      <c r="L198" s="39"/>
    </row>
    <row r="199" spans="1:12" s="13" customFormat="1" ht="49.95" customHeight="1" x14ac:dyDescent="0.35">
      <c r="A199" s="75">
        <v>87</v>
      </c>
      <c r="B199" s="38" t="s">
        <v>505</v>
      </c>
      <c r="C199" s="19" t="s">
        <v>506</v>
      </c>
      <c r="D199" s="19" t="s">
        <v>142</v>
      </c>
      <c r="E199" s="76" t="s">
        <v>507</v>
      </c>
      <c r="F199" s="19" t="s">
        <v>450</v>
      </c>
      <c r="G199" s="29" t="s">
        <v>14</v>
      </c>
      <c r="H199" s="69">
        <v>15000</v>
      </c>
      <c r="I199" s="69">
        <v>15000</v>
      </c>
      <c r="J199" s="25">
        <f t="shared" si="2"/>
        <v>0</v>
      </c>
      <c r="K199" s="39"/>
      <c r="L199" s="39"/>
    </row>
    <row r="200" spans="1:12" s="13" customFormat="1" ht="49.95" customHeight="1" x14ac:dyDescent="0.35">
      <c r="A200" s="75">
        <v>88</v>
      </c>
      <c r="B200" s="40" t="s">
        <v>508</v>
      </c>
      <c r="C200" s="19" t="s">
        <v>509</v>
      </c>
      <c r="D200" s="19" t="s">
        <v>510</v>
      </c>
      <c r="E200" s="84">
        <v>36065901</v>
      </c>
      <c r="F200" s="39" t="s">
        <v>511</v>
      </c>
      <c r="G200" s="29" t="s">
        <v>14</v>
      </c>
      <c r="H200" s="69">
        <v>6650</v>
      </c>
      <c r="I200" s="69">
        <v>6650</v>
      </c>
      <c r="J200" s="25">
        <f t="shared" si="2"/>
        <v>0</v>
      </c>
      <c r="K200" s="39"/>
      <c r="L200" s="39"/>
    </row>
    <row r="201" spans="1:12" s="13" customFormat="1" ht="49.95" customHeight="1" x14ac:dyDescent="0.35">
      <c r="A201" s="75">
        <v>89</v>
      </c>
      <c r="B201" s="40" t="s">
        <v>512</v>
      </c>
      <c r="C201" s="19" t="s">
        <v>513</v>
      </c>
      <c r="D201" s="19" t="s">
        <v>142</v>
      </c>
      <c r="E201" s="84">
        <v>54841101</v>
      </c>
      <c r="F201" s="39" t="s">
        <v>511</v>
      </c>
      <c r="G201" s="39" t="s">
        <v>14</v>
      </c>
      <c r="H201" s="69">
        <v>4000</v>
      </c>
      <c r="I201" s="69">
        <v>4000</v>
      </c>
      <c r="J201" s="25">
        <f t="shared" si="2"/>
        <v>0</v>
      </c>
      <c r="K201" s="39"/>
      <c r="L201" s="39"/>
    </row>
    <row r="202" spans="1:12" s="13" customFormat="1" ht="49.95" customHeight="1" x14ac:dyDescent="0.35">
      <c r="A202" s="75">
        <v>90</v>
      </c>
      <c r="B202" s="40" t="s">
        <v>514</v>
      </c>
      <c r="C202" s="19" t="s">
        <v>515</v>
      </c>
      <c r="D202" s="19" t="s">
        <v>142</v>
      </c>
      <c r="E202" s="84">
        <v>42068622</v>
      </c>
      <c r="F202" s="39" t="s">
        <v>511</v>
      </c>
      <c r="G202" s="29" t="s">
        <v>14</v>
      </c>
      <c r="H202" s="69">
        <v>19350</v>
      </c>
      <c r="I202" s="69">
        <v>19350</v>
      </c>
      <c r="J202" s="25">
        <f t="shared" si="2"/>
        <v>0</v>
      </c>
      <c r="K202" s="39"/>
      <c r="L202" s="39"/>
    </row>
    <row r="203" spans="1:12" s="13" customFormat="1" ht="49.95" customHeight="1" x14ac:dyDescent="0.35">
      <c r="A203" s="75">
        <v>91</v>
      </c>
      <c r="B203" s="40" t="s">
        <v>516</v>
      </c>
      <c r="C203" s="19" t="s">
        <v>517</v>
      </c>
      <c r="D203" s="19" t="s">
        <v>142</v>
      </c>
      <c r="E203" s="84">
        <v>50934848</v>
      </c>
      <c r="F203" s="72" t="s">
        <v>518</v>
      </c>
      <c r="G203" s="29" t="s">
        <v>14</v>
      </c>
      <c r="H203" s="69">
        <v>25000</v>
      </c>
      <c r="I203" s="69">
        <v>25000</v>
      </c>
      <c r="J203" s="25">
        <f t="shared" si="2"/>
        <v>0</v>
      </c>
      <c r="K203" s="39"/>
      <c r="L203" s="39"/>
    </row>
    <row r="204" spans="1:12" s="13" customFormat="1" ht="49.95" customHeight="1" x14ac:dyDescent="0.35">
      <c r="A204" s="75">
        <v>92</v>
      </c>
      <c r="B204" s="40" t="s">
        <v>519</v>
      </c>
      <c r="C204" s="19" t="s">
        <v>520</v>
      </c>
      <c r="D204" s="19" t="s">
        <v>142</v>
      </c>
      <c r="E204" s="84">
        <v>55863078</v>
      </c>
      <c r="F204" s="39" t="s">
        <v>521</v>
      </c>
      <c r="G204" s="39" t="s">
        <v>14</v>
      </c>
      <c r="H204" s="69">
        <v>8000</v>
      </c>
      <c r="I204" s="69">
        <v>8000</v>
      </c>
      <c r="J204" s="25">
        <f t="shared" si="2"/>
        <v>0</v>
      </c>
      <c r="K204" s="39"/>
      <c r="L204" s="39"/>
    </row>
    <row r="205" spans="1:12" s="13" customFormat="1" ht="49.95" customHeight="1" x14ac:dyDescent="0.35">
      <c r="A205" s="75">
        <v>93</v>
      </c>
      <c r="B205" s="40" t="s">
        <v>522</v>
      </c>
      <c r="C205" s="19" t="s">
        <v>523</v>
      </c>
      <c r="D205" s="19" t="s">
        <v>142</v>
      </c>
      <c r="E205" s="84">
        <v>35989416</v>
      </c>
      <c r="F205" s="39" t="s">
        <v>524</v>
      </c>
      <c r="G205" s="39" t="s">
        <v>14</v>
      </c>
      <c r="H205" s="69">
        <v>6000</v>
      </c>
      <c r="I205" s="69">
        <v>6000</v>
      </c>
      <c r="J205" s="25">
        <f t="shared" si="2"/>
        <v>0</v>
      </c>
      <c r="K205" s="39"/>
      <c r="L205" s="39"/>
    </row>
    <row r="206" spans="1:12" s="13" customFormat="1" ht="49.95" customHeight="1" x14ac:dyDescent="0.35">
      <c r="A206" s="75">
        <v>94</v>
      </c>
      <c r="B206" s="40" t="s">
        <v>525</v>
      </c>
      <c r="C206" s="19" t="s">
        <v>526</v>
      </c>
      <c r="D206" s="19" t="s">
        <v>142</v>
      </c>
      <c r="E206" s="84">
        <v>54283060</v>
      </c>
      <c r="F206" s="39" t="s">
        <v>527</v>
      </c>
      <c r="G206" s="39" t="s">
        <v>14</v>
      </c>
      <c r="H206" s="69">
        <v>24297</v>
      </c>
      <c r="I206" s="69">
        <v>24297</v>
      </c>
      <c r="J206" s="25">
        <f t="shared" si="2"/>
        <v>0</v>
      </c>
      <c r="K206" s="39"/>
      <c r="L206" s="39"/>
    </row>
    <row r="207" spans="1:12" s="13" customFormat="1" ht="49.95" customHeight="1" x14ac:dyDescent="0.35">
      <c r="A207" s="75">
        <v>95</v>
      </c>
      <c r="B207" s="40" t="s">
        <v>528</v>
      </c>
      <c r="C207" s="19" t="s">
        <v>529</v>
      </c>
      <c r="D207" s="39" t="s">
        <v>459</v>
      </c>
      <c r="E207" s="84">
        <v>31994156</v>
      </c>
      <c r="F207" s="39" t="s">
        <v>530</v>
      </c>
      <c r="G207" s="39" t="s">
        <v>14</v>
      </c>
      <c r="H207" s="69">
        <v>10000</v>
      </c>
      <c r="I207" s="69">
        <v>10000</v>
      </c>
      <c r="J207" s="25">
        <f t="shared" si="2"/>
        <v>0</v>
      </c>
      <c r="K207" s="39"/>
      <c r="L207" s="39"/>
    </row>
    <row r="208" spans="1:12" s="13" customFormat="1" ht="49.95" customHeight="1" x14ac:dyDescent="0.35">
      <c r="A208" s="75">
        <v>96</v>
      </c>
      <c r="B208" s="40" t="s">
        <v>531</v>
      </c>
      <c r="C208" s="19" t="s">
        <v>532</v>
      </c>
      <c r="D208" s="19" t="s">
        <v>142</v>
      </c>
      <c r="E208" s="84">
        <v>45777462</v>
      </c>
      <c r="F208" s="39" t="s">
        <v>533</v>
      </c>
      <c r="G208" s="39" t="s">
        <v>14</v>
      </c>
      <c r="H208" s="69">
        <v>18000</v>
      </c>
      <c r="I208" s="69">
        <v>18000</v>
      </c>
      <c r="J208" s="25">
        <f t="shared" si="2"/>
        <v>0</v>
      </c>
      <c r="K208" s="39"/>
      <c r="L208" s="39"/>
    </row>
    <row r="209" spans="1:12" s="13" customFormat="1" ht="49.95" customHeight="1" x14ac:dyDescent="0.35">
      <c r="A209" s="75">
        <v>97</v>
      </c>
      <c r="B209" s="40" t="s">
        <v>534</v>
      </c>
      <c r="C209" s="19" t="s">
        <v>535</v>
      </c>
      <c r="D209" s="19" t="s">
        <v>142</v>
      </c>
      <c r="E209" s="84">
        <v>56360975</v>
      </c>
      <c r="F209" s="39" t="s">
        <v>533</v>
      </c>
      <c r="G209" s="39" t="s">
        <v>14</v>
      </c>
      <c r="H209" s="69">
        <v>12000</v>
      </c>
      <c r="I209" s="69">
        <v>12000</v>
      </c>
      <c r="J209" s="25">
        <f t="shared" si="2"/>
        <v>0</v>
      </c>
      <c r="K209" s="39"/>
      <c r="L209" s="39"/>
    </row>
    <row r="210" spans="1:12" s="13" customFormat="1" ht="49.95" customHeight="1" x14ac:dyDescent="0.35">
      <c r="A210" s="75">
        <v>98</v>
      </c>
      <c r="B210" s="40" t="s">
        <v>536</v>
      </c>
      <c r="C210" s="85" t="s">
        <v>537</v>
      </c>
      <c r="D210" s="19" t="s">
        <v>142</v>
      </c>
      <c r="E210" s="86">
        <v>17315166</v>
      </c>
      <c r="F210" s="19" t="s">
        <v>538</v>
      </c>
      <c r="G210" s="39" t="s">
        <v>14</v>
      </c>
      <c r="H210" s="69">
        <v>49924</v>
      </c>
      <c r="I210" s="69">
        <v>49924</v>
      </c>
      <c r="J210" s="25">
        <f t="shared" si="2"/>
        <v>0</v>
      </c>
      <c r="K210" s="39"/>
      <c r="L210" s="39"/>
    </row>
    <row r="211" spans="1:12" s="13" customFormat="1" ht="49.95" customHeight="1" x14ac:dyDescent="0.35">
      <c r="A211" s="75">
        <v>99</v>
      </c>
      <c r="B211" s="40" t="s">
        <v>539</v>
      </c>
      <c r="C211" s="85" t="s">
        <v>540</v>
      </c>
      <c r="D211" s="19" t="s">
        <v>142</v>
      </c>
      <c r="E211" s="86" t="s">
        <v>96</v>
      </c>
      <c r="F211" s="19" t="s">
        <v>538</v>
      </c>
      <c r="G211" s="39" t="s">
        <v>14</v>
      </c>
      <c r="H211" s="69">
        <v>30825</v>
      </c>
      <c r="I211" s="69">
        <v>30825</v>
      </c>
      <c r="J211" s="25">
        <f t="shared" si="2"/>
        <v>0</v>
      </c>
      <c r="K211" s="39"/>
      <c r="L211" s="39"/>
    </row>
    <row r="212" spans="1:12" s="13" customFormat="1" ht="49.95" customHeight="1" x14ac:dyDescent="0.35">
      <c r="A212" s="75">
        <v>100</v>
      </c>
      <c r="B212" s="40" t="s">
        <v>541</v>
      </c>
      <c r="C212" s="85" t="s">
        <v>542</v>
      </c>
      <c r="D212" s="19" t="s">
        <v>142</v>
      </c>
      <c r="E212" s="86">
        <v>31795421</v>
      </c>
      <c r="F212" s="19" t="s">
        <v>538</v>
      </c>
      <c r="G212" s="39" t="s">
        <v>14</v>
      </c>
      <c r="H212" s="69">
        <v>36250</v>
      </c>
      <c r="I212" s="25">
        <f>H212-J212</f>
        <v>31759.040000000001</v>
      </c>
      <c r="J212" s="25">
        <v>4490.96</v>
      </c>
      <c r="K212" s="79">
        <v>45945</v>
      </c>
      <c r="L212" s="39"/>
    </row>
    <row r="213" spans="1:12" s="13" customFormat="1" ht="49.95" customHeight="1" x14ac:dyDescent="0.35">
      <c r="A213" s="75">
        <v>101</v>
      </c>
      <c r="B213" s="40" t="s">
        <v>543</v>
      </c>
      <c r="C213" s="85" t="s">
        <v>544</v>
      </c>
      <c r="D213" s="19" t="s">
        <v>142</v>
      </c>
      <c r="E213" s="87" t="s">
        <v>96</v>
      </c>
      <c r="F213" s="19" t="s">
        <v>538</v>
      </c>
      <c r="G213" s="39" t="s">
        <v>14</v>
      </c>
      <c r="H213" s="69">
        <v>23632</v>
      </c>
      <c r="I213" s="69">
        <v>23632</v>
      </c>
      <c r="J213" s="25">
        <f>H213-I213</f>
        <v>0</v>
      </c>
      <c r="K213" s="39"/>
      <c r="L213" s="39"/>
    </row>
    <row r="214" spans="1:12" s="13" customFormat="1" ht="49.95" customHeight="1" x14ac:dyDescent="0.35">
      <c r="A214" s="75">
        <v>102</v>
      </c>
      <c r="B214" s="40" t="s">
        <v>545</v>
      </c>
      <c r="C214" s="85" t="s">
        <v>542</v>
      </c>
      <c r="D214" s="19" t="s">
        <v>142</v>
      </c>
      <c r="E214" s="86">
        <v>31795421</v>
      </c>
      <c r="F214" s="19" t="s">
        <v>538</v>
      </c>
      <c r="G214" s="39" t="s">
        <v>14</v>
      </c>
      <c r="H214" s="69">
        <v>33750</v>
      </c>
      <c r="I214" s="25">
        <f>H214-J214</f>
        <v>30687.29</v>
      </c>
      <c r="J214" s="25">
        <v>3062.71</v>
      </c>
      <c r="K214" s="79">
        <v>45945</v>
      </c>
      <c r="L214" s="39"/>
    </row>
    <row r="215" spans="1:12" s="13" customFormat="1" ht="49.95" customHeight="1" x14ac:dyDescent="0.35">
      <c r="A215" s="75">
        <v>103</v>
      </c>
      <c r="B215" s="40" t="s">
        <v>546</v>
      </c>
      <c r="C215" s="85" t="s">
        <v>547</v>
      </c>
      <c r="D215" s="19" t="s">
        <v>142</v>
      </c>
      <c r="E215" s="76" t="s">
        <v>548</v>
      </c>
      <c r="F215" s="19" t="s">
        <v>538</v>
      </c>
      <c r="G215" s="39" t="s">
        <v>14</v>
      </c>
      <c r="H215" s="69">
        <v>15000</v>
      </c>
      <c r="I215" s="69">
        <v>15000</v>
      </c>
      <c r="J215" s="25">
        <f>H215-I215</f>
        <v>0</v>
      </c>
      <c r="K215" s="39"/>
      <c r="L215" s="39"/>
    </row>
    <row r="216" spans="1:12" s="13" customFormat="1" ht="49.95" customHeight="1" x14ac:dyDescent="0.35">
      <c r="A216" s="75">
        <v>104</v>
      </c>
      <c r="B216" s="40" t="s">
        <v>549</v>
      </c>
      <c r="C216" s="85" t="s">
        <v>550</v>
      </c>
      <c r="D216" s="19" t="s">
        <v>142</v>
      </c>
      <c r="E216" s="84">
        <v>30811546</v>
      </c>
      <c r="F216" s="19" t="s">
        <v>538</v>
      </c>
      <c r="G216" s="39" t="s">
        <v>14</v>
      </c>
      <c r="H216" s="69">
        <v>14240</v>
      </c>
      <c r="I216" s="25">
        <f>H216-J216</f>
        <v>14184.31</v>
      </c>
      <c r="J216" s="25">
        <v>55.69</v>
      </c>
      <c r="K216" s="79">
        <v>46020</v>
      </c>
      <c r="L216" s="39"/>
    </row>
    <row r="217" spans="1:12" s="13" customFormat="1" ht="49.95" customHeight="1" x14ac:dyDescent="0.35">
      <c r="A217" s="75">
        <v>105</v>
      </c>
      <c r="B217" s="40" t="s">
        <v>551</v>
      </c>
      <c r="C217" s="85" t="s">
        <v>552</v>
      </c>
      <c r="D217" s="19" t="s">
        <v>142</v>
      </c>
      <c r="E217" s="87" t="s">
        <v>553</v>
      </c>
      <c r="F217" s="19" t="s">
        <v>538</v>
      </c>
      <c r="G217" s="39" t="s">
        <v>14</v>
      </c>
      <c r="H217" s="69">
        <v>58736</v>
      </c>
      <c r="I217" s="69">
        <v>58736</v>
      </c>
      <c r="J217" s="25">
        <f>H217-I217</f>
        <v>0</v>
      </c>
      <c r="K217" s="39"/>
      <c r="L217" s="39"/>
    </row>
    <row r="218" spans="1:12" s="13" customFormat="1" ht="49.95" customHeight="1" x14ac:dyDescent="0.35">
      <c r="A218" s="75">
        <v>106</v>
      </c>
      <c r="B218" s="40" t="s">
        <v>554</v>
      </c>
      <c r="C218" s="85" t="s">
        <v>555</v>
      </c>
      <c r="D218" s="19" t="s">
        <v>142</v>
      </c>
      <c r="E218" s="84">
        <v>36063835</v>
      </c>
      <c r="F218" s="19" t="s">
        <v>538</v>
      </c>
      <c r="G218" s="39" t="s">
        <v>14</v>
      </c>
      <c r="H218" s="69">
        <v>18750</v>
      </c>
      <c r="I218" s="25">
        <f>H218-J218</f>
        <v>15358.64</v>
      </c>
      <c r="J218" s="25">
        <v>3391.36</v>
      </c>
      <c r="K218" s="79">
        <v>46020</v>
      </c>
      <c r="L218" s="39"/>
    </row>
    <row r="219" spans="1:12" s="13" customFormat="1" ht="49.95" customHeight="1" x14ac:dyDescent="0.35">
      <c r="A219" s="75">
        <v>107</v>
      </c>
      <c r="B219" s="40" t="s">
        <v>556</v>
      </c>
      <c r="C219" s="85" t="s">
        <v>557</v>
      </c>
      <c r="D219" s="19" t="s">
        <v>142</v>
      </c>
      <c r="E219" s="84">
        <v>30774772</v>
      </c>
      <c r="F219" s="19" t="s">
        <v>538</v>
      </c>
      <c r="G219" s="39" t="s">
        <v>14</v>
      </c>
      <c r="H219" s="69">
        <v>19434</v>
      </c>
      <c r="I219" s="69">
        <v>19434</v>
      </c>
      <c r="J219" s="25">
        <f>H219-I219</f>
        <v>0</v>
      </c>
      <c r="K219" s="39"/>
      <c r="L219" s="39"/>
    </row>
    <row r="220" spans="1:12" s="13" customFormat="1" ht="49.95" customHeight="1" x14ac:dyDescent="0.35">
      <c r="A220" s="75">
        <v>108</v>
      </c>
      <c r="B220" s="40" t="s">
        <v>558</v>
      </c>
      <c r="C220" s="85" t="s">
        <v>559</v>
      </c>
      <c r="D220" s="19" t="s">
        <v>142</v>
      </c>
      <c r="E220" s="84">
        <v>36124826</v>
      </c>
      <c r="F220" s="19" t="s">
        <v>538</v>
      </c>
      <c r="G220" s="39" t="s">
        <v>14</v>
      </c>
      <c r="H220" s="69">
        <v>2000</v>
      </c>
      <c r="I220" s="69">
        <v>2000</v>
      </c>
      <c r="J220" s="25">
        <f t="shared" ref="J220:J231" si="3">H220-I220</f>
        <v>0</v>
      </c>
      <c r="K220" s="39"/>
      <c r="L220" s="39"/>
    </row>
    <row r="221" spans="1:12" s="13" customFormat="1" ht="49.95" customHeight="1" x14ac:dyDescent="0.35">
      <c r="A221" s="75">
        <v>109</v>
      </c>
      <c r="B221" s="40" t="s">
        <v>560</v>
      </c>
      <c r="C221" s="19" t="s">
        <v>561</v>
      </c>
      <c r="D221" s="19" t="s">
        <v>142</v>
      </c>
      <c r="E221" s="84">
        <v>30811082</v>
      </c>
      <c r="F221" s="19" t="s">
        <v>538</v>
      </c>
      <c r="G221" s="39" t="s">
        <v>14</v>
      </c>
      <c r="H221" s="69">
        <v>107000</v>
      </c>
      <c r="I221" s="69">
        <v>107000</v>
      </c>
      <c r="J221" s="25">
        <f t="shared" si="3"/>
        <v>0</v>
      </c>
      <c r="K221" s="39"/>
      <c r="L221" s="39"/>
    </row>
    <row r="222" spans="1:12" s="13" customFormat="1" ht="49.95" customHeight="1" x14ac:dyDescent="0.35">
      <c r="A222" s="75">
        <v>110</v>
      </c>
      <c r="B222" s="40" t="s">
        <v>562</v>
      </c>
      <c r="C222" s="19" t="s">
        <v>561</v>
      </c>
      <c r="D222" s="19" t="s">
        <v>142</v>
      </c>
      <c r="E222" s="84">
        <v>30811082</v>
      </c>
      <c r="F222" s="19" t="s">
        <v>538</v>
      </c>
      <c r="G222" s="39" t="s">
        <v>14</v>
      </c>
      <c r="H222" s="69">
        <v>130000</v>
      </c>
      <c r="I222" s="69">
        <v>130000</v>
      </c>
      <c r="J222" s="25">
        <f t="shared" si="3"/>
        <v>0</v>
      </c>
      <c r="K222" s="39"/>
      <c r="L222" s="39"/>
    </row>
    <row r="223" spans="1:12" s="13" customFormat="1" ht="49.95" customHeight="1" x14ac:dyDescent="0.35">
      <c r="A223" s="75">
        <v>111</v>
      </c>
      <c r="B223" s="40" t="s">
        <v>563</v>
      </c>
      <c r="C223" s="85" t="s">
        <v>564</v>
      </c>
      <c r="D223" s="19" t="s">
        <v>142</v>
      </c>
      <c r="E223" s="84">
        <v>30845386</v>
      </c>
      <c r="F223" s="19" t="s">
        <v>538</v>
      </c>
      <c r="G223" s="39" t="s">
        <v>14</v>
      </c>
      <c r="H223" s="69">
        <v>40000</v>
      </c>
      <c r="I223" s="69">
        <v>40000</v>
      </c>
      <c r="J223" s="25">
        <f t="shared" si="3"/>
        <v>0</v>
      </c>
      <c r="K223" s="39"/>
      <c r="L223" s="39"/>
    </row>
    <row r="224" spans="1:12" s="13" customFormat="1" ht="49.95" customHeight="1" x14ac:dyDescent="0.35">
      <c r="A224" s="75">
        <v>112</v>
      </c>
      <c r="B224" s="40" t="s">
        <v>565</v>
      </c>
      <c r="C224" s="85" t="s">
        <v>566</v>
      </c>
      <c r="D224" s="19" t="s">
        <v>142</v>
      </c>
      <c r="E224" s="88">
        <v>55606512</v>
      </c>
      <c r="F224" s="19" t="s">
        <v>538</v>
      </c>
      <c r="G224" s="39" t="s">
        <v>14</v>
      </c>
      <c r="H224" s="69">
        <v>5000</v>
      </c>
      <c r="I224" s="69">
        <v>5000</v>
      </c>
      <c r="J224" s="25">
        <f t="shared" si="3"/>
        <v>0</v>
      </c>
      <c r="K224" s="39"/>
      <c r="L224" s="39"/>
    </row>
    <row r="225" spans="1:12" s="13" customFormat="1" ht="49.95" customHeight="1" x14ac:dyDescent="0.35">
      <c r="A225" s="75">
        <v>113</v>
      </c>
      <c r="B225" s="40" t="s">
        <v>567</v>
      </c>
      <c r="C225" s="85" t="s">
        <v>568</v>
      </c>
      <c r="D225" s="39" t="s">
        <v>569</v>
      </c>
      <c r="E225" s="84">
        <v>17149614</v>
      </c>
      <c r="F225" s="19" t="s">
        <v>538</v>
      </c>
      <c r="G225" s="39" t="s">
        <v>14</v>
      </c>
      <c r="H225" s="69">
        <v>35000</v>
      </c>
      <c r="I225" s="69">
        <v>35000</v>
      </c>
      <c r="J225" s="25">
        <f t="shared" si="3"/>
        <v>0</v>
      </c>
      <c r="K225" s="39"/>
      <c r="L225" s="39"/>
    </row>
    <row r="226" spans="1:12" s="13" customFormat="1" ht="49.95" customHeight="1" x14ac:dyDescent="0.35">
      <c r="A226" s="75">
        <v>114</v>
      </c>
      <c r="B226" s="40" t="s">
        <v>570</v>
      </c>
      <c r="C226" s="85" t="s">
        <v>571</v>
      </c>
      <c r="D226" s="19" t="s">
        <v>142</v>
      </c>
      <c r="E226" s="84">
        <v>42269288</v>
      </c>
      <c r="F226" s="19" t="s">
        <v>538</v>
      </c>
      <c r="G226" s="39" t="s">
        <v>14</v>
      </c>
      <c r="H226" s="69">
        <v>7000</v>
      </c>
      <c r="I226" s="69">
        <v>7000</v>
      </c>
      <c r="J226" s="25">
        <f t="shared" si="3"/>
        <v>0</v>
      </c>
      <c r="K226" s="39"/>
      <c r="L226" s="39"/>
    </row>
    <row r="227" spans="1:12" s="13" customFormat="1" ht="49.95" customHeight="1" x14ac:dyDescent="0.35">
      <c r="A227" s="75">
        <v>115</v>
      </c>
      <c r="B227" s="40" t="s">
        <v>572</v>
      </c>
      <c r="C227" s="85" t="s">
        <v>573</v>
      </c>
      <c r="D227" s="19" t="s">
        <v>142</v>
      </c>
      <c r="E227" s="84">
        <v>42413095</v>
      </c>
      <c r="F227" s="19" t="s">
        <v>538</v>
      </c>
      <c r="G227" s="39" t="s">
        <v>14</v>
      </c>
      <c r="H227" s="69">
        <v>5000</v>
      </c>
      <c r="I227" s="69">
        <v>5000</v>
      </c>
      <c r="J227" s="25">
        <f t="shared" si="3"/>
        <v>0</v>
      </c>
      <c r="K227" s="39"/>
      <c r="L227" s="39"/>
    </row>
    <row r="228" spans="1:12" s="13" customFormat="1" ht="49.95" customHeight="1" x14ac:dyDescent="0.35">
      <c r="A228" s="75">
        <v>116</v>
      </c>
      <c r="B228" s="40" t="s">
        <v>574</v>
      </c>
      <c r="C228" s="19" t="s">
        <v>575</v>
      </c>
      <c r="D228" s="19" t="s">
        <v>142</v>
      </c>
      <c r="E228" s="84">
        <v>42126754</v>
      </c>
      <c r="F228" s="19" t="s">
        <v>576</v>
      </c>
      <c r="G228" s="39" t="s">
        <v>14</v>
      </c>
      <c r="H228" s="69">
        <v>4000</v>
      </c>
      <c r="I228" s="69">
        <v>4000</v>
      </c>
      <c r="J228" s="25">
        <f t="shared" si="3"/>
        <v>0</v>
      </c>
      <c r="K228" s="39"/>
      <c r="L228" s="39"/>
    </row>
    <row r="229" spans="1:12" s="13" customFormat="1" ht="49.95" customHeight="1" x14ac:dyDescent="0.35">
      <c r="A229" s="75">
        <v>117</v>
      </c>
      <c r="B229" s="40" t="s">
        <v>577</v>
      </c>
      <c r="C229" s="19" t="s">
        <v>578</v>
      </c>
      <c r="D229" s="19" t="s">
        <v>142</v>
      </c>
      <c r="E229" s="84">
        <v>57304114</v>
      </c>
      <c r="F229" s="19" t="s">
        <v>579</v>
      </c>
      <c r="G229" s="39" t="s">
        <v>14</v>
      </c>
      <c r="H229" s="69">
        <v>10000</v>
      </c>
      <c r="I229" s="69">
        <v>10000</v>
      </c>
      <c r="J229" s="25">
        <f t="shared" si="3"/>
        <v>0</v>
      </c>
      <c r="K229" s="39"/>
      <c r="L229" s="39"/>
    </row>
    <row r="230" spans="1:12" s="13" customFormat="1" ht="49.95" customHeight="1" x14ac:dyDescent="0.35">
      <c r="A230" s="75">
        <v>118</v>
      </c>
      <c r="B230" s="40" t="s">
        <v>580</v>
      </c>
      <c r="C230" s="85" t="s">
        <v>581</v>
      </c>
      <c r="D230" s="19" t="s">
        <v>142</v>
      </c>
      <c r="E230" s="84">
        <v>37947567</v>
      </c>
      <c r="F230" s="19" t="s">
        <v>582</v>
      </c>
      <c r="G230" s="39" t="s">
        <v>14</v>
      </c>
      <c r="H230" s="69">
        <v>15000</v>
      </c>
      <c r="I230" s="69">
        <v>15000</v>
      </c>
      <c r="J230" s="25">
        <f t="shared" si="3"/>
        <v>0</v>
      </c>
      <c r="K230" s="39"/>
      <c r="L230" s="39"/>
    </row>
    <row r="231" spans="1:12" s="13" customFormat="1" ht="49.95" customHeight="1" x14ac:dyDescent="0.35">
      <c r="A231" s="75">
        <v>119</v>
      </c>
      <c r="B231" s="40" t="s">
        <v>583</v>
      </c>
      <c r="C231" s="85" t="s">
        <v>584</v>
      </c>
      <c r="D231" s="19" t="s">
        <v>142</v>
      </c>
      <c r="E231" s="84">
        <v>42221528</v>
      </c>
      <c r="F231" s="19" t="s">
        <v>585</v>
      </c>
      <c r="G231" s="39" t="s">
        <v>14</v>
      </c>
      <c r="H231" s="69">
        <v>14000</v>
      </c>
      <c r="I231" s="69">
        <v>14000</v>
      </c>
      <c r="J231" s="25">
        <f t="shared" si="3"/>
        <v>0</v>
      </c>
      <c r="K231" s="39"/>
      <c r="L231" s="39"/>
    </row>
    <row r="232" spans="1:12" s="16" customFormat="1" ht="63" x14ac:dyDescent="0.4">
      <c r="A232" s="106"/>
      <c r="B232" s="15" t="s">
        <v>1093</v>
      </c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</row>
    <row r="233" spans="1:12" s="13" customFormat="1" ht="49.95" customHeight="1" x14ac:dyDescent="0.35">
      <c r="A233" s="42">
        <v>1</v>
      </c>
      <c r="B233" s="89" t="s">
        <v>1015</v>
      </c>
      <c r="C233" s="45" t="s">
        <v>1016</v>
      </c>
      <c r="D233" s="44" t="s">
        <v>1017</v>
      </c>
      <c r="E233" s="64" t="s">
        <v>1018</v>
      </c>
      <c r="F233" s="45" t="s">
        <v>1019</v>
      </c>
      <c r="G233" s="44" t="s">
        <v>1020</v>
      </c>
      <c r="H233" s="46">
        <v>322142</v>
      </c>
      <c r="I233" s="46">
        <v>322142</v>
      </c>
      <c r="J233" s="46"/>
      <c r="K233" s="47"/>
      <c r="L233" s="64"/>
    </row>
    <row r="234" spans="1:12" s="13" customFormat="1" ht="49.95" customHeight="1" x14ac:dyDescent="0.35">
      <c r="A234" s="42">
        <v>2</v>
      </c>
      <c r="B234" s="90" t="s">
        <v>1021</v>
      </c>
      <c r="C234" s="45" t="s">
        <v>1022</v>
      </c>
      <c r="D234" s="44" t="s">
        <v>1017</v>
      </c>
      <c r="E234" s="64" t="s">
        <v>1023</v>
      </c>
      <c r="F234" s="45" t="s">
        <v>1019</v>
      </c>
      <c r="G234" s="44" t="s">
        <v>1020</v>
      </c>
      <c r="H234" s="46">
        <v>219860</v>
      </c>
      <c r="I234" s="46">
        <v>219860</v>
      </c>
      <c r="J234" s="46"/>
      <c r="K234" s="47"/>
      <c r="L234" s="64"/>
    </row>
    <row r="235" spans="1:12" s="13" customFormat="1" ht="49.95" customHeight="1" x14ac:dyDescent="0.35">
      <c r="A235" s="42">
        <v>3</v>
      </c>
      <c r="B235" s="90" t="s">
        <v>1024</v>
      </c>
      <c r="C235" s="45" t="s">
        <v>1025</v>
      </c>
      <c r="D235" s="91" t="s">
        <v>142</v>
      </c>
      <c r="E235" s="64" t="s">
        <v>1026</v>
      </c>
      <c r="F235" s="45" t="s">
        <v>1019</v>
      </c>
      <c r="G235" s="44" t="s">
        <v>1020</v>
      </c>
      <c r="H235" s="46">
        <v>609764</v>
      </c>
      <c r="I235" s="46">
        <v>609764</v>
      </c>
      <c r="J235" s="46"/>
      <c r="K235" s="47"/>
      <c r="L235" s="64"/>
    </row>
    <row r="236" spans="1:12" s="13" customFormat="1" ht="49.95" customHeight="1" x14ac:dyDescent="0.35">
      <c r="A236" s="42">
        <v>4</v>
      </c>
      <c r="B236" s="90" t="s">
        <v>1027</v>
      </c>
      <c r="C236" s="45" t="s">
        <v>1028</v>
      </c>
      <c r="D236" s="44" t="s">
        <v>1017</v>
      </c>
      <c r="E236" s="64" t="s">
        <v>1029</v>
      </c>
      <c r="F236" s="45" t="s">
        <v>1019</v>
      </c>
      <c r="G236" s="44" t="s">
        <v>1020</v>
      </c>
      <c r="H236" s="46">
        <v>10993</v>
      </c>
      <c r="I236" s="46">
        <v>8094.72</v>
      </c>
      <c r="J236" s="46">
        <v>2898.28</v>
      </c>
      <c r="K236" s="92">
        <v>46013</v>
      </c>
      <c r="L236" s="64"/>
    </row>
    <row r="237" spans="1:12" s="13" customFormat="1" ht="49.95" customHeight="1" x14ac:dyDescent="0.35">
      <c r="A237" s="42">
        <v>5</v>
      </c>
      <c r="B237" s="90" t="s">
        <v>1030</v>
      </c>
      <c r="C237" s="45" t="s">
        <v>1031</v>
      </c>
      <c r="D237" s="44" t="s">
        <v>1017</v>
      </c>
      <c r="E237" s="64" t="s">
        <v>1032</v>
      </c>
      <c r="F237" s="45" t="s">
        <v>1019</v>
      </c>
      <c r="G237" s="44" t="s">
        <v>1020</v>
      </c>
      <c r="H237" s="46">
        <v>286350</v>
      </c>
      <c r="I237" s="46">
        <v>286350</v>
      </c>
      <c r="J237" s="46"/>
      <c r="K237" s="47"/>
      <c r="L237" s="64"/>
    </row>
    <row r="238" spans="1:12" s="13" customFormat="1" ht="49.95" customHeight="1" x14ac:dyDescent="0.35">
      <c r="A238" s="42">
        <v>6</v>
      </c>
      <c r="B238" s="90" t="s">
        <v>1033</v>
      </c>
      <c r="C238" s="45" t="s">
        <v>1034</v>
      </c>
      <c r="D238" s="91" t="s">
        <v>142</v>
      </c>
      <c r="E238" s="64" t="s">
        <v>1035</v>
      </c>
      <c r="F238" s="45" t="s">
        <v>1019</v>
      </c>
      <c r="G238" s="44" t="s">
        <v>1020</v>
      </c>
      <c r="H238" s="46">
        <v>337949</v>
      </c>
      <c r="I238" s="46">
        <v>337949</v>
      </c>
      <c r="J238" s="46"/>
      <c r="K238" s="47"/>
      <c r="L238" s="64"/>
    </row>
    <row r="239" spans="1:12" s="13" customFormat="1" ht="49.95" customHeight="1" x14ac:dyDescent="0.35">
      <c r="A239" s="42">
        <v>7</v>
      </c>
      <c r="B239" s="90" t="s">
        <v>1036</v>
      </c>
      <c r="C239" s="45" t="s">
        <v>1037</v>
      </c>
      <c r="D239" s="44" t="s">
        <v>569</v>
      </c>
      <c r="E239" s="64" t="s">
        <v>1038</v>
      </c>
      <c r="F239" s="45" t="s">
        <v>1019</v>
      </c>
      <c r="G239" s="44" t="s">
        <v>1020</v>
      </c>
      <c r="H239" s="46">
        <v>835185</v>
      </c>
      <c r="I239" s="46">
        <v>835185</v>
      </c>
      <c r="J239" s="46"/>
      <c r="K239" s="47"/>
      <c r="L239" s="64"/>
    </row>
    <row r="240" spans="1:12" s="13" customFormat="1" ht="49.95" customHeight="1" x14ac:dyDescent="0.35">
      <c r="A240" s="42">
        <v>8</v>
      </c>
      <c r="B240" s="90" t="s">
        <v>1039</v>
      </c>
      <c r="C240" s="45" t="s">
        <v>1040</v>
      </c>
      <c r="D240" s="91" t="s">
        <v>142</v>
      </c>
      <c r="E240" s="64" t="s">
        <v>1041</v>
      </c>
      <c r="F240" s="45" t="s">
        <v>1042</v>
      </c>
      <c r="G240" s="44" t="s">
        <v>1020</v>
      </c>
      <c r="H240" s="46">
        <v>10060</v>
      </c>
      <c r="I240" s="46">
        <v>10060</v>
      </c>
      <c r="J240" s="46"/>
      <c r="K240" s="47"/>
      <c r="L240" s="64"/>
    </row>
    <row r="241" spans="1:12" s="13" customFormat="1" ht="49.95" customHeight="1" x14ac:dyDescent="0.35">
      <c r="A241" s="42">
        <v>9</v>
      </c>
      <c r="B241" s="90" t="s">
        <v>1043</v>
      </c>
      <c r="C241" s="45" t="s">
        <v>1044</v>
      </c>
      <c r="D241" s="91" t="s">
        <v>221</v>
      </c>
      <c r="E241" s="64" t="s">
        <v>1045</v>
      </c>
      <c r="F241" s="45" t="s">
        <v>1046</v>
      </c>
      <c r="G241" s="44" t="s">
        <v>1020</v>
      </c>
      <c r="H241" s="46">
        <v>11057</v>
      </c>
      <c r="I241" s="46">
        <v>11057</v>
      </c>
      <c r="J241" s="46"/>
      <c r="K241" s="47"/>
      <c r="L241" s="64"/>
    </row>
    <row r="242" spans="1:12" s="13" customFormat="1" ht="49.95" customHeight="1" x14ac:dyDescent="0.35">
      <c r="A242" s="42">
        <v>10</v>
      </c>
      <c r="B242" s="90" t="s">
        <v>1047</v>
      </c>
      <c r="C242" s="45" t="s">
        <v>1048</v>
      </c>
      <c r="D242" s="44" t="s">
        <v>569</v>
      </c>
      <c r="E242" s="64" t="s">
        <v>1049</v>
      </c>
      <c r="F242" s="45" t="s">
        <v>1046</v>
      </c>
      <c r="G242" s="44" t="s">
        <v>1020</v>
      </c>
      <c r="H242" s="46">
        <v>36000</v>
      </c>
      <c r="I242" s="46">
        <v>36000</v>
      </c>
      <c r="J242" s="46"/>
      <c r="K242" s="47"/>
      <c r="L242" s="64"/>
    </row>
    <row r="243" spans="1:12" s="13" customFormat="1" ht="49.95" customHeight="1" x14ac:dyDescent="0.35">
      <c r="A243" s="42">
        <v>11</v>
      </c>
      <c r="B243" s="90" t="s">
        <v>1050</v>
      </c>
      <c r="C243" s="45" t="s">
        <v>1051</v>
      </c>
      <c r="D243" s="91" t="s">
        <v>1052</v>
      </c>
      <c r="E243" s="64" t="s">
        <v>1053</v>
      </c>
      <c r="F243" s="45" t="s">
        <v>1046</v>
      </c>
      <c r="G243" s="44" t="s">
        <v>1020</v>
      </c>
      <c r="H243" s="46">
        <v>60000</v>
      </c>
      <c r="I243" s="46">
        <v>60000</v>
      </c>
      <c r="J243" s="46"/>
      <c r="K243" s="47"/>
      <c r="L243" s="64"/>
    </row>
    <row r="244" spans="1:12" s="13" customFormat="1" ht="49.95" customHeight="1" x14ac:dyDescent="0.35">
      <c r="A244" s="42">
        <v>12</v>
      </c>
      <c r="B244" s="90" t="s">
        <v>1054</v>
      </c>
      <c r="C244" s="45" t="s">
        <v>1055</v>
      </c>
      <c r="D244" s="91" t="s">
        <v>977</v>
      </c>
      <c r="E244" s="44" t="s">
        <v>1056</v>
      </c>
      <c r="F244" s="45" t="s">
        <v>1046</v>
      </c>
      <c r="G244" s="44" t="s">
        <v>1020</v>
      </c>
      <c r="H244" s="46">
        <v>59969</v>
      </c>
      <c r="I244" s="46">
        <v>59969</v>
      </c>
      <c r="J244" s="46"/>
      <c r="K244" s="47"/>
      <c r="L244" s="64"/>
    </row>
    <row r="245" spans="1:12" s="13" customFormat="1" ht="49.95" customHeight="1" x14ac:dyDescent="0.35">
      <c r="A245" s="42">
        <v>13</v>
      </c>
      <c r="B245" s="90" t="s">
        <v>1057</v>
      </c>
      <c r="C245" s="45" t="s">
        <v>1058</v>
      </c>
      <c r="D245" s="91" t="s">
        <v>221</v>
      </c>
      <c r="E245" s="64" t="s">
        <v>1059</v>
      </c>
      <c r="F245" s="45" t="s">
        <v>1046</v>
      </c>
      <c r="G245" s="44" t="s">
        <v>1020</v>
      </c>
      <c r="H245" s="46">
        <v>60000</v>
      </c>
      <c r="I245" s="46">
        <v>60000</v>
      </c>
      <c r="J245" s="46"/>
      <c r="K245" s="47"/>
      <c r="L245" s="64"/>
    </row>
    <row r="246" spans="1:12" s="13" customFormat="1" ht="49.95" customHeight="1" x14ac:dyDescent="0.35">
      <c r="A246" s="42">
        <v>14</v>
      </c>
      <c r="B246" s="90" t="s">
        <v>1060</v>
      </c>
      <c r="C246" s="64" t="s">
        <v>1061</v>
      </c>
      <c r="D246" s="91" t="s">
        <v>977</v>
      </c>
      <c r="E246" s="44" t="s">
        <v>1062</v>
      </c>
      <c r="F246" s="45" t="s">
        <v>1046</v>
      </c>
      <c r="G246" s="44" t="s">
        <v>1020</v>
      </c>
      <c r="H246" s="46">
        <v>27521</v>
      </c>
      <c r="I246" s="46">
        <v>27521</v>
      </c>
      <c r="J246" s="46"/>
      <c r="K246" s="47"/>
      <c r="L246" s="64"/>
    </row>
    <row r="247" spans="1:12" s="13" customFormat="1" ht="49.95" customHeight="1" x14ac:dyDescent="0.35">
      <c r="A247" s="42">
        <v>15</v>
      </c>
      <c r="B247" s="90" t="s">
        <v>1063</v>
      </c>
      <c r="C247" s="64" t="s">
        <v>1061</v>
      </c>
      <c r="D247" s="91" t="s">
        <v>977</v>
      </c>
      <c r="E247" s="44" t="s">
        <v>1062</v>
      </c>
      <c r="F247" s="45" t="s">
        <v>1046</v>
      </c>
      <c r="G247" s="44" t="s">
        <v>1020</v>
      </c>
      <c r="H247" s="46">
        <v>60000</v>
      </c>
      <c r="I247" s="46">
        <v>60000</v>
      </c>
      <c r="J247" s="46"/>
      <c r="K247" s="47"/>
      <c r="L247" s="64"/>
    </row>
    <row r="248" spans="1:12" s="13" customFormat="1" ht="49.95" customHeight="1" x14ac:dyDescent="0.35">
      <c r="A248" s="42">
        <v>16</v>
      </c>
      <c r="B248" s="90" t="s">
        <v>1064</v>
      </c>
      <c r="C248" s="45" t="s">
        <v>1065</v>
      </c>
      <c r="D248" s="91" t="s">
        <v>221</v>
      </c>
      <c r="E248" s="64" t="s">
        <v>1066</v>
      </c>
      <c r="F248" s="45" t="s">
        <v>1046</v>
      </c>
      <c r="G248" s="44" t="s">
        <v>1020</v>
      </c>
      <c r="H248" s="46">
        <v>9215</v>
      </c>
      <c r="I248" s="46">
        <v>9215</v>
      </c>
      <c r="J248" s="46"/>
      <c r="K248" s="47"/>
      <c r="L248" s="64"/>
    </row>
    <row r="249" spans="1:12" s="13" customFormat="1" ht="49.95" customHeight="1" x14ac:dyDescent="0.35">
      <c r="A249" s="42">
        <v>17</v>
      </c>
      <c r="B249" s="90" t="s">
        <v>1067</v>
      </c>
      <c r="C249" s="45" t="s">
        <v>1068</v>
      </c>
      <c r="D249" s="91" t="s">
        <v>142</v>
      </c>
      <c r="E249" s="64" t="s">
        <v>1069</v>
      </c>
      <c r="F249" s="45" t="s">
        <v>1070</v>
      </c>
      <c r="G249" s="44" t="s">
        <v>1020</v>
      </c>
      <c r="H249" s="46">
        <v>4500</v>
      </c>
      <c r="I249" s="46">
        <v>4500</v>
      </c>
      <c r="J249" s="46"/>
      <c r="K249" s="47"/>
      <c r="L249" s="64"/>
    </row>
    <row r="250" spans="1:12" s="13" customFormat="1" ht="49.95" customHeight="1" x14ac:dyDescent="0.35">
      <c r="A250" s="42">
        <v>18</v>
      </c>
      <c r="B250" s="90" t="s">
        <v>1071</v>
      </c>
      <c r="C250" s="45" t="s">
        <v>1072</v>
      </c>
      <c r="D250" s="91" t="s">
        <v>459</v>
      </c>
      <c r="E250" s="64" t="s">
        <v>1073</v>
      </c>
      <c r="F250" s="45" t="s">
        <v>1074</v>
      </c>
      <c r="G250" s="91" t="s">
        <v>1075</v>
      </c>
      <c r="H250" s="46">
        <v>301842.81</v>
      </c>
      <c r="I250" s="46">
        <v>301842.81</v>
      </c>
      <c r="J250" s="46"/>
      <c r="K250" s="47"/>
      <c r="L250" s="64"/>
    </row>
    <row r="251" spans="1:12" s="13" customFormat="1" ht="49.95" customHeight="1" x14ac:dyDescent="0.35">
      <c r="A251" s="42">
        <v>19</v>
      </c>
      <c r="B251" s="90" t="s">
        <v>1076</v>
      </c>
      <c r="C251" s="45" t="s">
        <v>1077</v>
      </c>
      <c r="D251" s="44" t="s">
        <v>569</v>
      </c>
      <c r="E251" s="64" t="s">
        <v>1078</v>
      </c>
      <c r="F251" s="45" t="s">
        <v>1079</v>
      </c>
      <c r="G251" s="44" t="s">
        <v>1020</v>
      </c>
      <c r="H251" s="46">
        <v>18600</v>
      </c>
      <c r="I251" s="46">
        <v>18600</v>
      </c>
      <c r="J251" s="46"/>
      <c r="K251" s="47"/>
      <c r="L251" s="64"/>
    </row>
    <row r="252" spans="1:12" s="13" customFormat="1" ht="49.95" customHeight="1" x14ac:dyDescent="0.35">
      <c r="A252" s="42">
        <v>20</v>
      </c>
      <c r="B252" s="90" t="s">
        <v>1080</v>
      </c>
      <c r="C252" s="45" t="s">
        <v>1081</v>
      </c>
      <c r="D252" s="91" t="s">
        <v>977</v>
      </c>
      <c r="E252" s="64" t="s">
        <v>1082</v>
      </c>
      <c r="F252" s="45" t="s">
        <v>1046</v>
      </c>
      <c r="G252" s="44" t="s">
        <v>1020</v>
      </c>
      <c r="H252" s="46">
        <v>18000</v>
      </c>
      <c r="I252" s="46">
        <v>18000</v>
      </c>
      <c r="J252" s="46"/>
      <c r="K252" s="47"/>
      <c r="L252" s="64"/>
    </row>
    <row r="253" spans="1:12" s="13" customFormat="1" ht="49.95" customHeight="1" x14ac:dyDescent="0.35">
      <c r="A253" s="42">
        <v>21</v>
      </c>
      <c r="B253" s="90" t="s">
        <v>1083</v>
      </c>
      <c r="C253" s="45" t="s">
        <v>1084</v>
      </c>
      <c r="D253" s="91" t="s">
        <v>1010</v>
      </c>
      <c r="E253" s="64" t="s">
        <v>1085</v>
      </c>
      <c r="F253" s="45" t="s">
        <v>1046</v>
      </c>
      <c r="G253" s="44" t="s">
        <v>1020</v>
      </c>
      <c r="H253" s="46">
        <v>60000</v>
      </c>
      <c r="I253" s="46">
        <v>60000</v>
      </c>
      <c r="J253" s="46"/>
      <c r="K253" s="47"/>
      <c r="L253" s="64"/>
    </row>
    <row r="254" spans="1:12" s="13" customFormat="1" ht="49.95" customHeight="1" x14ac:dyDescent="0.35">
      <c r="A254" s="42">
        <v>22</v>
      </c>
      <c r="B254" s="90" t="s">
        <v>1086</v>
      </c>
      <c r="C254" s="45" t="s">
        <v>1055</v>
      </c>
      <c r="D254" s="91" t="s">
        <v>977</v>
      </c>
      <c r="E254" s="64" t="s">
        <v>1056</v>
      </c>
      <c r="F254" s="45" t="s">
        <v>1046</v>
      </c>
      <c r="G254" s="44" t="s">
        <v>1020</v>
      </c>
      <c r="H254" s="46">
        <v>35399.800000000003</v>
      </c>
      <c r="I254" s="46">
        <v>35399.800000000003</v>
      </c>
      <c r="J254" s="46"/>
      <c r="K254" s="47"/>
      <c r="L254" s="64"/>
    </row>
    <row r="255" spans="1:12" s="13" customFormat="1" ht="49.95" customHeight="1" x14ac:dyDescent="0.35">
      <c r="A255" s="42">
        <v>23</v>
      </c>
      <c r="B255" s="90" t="s">
        <v>1087</v>
      </c>
      <c r="C255" s="45" t="s">
        <v>1058</v>
      </c>
      <c r="D255" s="91" t="s">
        <v>221</v>
      </c>
      <c r="E255" s="64" t="s">
        <v>1059</v>
      </c>
      <c r="F255" s="45" t="s">
        <v>1046</v>
      </c>
      <c r="G255" s="44" t="s">
        <v>1020</v>
      </c>
      <c r="H255" s="46">
        <v>60000</v>
      </c>
      <c r="I255" s="46">
        <v>60000</v>
      </c>
      <c r="J255" s="46"/>
      <c r="K255" s="47"/>
      <c r="L255" s="64"/>
    </row>
    <row r="256" spans="1:12" s="13" customFormat="1" ht="49.95" customHeight="1" x14ac:dyDescent="0.35">
      <c r="A256" s="42">
        <v>24</v>
      </c>
      <c r="B256" s="90" t="s">
        <v>1088</v>
      </c>
      <c r="C256" s="45" t="s">
        <v>1065</v>
      </c>
      <c r="D256" s="91" t="s">
        <v>221</v>
      </c>
      <c r="E256" s="64" t="s">
        <v>1066</v>
      </c>
      <c r="F256" s="45" t="s">
        <v>1046</v>
      </c>
      <c r="G256" s="44" t="s">
        <v>1020</v>
      </c>
      <c r="H256" s="46">
        <v>33501.199999999997</v>
      </c>
      <c r="I256" s="46">
        <v>33501.199999999997</v>
      </c>
      <c r="J256" s="46"/>
      <c r="K256" s="47"/>
      <c r="L256" s="64"/>
    </row>
    <row r="257" spans="1:12" s="13" customFormat="1" ht="49.95" customHeight="1" x14ac:dyDescent="0.35">
      <c r="A257" s="42">
        <v>24</v>
      </c>
      <c r="B257" s="90" t="s">
        <v>1089</v>
      </c>
      <c r="C257" s="45" t="s">
        <v>1090</v>
      </c>
      <c r="D257" s="91" t="s">
        <v>510</v>
      </c>
      <c r="E257" s="64" t="s">
        <v>1091</v>
      </c>
      <c r="F257" s="45" t="s">
        <v>1092</v>
      </c>
      <c r="G257" s="44" t="s">
        <v>1020</v>
      </c>
      <c r="H257" s="46">
        <v>400000</v>
      </c>
      <c r="I257" s="46">
        <v>400000</v>
      </c>
      <c r="J257" s="46"/>
      <c r="K257" s="47"/>
      <c r="L257" s="64"/>
    </row>
    <row r="258" spans="1:12" s="16" customFormat="1" ht="49.95" customHeight="1" x14ac:dyDescent="0.4">
      <c r="A258" s="106"/>
      <c r="B258" s="15" t="s">
        <v>1102</v>
      </c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</row>
    <row r="259" spans="1:12" s="13" customFormat="1" ht="49.95" customHeight="1" x14ac:dyDescent="0.35">
      <c r="A259" s="93" t="s">
        <v>589</v>
      </c>
      <c r="B259" s="94" t="s">
        <v>1094</v>
      </c>
      <c r="C259" s="52" t="s">
        <v>1095</v>
      </c>
      <c r="D259" s="44" t="s">
        <v>569</v>
      </c>
      <c r="E259" s="95">
        <v>17055270</v>
      </c>
      <c r="F259" s="52" t="s">
        <v>1096</v>
      </c>
      <c r="G259" s="53" t="s">
        <v>145</v>
      </c>
      <c r="H259" s="96">
        <v>1750000</v>
      </c>
      <c r="I259" s="96">
        <v>1750000</v>
      </c>
      <c r="J259" s="96">
        <v>0</v>
      </c>
      <c r="K259" s="97" t="s">
        <v>1097</v>
      </c>
      <c r="L259" s="64"/>
    </row>
    <row r="260" spans="1:12" s="13" customFormat="1" ht="49.95" customHeight="1" x14ac:dyDescent="0.35">
      <c r="A260" s="93" t="s">
        <v>594</v>
      </c>
      <c r="B260" s="94" t="s">
        <v>1094</v>
      </c>
      <c r="C260" s="52" t="s">
        <v>1095</v>
      </c>
      <c r="D260" s="44" t="s">
        <v>569</v>
      </c>
      <c r="E260" s="95">
        <v>17055270</v>
      </c>
      <c r="F260" s="52" t="s">
        <v>1096</v>
      </c>
      <c r="G260" s="53" t="s">
        <v>1098</v>
      </c>
      <c r="H260" s="96">
        <v>55000</v>
      </c>
      <c r="I260" s="96">
        <v>0</v>
      </c>
      <c r="J260" s="96">
        <v>0</v>
      </c>
      <c r="K260" s="98" t="s">
        <v>1097</v>
      </c>
      <c r="L260" s="64"/>
    </row>
    <row r="261" spans="1:12" s="13" customFormat="1" ht="49.95" customHeight="1" x14ac:dyDescent="0.35">
      <c r="A261" s="93" t="s">
        <v>594</v>
      </c>
      <c r="B261" s="94" t="s">
        <v>1099</v>
      </c>
      <c r="C261" s="52" t="s">
        <v>1095</v>
      </c>
      <c r="D261" s="44" t="s">
        <v>569</v>
      </c>
      <c r="E261" s="95">
        <v>17055270</v>
      </c>
      <c r="F261" s="52" t="s">
        <v>1100</v>
      </c>
      <c r="G261" s="53" t="s">
        <v>145</v>
      </c>
      <c r="H261" s="96">
        <v>100000</v>
      </c>
      <c r="I261" s="96">
        <v>100000</v>
      </c>
      <c r="J261" s="96">
        <v>0</v>
      </c>
      <c r="K261" s="98" t="s">
        <v>1097</v>
      </c>
      <c r="L261" s="64"/>
    </row>
    <row r="262" spans="1:12" s="13" customFormat="1" ht="49.95" customHeight="1" x14ac:dyDescent="0.35">
      <c r="A262" s="93" t="s">
        <v>599</v>
      </c>
      <c r="B262" s="94" t="s">
        <v>1099</v>
      </c>
      <c r="C262" s="52" t="s">
        <v>1095</v>
      </c>
      <c r="D262" s="44" t="s">
        <v>569</v>
      </c>
      <c r="E262" s="95">
        <v>17055270</v>
      </c>
      <c r="F262" s="52" t="s">
        <v>1101</v>
      </c>
      <c r="G262" s="53" t="s">
        <v>1098</v>
      </c>
      <c r="H262" s="96">
        <v>100000</v>
      </c>
      <c r="I262" s="96">
        <v>0</v>
      </c>
      <c r="J262" s="96">
        <v>0</v>
      </c>
      <c r="K262" s="98" t="s">
        <v>1097</v>
      </c>
      <c r="L262" s="64"/>
    </row>
    <row r="263" spans="1:12" s="16" customFormat="1" ht="84" x14ac:dyDescent="0.4">
      <c r="A263" s="106"/>
      <c r="B263" s="15" t="s">
        <v>2912</v>
      </c>
      <c r="C263" s="106"/>
      <c r="D263" s="106"/>
      <c r="E263" s="106"/>
      <c r="F263" s="106"/>
      <c r="G263" s="106"/>
      <c r="H263" s="106"/>
      <c r="I263" s="106"/>
      <c r="J263" s="106"/>
      <c r="K263" s="106"/>
      <c r="L263" s="106"/>
    </row>
    <row r="264" spans="1:12" s="13" customFormat="1" ht="49.95" customHeight="1" x14ac:dyDescent="0.35">
      <c r="A264" s="42">
        <v>1</v>
      </c>
      <c r="B264" s="99" t="s">
        <v>2892</v>
      </c>
      <c r="C264" s="45" t="s">
        <v>2893</v>
      </c>
      <c r="D264" s="91" t="s">
        <v>142</v>
      </c>
      <c r="E264" s="100" t="s">
        <v>2894</v>
      </c>
      <c r="F264" s="45" t="s">
        <v>2895</v>
      </c>
      <c r="G264" s="44" t="s">
        <v>145</v>
      </c>
      <c r="H264" s="46">
        <v>75000</v>
      </c>
      <c r="I264" s="46">
        <v>75000</v>
      </c>
      <c r="J264" s="46"/>
      <c r="K264" s="47"/>
      <c r="L264" s="64"/>
    </row>
    <row r="265" spans="1:12" s="13" customFormat="1" ht="49.95" customHeight="1" x14ac:dyDescent="0.35">
      <c r="A265" s="42">
        <v>2</v>
      </c>
      <c r="B265" s="99" t="s">
        <v>2896</v>
      </c>
      <c r="C265" s="45" t="s">
        <v>2897</v>
      </c>
      <c r="D265" s="91" t="s">
        <v>2898</v>
      </c>
      <c r="E265" s="100" t="s">
        <v>2899</v>
      </c>
      <c r="F265" s="45" t="s">
        <v>2900</v>
      </c>
      <c r="G265" s="44" t="s">
        <v>145</v>
      </c>
      <c r="H265" s="46">
        <v>1224633</v>
      </c>
      <c r="I265" s="46">
        <v>1224633</v>
      </c>
      <c r="J265" s="46"/>
      <c r="K265" s="47"/>
      <c r="L265" s="64"/>
    </row>
    <row r="266" spans="1:12" s="13" customFormat="1" ht="49.95" customHeight="1" x14ac:dyDescent="0.35">
      <c r="A266" s="42">
        <v>3</v>
      </c>
      <c r="B266" s="99" t="s">
        <v>2901</v>
      </c>
      <c r="C266" s="45" t="s">
        <v>2902</v>
      </c>
      <c r="D266" s="91" t="s">
        <v>2903</v>
      </c>
      <c r="E266" s="101">
        <v>47245531</v>
      </c>
      <c r="F266" s="45" t="s">
        <v>2904</v>
      </c>
      <c r="G266" s="44" t="s">
        <v>145</v>
      </c>
      <c r="H266" s="46">
        <v>2758500</v>
      </c>
      <c r="I266" s="46">
        <v>2758500</v>
      </c>
      <c r="J266" s="46"/>
      <c r="K266" s="47"/>
      <c r="L266" s="45" t="s">
        <v>2905</v>
      </c>
    </row>
    <row r="267" spans="1:12" s="13" customFormat="1" ht="49.95" customHeight="1" x14ac:dyDescent="0.35">
      <c r="A267" s="42">
        <v>4</v>
      </c>
      <c r="B267" s="99" t="s">
        <v>2906</v>
      </c>
      <c r="C267" s="45" t="s">
        <v>2907</v>
      </c>
      <c r="D267" s="91" t="s">
        <v>2898</v>
      </c>
      <c r="E267" s="100" t="s">
        <v>2908</v>
      </c>
      <c r="F267" s="45" t="s">
        <v>2909</v>
      </c>
      <c r="G267" s="44" t="s">
        <v>145</v>
      </c>
      <c r="H267" s="46">
        <v>39000</v>
      </c>
      <c r="I267" s="46">
        <v>39000</v>
      </c>
      <c r="J267" s="46"/>
      <c r="K267" s="47"/>
      <c r="L267" s="64"/>
    </row>
    <row r="268" spans="1:12" s="13" customFormat="1" ht="49.95" customHeight="1" x14ac:dyDescent="0.35">
      <c r="A268" s="42">
        <v>5</v>
      </c>
      <c r="B268" s="99" t="s">
        <v>2910</v>
      </c>
      <c r="C268" s="45" t="s">
        <v>2902</v>
      </c>
      <c r="D268" s="91" t="s">
        <v>2903</v>
      </c>
      <c r="E268" s="102">
        <v>47245531</v>
      </c>
      <c r="F268" s="45" t="s">
        <v>2911</v>
      </c>
      <c r="G268" s="44" t="s">
        <v>145</v>
      </c>
      <c r="H268" s="46">
        <v>177981.7</v>
      </c>
      <c r="I268" s="46">
        <v>177981.7</v>
      </c>
      <c r="J268" s="46"/>
      <c r="K268" s="47"/>
      <c r="L268" s="45" t="s">
        <v>2905</v>
      </c>
    </row>
  </sheetData>
  <mergeCells count="1">
    <mergeCell ref="A1:L2"/>
  </mergeCells>
  <dataValidations count="1">
    <dataValidation type="decimal" operator="greaterThan" allowBlank="1" showInputMessage="1" showErrorMessage="1" sqref="H5:J35 H60:J68 J70:J89 H91:J111 H233:J257 H259:J262 H264:J268" xr:uid="{00000000-0002-0000-0000-000000000000}">
      <formula1>0</formula1>
    </dataValidation>
  </dataValidations>
  <hyperlinks>
    <hyperlink ref="B5" r:id="rId1" xr:uid="{CA8AC176-8B7A-4915-BEF8-9F988BB1CB74}"/>
    <hyperlink ref="B6" r:id="rId2" xr:uid="{6FE5891E-7986-4A67-86C7-15F0F1D5BC7D}"/>
    <hyperlink ref="B7" r:id="rId3" xr:uid="{A3BD2AE7-70CA-4702-8C15-73B386CB188D}"/>
    <hyperlink ref="B11" r:id="rId4" xr:uid="{2E37335B-16D2-4E16-9D5C-3C058D310A1A}"/>
    <hyperlink ref="B9" r:id="rId5" xr:uid="{60AD1185-5850-4438-8A66-B1B5DB9B38D5}"/>
    <hyperlink ref="B8" r:id="rId6" xr:uid="{8471D0C7-C673-46A4-9653-F503B7F4839E}"/>
    <hyperlink ref="B10" r:id="rId7" xr:uid="{D393D8CA-6007-4A3A-9231-7F09353BD312}"/>
    <hyperlink ref="B12" r:id="rId8" xr:uid="{2DD5C3D5-8544-48FD-8F18-ADAFA6A465AB}"/>
    <hyperlink ref="B13" r:id="rId9" xr:uid="{F483F3CE-C90E-4E85-904D-272CF6695691}"/>
    <hyperlink ref="B16" r:id="rId10" xr:uid="{41ABA2CC-94D4-4E22-8069-FB952AD530F9}"/>
    <hyperlink ref="B18" r:id="rId11" xr:uid="{9578FC69-2DE1-4772-840D-589B2090104A}"/>
    <hyperlink ref="B19" r:id="rId12" xr:uid="{D199556F-B5B4-40B4-872B-BA33B29903C9}"/>
    <hyperlink ref="B20" r:id="rId13" xr:uid="{2FAB8FAC-9886-4B88-BB8F-E0995268063D}"/>
    <hyperlink ref="B21" r:id="rId14" xr:uid="{1EDE388F-D777-422A-9B84-5D8403A974DD}"/>
    <hyperlink ref="B22" r:id="rId15" xr:uid="{93F6C8F9-1398-4DE4-800A-C5408B47ADCE}"/>
    <hyperlink ref="B29" r:id="rId16" xr:uid="{42480FE0-C9A1-46A1-A96E-82FA8F97A22C}"/>
    <hyperlink ref="B30" r:id="rId17" xr:uid="{9E37EF76-0E80-4D69-A8F0-BADE0C2FC2E7}"/>
    <hyperlink ref="B31" r:id="rId18" xr:uid="{D9F4A4F3-66BF-4B45-9337-0E5C4A319608}"/>
    <hyperlink ref="B33" r:id="rId19" xr:uid="{BFC1AFC6-7DA9-445F-A61E-973EE5ABE114}"/>
    <hyperlink ref="B36" r:id="rId20" xr:uid="{910DD3AF-6CE7-4C81-88D2-3F90C18F55EF}"/>
    <hyperlink ref="B37" r:id="rId21" xr:uid="{2434C408-4D6A-45A0-9503-6378C5300BBC}"/>
    <hyperlink ref="B32" r:id="rId22" xr:uid="{C17BBFFE-E56E-49B3-8A43-B0D3A505335A}"/>
    <hyperlink ref="B34" r:id="rId23" xr:uid="{7C8CA487-A411-44B4-9000-1E8DACA93EBA}"/>
    <hyperlink ref="B35" r:id="rId24" xr:uid="{A8922EAC-BF25-4A90-951E-E050C81771C5}"/>
    <hyperlink ref="B23" r:id="rId25" xr:uid="{D7F4EBD9-81A3-4C42-9F6B-19BB1BB1EB5C}"/>
    <hyperlink ref="B24" r:id="rId26" xr:uid="{504609B1-EF07-47A8-B602-AD2F6F03BAB5}"/>
    <hyperlink ref="B28" r:id="rId27" xr:uid="{A2D6328C-9D60-4FE9-956B-E484E8572174}"/>
    <hyperlink ref="B27" r:id="rId28" xr:uid="{056B1116-E88A-40FE-BA0F-5052EC423DD0}"/>
    <hyperlink ref="B25" r:id="rId29" xr:uid="{09F279CB-CD52-40AF-8EC9-CC241118FCBA}"/>
    <hyperlink ref="B26" r:id="rId30" xr:uid="{40CD031C-2207-4A79-A080-1946086F2CC0}"/>
    <hyperlink ref="B38" r:id="rId31" xr:uid="{56164E62-5F2F-4395-9856-7B4D5A94E2EA}"/>
    <hyperlink ref="B39" r:id="rId32" xr:uid="{485A5634-F89E-4287-8096-58D5B22FDC16}"/>
    <hyperlink ref="B40" r:id="rId33" xr:uid="{6BBF40F9-9F12-432B-8BCC-539411B300E3}"/>
    <hyperlink ref="B41" r:id="rId34" xr:uid="{47C35C79-117F-447D-A67A-B20D4092F376}"/>
    <hyperlink ref="B42" r:id="rId35" xr:uid="{208556A0-12F0-4C5B-839D-B4609CD09DCA}"/>
    <hyperlink ref="B43" r:id="rId36" xr:uid="{E2AE871A-695B-4637-A422-E4579B883423}"/>
    <hyperlink ref="B44" r:id="rId37" xr:uid="{6594E296-D07B-4FD8-B12E-94F66A3B70CC}"/>
    <hyperlink ref="B45" r:id="rId38" xr:uid="{09813EFE-6FF2-43AD-843E-B9FA41759EBC}"/>
    <hyperlink ref="B46" r:id="rId39" xr:uid="{C3933D1A-60F5-4A17-A713-7389D0D651AA}"/>
    <hyperlink ref="B47" r:id="rId40" xr:uid="{9830E5CB-181E-4435-B0A6-E191B78EA27E}"/>
    <hyperlink ref="B48" r:id="rId41" xr:uid="{9412BB09-5466-4A6F-BF58-9FB92E34ABA6}"/>
    <hyperlink ref="B49" r:id="rId42" xr:uid="{D10C444A-7A59-4258-B62C-B12AFBE00A63}"/>
    <hyperlink ref="B50" r:id="rId43" xr:uid="{7021CADD-C2C2-4FB3-AC40-B738D6DAF54E}"/>
    <hyperlink ref="B51" r:id="rId44" xr:uid="{B10C1717-8E15-4944-AF6F-6A2228266694}"/>
    <hyperlink ref="B52" r:id="rId45" xr:uid="{69B82347-3DD9-49A6-8080-141A61AB991E}"/>
    <hyperlink ref="B53" r:id="rId46" xr:uid="{BA8F13A0-9B80-43C4-9B6E-6AF6CDD90A2B}"/>
    <hyperlink ref="B54" r:id="rId47" xr:uid="{C45EACA3-89FE-4BD2-B6E9-2A31037B8CF1}"/>
    <hyperlink ref="B55" r:id="rId48" xr:uid="{382211D6-D0D2-4945-B395-BF88C2016C2D}"/>
    <hyperlink ref="B56" r:id="rId49" xr:uid="{7DBDB8B3-AF3C-418C-B703-E5289FD053B0}"/>
    <hyperlink ref="B57" r:id="rId50" xr:uid="{B7C903E2-8C3A-4987-B8FD-1793298263E4}"/>
    <hyperlink ref="B58" r:id="rId51" xr:uid="{F6F8828A-04BD-4A1C-9A08-6C9F1640BFB1}"/>
    <hyperlink ref="B60" r:id="rId52" xr:uid="{1C903348-4D78-49A6-B4AC-4C9CCC8C3823}"/>
    <hyperlink ref="B61" r:id="rId53" xr:uid="{A0AB98BA-F6C7-46D7-9B64-EAA38FC85FA3}"/>
    <hyperlink ref="B65" r:id="rId54" xr:uid="{9DA2CAAB-BE14-4170-AA7C-625734A9500A}"/>
    <hyperlink ref="B63" r:id="rId55" xr:uid="{CADB43F9-00B2-4951-8721-0D7A1BC0510C}"/>
    <hyperlink ref="B64" r:id="rId56" xr:uid="{24F1F2B7-FDBD-466A-8B14-DFC40D42CA4F}"/>
    <hyperlink ref="B67" r:id="rId57" display="https://www.crz.gov.sk/zmluva/11698582/?csrt=8425128810771956347" xr:uid="{5D6EEF96-D56E-47A7-9ECF-4FC9BEEA31FA}"/>
    <hyperlink ref="B68" r:id="rId58" display="https://www.crz.gov.sk/zmluva/11735858/?csrt=11014042065576039302" xr:uid="{5CAA543C-C70A-4688-86FE-230AA8A5E55F}"/>
    <hyperlink ref="B74" r:id="rId59" xr:uid="{0986851C-9DE9-43DA-8BFD-4FCE3E38E01A}"/>
    <hyperlink ref="B70" r:id="rId60" xr:uid="{6FFA8594-2595-4A29-A522-88ADD7B9E4C7}"/>
    <hyperlink ref="B71" r:id="rId61" xr:uid="{20A8F827-FF1D-48C4-B42B-23962E87C6C3}"/>
    <hyperlink ref="B72" r:id="rId62" xr:uid="{B0B89CBF-0CB8-4994-BE6E-A0330F005001}"/>
    <hyperlink ref="B73" r:id="rId63" xr:uid="{5169AC34-D48D-4A72-BBA2-AC5CC5047B68}"/>
    <hyperlink ref="B75" r:id="rId64" xr:uid="{D214E738-48A8-4878-AA3B-FE8F5BB5D5E6}"/>
    <hyperlink ref="B76" r:id="rId65" xr:uid="{622C338E-9B46-403A-AFE5-DDC24726A90B}"/>
    <hyperlink ref="B77" r:id="rId66" xr:uid="{69737B84-10E7-443C-BD1A-3854782F86EC}"/>
    <hyperlink ref="B78" r:id="rId67" xr:uid="{29FBFD93-A2EC-480C-9E07-057A36952813}"/>
    <hyperlink ref="B79" r:id="rId68" xr:uid="{8F53E680-8941-421E-B6EE-6D5B3AD1D691}"/>
    <hyperlink ref="B80" r:id="rId69" xr:uid="{230B9337-2CD6-478A-A362-79C2E6B26084}"/>
    <hyperlink ref="B81" r:id="rId70" xr:uid="{E32F5DBD-14CA-4861-B3BE-7BC558AD91EA}"/>
    <hyperlink ref="B82" r:id="rId71" xr:uid="{4E1A41FD-ADDB-4BC5-B8EB-140006196DF5}"/>
    <hyperlink ref="B83" r:id="rId72" xr:uid="{9B26EE70-01CD-4649-9B0A-55055295BBD7}"/>
    <hyperlink ref="B84" r:id="rId73" xr:uid="{55B4C6E7-6248-4156-BD7F-79678553F456}"/>
    <hyperlink ref="B85" r:id="rId74" xr:uid="{60700E5F-7F7A-4390-B9A5-3CAB364532E8}"/>
    <hyperlink ref="B86" r:id="rId75" xr:uid="{14FD5512-5B60-4142-AD76-DA443CDF5635}"/>
    <hyperlink ref="B87" r:id="rId76" xr:uid="{8AB61D69-E948-4404-BEAB-C51E404630D1}"/>
    <hyperlink ref="B89" r:id="rId77" xr:uid="{14248767-4987-4644-8BA6-B747FBA94AB3}"/>
    <hyperlink ref="B88" r:id="rId78" xr:uid="{3D107C8F-2321-4887-A3B0-D6177F39EEC2}"/>
    <hyperlink ref="B91" r:id="rId79" xr:uid="{1FDD8C67-F373-4017-9BF7-499733844502}"/>
    <hyperlink ref="B92" r:id="rId80" xr:uid="{0966FDC5-4639-4D94-9B3B-50ECB3232BFF}"/>
    <hyperlink ref="B93" r:id="rId81" xr:uid="{D6DA5FF0-487F-4BAA-A7E9-4E7140A93C68}"/>
    <hyperlink ref="B98" r:id="rId82" xr:uid="{CECA9491-EF71-41A5-9B23-C2041105754A}"/>
    <hyperlink ref="B94" r:id="rId83" xr:uid="{EA39B847-0681-49C2-B0CF-B077AD8AD8CC}"/>
    <hyperlink ref="B95" r:id="rId84" xr:uid="{C639743E-0072-45B4-A20C-5F9B0D5F84C5}"/>
    <hyperlink ref="B96" r:id="rId85" xr:uid="{C295D997-5BD0-460C-813B-404C2E4F9312}"/>
    <hyperlink ref="B97" r:id="rId86" xr:uid="{21EF2484-6B90-4966-89DA-4E7D00DA5B02}"/>
    <hyperlink ref="B99" r:id="rId87" xr:uid="{DED0ECAA-61AC-4746-9822-C1060FF4E18C}"/>
    <hyperlink ref="B100" r:id="rId88" xr:uid="{B5E65E88-7627-41C6-9152-9150EFDA001A}"/>
    <hyperlink ref="B101" r:id="rId89" xr:uid="{CE4E96E3-AB1E-4934-92E4-1B8415BC7BB1}"/>
    <hyperlink ref="B102" r:id="rId90" xr:uid="{D78DEF37-E1F3-4072-9E54-29D4D8208238}"/>
    <hyperlink ref="B103" r:id="rId91" xr:uid="{F977C920-3230-4917-8E79-A6522C9E6E7E}"/>
    <hyperlink ref="B104" r:id="rId92" xr:uid="{63662A22-1050-42C5-A2AC-A4BBCC6295B2}"/>
    <hyperlink ref="B105" r:id="rId93" xr:uid="{98D5D5CF-D143-4274-BB90-8A0E089E8D3F}"/>
    <hyperlink ref="B106" r:id="rId94" xr:uid="{738489F5-C425-4447-972D-9A7C35AF01A0}"/>
    <hyperlink ref="B107" r:id="rId95" xr:uid="{1237202F-600B-48BF-83D5-A2FA49F37E71}"/>
    <hyperlink ref="B108" r:id="rId96" xr:uid="{E4F738C3-540F-43C0-8CC6-BFBF4D7EA719}"/>
    <hyperlink ref="B109" r:id="rId97" xr:uid="{71066C04-4F52-4201-B2EC-8D8C44B1895D}"/>
    <hyperlink ref="B110" r:id="rId98" xr:uid="{455EB38C-81A1-4C4A-814C-30BD54367DE5}"/>
    <hyperlink ref="B111" r:id="rId99" xr:uid="{92AC6194-A7F6-4C64-86C8-5B4FB4D6A799}"/>
    <hyperlink ref="B113" r:id="rId100" xr:uid="{0F02058E-02BA-4A00-B8AA-1AB409DDFD01}"/>
    <hyperlink ref="B114" r:id="rId101" xr:uid="{15D5CBDA-CFE3-464F-8DB9-A3390CA8C7E2}"/>
    <hyperlink ref="B115" r:id="rId102" xr:uid="{AAD1D234-0012-4D4F-99E1-48930C560DA6}"/>
    <hyperlink ref="B116" r:id="rId103" xr:uid="{8D5EE3D1-1749-4601-BCA0-73A42A11FBCF}"/>
    <hyperlink ref="B117" r:id="rId104" xr:uid="{41BBA607-A308-4B0C-83AA-CB86DD00FF74}"/>
    <hyperlink ref="B118" r:id="rId105" xr:uid="{0192DED2-0B6D-4FA9-81CE-635F6026F295}"/>
    <hyperlink ref="B119" r:id="rId106" xr:uid="{21DEE97C-344C-44F0-AB04-6E8CF5CB1D1C}"/>
    <hyperlink ref="B120" r:id="rId107" xr:uid="{9ADA384E-275D-404C-B8DF-F87D7D113114}"/>
    <hyperlink ref="B121" r:id="rId108" xr:uid="{76305210-95C5-4A8B-875A-6FB0D1F18C9F}"/>
    <hyperlink ref="B122" r:id="rId109" xr:uid="{0C64DCB2-BF08-4ACE-9192-450B605E6502}"/>
    <hyperlink ref="B123" r:id="rId110" xr:uid="{55DB45D9-BDA7-4C24-9BB4-346CF1CFC386}"/>
    <hyperlink ref="B124" r:id="rId111" xr:uid="{ABCC8938-DAC4-4930-9512-D7C33B563560}"/>
    <hyperlink ref="B125" r:id="rId112" xr:uid="{7DAD8C49-6FFC-4F26-8A7B-0D9412B7D967}"/>
    <hyperlink ref="B127" r:id="rId113" xr:uid="{488D3168-D9B5-4426-ADAF-5F36A03CAD66}"/>
    <hyperlink ref="B128" r:id="rId114" xr:uid="{8E741283-4357-4313-8BA3-04CC792CB55F}"/>
    <hyperlink ref="B129" r:id="rId115" xr:uid="{C0AA5764-99EC-47BF-9CB8-FAFCAF0CD0CD}"/>
    <hyperlink ref="B130" r:id="rId116" xr:uid="{EE599D70-303A-4021-A0B1-1A971EB50E9D}"/>
    <hyperlink ref="B131" r:id="rId117" xr:uid="{F9007239-2CF6-449B-B5AD-271D69F9A87A}"/>
    <hyperlink ref="B132" r:id="rId118" xr:uid="{334BD122-01A0-43FC-9FEE-BEB7FA5CCA91}"/>
    <hyperlink ref="B133" r:id="rId119" xr:uid="{E499C58D-77F2-4D45-9E5D-307CB96B9E27}"/>
    <hyperlink ref="B134" r:id="rId120" xr:uid="{644775B9-021D-4293-80F8-FCD60E932BFB}"/>
    <hyperlink ref="B135" r:id="rId121" display="0091/2025 https://www.crz.gov.sk/zmluva/10874053/" xr:uid="{10EB9197-9927-4354-BE69-86EFCC13D3F6}"/>
    <hyperlink ref="B136" r:id="rId122" display="0088/2025 https://www.crz.gov.sk/zmluva/10873836/" xr:uid="{D27F8441-6E6A-4084-8642-9297832FEF94}"/>
    <hyperlink ref="B137" r:id="rId123" xr:uid="{1495FBE5-64CA-4DA3-A8FF-AB7A19D9295E}"/>
    <hyperlink ref="B138" r:id="rId124" xr:uid="{0EBC5B83-7107-4A9B-ACCD-40975492E168}"/>
    <hyperlink ref="B139" r:id="rId125" xr:uid="{8F416604-F45C-450F-B7DA-D67CC8E27560}"/>
    <hyperlink ref="B140" r:id="rId126" xr:uid="{B03FD19C-3B1C-4F1B-B5A9-41082210CDEB}"/>
    <hyperlink ref="B141" r:id="rId127" display="0086/2025 https://www.crz.gov.sk/zmluva/10873695/" xr:uid="{A3BFA2C1-D86C-4F0A-B3C6-2E255EA6CC8C}"/>
    <hyperlink ref="B142" r:id="rId128" display="0084/2025 https://www.crz.gov.sk/zmluva/10873600/" xr:uid="{76D6CF00-E392-4D76-9687-2E7AED3C8132}"/>
    <hyperlink ref="B143" r:id="rId129" display="0216/2025 https://www.crz.gov.sk/zmluva/10986142/" xr:uid="{A13BA8F2-F8E7-47AD-BF51-9F26723AD94D}"/>
    <hyperlink ref="B144" r:id="rId130" xr:uid="{1FD23ACE-8DF6-4AC5-9C1B-19713A6B4A6B}"/>
    <hyperlink ref="B145" r:id="rId131" display="0174/2025 https://www.crz.gov.sk/zmluva/10927051/" xr:uid="{66E9AE49-FE37-412E-BD9E-04AEFC88CF04}"/>
    <hyperlink ref="B146" r:id="rId132" xr:uid="{D79580C1-02B9-4971-94F4-60AE7A1F8019}"/>
    <hyperlink ref="B147" r:id="rId133" xr:uid="{B5037F84-FF5B-40EA-B75C-F51D8BF097B6}"/>
    <hyperlink ref="B148" r:id="rId134" xr:uid="{3638FFAC-EA86-4EC9-BE7B-5FD23C1C4CB4}"/>
    <hyperlink ref="B149" r:id="rId135" display="0175/2025 https://www.crz.gov.sk/zmluva/10927112/" xr:uid="{10BEB6AE-1E37-46ED-8EE2-686243BD7881}"/>
    <hyperlink ref="B150" r:id="rId136" display="0178/2025 https://www.crz.gov.sk/zmluva/10927202/" xr:uid="{A826AF9B-BA44-4E72-9766-4D7D7E5E3C6E}"/>
    <hyperlink ref="B151" r:id="rId137" xr:uid="{5D2E6683-1BFF-4D0B-83CE-D9D7A83A8ECE}"/>
    <hyperlink ref="B152" r:id="rId138" xr:uid="{BB885F7B-8205-4716-B293-0092E30BCF97}"/>
    <hyperlink ref="B153" r:id="rId139" xr:uid="{429F4FEC-F1C4-48F7-9BB4-384514482BA6}"/>
    <hyperlink ref="B126" r:id="rId140" xr:uid="{AB2BBDF6-2856-4C21-9B94-CC6B9FA2E504}"/>
    <hyperlink ref="B154" r:id="rId141" xr:uid="{1B30B461-3F70-4FE7-A784-C20A369392DD}"/>
    <hyperlink ref="B155" r:id="rId142" xr:uid="{0C1AC940-367A-4586-AA92-93012840FEA9}"/>
    <hyperlink ref="B156" r:id="rId143" xr:uid="{AD74969F-250C-49A1-820E-0C82B1B7DB88}"/>
    <hyperlink ref="B157" r:id="rId144" xr:uid="{BBBE696A-EE0F-4552-932E-C65A56796C3D}"/>
    <hyperlink ref="B158" r:id="rId145" xr:uid="{D5EFC018-8523-4494-A85C-23F4BA72AA12}"/>
    <hyperlink ref="B159" r:id="rId146" xr:uid="{086D55BE-E534-4C34-8BD0-D5AB37D97B16}"/>
    <hyperlink ref="B160" r:id="rId147" xr:uid="{C725C6FF-ED61-42C5-BFD5-D617043F4B19}"/>
    <hyperlink ref="B161" r:id="rId148" xr:uid="{00F3B69D-B229-4D6D-BBC5-F81E22DB460C}"/>
    <hyperlink ref="B162" r:id="rId149" xr:uid="{194DE26B-9EDA-4947-951A-95289A902388}"/>
    <hyperlink ref="B163" r:id="rId150" xr:uid="{8C34A6DF-D900-4251-80FC-1DF168BD8783}"/>
    <hyperlink ref="B164" r:id="rId151" xr:uid="{20FCD175-5890-480F-85A8-3DA5780E37CE}"/>
    <hyperlink ref="B165" r:id="rId152" xr:uid="{7552CC2E-A2F7-41AB-A303-082920089294}"/>
    <hyperlink ref="B166" r:id="rId153" xr:uid="{B8F6DB37-BC65-4CF3-A16A-4A410CB40AE9}"/>
    <hyperlink ref="B167" r:id="rId154" xr:uid="{7BFC8293-EE9E-46F1-9A68-CF1F61E03A72}"/>
    <hyperlink ref="B168" r:id="rId155" xr:uid="{9A8A1BF1-5952-420D-9195-B3FA02FD9C3E}"/>
    <hyperlink ref="B169" r:id="rId156" xr:uid="{1072161D-4438-4E8F-B151-2576AD1B340F}"/>
    <hyperlink ref="B170" r:id="rId157" xr:uid="{C670951E-E0C7-433A-B552-8E1FBFB7CF6E}"/>
    <hyperlink ref="B171" r:id="rId158" xr:uid="{581A495C-2345-4109-AD9F-BA3E4FA80DFA}"/>
    <hyperlink ref="B172" r:id="rId159" xr:uid="{15DFF354-656C-42B1-A4D7-A98FD17F0D65}"/>
    <hyperlink ref="B173" r:id="rId160" xr:uid="{ADE3C863-7AFE-4D10-960A-5483AAD04DF5}"/>
    <hyperlink ref="B174" r:id="rId161" xr:uid="{829A64B5-8ADF-471D-A095-1DD50A34072F}"/>
    <hyperlink ref="B175" r:id="rId162" xr:uid="{886A0680-E39D-4666-81D1-8EEFF842C13F}"/>
    <hyperlink ref="B176" r:id="rId163" xr:uid="{E3F48BFA-B3B5-43A7-9780-1CF0AB410030}"/>
    <hyperlink ref="B177" r:id="rId164" xr:uid="{B758244E-FC74-421D-AD0B-5551AA5DD142}"/>
    <hyperlink ref="B178" r:id="rId165" xr:uid="{5B83051A-B512-4817-83D3-B9237505A06D}"/>
    <hyperlink ref="B179" r:id="rId166" xr:uid="{7AF64777-F271-4CA3-8E9E-D42ACE8DBFA4}"/>
    <hyperlink ref="B180" r:id="rId167" xr:uid="{7DDC1338-B398-49CD-A487-DDB1E3634E00}"/>
    <hyperlink ref="B181" r:id="rId168" xr:uid="{F21C428C-BCD6-4C86-87CC-362C7E58EE39}"/>
    <hyperlink ref="B182" r:id="rId169" xr:uid="{35D4FFAC-EA4E-481E-A12C-3EE3F5A7A4C1}"/>
    <hyperlink ref="B183" r:id="rId170" xr:uid="{8FAADCFE-39EE-446E-AEE8-CF0D8C0591B6}"/>
    <hyperlink ref="B184" r:id="rId171" xr:uid="{0D34AC1F-C7C0-47A8-83BB-3A7E64DC307B}"/>
    <hyperlink ref="B185" r:id="rId172" xr:uid="{A3E7F6F6-A119-4693-A1B9-322BAAFA1400}"/>
    <hyperlink ref="B186" r:id="rId173" xr:uid="{08484817-574E-4022-837C-3CB260C000AB}"/>
    <hyperlink ref="B187" r:id="rId174" xr:uid="{4213CB7D-2A58-4E4D-A288-CD81CCFC1B8F}"/>
    <hyperlink ref="B188" r:id="rId175" xr:uid="{A0AAC551-DE4A-4AEF-81A8-9DCF08F6B3A5}"/>
    <hyperlink ref="B189" r:id="rId176" xr:uid="{A1410A6F-5873-4490-B6F5-A85FE833B0BF}"/>
    <hyperlink ref="B190" r:id="rId177" xr:uid="{36A1F792-1BE8-45F0-BD79-5899831224F2}"/>
    <hyperlink ref="B191" r:id="rId178" xr:uid="{A2427642-44E6-4BA5-8E1F-9A8FE525AF23}"/>
    <hyperlink ref="B192" r:id="rId179" xr:uid="{39BF54DB-12BA-4595-B83F-48E23EBB26D4}"/>
    <hyperlink ref="B193" r:id="rId180" xr:uid="{A7033BFE-8C7C-45D6-B83C-8E7231F7751F}"/>
    <hyperlink ref="B194" r:id="rId181" xr:uid="{1DEF15D7-619D-4490-B53A-1335EFEA0B59}"/>
    <hyperlink ref="B195" r:id="rId182" xr:uid="{EC44B9D7-6E5A-41F1-B1ED-B88D7120AC48}"/>
    <hyperlink ref="B196" r:id="rId183" xr:uid="{995CF427-521E-4D23-B1F5-CF4CE43CA7F1}"/>
    <hyperlink ref="B197" r:id="rId184" xr:uid="{DC3CB9C8-D256-4374-8C31-7EB5188D15D1}"/>
    <hyperlink ref="B198" r:id="rId185" xr:uid="{74C0581E-E0DC-4131-A6B1-6D39A86F172D}"/>
    <hyperlink ref="B199" r:id="rId186" xr:uid="{DB4AE079-5FF8-46D9-A6FA-D226664F4FD5}"/>
    <hyperlink ref="B200" r:id="rId187" xr:uid="{AE44192A-2DCC-4398-B071-00E2A4DF630A}"/>
    <hyperlink ref="B201" r:id="rId188" xr:uid="{6F141011-9C15-45E8-BB64-947DAB68BD2C}"/>
    <hyperlink ref="B202" r:id="rId189" xr:uid="{558AAF9E-1454-4DF7-B3B8-174819A42159}"/>
    <hyperlink ref="B203" r:id="rId190" xr:uid="{C348B216-CF83-4D39-8214-242BB6571721}"/>
    <hyperlink ref="B204" r:id="rId191" xr:uid="{170D74AA-1566-426B-94FA-00226546C381}"/>
    <hyperlink ref="B205" r:id="rId192" xr:uid="{45504836-6F84-470C-A122-F6FA6795F751}"/>
    <hyperlink ref="B206" r:id="rId193" xr:uid="{761CF609-BCB5-4039-A5E9-56DD8043D1BE}"/>
    <hyperlink ref="B207" r:id="rId194" xr:uid="{E3266948-2637-4EE1-93E5-077A24ED0088}"/>
    <hyperlink ref="B208" r:id="rId195" xr:uid="{0F5DCA9A-CAF8-4C96-B6CF-BEBB13B49A6F}"/>
    <hyperlink ref="B209" r:id="rId196" xr:uid="{0C7021CC-998A-435E-BA3E-CCA5ACFE9B9F}"/>
    <hyperlink ref="B210" r:id="rId197" xr:uid="{8FC88CDF-A7AB-4145-A7E4-FD2B3B86B1E5}"/>
    <hyperlink ref="B211" r:id="rId198" xr:uid="{280E73DA-ADB5-4E17-AED0-062EAA9A6159}"/>
    <hyperlink ref="B212" r:id="rId199" xr:uid="{076FE4E4-1643-418F-A5D1-1E0AF96AFD5E}"/>
    <hyperlink ref="B214" r:id="rId200" xr:uid="{3D5C6A67-491E-46D2-ADFA-5FF757929E75}"/>
    <hyperlink ref="B213" r:id="rId201" xr:uid="{032C011D-3F39-4474-8B2F-893C40862FE6}"/>
    <hyperlink ref="B215" r:id="rId202" xr:uid="{7755ABE8-6B1C-4BBF-8DD6-DE03DFCED48C}"/>
    <hyperlink ref="B216" r:id="rId203" xr:uid="{CCD69E37-E792-4FDE-9600-4CF491B18492}"/>
    <hyperlink ref="B217" r:id="rId204" xr:uid="{DC07DA16-4A6B-4C81-A090-096BC38F0E5F}"/>
    <hyperlink ref="B218" r:id="rId205" xr:uid="{0BDA8C0D-F447-4F91-817B-FAE3CC4B8CB6}"/>
    <hyperlink ref="B219" r:id="rId206" xr:uid="{FE4FCC97-E682-49F9-8AFA-1D0EF7FD7D94}"/>
    <hyperlink ref="B220" r:id="rId207" xr:uid="{8CF89423-279C-4107-97C8-4E77E6A3DD56}"/>
    <hyperlink ref="B221" r:id="rId208" xr:uid="{2AA0FA2B-D592-42A0-8987-B51F5BC4B256}"/>
    <hyperlink ref="B222" r:id="rId209" xr:uid="{352CA391-44E4-4F29-A7A6-2A6BDD07FB87}"/>
    <hyperlink ref="B223" r:id="rId210" xr:uid="{0ACDE393-9152-4DF7-A619-3996B0AE5CFD}"/>
    <hyperlink ref="B224" r:id="rId211" xr:uid="{AF51C03E-4C1B-4C8B-B4EF-E0F7581A8C42}"/>
    <hyperlink ref="B225" r:id="rId212" xr:uid="{159FEB67-33E3-4DD3-9D21-ACADBEA658EF}"/>
    <hyperlink ref="B226" r:id="rId213" xr:uid="{AFAEC2E0-162E-4B79-A33C-056B9D5D00AB}"/>
    <hyperlink ref="B227" r:id="rId214" xr:uid="{A0EBB771-84EF-4582-9D9D-5DFB031AFD57}"/>
    <hyperlink ref="B228" r:id="rId215" xr:uid="{C5384500-FF9D-4A8D-AE71-AD9644CC5200}"/>
    <hyperlink ref="B229" r:id="rId216" xr:uid="{BBC05EDF-B434-45E3-B1B9-D74DE544591C}"/>
    <hyperlink ref="B230" r:id="rId217" xr:uid="{6C32B1C1-6A22-4615-BB10-672B698385D1}"/>
    <hyperlink ref="B231" r:id="rId218" xr:uid="{D7EE1018-59C8-4032-9525-18B73BC154FE}"/>
    <hyperlink ref="B266" r:id="rId219" xr:uid="{DB03888E-7057-4C6E-974B-531942AD8142}"/>
    <hyperlink ref="B265" r:id="rId220" xr:uid="{1AA81DED-99C5-4632-B0CE-8F4DD310145A}"/>
    <hyperlink ref="B267" r:id="rId221" xr:uid="{EAC53D6B-FA75-46E6-AC18-854EDE9EB30E}"/>
    <hyperlink ref="B268" r:id="rId222" xr:uid="{9019D0FC-E074-466F-A336-F0E310B23E7C}"/>
  </hyperlinks>
  <pageMargins left="0.11811023622047245" right="0.11811023622047245" top="0.19685039370078741" bottom="0.15748031496062992" header="0.31496062992125984" footer="0.31496062992125984"/>
  <pageSetup paperSize="8" scale="39" orientation="landscape" r:id="rId223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9152E-FF5E-49B7-8F33-9832AA94056A}">
  <sheetPr>
    <pageSetUpPr fitToPage="1"/>
  </sheetPr>
  <dimension ref="A1:L151"/>
  <sheetViews>
    <sheetView zoomScaleNormal="100" zoomScaleSheetLayoutView="40" workbookViewId="0">
      <selection activeCell="C5" sqref="C5"/>
    </sheetView>
  </sheetViews>
  <sheetFormatPr defaultRowHeight="14.4" x14ac:dyDescent="0.3"/>
  <cols>
    <col min="1" max="1" width="6" customWidth="1"/>
    <col min="2" max="2" width="38" customWidth="1"/>
    <col min="3" max="3" width="50.77734375" customWidth="1"/>
    <col min="4" max="4" width="28.21875" customWidth="1"/>
    <col min="5" max="5" width="11.44140625" customWidth="1"/>
    <col min="6" max="6" width="54" customWidth="1"/>
    <col min="7" max="7" width="12.5546875" customWidth="1"/>
    <col min="8" max="8" width="14.21875" customWidth="1"/>
    <col min="9" max="10" width="13.33203125" customWidth="1"/>
    <col min="11" max="11" width="14.6640625" customWidth="1"/>
    <col min="12" max="12" width="14" customWidth="1"/>
  </cols>
  <sheetData>
    <row r="1" spans="1:12" s="109" customFormat="1" ht="14.4" customHeight="1" x14ac:dyDescent="0.35">
      <c r="A1" s="108" t="s">
        <v>2916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s="109" customFormat="1" ht="21.75" customHeight="1" thickBot="1" x14ac:dyDescent="0.4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s="109" customFormat="1" ht="90.6" thickBot="1" x14ac:dyDescent="0.4">
      <c r="A3" s="111" t="s">
        <v>0</v>
      </c>
      <c r="B3" s="111" t="s">
        <v>2917</v>
      </c>
      <c r="C3" s="111" t="s">
        <v>2918</v>
      </c>
      <c r="D3" s="111" t="s">
        <v>1</v>
      </c>
      <c r="E3" s="111" t="s">
        <v>2</v>
      </c>
      <c r="F3" s="111" t="s">
        <v>3</v>
      </c>
      <c r="G3" s="111" t="s">
        <v>587</v>
      </c>
      <c r="H3" s="111" t="s">
        <v>7</v>
      </c>
      <c r="I3" s="111" t="s">
        <v>588</v>
      </c>
      <c r="J3" s="111" t="s">
        <v>9</v>
      </c>
      <c r="K3" s="112" t="s">
        <v>5</v>
      </c>
      <c r="L3" s="112" t="s">
        <v>6</v>
      </c>
    </row>
    <row r="4" spans="1:12" s="116" customFormat="1" ht="42.6" thickBot="1" x14ac:dyDescent="0.45">
      <c r="A4" s="113"/>
      <c r="B4" s="114" t="s">
        <v>1014</v>
      </c>
      <c r="C4" s="113"/>
      <c r="D4" s="113"/>
      <c r="E4" s="113"/>
      <c r="F4" s="113"/>
      <c r="G4" s="113"/>
      <c r="H4" s="113"/>
      <c r="I4" s="113"/>
      <c r="J4" s="113"/>
      <c r="K4" s="115"/>
      <c r="L4" s="115"/>
    </row>
    <row r="5" spans="1:12" s="137" customFormat="1" ht="49.95" customHeight="1" x14ac:dyDescent="0.3">
      <c r="A5" s="128" t="s">
        <v>589</v>
      </c>
      <c r="B5" s="129" t="s">
        <v>590</v>
      </c>
      <c r="C5" s="130" t="s">
        <v>591</v>
      </c>
      <c r="D5" s="130" t="s">
        <v>592</v>
      </c>
      <c r="E5" s="131" t="s">
        <v>86</v>
      </c>
      <c r="F5" s="132" t="s">
        <v>2919</v>
      </c>
      <c r="G5" s="133" t="s">
        <v>593</v>
      </c>
      <c r="H5" s="134">
        <v>171698547</v>
      </c>
      <c r="I5" s="135"/>
      <c r="J5" s="135"/>
      <c r="K5" s="136"/>
      <c r="L5" s="134"/>
    </row>
    <row r="6" spans="1:12" s="137" customFormat="1" ht="49.95" customHeight="1" x14ac:dyDescent="0.3">
      <c r="A6" s="138" t="s">
        <v>594</v>
      </c>
      <c r="B6" s="139" t="s">
        <v>595</v>
      </c>
      <c r="C6" s="140" t="s">
        <v>591</v>
      </c>
      <c r="D6" s="140" t="s">
        <v>592</v>
      </c>
      <c r="E6" s="141" t="s">
        <v>86</v>
      </c>
      <c r="F6" s="142" t="s">
        <v>596</v>
      </c>
      <c r="G6" s="143" t="s">
        <v>597</v>
      </c>
      <c r="H6" s="144">
        <v>6851394</v>
      </c>
      <c r="I6" s="145"/>
      <c r="J6" s="145"/>
      <c r="K6" s="146"/>
      <c r="L6" s="147" t="s">
        <v>598</v>
      </c>
    </row>
    <row r="7" spans="1:12" s="137" customFormat="1" ht="49.95" customHeight="1" x14ac:dyDescent="0.3">
      <c r="A7" s="138" t="s">
        <v>599</v>
      </c>
      <c r="B7" s="148" t="s">
        <v>600</v>
      </c>
      <c r="C7" s="140" t="s">
        <v>591</v>
      </c>
      <c r="D7" s="140" t="s">
        <v>592</v>
      </c>
      <c r="E7" s="141" t="s">
        <v>86</v>
      </c>
      <c r="F7" s="142" t="s">
        <v>601</v>
      </c>
      <c r="G7" s="143" t="s">
        <v>593</v>
      </c>
      <c r="H7" s="144">
        <v>2871348.1</v>
      </c>
      <c r="I7" s="145"/>
      <c r="J7" s="145"/>
      <c r="K7" s="146"/>
      <c r="L7" s="149"/>
    </row>
    <row r="8" spans="1:12" s="137" customFormat="1" ht="49.95" customHeight="1" x14ac:dyDescent="0.3">
      <c r="A8" s="138" t="s">
        <v>602</v>
      </c>
      <c r="B8" s="148" t="s">
        <v>603</v>
      </c>
      <c r="C8" s="140" t="s">
        <v>591</v>
      </c>
      <c r="D8" s="140" t="s">
        <v>592</v>
      </c>
      <c r="E8" s="141" t="s">
        <v>86</v>
      </c>
      <c r="F8" s="142" t="s">
        <v>604</v>
      </c>
      <c r="G8" s="143" t="s">
        <v>593</v>
      </c>
      <c r="H8" s="144">
        <v>6910270.79</v>
      </c>
      <c r="I8" s="145"/>
      <c r="J8" s="145"/>
      <c r="K8" s="146"/>
      <c r="L8" s="144"/>
    </row>
    <row r="9" spans="1:12" s="137" customFormat="1" ht="49.95" customHeight="1" x14ac:dyDescent="0.3">
      <c r="A9" s="138" t="s">
        <v>605</v>
      </c>
      <c r="B9" s="148" t="s">
        <v>606</v>
      </c>
      <c r="C9" s="140" t="s">
        <v>591</v>
      </c>
      <c r="D9" s="140" t="s">
        <v>592</v>
      </c>
      <c r="E9" s="141" t="s">
        <v>86</v>
      </c>
      <c r="F9" s="142" t="s">
        <v>607</v>
      </c>
      <c r="G9" s="143" t="s">
        <v>593</v>
      </c>
      <c r="H9" s="144">
        <v>1955884.31</v>
      </c>
      <c r="I9" s="145"/>
      <c r="J9" s="145"/>
      <c r="K9" s="146"/>
      <c r="L9" s="144"/>
    </row>
    <row r="10" spans="1:12" s="137" customFormat="1" ht="49.95" customHeight="1" x14ac:dyDescent="0.3">
      <c r="A10" s="138" t="s">
        <v>608</v>
      </c>
      <c r="B10" s="150" t="s">
        <v>609</v>
      </c>
      <c r="C10" s="140" t="s">
        <v>591</v>
      </c>
      <c r="D10" s="140" t="s">
        <v>592</v>
      </c>
      <c r="E10" s="141" t="s">
        <v>86</v>
      </c>
      <c r="F10" s="142" t="s">
        <v>610</v>
      </c>
      <c r="G10" s="143" t="s">
        <v>593</v>
      </c>
      <c r="H10" s="144">
        <v>4575595</v>
      </c>
      <c r="I10" s="145"/>
      <c r="J10" s="145"/>
      <c r="K10" s="146"/>
      <c r="L10" s="144"/>
    </row>
    <row r="11" spans="1:12" s="137" customFormat="1" ht="49.95" customHeight="1" x14ac:dyDescent="0.3">
      <c r="A11" s="151" t="s">
        <v>611</v>
      </c>
      <c r="B11" s="152" t="s">
        <v>612</v>
      </c>
      <c r="C11" s="153" t="s">
        <v>613</v>
      </c>
      <c r="D11" s="153" t="s">
        <v>592</v>
      </c>
      <c r="E11" s="154" t="s">
        <v>100</v>
      </c>
      <c r="F11" s="155" t="s">
        <v>614</v>
      </c>
      <c r="G11" s="156" t="s">
        <v>593</v>
      </c>
      <c r="H11" s="157">
        <v>55149955</v>
      </c>
      <c r="I11" s="158"/>
      <c r="J11" s="158"/>
      <c r="K11" s="159"/>
      <c r="L11" s="157"/>
    </row>
    <row r="12" spans="1:12" s="137" customFormat="1" ht="49.95" customHeight="1" x14ac:dyDescent="0.3">
      <c r="A12" s="151" t="s">
        <v>615</v>
      </c>
      <c r="B12" s="160" t="s">
        <v>616</v>
      </c>
      <c r="C12" s="153" t="s">
        <v>613</v>
      </c>
      <c r="D12" s="153" t="s">
        <v>592</v>
      </c>
      <c r="E12" s="154" t="s">
        <v>100</v>
      </c>
      <c r="F12" s="155" t="s">
        <v>617</v>
      </c>
      <c r="G12" s="156" t="s">
        <v>597</v>
      </c>
      <c r="H12" s="157">
        <v>2548116</v>
      </c>
      <c r="I12" s="158"/>
      <c r="J12" s="158"/>
      <c r="K12" s="159"/>
      <c r="L12" s="161" t="s">
        <v>618</v>
      </c>
    </row>
    <row r="13" spans="1:12" s="137" customFormat="1" ht="49.95" customHeight="1" x14ac:dyDescent="0.3">
      <c r="A13" s="151" t="s">
        <v>619</v>
      </c>
      <c r="B13" s="160" t="s">
        <v>620</v>
      </c>
      <c r="C13" s="153" t="s">
        <v>613</v>
      </c>
      <c r="D13" s="153" t="s">
        <v>592</v>
      </c>
      <c r="E13" s="154" t="s">
        <v>100</v>
      </c>
      <c r="F13" s="155" t="s">
        <v>621</v>
      </c>
      <c r="G13" s="156" t="s">
        <v>593</v>
      </c>
      <c r="H13" s="157">
        <v>1844802.4</v>
      </c>
      <c r="I13" s="158"/>
      <c r="J13" s="158"/>
      <c r="K13" s="159"/>
      <c r="L13" s="162"/>
    </row>
    <row r="14" spans="1:12" s="137" customFormat="1" ht="49.95" customHeight="1" x14ac:dyDescent="0.3">
      <c r="A14" s="151" t="s">
        <v>622</v>
      </c>
      <c r="B14" s="160" t="s">
        <v>623</v>
      </c>
      <c r="C14" s="153" t="s">
        <v>613</v>
      </c>
      <c r="D14" s="153" t="s">
        <v>592</v>
      </c>
      <c r="E14" s="154" t="s">
        <v>100</v>
      </c>
      <c r="F14" s="155" t="s">
        <v>624</v>
      </c>
      <c r="G14" s="156" t="s">
        <v>593</v>
      </c>
      <c r="H14" s="157">
        <v>2196033</v>
      </c>
      <c r="I14" s="158"/>
      <c r="J14" s="158"/>
      <c r="K14" s="159"/>
      <c r="L14" s="157"/>
    </row>
    <row r="15" spans="1:12" s="137" customFormat="1" ht="49.95" customHeight="1" x14ac:dyDescent="0.3">
      <c r="A15" s="151" t="s">
        <v>625</v>
      </c>
      <c r="B15" s="163" t="s">
        <v>626</v>
      </c>
      <c r="C15" s="153" t="s">
        <v>613</v>
      </c>
      <c r="D15" s="153" t="s">
        <v>592</v>
      </c>
      <c r="E15" s="154" t="s">
        <v>100</v>
      </c>
      <c r="F15" s="155" t="s">
        <v>627</v>
      </c>
      <c r="G15" s="156" t="s">
        <v>593</v>
      </c>
      <c r="H15" s="157">
        <v>575362.73</v>
      </c>
      <c r="I15" s="158"/>
      <c r="J15" s="158"/>
      <c r="K15" s="159"/>
      <c r="L15" s="157"/>
    </row>
    <row r="16" spans="1:12" s="137" customFormat="1" ht="49.95" customHeight="1" x14ac:dyDescent="0.3">
      <c r="A16" s="151" t="s">
        <v>628</v>
      </c>
      <c r="B16" s="160" t="s">
        <v>629</v>
      </c>
      <c r="C16" s="153" t="s">
        <v>613</v>
      </c>
      <c r="D16" s="153" t="s">
        <v>592</v>
      </c>
      <c r="E16" s="154" t="s">
        <v>100</v>
      </c>
      <c r="F16" s="155" t="s">
        <v>630</v>
      </c>
      <c r="G16" s="156" t="s">
        <v>593</v>
      </c>
      <c r="H16" s="157">
        <v>3319310</v>
      </c>
      <c r="I16" s="158"/>
      <c r="J16" s="158"/>
      <c r="K16" s="159"/>
      <c r="L16" s="157"/>
    </row>
    <row r="17" spans="1:12" s="137" customFormat="1" ht="49.95" customHeight="1" x14ac:dyDescent="0.3">
      <c r="A17" s="164" t="s">
        <v>631</v>
      </c>
      <c r="B17" s="150" t="s">
        <v>632</v>
      </c>
      <c r="C17" s="140" t="s">
        <v>633</v>
      </c>
      <c r="D17" s="140" t="s">
        <v>592</v>
      </c>
      <c r="E17" s="165">
        <v>17070775</v>
      </c>
      <c r="F17" s="166" t="s">
        <v>614</v>
      </c>
      <c r="G17" s="143" t="s">
        <v>593</v>
      </c>
      <c r="H17" s="144">
        <v>34627724</v>
      </c>
      <c r="I17" s="145"/>
      <c r="J17" s="145"/>
      <c r="K17" s="146"/>
      <c r="L17" s="144"/>
    </row>
    <row r="18" spans="1:12" s="137" customFormat="1" ht="49.95" customHeight="1" x14ac:dyDescent="0.3">
      <c r="A18" s="164" t="s">
        <v>634</v>
      </c>
      <c r="B18" s="148" t="s">
        <v>635</v>
      </c>
      <c r="C18" s="140" t="s">
        <v>633</v>
      </c>
      <c r="D18" s="140" t="s">
        <v>592</v>
      </c>
      <c r="E18" s="165">
        <v>17070775</v>
      </c>
      <c r="F18" s="142" t="s">
        <v>636</v>
      </c>
      <c r="G18" s="143" t="s">
        <v>597</v>
      </c>
      <c r="H18" s="144">
        <v>1755096</v>
      </c>
      <c r="I18" s="145"/>
      <c r="J18" s="145"/>
      <c r="K18" s="146"/>
      <c r="L18" s="147" t="s">
        <v>637</v>
      </c>
    </row>
    <row r="19" spans="1:12" s="137" customFormat="1" ht="49.95" customHeight="1" x14ac:dyDescent="0.3">
      <c r="A19" s="164" t="s">
        <v>638</v>
      </c>
      <c r="B19" s="148" t="s">
        <v>639</v>
      </c>
      <c r="C19" s="140" t="s">
        <v>633</v>
      </c>
      <c r="D19" s="140" t="s">
        <v>592</v>
      </c>
      <c r="E19" s="165">
        <v>17070775</v>
      </c>
      <c r="F19" s="142" t="s">
        <v>640</v>
      </c>
      <c r="G19" s="143" t="s">
        <v>593</v>
      </c>
      <c r="H19" s="144">
        <v>527019.69999999995</v>
      </c>
      <c r="I19" s="145"/>
      <c r="J19" s="145"/>
      <c r="K19" s="146"/>
      <c r="L19" s="144"/>
    </row>
    <row r="20" spans="1:12" s="137" customFormat="1" ht="49.95" customHeight="1" x14ac:dyDescent="0.3">
      <c r="A20" s="164" t="s">
        <v>641</v>
      </c>
      <c r="B20" s="148" t="s">
        <v>642</v>
      </c>
      <c r="C20" s="140" t="s">
        <v>633</v>
      </c>
      <c r="D20" s="140" t="s">
        <v>592</v>
      </c>
      <c r="E20" s="165">
        <v>17070775</v>
      </c>
      <c r="F20" s="142" t="s">
        <v>643</v>
      </c>
      <c r="G20" s="143" t="s">
        <v>593</v>
      </c>
      <c r="H20" s="144">
        <v>1170829.83</v>
      </c>
      <c r="I20" s="145"/>
      <c r="J20" s="145"/>
      <c r="K20" s="146"/>
      <c r="L20" s="149"/>
    </row>
    <row r="21" spans="1:12" s="137" customFormat="1" ht="49.95" customHeight="1" x14ac:dyDescent="0.3">
      <c r="A21" s="164" t="s">
        <v>644</v>
      </c>
      <c r="B21" s="148" t="s">
        <v>645</v>
      </c>
      <c r="C21" s="140" t="s">
        <v>633</v>
      </c>
      <c r="D21" s="140" t="s">
        <v>592</v>
      </c>
      <c r="E21" s="165">
        <v>17070775</v>
      </c>
      <c r="F21" s="142" t="s">
        <v>646</v>
      </c>
      <c r="G21" s="143" t="s">
        <v>593</v>
      </c>
      <c r="H21" s="144">
        <v>1187241.58</v>
      </c>
      <c r="I21" s="145"/>
      <c r="J21" s="145"/>
      <c r="K21" s="146"/>
      <c r="L21" s="144"/>
    </row>
    <row r="22" spans="1:12" s="137" customFormat="1" ht="49.95" customHeight="1" x14ac:dyDescent="0.3">
      <c r="A22" s="164" t="s">
        <v>647</v>
      </c>
      <c r="B22" s="167" t="s">
        <v>648</v>
      </c>
      <c r="C22" s="140" t="s">
        <v>633</v>
      </c>
      <c r="D22" s="140" t="s">
        <v>592</v>
      </c>
      <c r="E22" s="165">
        <v>17070775</v>
      </c>
      <c r="F22" s="142" t="s">
        <v>649</v>
      </c>
      <c r="G22" s="143" t="s">
        <v>593</v>
      </c>
      <c r="H22" s="144">
        <v>323995</v>
      </c>
      <c r="I22" s="145"/>
      <c r="J22" s="145"/>
      <c r="K22" s="146"/>
      <c r="L22" s="144"/>
    </row>
    <row r="23" spans="1:12" s="137" customFormat="1" ht="49.95" customHeight="1" x14ac:dyDescent="0.3">
      <c r="A23" s="168" t="s">
        <v>650</v>
      </c>
      <c r="B23" s="160" t="s">
        <v>651</v>
      </c>
      <c r="C23" s="153" t="s">
        <v>652</v>
      </c>
      <c r="D23" s="153" t="s">
        <v>592</v>
      </c>
      <c r="E23" s="154" t="s">
        <v>653</v>
      </c>
      <c r="F23" s="155" t="s">
        <v>614</v>
      </c>
      <c r="G23" s="156" t="s">
        <v>593</v>
      </c>
      <c r="H23" s="157">
        <v>18913147</v>
      </c>
      <c r="I23" s="158"/>
      <c r="J23" s="158"/>
      <c r="K23" s="159"/>
      <c r="L23" s="157"/>
    </row>
    <row r="24" spans="1:12" s="137" customFormat="1" ht="49.95" customHeight="1" x14ac:dyDescent="0.3">
      <c r="A24" s="168" t="s">
        <v>654</v>
      </c>
      <c r="B24" s="160" t="s">
        <v>655</v>
      </c>
      <c r="C24" s="153" t="s">
        <v>652</v>
      </c>
      <c r="D24" s="153" t="s">
        <v>592</v>
      </c>
      <c r="E24" s="154" t="s">
        <v>653</v>
      </c>
      <c r="F24" s="155" t="s">
        <v>656</v>
      </c>
      <c r="G24" s="156" t="s">
        <v>593</v>
      </c>
      <c r="H24" s="157">
        <v>-527114</v>
      </c>
      <c r="I24" s="158"/>
      <c r="J24" s="158"/>
      <c r="K24" s="159"/>
      <c r="L24" s="157"/>
    </row>
    <row r="25" spans="1:12" s="137" customFormat="1" ht="49.95" customHeight="1" x14ac:dyDescent="0.3">
      <c r="A25" s="168" t="s">
        <v>657</v>
      </c>
      <c r="B25" s="160" t="s">
        <v>658</v>
      </c>
      <c r="C25" s="153" t="s">
        <v>652</v>
      </c>
      <c r="D25" s="153" t="s">
        <v>592</v>
      </c>
      <c r="E25" s="154" t="s">
        <v>653</v>
      </c>
      <c r="F25" s="155" t="s">
        <v>659</v>
      </c>
      <c r="G25" s="156" t="s">
        <v>597</v>
      </c>
      <c r="H25" s="157">
        <v>2746242</v>
      </c>
      <c r="I25" s="158"/>
      <c r="J25" s="158"/>
      <c r="K25" s="159"/>
      <c r="L25" s="162" t="s">
        <v>660</v>
      </c>
    </row>
    <row r="26" spans="1:12" s="137" customFormat="1" ht="49.95" customHeight="1" x14ac:dyDescent="0.3">
      <c r="A26" s="168" t="s">
        <v>661</v>
      </c>
      <c r="B26" s="160" t="s">
        <v>662</v>
      </c>
      <c r="C26" s="153" t="s">
        <v>652</v>
      </c>
      <c r="D26" s="153" t="s">
        <v>592</v>
      </c>
      <c r="E26" s="154" t="s">
        <v>653</v>
      </c>
      <c r="F26" s="155" t="s">
        <v>663</v>
      </c>
      <c r="G26" s="156" t="s">
        <v>593</v>
      </c>
      <c r="H26" s="157">
        <v>168819.7</v>
      </c>
      <c r="I26" s="158"/>
      <c r="J26" s="158"/>
      <c r="K26" s="159"/>
      <c r="L26" s="157"/>
    </row>
    <row r="27" spans="1:12" s="137" customFormat="1" ht="49.95" customHeight="1" x14ac:dyDescent="0.3">
      <c r="A27" s="168" t="s">
        <v>664</v>
      </c>
      <c r="B27" s="160" t="s">
        <v>665</v>
      </c>
      <c r="C27" s="153" t="s">
        <v>652</v>
      </c>
      <c r="D27" s="153" t="s">
        <v>592</v>
      </c>
      <c r="E27" s="154" t="s">
        <v>653</v>
      </c>
      <c r="F27" s="155" t="s">
        <v>666</v>
      </c>
      <c r="G27" s="156" t="s">
        <v>593</v>
      </c>
      <c r="H27" s="157">
        <v>605147.71</v>
      </c>
      <c r="I27" s="158"/>
      <c r="J27" s="158"/>
      <c r="K27" s="159"/>
      <c r="L27" s="157"/>
    </row>
    <row r="28" spans="1:12" s="137" customFormat="1" ht="49.95" customHeight="1" x14ac:dyDescent="0.3">
      <c r="A28" s="168" t="s">
        <v>667</v>
      </c>
      <c r="B28" s="160" t="s">
        <v>668</v>
      </c>
      <c r="C28" s="153" t="s">
        <v>652</v>
      </c>
      <c r="D28" s="153" t="s">
        <v>592</v>
      </c>
      <c r="E28" s="154" t="s">
        <v>653</v>
      </c>
      <c r="F28" s="155" t="s">
        <v>669</v>
      </c>
      <c r="G28" s="156" t="s">
        <v>593</v>
      </c>
      <c r="H28" s="169">
        <v>164400.32999999999</v>
      </c>
      <c r="I28" s="158"/>
      <c r="J28" s="158"/>
      <c r="K28" s="159"/>
      <c r="L28" s="169"/>
    </row>
    <row r="29" spans="1:12" s="137" customFormat="1" ht="49.95" customHeight="1" x14ac:dyDescent="0.3">
      <c r="A29" s="168" t="s">
        <v>670</v>
      </c>
      <c r="B29" s="160" t="s">
        <v>671</v>
      </c>
      <c r="C29" s="153" t="s">
        <v>652</v>
      </c>
      <c r="D29" s="153" t="s">
        <v>592</v>
      </c>
      <c r="E29" s="154" t="s">
        <v>653</v>
      </c>
      <c r="F29" s="155" t="s">
        <v>672</v>
      </c>
      <c r="G29" s="156" t="s">
        <v>593</v>
      </c>
      <c r="H29" s="169">
        <v>120136</v>
      </c>
      <c r="I29" s="158"/>
      <c r="J29" s="158"/>
      <c r="K29" s="159"/>
      <c r="L29" s="169"/>
    </row>
    <row r="30" spans="1:12" s="137" customFormat="1" ht="49.95" customHeight="1" x14ac:dyDescent="0.3">
      <c r="A30" s="164" t="s">
        <v>673</v>
      </c>
      <c r="B30" s="148" t="s">
        <v>674</v>
      </c>
      <c r="C30" s="140" t="s">
        <v>675</v>
      </c>
      <c r="D30" s="140" t="s">
        <v>592</v>
      </c>
      <c r="E30" s="165" t="s">
        <v>189</v>
      </c>
      <c r="F30" s="166" t="s">
        <v>614</v>
      </c>
      <c r="G30" s="143" t="s">
        <v>593</v>
      </c>
      <c r="H30" s="144">
        <v>21695256</v>
      </c>
      <c r="I30" s="145"/>
      <c r="J30" s="145"/>
      <c r="K30" s="146"/>
      <c r="L30" s="144"/>
    </row>
    <row r="31" spans="1:12" s="137" customFormat="1" ht="49.95" customHeight="1" x14ac:dyDescent="0.3">
      <c r="A31" s="164" t="s">
        <v>676</v>
      </c>
      <c r="B31" s="148" t="s">
        <v>677</v>
      </c>
      <c r="C31" s="140" t="s">
        <v>675</v>
      </c>
      <c r="D31" s="140" t="s">
        <v>592</v>
      </c>
      <c r="E31" s="165" t="s">
        <v>189</v>
      </c>
      <c r="F31" s="142" t="s">
        <v>678</v>
      </c>
      <c r="G31" s="143" t="s">
        <v>597</v>
      </c>
      <c r="H31" s="144">
        <v>1396808</v>
      </c>
      <c r="I31" s="145"/>
      <c r="J31" s="145"/>
      <c r="K31" s="146"/>
      <c r="L31" s="147" t="s">
        <v>679</v>
      </c>
    </row>
    <row r="32" spans="1:12" s="137" customFormat="1" ht="49.95" customHeight="1" x14ac:dyDescent="0.3">
      <c r="A32" s="164" t="s">
        <v>680</v>
      </c>
      <c r="B32" s="148" t="s">
        <v>681</v>
      </c>
      <c r="C32" s="140" t="s">
        <v>675</v>
      </c>
      <c r="D32" s="140" t="s">
        <v>592</v>
      </c>
      <c r="E32" s="165" t="s">
        <v>189</v>
      </c>
      <c r="F32" s="142" t="s">
        <v>682</v>
      </c>
      <c r="G32" s="143" t="s">
        <v>593</v>
      </c>
      <c r="H32" s="144">
        <v>-21961</v>
      </c>
      <c r="I32" s="145"/>
      <c r="J32" s="145"/>
      <c r="K32" s="146"/>
      <c r="L32" s="149"/>
    </row>
    <row r="33" spans="1:12" s="137" customFormat="1" ht="49.95" customHeight="1" x14ac:dyDescent="0.3">
      <c r="A33" s="164" t="s">
        <v>683</v>
      </c>
      <c r="B33" s="148" t="s">
        <v>684</v>
      </c>
      <c r="C33" s="140" t="s">
        <v>675</v>
      </c>
      <c r="D33" s="140" t="s">
        <v>592</v>
      </c>
      <c r="E33" s="165" t="s">
        <v>189</v>
      </c>
      <c r="F33" s="142" t="s">
        <v>685</v>
      </c>
      <c r="G33" s="143" t="s">
        <v>593</v>
      </c>
      <c r="H33" s="144">
        <v>661994.39</v>
      </c>
      <c r="I33" s="145"/>
      <c r="J33" s="145"/>
      <c r="K33" s="146"/>
      <c r="L33" s="144"/>
    </row>
    <row r="34" spans="1:12" s="137" customFormat="1" ht="49.95" customHeight="1" x14ac:dyDescent="0.3">
      <c r="A34" s="164" t="s">
        <v>686</v>
      </c>
      <c r="B34" s="148" t="s">
        <v>687</v>
      </c>
      <c r="C34" s="140" t="s">
        <v>675</v>
      </c>
      <c r="D34" s="140" t="s">
        <v>592</v>
      </c>
      <c r="E34" s="165" t="s">
        <v>189</v>
      </c>
      <c r="F34" s="142" t="s">
        <v>688</v>
      </c>
      <c r="G34" s="143" t="s">
        <v>593</v>
      </c>
      <c r="H34" s="144">
        <v>674542.07999999996</v>
      </c>
      <c r="I34" s="145"/>
      <c r="J34" s="145"/>
      <c r="K34" s="146"/>
      <c r="L34" s="144"/>
    </row>
    <row r="35" spans="1:12" s="137" customFormat="1" ht="49.95" customHeight="1" x14ac:dyDescent="0.3">
      <c r="A35" s="164" t="s">
        <v>689</v>
      </c>
      <c r="B35" s="148" t="s">
        <v>690</v>
      </c>
      <c r="C35" s="140" t="s">
        <v>675</v>
      </c>
      <c r="D35" s="140" t="s">
        <v>592</v>
      </c>
      <c r="E35" s="165" t="s">
        <v>189</v>
      </c>
      <c r="F35" s="142" t="s">
        <v>691</v>
      </c>
      <c r="G35" s="143" t="s">
        <v>593</v>
      </c>
      <c r="H35" s="144">
        <v>150000</v>
      </c>
      <c r="I35" s="145"/>
      <c r="J35" s="145"/>
      <c r="K35" s="146"/>
      <c r="L35" s="144"/>
    </row>
    <row r="36" spans="1:12" s="137" customFormat="1" ht="49.95" customHeight="1" x14ac:dyDescent="0.3">
      <c r="A36" s="168" t="s">
        <v>692</v>
      </c>
      <c r="B36" s="160" t="s">
        <v>693</v>
      </c>
      <c r="C36" s="153" t="s">
        <v>694</v>
      </c>
      <c r="D36" s="153" t="s">
        <v>592</v>
      </c>
      <c r="E36" s="154" t="s">
        <v>192</v>
      </c>
      <c r="F36" s="155" t="s">
        <v>614</v>
      </c>
      <c r="G36" s="156" t="s">
        <v>593</v>
      </c>
      <c r="H36" s="157">
        <v>30245640</v>
      </c>
      <c r="I36" s="158"/>
      <c r="J36" s="158"/>
      <c r="K36" s="159"/>
      <c r="L36" s="157"/>
    </row>
    <row r="37" spans="1:12" s="137" customFormat="1" ht="49.95" customHeight="1" x14ac:dyDescent="0.3">
      <c r="A37" s="168" t="s">
        <v>695</v>
      </c>
      <c r="B37" s="160" t="s">
        <v>696</v>
      </c>
      <c r="C37" s="153" t="s">
        <v>694</v>
      </c>
      <c r="D37" s="153" t="s">
        <v>592</v>
      </c>
      <c r="E37" s="154" t="s">
        <v>192</v>
      </c>
      <c r="F37" s="155" t="s">
        <v>697</v>
      </c>
      <c r="G37" s="156" t="s">
        <v>597</v>
      </c>
      <c r="H37" s="157">
        <v>1358662</v>
      </c>
      <c r="I37" s="158"/>
      <c r="J37" s="158"/>
      <c r="K37" s="159"/>
      <c r="L37" s="161" t="s">
        <v>698</v>
      </c>
    </row>
    <row r="38" spans="1:12" s="137" customFormat="1" ht="49.95" customHeight="1" x14ac:dyDescent="0.3">
      <c r="A38" s="168" t="s">
        <v>699</v>
      </c>
      <c r="B38" s="170" t="s">
        <v>700</v>
      </c>
      <c r="C38" s="153" t="s">
        <v>694</v>
      </c>
      <c r="D38" s="153" t="s">
        <v>592</v>
      </c>
      <c r="E38" s="154" t="s">
        <v>192</v>
      </c>
      <c r="F38" s="155" t="s">
        <v>701</v>
      </c>
      <c r="G38" s="156" t="s">
        <v>593</v>
      </c>
      <c r="H38" s="157">
        <v>546954.5</v>
      </c>
      <c r="I38" s="158"/>
      <c r="J38" s="158"/>
      <c r="K38" s="159"/>
      <c r="L38" s="162"/>
    </row>
    <row r="39" spans="1:12" s="137" customFormat="1" ht="49.95" customHeight="1" x14ac:dyDescent="0.3">
      <c r="A39" s="168" t="s">
        <v>702</v>
      </c>
      <c r="B39" s="170" t="s">
        <v>703</v>
      </c>
      <c r="C39" s="153" t="s">
        <v>694</v>
      </c>
      <c r="D39" s="153" t="s">
        <v>592</v>
      </c>
      <c r="E39" s="154" t="s">
        <v>192</v>
      </c>
      <c r="F39" s="155" t="s">
        <v>704</v>
      </c>
      <c r="G39" s="156" t="s">
        <v>593</v>
      </c>
      <c r="H39" s="157">
        <v>956395.12</v>
      </c>
      <c r="I39" s="171"/>
      <c r="J39" s="171"/>
      <c r="K39" s="159"/>
      <c r="L39" s="157"/>
    </row>
    <row r="40" spans="1:12" s="137" customFormat="1" ht="49.95" customHeight="1" x14ac:dyDescent="0.3">
      <c r="A40" s="168" t="s">
        <v>705</v>
      </c>
      <c r="B40" s="170" t="s">
        <v>706</v>
      </c>
      <c r="C40" s="153" t="s">
        <v>694</v>
      </c>
      <c r="D40" s="153" t="s">
        <v>592</v>
      </c>
      <c r="E40" s="154" t="s">
        <v>192</v>
      </c>
      <c r="F40" s="155" t="s">
        <v>707</v>
      </c>
      <c r="G40" s="156" t="s">
        <v>593</v>
      </c>
      <c r="H40" s="157">
        <v>465234.17</v>
      </c>
      <c r="I40" s="171"/>
      <c r="J40" s="171"/>
      <c r="K40" s="159"/>
      <c r="L40" s="157"/>
    </row>
    <row r="41" spans="1:12" s="137" customFormat="1" ht="49.95" customHeight="1" x14ac:dyDescent="0.3">
      <c r="A41" s="168" t="s">
        <v>708</v>
      </c>
      <c r="B41" s="170" t="s">
        <v>709</v>
      </c>
      <c r="C41" s="153" t="s">
        <v>694</v>
      </c>
      <c r="D41" s="153" t="s">
        <v>592</v>
      </c>
      <c r="E41" s="154" t="s">
        <v>192</v>
      </c>
      <c r="F41" s="155" t="s">
        <v>710</v>
      </c>
      <c r="G41" s="156" t="s">
        <v>593</v>
      </c>
      <c r="H41" s="157">
        <v>62787</v>
      </c>
      <c r="I41" s="171"/>
      <c r="J41" s="171"/>
      <c r="K41" s="159"/>
      <c r="L41" s="157"/>
    </row>
    <row r="42" spans="1:12" s="137" customFormat="1" ht="49.95" customHeight="1" x14ac:dyDescent="0.3">
      <c r="A42" s="164" t="s">
        <v>711</v>
      </c>
      <c r="B42" s="172" t="s">
        <v>712</v>
      </c>
      <c r="C42" s="140" t="s">
        <v>713</v>
      </c>
      <c r="D42" s="140" t="s">
        <v>592</v>
      </c>
      <c r="E42" s="165" t="s">
        <v>714</v>
      </c>
      <c r="F42" s="166" t="s">
        <v>614</v>
      </c>
      <c r="G42" s="143" t="s">
        <v>593</v>
      </c>
      <c r="H42" s="144">
        <v>25093013</v>
      </c>
      <c r="I42" s="138"/>
      <c r="J42" s="138"/>
      <c r="K42" s="146"/>
      <c r="L42" s="144"/>
    </row>
    <row r="43" spans="1:12" s="137" customFormat="1" ht="49.95" customHeight="1" x14ac:dyDescent="0.3">
      <c r="A43" s="164" t="s">
        <v>715</v>
      </c>
      <c r="B43" s="172" t="s">
        <v>716</v>
      </c>
      <c r="C43" s="140" t="s">
        <v>713</v>
      </c>
      <c r="D43" s="140" t="s">
        <v>592</v>
      </c>
      <c r="E43" s="165" t="s">
        <v>714</v>
      </c>
      <c r="F43" s="142" t="s">
        <v>717</v>
      </c>
      <c r="G43" s="143" t="s">
        <v>597</v>
      </c>
      <c r="H43" s="144">
        <v>1264102</v>
      </c>
      <c r="I43" s="138"/>
      <c r="J43" s="138"/>
      <c r="K43" s="146"/>
      <c r="L43" s="147" t="s">
        <v>718</v>
      </c>
    </row>
    <row r="44" spans="1:12" s="137" customFormat="1" ht="49.95" customHeight="1" x14ac:dyDescent="0.3">
      <c r="A44" s="164" t="s">
        <v>719</v>
      </c>
      <c r="B44" s="172" t="s">
        <v>720</v>
      </c>
      <c r="C44" s="140" t="s">
        <v>713</v>
      </c>
      <c r="D44" s="140" t="s">
        <v>592</v>
      </c>
      <c r="E44" s="165" t="s">
        <v>714</v>
      </c>
      <c r="F44" s="142" t="s">
        <v>721</v>
      </c>
      <c r="G44" s="143" t="s">
        <v>593</v>
      </c>
      <c r="H44" s="144">
        <v>273594.59999999998</v>
      </c>
      <c r="I44" s="138"/>
      <c r="J44" s="138"/>
      <c r="K44" s="146"/>
      <c r="L44" s="149"/>
    </row>
    <row r="45" spans="1:12" s="137" customFormat="1" ht="49.95" customHeight="1" x14ac:dyDescent="0.3">
      <c r="A45" s="164" t="s">
        <v>722</v>
      </c>
      <c r="B45" s="172" t="s">
        <v>723</v>
      </c>
      <c r="C45" s="140" t="s">
        <v>713</v>
      </c>
      <c r="D45" s="140" t="s">
        <v>592</v>
      </c>
      <c r="E45" s="165" t="s">
        <v>714</v>
      </c>
      <c r="F45" s="142" t="s">
        <v>724</v>
      </c>
      <c r="G45" s="143" t="s">
        <v>593</v>
      </c>
      <c r="H45" s="144">
        <v>856655.22</v>
      </c>
      <c r="I45" s="138"/>
      <c r="J45" s="138"/>
      <c r="K45" s="146"/>
      <c r="L45" s="144"/>
    </row>
    <row r="46" spans="1:12" s="137" customFormat="1" ht="49.95" customHeight="1" x14ac:dyDescent="0.3">
      <c r="A46" s="164" t="s">
        <v>725</v>
      </c>
      <c r="B46" s="172" t="s">
        <v>726</v>
      </c>
      <c r="C46" s="140" t="s">
        <v>713</v>
      </c>
      <c r="D46" s="140" t="s">
        <v>592</v>
      </c>
      <c r="E46" s="165" t="s">
        <v>714</v>
      </c>
      <c r="F46" s="142" t="s">
        <v>727</v>
      </c>
      <c r="G46" s="143" t="s">
        <v>593</v>
      </c>
      <c r="H46" s="173">
        <v>986547.77</v>
      </c>
      <c r="I46" s="138"/>
      <c r="J46" s="138"/>
      <c r="K46" s="146"/>
      <c r="L46" s="174"/>
    </row>
    <row r="47" spans="1:12" s="137" customFormat="1" ht="49.95" customHeight="1" x14ac:dyDescent="0.3">
      <c r="A47" s="168" t="s">
        <v>728</v>
      </c>
      <c r="B47" s="170" t="s">
        <v>729</v>
      </c>
      <c r="C47" s="153" t="s">
        <v>730</v>
      </c>
      <c r="D47" s="153" t="s">
        <v>592</v>
      </c>
      <c r="E47" s="154" t="s">
        <v>731</v>
      </c>
      <c r="F47" s="155" t="s">
        <v>614</v>
      </c>
      <c r="G47" s="156" t="s">
        <v>593</v>
      </c>
      <c r="H47" s="157">
        <v>20167997</v>
      </c>
      <c r="I47" s="171"/>
      <c r="J47" s="171"/>
      <c r="K47" s="159"/>
      <c r="L47" s="157"/>
    </row>
    <row r="48" spans="1:12" s="137" customFormat="1" ht="49.95" customHeight="1" x14ac:dyDescent="0.3">
      <c r="A48" s="168" t="s">
        <v>732</v>
      </c>
      <c r="B48" s="170" t="s">
        <v>733</v>
      </c>
      <c r="C48" s="153" t="s">
        <v>730</v>
      </c>
      <c r="D48" s="153" t="s">
        <v>592</v>
      </c>
      <c r="E48" s="154" t="s">
        <v>731</v>
      </c>
      <c r="F48" s="155" t="s">
        <v>734</v>
      </c>
      <c r="G48" s="156" t="s">
        <v>597</v>
      </c>
      <c r="H48" s="157">
        <v>888733</v>
      </c>
      <c r="I48" s="171"/>
      <c r="J48" s="171"/>
      <c r="K48" s="159"/>
      <c r="L48" s="161" t="s">
        <v>735</v>
      </c>
    </row>
    <row r="49" spans="1:12" s="137" customFormat="1" ht="49.95" customHeight="1" x14ac:dyDescent="0.3">
      <c r="A49" s="168" t="s">
        <v>736</v>
      </c>
      <c r="B49" s="170" t="s">
        <v>737</v>
      </c>
      <c r="C49" s="153" t="s">
        <v>730</v>
      </c>
      <c r="D49" s="153" t="s">
        <v>592</v>
      </c>
      <c r="E49" s="154" t="s">
        <v>731</v>
      </c>
      <c r="F49" s="155" t="s">
        <v>738</v>
      </c>
      <c r="G49" s="156" t="s">
        <v>593</v>
      </c>
      <c r="H49" s="157">
        <v>370440.6</v>
      </c>
      <c r="I49" s="171"/>
      <c r="J49" s="171"/>
      <c r="K49" s="159"/>
      <c r="L49" s="162"/>
    </row>
    <row r="50" spans="1:12" s="137" customFormat="1" ht="49.95" customHeight="1" x14ac:dyDescent="0.3">
      <c r="A50" s="168" t="s">
        <v>739</v>
      </c>
      <c r="B50" s="170" t="s">
        <v>740</v>
      </c>
      <c r="C50" s="153" t="s">
        <v>730</v>
      </c>
      <c r="D50" s="153" t="s">
        <v>592</v>
      </c>
      <c r="E50" s="154" t="s">
        <v>731</v>
      </c>
      <c r="F50" s="155" t="s">
        <v>741</v>
      </c>
      <c r="G50" s="156" t="s">
        <v>593</v>
      </c>
      <c r="H50" s="157">
        <v>577640.67000000004</v>
      </c>
      <c r="I50" s="171"/>
      <c r="J50" s="171"/>
      <c r="K50" s="159"/>
      <c r="L50" s="157"/>
    </row>
    <row r="51" spans="1:12" s="137" customFormat="1" ht="49.95" customHeight="1" x14ac:dyDescent="0.3">
      <c r="A51" s="168" t="s">
        <v>742</v>
      </c>
      <c r="B51" s="170" t="s">
        <v>743</v>
      </c>
      <c r="C51" s="153" t="s">
        <v>730</v>
      </c>
      <c r="D51" s="153" t="s">
        <v>592</v>
      </c>
      <c r="E51" s="154" t="s">
        <v>731</v>
      </c>
      <c r="F51" s="155" t="s">
        <v>744</v>
      </c>
      <c r="G51" s="156" t="s">
        <v>593</v>
      </c>
      <c r="H51" s="157">
        <v>691805.84</v>
      </c>
      <c r="I51" s="171"/>
      <c r="J51" s="171"/>
      <c r="K51" s="159"/>
      <c r="L51" s="175"/>
    </row>
    <row r="52" spans="1:12" s="137" customFormat="1" ht="49.95" customHeight="1" x14ac:dyDescent="0.3">
      <c r="A52" s="168" t="s">
        <v>745</v>
      </c>
      <c r="B52" s="170" t="s">
        <v>746</v>
      </c>
      <c r="C52" s="153" t="s">
        <v>730</v>
      </c>
      <c r="D52" s="153" t="s">
        <v>592</v>
      </c>
      <c r="E52" s="154" t="s">
        <v>731</v>
      </c>
      <c r="F52" s="155" t="s">
        <v>747</v>
      </c>
      <c r="G52" s="156" t="s">
        <v>593</v>
      </c>
      <c r="H52" s="157">
        <v>-37317</v>
      </c>
      <c r="I52" s="171"/>
      <c r="J52" s="171"/>
      <c r="K52" s="159"/>
      <c r="L52" s="157"/>
    </row>
    <row r="53" spans="1:12" s="137" customFormat="1" ht="49.95" customHeight="1" x14ac:dyDescent="0.3">
      <c r="A53" s="164" t="s">
        <v>748</v>
      </c>
      <c r="B53" s="172" t="s">
        <v>749</v>
      </c>
      <c r="C53" s="142" t="s">
        <v>750</v>
      </c>
      <c r="D53" s="142" t="s">
        <v>592</v>
      </c>
      <c r="E53" s="165" t="s">
        <v>56</v>
      </c>
      <c r="F53" s="166" t="s">
        <v>614</v>
      </c>
      <c r="G53" s="143" t="s">
        <v>593</v>
      </c>
      <c r="H53" s="144">
        <v>98196754</v>
      </c>
      <c r="I53" s="138"/>
      <c r="J53" s="138"/>
      <c r="K53" s="146"/>
      <c r="L53" s="144"/>
    </row>
    <row r="54" spans="1:12" s="137" customFormat="1" ht="49.95" customHeight="1" x14ac:dyDescent="0.3">
      <c r="A54" s="164" t="s">
        <v>751</v>
      </c>
      <c r="B54" s="172" t="s">
        <v>752</v>
      </c>
      <c r="C54" s="142" t="s">
        <v>750</v>
      </c>
      <c r="D54" s="142" t="s">
        <v>592</v>
      </c>
      <c r="E54" s="165" t="s">
        <v>56</v>
      </c>
      <c r="F54" s="142" t="s">
        <v>753</v>
      </c>
      <c r="G54" s="143" t="s">
        <v>597</v>
      </c>
      <c r="H54" s="144">
        <v>3604333</v>
      </c>
      <c r="I54" s="138"/>
      <c r="J54" s="138"/>
      <c r="K54" s="146"/>
      <c r="L54" s="147" t="s">
        <v>754</v>
      </c>
    </row>
    <row r="55" spans="1:12" s="137" customFormat="1" ht="49.95" customHeight="1" x14ac:dyDescent="0.3">
      <c r="A55" s="164" t="s">
        <v>755</v>
      </c>
      <c r="B55" s="172" t="s">
        <v>756</v>
      </c>
      <c r="C55" s="142" t="s">
        <v>750</v>
      </c>
      <c r="D55" s="142" t="s">
        <v>592</v>
      </c>
      <c r="E55" s="165" t="s">
        <v>56</v>
      </c>
      <c r="F55" s="142" t="s">
        <v>757</v>
      </c>
      <c r="G55" s="143" t="s">
        <v>593</v>
      </c>
      <c r="H55" s="144">
        <v>2314282.7000000002</v>
      </c>
      <c r="I55" s="138"/>
      <c r="J55" s="138"/>
      <c r="K55" s="146"/>
      <c r="L55" s="149"/>
    </row>
    <row r="56" spans="1:12" s="137" customFormat="1" ht="49.95" customHeight="1" x14ac:dyDescent="0.3">
      <c r="A56" s="164" t="s">
        <v>758</v>
      </c>
      <c r="B56" s="172" t="s">
        <v>759</v>
      </c>
      <c r="C56" s="142" t="s">
        <v>750</v>
      </c>
      <c r="D56" s="142" t="s">
        <v>592</v>
      </c>
      <c r="E56" s="165" t="s">
        <v>56</v>
      </c>
      <c r="F56" s="142" t="s">
        <v>760</v>
      </c>
      <c r="G56" s="143" t="s">
        <v>593</v>
      </c>
      <c r="H56" s="144">
        <v>2619402</v>
      </c>
      <c r="I56" s="138"/>
      <c r="J56" s="138"/>
      <c r="K56" s="146"/>
      <c r="L56" s="144"/>
    </row>
    <row r="57" spans="1:12" s="137" customFormat="1" ht="49.95" customHeight="1" x14ac:dyDescent="0.3">
      <c r="A57" s="164" t="s">
        <v>761</v>
      </c>
      <c r="B57" s="172" t="s">
        <v>762</v>
      </c>
      <c r="C57" s="142" t="s">
        <v>750</v>
      </c>
      <c r="D57" s="142" t="s">
        <v>592</v>
      </c>
      <c r="E57" s="165" t="s">
        <v>56</v>
      </c>
      <c r="F57" s="142" t="s">
        <v>763</v>
      </c>
      <c r="G57" s="143" t="s">
        <v>593</v>
      </c>
      <c r="H57" s="144">
        <v>1169026.04</v>
      </c>
      <c r="I57" s="138"/>
      <c r="J57" s="138"/>
      <c r="K57" s="146"/>
      <c r="L57" s="144"/>
    </row>
    <row r="58" spans="1:12" s="137" customFormat="1" ht="49.95" customHeight="1" x14ac:dyDescent="0.3">
      <c r="A58" s="164" t="s">
        <v>764</v>
      </c>
      <c r="B58" s="172" t="s">
        <v>765</v>
      </c>
      <c r="C58" s="142" t="s">
        <v>750</v>
      </c>
      <c r="D58" s="142" t="s">
        <v>592</v>
      </c>
      <c r="E58" s="165" t="s">
        <v>56</v>
      </c>
      <c r="F58" s="142" t="s">
        <v>766</v>
      </c>
      <c r="G58" s="143" t="s">
        <v>593</v>
      </c>
      <c r="H58" s="144">
        <v>1123207</v>
      </c>
      <c r="I58" s="138"/>
      <c r="J58" s="138"/>
      <c r="K58" s="146"/>
      <c r="L58" s="144"/>
    </row>
    <row r="59" spans="1:12" s="137" customFormat="1" ht="49.95" customHeight="1" x14ac:dyDescent="0.3">
      <c r="A59" s="168" t="s">
        <v>767</v>
      </c>
      <c r="B59" s="176" t="s">
        <v>768</v>
      </c>
      <c r="C59" s="177" t="s">
        <v>769</v>
      </c>
      <c r="D59" s="177" t="s">
        <v>592</v>
      </c>
      <c r="E59" s="178" t="s">
        <v>197</v>
      </c>
      <c r="F59" s="179" t="s">
        <v>614</v>
      </c>
      <c r="G59" s="180" t="s">
        <v>593</v>
      </c>
      <c r="H59" s="181">
        <v>80993607</v>
      </c>
      <c r="I59" s="151"/>
      <c r="J59" s="151"/>
      <c r="K59" s="182"/>
      <c r="L59" s="181"/>
    </row>
    <row r="60" spans="1:12" s="137" customFormat="1" ht="49.95" customHeight="1" x14ac:dyDescent="0.3">
      <c r="A60" s="168" t="s">
        <v>770</v>
      </c>
      <c r="B60" s="170" t="s">
        <v>771</v>
      </c>
      <c r="C60" s="177" t="s">
        <v>769</v>
      </c>
      <c r="D60" s="153" t="s">
        <v>592</v>
      </c>
      <c r="E60" s="154" t="s">
        <v>197</v>
      </c>
      <c r="F60" s="155" t="s">
        <v>772</v>
      </c>
      <c r="G60" s="156" t="s">
        <v>597</v>
      </c>
      <c r="H60" s="157">
        <v>4085688</v>
      </c>
      <c r="I60" s="171"/>
      <c r="J60" s="171"/>
      <c r="K60" s="159"/>
      <c r="L60" s="161" t="s">
        <v>773</v>
      </c>
    </row>
    <row r="61" spans="1:12" s="137" customFormat="1" ht="49.95" customHeight="1" x14ac:dyDescent="0.3">
      <c r="A61" s="168" t="s">
        <v>774</v>
      </c>
      <c r="B61" s="170" t="s">
        <v>775</v>
      </c>
      <c r="C61" s="177" t="s">
        <v>769</v>
      </c>
      <c r="D61" s="153" t="s">
        <v>592</v>
      </c>
      <c r="E61" s="154" t="s">
        <v>197</v>
      </c>
      <c r="F61" s="155" t="s">
        <v>776</v>
      </c>
      <c r="G61" s="156" t="s">
        <v>593</v>
      </c>
      <c r="H61" s="157">
        <v>2806482.7</v>
      </c>
      <c r="I61" s="171"/>
      <c r="J61" s="171"/>
      <c r="K61" s="183"/>
      <c r="L61" s="157"/>
    </row>
    <row r="62" spans="1:12" s="137" customFormat="1" ht="49.95" customHeight="1" x14ac:dyDescent="0.3">
      <c r="A62" s="168" t="s">
        <v>777</v>
      </c>
      <c r="B62" s="170" t="s">
        <v>778</v>
      </c>
      <c r="C62" s="177" t="s">
        <v>769</v>
      </c>
      <c r="D62" s="153" t="s">
        <v>592</v>
      </c>
      <c r="E62" s="154" t="s">
        <v>197</v>
      </c>
      <c r="F62" s="155" t="s">
        <v>779</v>
      </c>
      <c r="G62" s="156" t="s">
        <v>593</v>
      </c>
      <c r="H62" s="157">
        <v>1670743.07</v>
      </c>
      <c r="I62" s="171"/>
      <c r="J62" s="171"/>
      <c r="K62" s="183"/>
      <c r="L62" s="162"/>
    </row>
    <row r="63" spans="1:12" s="137" customFormat="1" ht="49.95" customHeight="1" x14ac:dyDescent="0.3">
      <c r="A63" s="168" t="s">
        <v>780</v>
      </c>
      <c r="B63" s="170" t="s">
        <v>781</v>
      </c>
      <c r="C63" s="177" t="s">
        <v>769</v>
      </c>
      <c r="D63" s="153" t="s">
        <v>592</v>
      </c>
      <c r="E63" s="154" t="s">
        <v>197</v>
      </c>
      <c r="F63" s="155" t="s">
        <v>782</v>
      </c>
      <c r="G63" s="156" t="s">
        <v>593</v>
      </c>
      <c r="H63" s="157">
        <v>1498712.73</v>
      </c>
      <c r="I63" s="171"/>
      <c r="J63" s="171"/>
      <c r="K63" s="184"/>
      <c r="L63" s="157"/>
    </row>
    <row r="64" spans="1:12" s="137" customFormat="1" ht="49.95" customHeight="1" x14ac:dyDescent="0.3">
      <c r="A64" s="168" t="s">
        <v>783</v>
      </c>
      <c r="B64" s="170" t="s">
        <v>784</v>
      </c>
      <c r="C64" s="177" t="s">
        <v>769</v>
      </c>
      <c r="D64" s="153" t="s">
        <v>592</v>
      </c>
      <c r="E64" s="154" t="s">
        <v>197</v>
      </c>
      <c r="F64" s="155" t="s">
        <v>785</v>
      </c>
      <c r="G64" s="156" t="s">
        <v>593</v>
      </c>
      <c r="H64" s="157">
        <v>6109.81</v>
      </c>
      <c r="I64" s="171"/>
      <c r="J64" s="171"/>
      <c r="K64" s="159"/>
      <c r="L64" s="157"/>
    </row>
    <row r="65" spans="1:12" s="137" customFormat="1" ht="49.95" customHeight="1" x14ac:dyDescent="0.3">
      <c r="A65" s="164" t="s">
        <v>786</v>
      </c>
      <c r="B65" s="172" t="s">
        <v>787</v>
      </c>
      <c r="C65" s="142" t="s">
        <v>788</v>
      </c>
      <c r="D65" s="142" t="s">
        <v>592</v>
      </c>
      <c r="E65" s="165" t="s">
        <v>111</v>
      </c>
      <c r="F65" s="166" t="s">
        <v>614</v>
      </c>
      <c r="G65" s="143" t="s">
        <v>593</v>
      </c>
      <c r="H65" s="144">
        <v>54401490</v>
      </c>
      <c r="I65" s="185"/>
      <c r="J65" s="185"/>
      <c r="K65" s="185"/>
      <c r="L65" s="144"/>
    </row>
    <row r="66" spans="1:12" s="137" customFormat="1" ht="49.95" customHeight="1" x14ac:dyDescent="0.3">
      <c r="A66" s="164" t="s">
        <v>789</v>
      </c>
      <c r="B66" s="172" t="s">
        <v>790</v>
      </c>
      <c r="C66" s="142" t="s">
        <v>788</v>
      </c>
      <c r="D66" s="142" t="s">
        <v>592</v>
      </c>
      <c r="E66" s="165" t="s">
        <v>111</v>
      </c>
      <c r="F66" s="142" t="s">
        <v>791</v>
      </c>
      <c r="G66" s="143" t="s">
        <v>597</v>
      </c>
      <c r="H66" s="144">
        <v>3028117</v>
      </c>
      <c r="I66" s="185"/>
      <c r="J66" s="185"/>
      <c r="K66" s="186"/>
      <c r="L66" s="147" t="s">
        <v>792</v>
      </c>
    </row>
    <row r="67" spans="1:12" s="137" customFormat="1" ht="49.95" customHeight="1" x14ac:dyDescent="0.3">
      <c r="A67" s="164" t="s">
        <v>793</v>
      </c>
      <c r="B67" s="172" t="s">
        <v>794</v>
      </c>
      <c r="C67" s="142" t="s">
        <v>788</v>
      </c>
      <c r="D67" s="142" t="s">
        <v>592</v>
      </c>
      <c r="E67" s="165" t="s">
        <v>111</v>
      </c>
      <c r="F67" s="142" t="s">
        <v>795</v>
      </c>
      <c r="G67" s="143" t="s">
        <v>593</v>
      </c>
      <c r="H67" s="144">
        <v>1075009.8999999999</v>
      </c>
      <c r="I67" s="185"/>
      <c r="J67" s="185"/>
      <c r="K67" s="186"/>
      <c r="L67" s="144"/>
    </row>
    <row r="68" spans="1:12" s="137" customFormat="1" ht="49.95" customHeight="1" x14ac:dyDescent="0.3">
      <c r="A68" s="164" t="s">
        <v>796</v>
      </c>
      <c r="B68" s="172" t="s">
        <v>797</v>
      </c>
      <c r="C68" s="142" t="s">
        <v>788</v>
      </c>
      <c r="D68" s="142" t="s">
        <v>592</v>
      </c>
      <c r="E68" s="165" t="s">
        <v>111</v>
      </c>
      <c r="F68" s="142" t="s">
        <v>798</v>
      </c>
      <c r="G68" s="143" t="s">
        <v>593</v>
      </c>
      <c r="H68" s="144">
        <v>1535931.36</v>
      </c>
      <c r="I68" s="185"/>
      <c r="J68" s="185"/>
      <c r="K68" s="186"/>
      <c r="L68" s="149"/>
    </row>
    <row r="69" spans="1:12" s="137" customFormat="1" ht="49.95" customHeight="1" x14ac:dyDescent="0.3">
      <c r="A69" s="164" t="s">
        <v>799</v>
      </c>
      <c r="B69" s="172" t="s">
        <v>800</v>
      </c>
      <c r="C69" s="142" t="s">
        <v>788</v>
      </c>
      <c r="D69" s="142" t="s">
        <v>592</v>
      </c>
      <c r="E69" s="165" t="s">
        <v>111</v>
      </c>
      <c r="F69" s="142" t="s">
        <v>801</v>
      </c>
      <c r="G69" s="143" t="s">
        <v>593</v>
      </c>
      <c r="H69" s="144">
        <v>943655.15</v>
      </c>
      <c r="I69" s="185"/>
      <c r="J69" s="185"/>
      <c r="K69" s="187"/>
      <c r="L69" s="144"/>
    </row>
    <row r="70" spans="1:12" s="137" customFormat="1" ht="49.95" customHeight="1" x14ac:dyDescent="0.3">
      <c r="A70" s="164" t="s">
        <v>802</v>
      </c>
      <c r="B70" s="172" t="s">
        <v>803</v>
      </c>
      <c r="C70" s="142" t="s">
        <v>788</v>
      </c>
      <c r="D70" s="142" t="s">
        <v>592</v>
      </c>
      <c r="E70" s="165" t="s">
        <v>111</v>
      </c>
      <c r="F70" s="142" t="s">
        <v>804</v>
      </c>
      <c r="G70" s="143" t="s">
        <v>593</v>
      </c>
      <c r="H70" s="144">
        <v>216226</v>
      </c>
      <c r="I70" s="185"/>
      <c r="J70" s="185"/>
      <c r="K70" s="186"/>
      <c r="L70" s="144"/>
    </row>
    <row r="71" spans="1:12" s="137" customFormat="1" ht="49.95" customHeight="1" x14ac:dyDescent="0.3">
      <c r="A71" s="168" t="s">
        <v>805</v>
      </c>
      <c r="B71" s="170" t="s">
        <v>806</v>
      </c>
      <c r="C71" s="153" t="s">
        <v>807</v>
      </c>
      <c r="D71" s="153" t="s">
        <v>592</v>
      </c>
      <c r="E71" s="154" t="s">
        <v>808</v>
      </c>
      <c r="F71" s="155" t="s">
        <v>614</v>
      </c>
      <c r="G71" s="156" t="s">
        <v>593</v>
      </c>
      <c r="H71" s="157">
        <v>18249946</v>
      </c>
      <c r="I71" s="171"/>
      <c r="J71" s="171"/>
      <c r="K71" s="159"/>
      <c r="L71" s="157"/>
    </row>
    <row r="72" spans="1:12" s="137" customFormat="1" ht="49.95" customHeight="1" x14ac:dyDescent="0.3">
      <c r="A72" s="168" t="s">
        <v>809</v>
      </c>
      <c r="B72" s="170" t="s">
        <v>810</v>
      </c>
      <c r="C72" s="153" t="s">
        <v>807</v>
      </c>
      <c r="D72" s="153" t="s">
        <v>592</v>
      </c>
      <c r="E72" s="154" t="s">
        <v>808</v>
      </c>
      <c r="F72" s="155" t="s">
        <v>811</v>
      </c>
      <c r="G72" s="156" t="s">
        <v>593</v>
      </c>
      <c r="H72" s="157">
        <v>535505</v>
      </c>
      <c r="I72" s="171"/>
      <c r="J72" s="171"/>
      <c r="K72" s="159"/>
      <c r="L72" s="157"/>
    </row>
    <row r="73" spans="1:12" s="137" customFormat="1" ht="49.95" customHeight="1" x14ac:dyDescent="0.3">
      <c r="A73" s="168" t="s">
        <v>812</v>
      </c>
      <c r="B73" s="170" t="s">
        <v>813</v>
      </c>
      <c r="C73" s="153" t="s">
        <v>807</v>
      </c>
      <c r="D73" s="153" t="s">
        <v>592</v>
      </c>
      <c r="E73" s="154" t="s">
        <v>808</v>
      </c>
      <c r="F73" s="155" t="s">
        <v>814</v>
      </c>
      <c r="G73" s="156" t="s">
        <v>597</v>
      </c>
      <c r="H73" s="157">
        <v>503511</v>
      </c>
      <c r="I73" s="171"/>
      <c r="J73" s="171"/>
      <c r="K73" s="159"/>
      <c r="L73" s="161" t="s">
        <v>815</v>
      </c>
    </row>
    <row r="74" spans="1:12" s="137" customFormat="1" ht="49.95" customHeight="1" x14ac:dyDescent="0.3">
      <c r="A74" s="168" t="s">
        <v>816</v>
      </c>
      <c r="B74" s="170" t="s">
        <v>817</v>
      </c>
      <c r="C74" s="153" t="s">
        <v>807</v>
      </c>
      <c r="D74" s="153" t="s">
        <v>592</v>
      </c>
      <c r="E74" s="154" t="s">
        <v>808</v>
      </c>
      <c r="F74" s="155" t="s">
        <v>818</v>
      </c>
      <c r="G74" s="156" t="s">
        <v>597</v>
      </c>
      <c r="H74" s="157">
        <v>574012.9</v>
      </c>
      <c r="I74" s="171"/>
      <c r="J74" s="171"/>
      <c r="K74" s="159"/>
      <c r="L74" s="161" t="s">
        <v>819</v>
      </c>
    </row>
    <row r="75" spans="1:12" s="137" customFormat="1" ht="49.95" customHeight="1" x14ac:dyDescent="0.3">
      <c r="A75" s="168" t="s">
        <v>820</v>
      </c>
      <c r="B75" s="170" t="s">
        <v>821</v>
      </c>
      <c r="C75" s="153" t="s">
        <v>807</v>
      </c>
      <c r="D75" s="153" t="s">
        <v>592</v>
      </c>
      <c r="E75" s="154" t="s">
        <v>808</v>
      </c>
      <c r="F75" s="155" t="s">
        <v>822</v>
      </c>
      <c r="G75" s="156" t="s">
        <v>593</v>
      </c>
      <c r="H75" s="157">
        <v>426577.13</v>
      </c>
      <c r="I75" s="171"/>
      <c r="J75" s="171"/>
      <c r="K75" s="159"/>
      <c r="L75" s="157"/>
    </row>
    <row r="76" spans="1:12" s="137" customFormat="1" ht="49.95" customHeight="1" x14ac:dyDescent="0.3">
      <c r="A76" s="168" t="s">
        <v>823</v>
      </c>
      <c r="B76" s="170" t="s">
        <v>824</v>
      </c>
      <c r="C76" s="153" t="s">
        <v>807</v>
      </c>
      <c r="D76" s="153" t="s">
        <v>592</v>
      </c>
      <c r="E76" s="154" t="s">
        <v>808</v>
      </c>
      <c r="F76" s="155" t="s">
        <v>825</v>
      </c>
      <c r="G76" s="156" t="s">
        <v>593</v>
      </c>
      <c r="H76" s="157">
        <v>267401.32</v>
      </c>
      <c r="I76" s="171"/>
      <c r="J76" s="171"/>
      <c r="K76" s="159"/>
      <c r="L76" s="157"/>
    </row>
    <row r="77" spans="1:12" s="137" customFormat="1" ht="49.95" customHeight="1" x14ac:dyDescent="0.3">
      <c r="A77" s="168" t="s">
        <v>826</v>
      </c>
      <c r="B77" s="170" t="s">
        <v>827</v>
      </c>
      <c r="C77" s="153" t="s">
        <v>807</v>
      </c>
      <c r="D77" s="153" t="s">
        <v>592</v>
      </c>
      <c r="E77" s="154" t="s">
        <v>808</v>
      </c>
      <c r="F77" s="155" t="s">
        <v>828</v>
      </c>
      <c r="G77" s="156" t="s">
        <v>593</v>
      </c>
      <c r="H77" s="157">
        <v>-5944</v>
      </c>
      <c r="I77" s="171"/>
      <c r="J77" s="171"/>
      <c r="K77" s="159"/>
      <c r="L77" s="157"/>
    </row>
    <row r="78" spans="1:12" s="137" customFormat="1" ht="49.95" customHeight="1" x14ac:dyDescent="0.3">
      <c r="A78" s="164" t="s">
        <v>829</v>
      </c>
      <c r="B78" s="172" t="s">
        <v>830</v>
      </c>
      <c r="C78" s="140" t="s">
        <v>831</v>
      </c>
      <c r="D78" s="140" t="s">
        <v>592</v>
      </c>
      <c r="E78" s="165" t="s">
        <v>203</v>
      </c>
      <c r="F78" s="166" t="s">
        <v>614</v>
      </c>
      <c r="G78" s="143" t="s">
        <v>593</v>
      </c>
      <c r="H78" s="144">
        <v>27204074</v>
      </c>
      <c r="I78" s="188"/>
      <c r="J78" s="185"/>
      <c r="K78" s="186"/>
      <c r="L78" s="144"/>
    </row>
    <row r="79" spans="1:12" s="137" customFormat="1" ht="49.95" customHeight="1" x14ac:dyDescent="0.3">
      <c r="A79" s="164" t="s">
        <v>832</v>
      </c>
      <c r="B79" s="172" t="s">
        <v>833</v>
      </c>
      <c r="C79" s="140" t="s">
        <v>831</v>
      </c>
      <c r="D79" s="140" t="s">
        <v>592</v>
      </c>
      <c r="E79" s="165" t="s">
        <v>203</v>
      </c>
      <c r="F79" s="142" t="s">
        <v>834</v>
      </c>
      <c r="G79" s="143" t="s">
        <v>597</v>
      </c>
      <c r="H79" s="144">
        <v>1707884</v>
      </c>
      <c r="I79" s="185"/>
      <c r="J79" s="185"/>
      <c r="K79" s="186"/>
      <c r="L79" s="147" t="s">
        <v>835</v>
      </c>
    </row>
    <row r="80" spans="1:12" s="137" customFormat="1" ht="49.95" customHeight="1" x14ac:dyDescent="0.3">
      <c r="A80" s="164" t="s">
        <v>836</v>
      </c>
      <c r="B80" s="172" t="s">
        <v>837</v>
      </c>
      <c r="C80" s="140" t="s">
        <v>831</v>
      </c>
      <c r="D80" s="140" t="s">
        <v>592</v>
      </c>
      <c r="E80" s="165" t="s">
        <v>203</v>
      </c>
      <c r="F80" s="142" t="s">
        <v>838</v>
      </c>
      <c r="G80" s="143" t="s">
        <v>593</v>
      </c>
      <c r="H80" s="144">
        <v>227162</v>
      </c>
      <c r="I80" s="185"/>
      <c r="J80" s="185"/>
      <c r="K80" s="186"/>
      <c r="L80" s="149"/>
    </row>
    <row r="81" spans="1:12" s="137" customFormat="1" ht="49.95" customHeight="1" x14ac:dyDescent="0.3">
      <c r="A81" s="164" t="s">
        <v>839</v>
      </c>
      <c r="B81" s="172" t="s">
        <v>840</v>
      </c>
      <c r="C81" s="140" t="s">
        <v>831</v>
      </c>
      <c r="D81" s="140" t="s">
        <v>592</v>
      </c>
      <c r="E81" s="165" t="s">
        <v>203</v>
      </c>
      <c r="F81" s="142" t="s">
        <v>841</v>
      </c>
      <c r="G81" s="143" t="s">
        <v>593</v>
      </c>
      <c r="H81" s="144">
        <v>881554.37</v>
      </c>
      <c r="I81" s="185"/>
      <c r="J81" s="185"/>
      <c r="K81" s="186"/>
      <c r="L81" s="144"/>
    </row>
    <row r="82" spans="1:12" s="137" customFormat="1" ht="49.95" customHeight="1" x14ac:dyDescent="0.3">
      <c r="A82" s="164" t="s">
        <v>842</v>
      </c>
      <c r="B82" s="172" t="s">
        <v>843</v>
      </c>
      <c r="C82" s="140" t="s">
        <v>831</v>
      </c>
      <c r="D82" s="140" t="s">
        <v>592</v>
      </c>
      <c r="E82" s="165" t="s">
        <v>203</v>
      </c>
      <c r="F82" s="142" t="s">
        <v>844</v>
      </c>
      <c r="G82" s="143" t="s">
        <v>593</v>
      </c>
      <c r="H82" s="144">
        <v>339142.78</v>
      </c>
      <c r="I82" s="185"/>
      <c r="J82" s="185"/>
      <c r="K82" s="186"/>
      <c r="L82" s="144"/>
    </row>
    <row r="83" spans="1:12" s="137" customFormat="1" ht="49.95" customHeight="1" x14ac:dyDescent="0.3">
      <c r="A83" s="164" t="s">
        <v>845</v>
      </c>
      <c r="B83" s="172" t="s">
        <v>846</v>
      </c>
      <c r="C83" s="140" t="s">
        <v>831</v>
      </c>
      <c r="D83" s="140" t="s">
        <v>592</v>
      </c>
      <c r="E83" s="165" t="s">
        <v>203</v>
      </c>
      <c r="F83" s="142" t="s">
        <v>847</v>
      </c>
      <c r="G83" s="143" t="s">
        <v>593</v>
      </c>
      <c r="H83" s="144">
        <v>100000</v>
      </c>
      <c r="I83" s="185"/>
      <c r="J83" s="185"/>
      <c r="K83" s="186"/>
      <c r="L83" s="144"/>
    </row>
    <row r="84" spans="1:12" s="137" customFormat="1" ht="49.95" customHeight="1" x14ac:dyDescent="0.3">
      <c r="A84" s="168" t="s">
        <v>848</v>
      </c>
      <c r="B84" s="170" t="s">
        <v>849</v>
      </c>
      <c r="C84" s="153" t="s">
        <v>850</v>
      </c>
      <c r="D84" s="153" t="s">
        <v>592</v>
      </c>
      <c r="E84" s="154" t="s">
        <v>206</v>
      </c>
      <c r="F84" s="155" t="s">
        <v>614</v>
      </c>
      <c r="G84" s="156" t="s">
        <v>593</v>
      </c>
      <c r="H84" s="189">
        <v>30775222</v>
      </c>
      <c r="I84" s="171"/>
      <c r="J84" s="171"/>
      <c r="K84" s="159"/>
      <c r="L84" s="157"/>
    </row>
    <row r="85" spans="1:12" s="137" customFormat="1" ht="49.95" customHeight="1" x14ac:dyDescent="0.3">
      <c r="A85" s="168" t="s">
        <v>851</v>
      </c>
      <c r="B85" s="170" t="s">
        <v>852</v>
      </c>
      <c r="C85" s="153" t="s">
        <v>850</v>
      </c>
      <c r="D85" s="153" t="s">
        <v>592</v>
      </c>
      <c r="E85" s="154" t="s">
        <v>206</v>
      </c>
      <c r="F85" s="155" t="s">
        <v>853</v>
      </c>
      <c r="G85" s="156" t="s">
        <v>597</v>
      </c>
      <c r="H85" s="157">
        <v>1797747</v>
      </c>
      <c r="I85" s="171"/>
      <c r="J85" s="171"/>
      <c r="K85" s="159"/>
      <c r="L85" s="161" t="s">
        <v>854</v>
      </c>
    </row>
    <row r="86" spans="1:12" s="137" customFormat="1" ht="49.95" customHeight="1" x14ac:dyDescent="0.3">
      <c r="A86" s="168" t="s">
        <v>855</v>
      </c>
      <c r="B86" s="170" t="s">
        <v>856</v>
      </c>
      <c r="C86" s="153" t="s">
        <v>850</v>
      </c>
      <c r="D86" s="153" t="s">
        <v>592</v>
      </c>
      <c r="E86" s="154" t="s">
        <v>206</v>
      </c>
      <c r="F86" s="155" t="s">
        <v>857</v>
      </c>
      <c r="G86" s="156" t="s">
        <v>593</v>
      </c>
      <c r="H86" s="157">
        <v>308505.90000000002</v>
      </c>
      <c r="I86" s="171"/>
      <c r="J86" s="171"/>
      <c r="K86" s="159"/>
      <c r="L86" s="157"/>
    </row>
    <row r="87" spans="1:12" s="137" customFormat="1" ht="49.95" customHeight="1" x14ac:dyDescent="0.3">
      <c r="A87" s="168" t="s">
        <v>858</v>
      </c>
      <c r="B87" s="152" t="s">
        <v>859</v>
      </c>
      <c r="C87" s="153" t="s">
        <v>850</v>
      </c>
      <c r="D87" s="153" t="s">
        <v>592</v>
      </c>
      <c r="E87" s="154" t="s">
        <v>206</v>
      </c>
      <c r="F87" s="155" t="s">
        <v>860</v>
      </c>
      <c r="G87" s="156" t="s">
        <v>593</v>
      </c>
      <c r="H87" s="157">
        <v>1130081.1399999999</v>
      </c>
      <c r="I87" s="171"/>
      <c r="J87" s="171"/>
      <c r="K87" s="159"/>
      <c r="L87" s="157"/>
    </row>
    <row r="88" spans="1:12" s="137" customFormat="1" ht="49.95" customHeight="1" x14ac:dyDescent="0.3">
      <c r="A88" s="168" t="s">
        <v>861</v>
      </c>
      <c r="B88" s="190" t="s">
        <v>862</v>
      </c>
      <c r="C88" s="153" t="s">
        <v>850</v>
      </c>
      <c r="D88" s="153" t="s">
        <v>592</v>
      </c>
      <c r="E88" s="154" t="s">
        <v>206</v>
      </c>
      <c r="F88" s="155" t="s">
        <v>863</v>
      </c>
      <c r="G88" s="156" t="s">
        <v>593</v>
      </c>
      <c r="H88" s="157">
        <v>233308.9</v>
      </c>
      <c r="I88" s="171"/>
      <c r="J88" s="171"/>
      <c r="K88" s="159"/>
      <c r="L88" s="157"/>
    </row>
    <row r="89" spans="1:12" s="137" customFormat="1" ht="49.95" customHeight="1" x14ac:dyDescent="0.3">
      <c r="A89" s="168" t="s">
        <v>864</v>
      </c>
      <c r="B89" s="190" t="s">
        <v>865</v>
      </c>
      <c r="C89" s="153" t="s">
        <v>850</v>
      </c>
      <c r="D89" s="153" t="s">
        <v>592</v>
      </c>
      <c r="E89" s="154" t="s">
        <v>206</v>
      </c>
      <c r="F89" s="155" t="s">
        <v>866</v>
      </c>
      <c r="G89" s="156" t="s">
        <v>593</v>
      </c>
      <c r="H89" s="157">
        <v>97222</v>
      </c>
      <c r="I89" s="171"/>
      <c r="J89" s="171"/>
      <c r="K89" s="159"/>
      <c r="L89" s="157"/>
    </row>
    <row r="90" spans="1:12" s="137" customFormat="1" ht="49.95" customHeight="1" x14ac:dyDescent="0.3">
      <c r="A90" s="164" t="s">
        <v>867</v>
      </c>
      <c r="B90" s="172" t="s">
        <v>868</v>
      </c>
      <c r="C90" s="140" t="s">
        <v>869</v>
      </c>
      <c r="D90" s="140" t="s">
        <v>592</v>
      </c>
      <c r="E90" s="165" t="s">
        <v>124</v>
      </c>
      <c r="F90" s="166" t="s">
        <v>614</v>
      </c>
      <c r="G90" s="143" t="s">
        <v>593</v>
      </c>
      <c r="H90" s="144">
        <v>17763874</v>
      </c>
      <c r="I90" s="138"/>
      <c r="J90" s="138"/>
      <c r="K90" s="146"/>
      <c r="L90" s="144"/>
    </row>
    <row r="91" spans="1:12" s="137" customFormat="1" ht="49.95" customHeight="1" x14ac:dyDescent="0.3">
      <c r="A91" s="164" t="s">
        <v>870</v>
      </c>
      <c r="B91" s="172" t="s">
        <v>871</v>
      </c>
      <c r="C91" s="140" t="s">
        <v>869</v>
      </c>
      <c r="D91" s="140" t="s">
        <v>592</v>
      </c>
      <c r="E91" s="165" t="s">
        <v>124</v>
      </c>
      <c r="F91" s="142" t="s">
        <v>872</v>
      </c>
      <c r="G91" s="143" t="s">
        <v>597</v>
      </c>
      <c r="H91" s="191">
        <v>874612</v>
      </c>
      <c r="I91" s="138"/>
      <c r="J91" s="138"/>
      <c r="K91" s="146"/>
      <c r="L91" s="192" t="s">
        <v>873</v>
      </c>
    </row>
    <row r="92" spans="1:12" s="137" customFormat="1" ht="49.95" customHeight="1" x14ac:dyDescent="0.3">
      <c r="A92" s="164" t="s">
        <v>874</v>
      </c>
      <c r="B92" s="172" t="s">
        <v>875</v>
      </c>
      <c r="C92" s="140" t="s">
        <v>869</v>
      </c>
      <c r="D92" s="140" t="s">
        <v>592</v>
      </c>
      <c r="E92" s="165" t="s">
        <v>124</v>
      </c>
      <c r="F92" s="142" t="s">
        <v>876</v>
      </c>
      <c r="G92" s="143" t="s">
        <v>593</v>
      </c>
      <c r="H92" s="144">
        <v>228651.8</v>
      </c>
      <c r="I92" s="138"/>
      <c r="J92" s="138"/>
      <c r="K92" s="146"/>
      <c r="L92" s="144"/>
    </row>
    <row r="93" spans="1:12" s="137" customFormat="1" ht="49.95" customHeight="1" x14ac:dyDescent="0.3">
      <c r="A93" s="164" t="s">
        <v>877</v>
      </c>
      <c r="B93" s="172" t="s">
        <v>878</v>
      </c>
      <c r="C93" s="140" t="s">
        <v>869</v>
      </c>
      <c r="D93" s="140" t="s">
        <v>592</v>
      </c>
      <c r="E93" s="165" t="s">
        <v>124</v>
      </c>
      <c r="F93" s="142" t="s">
        <v>879</v>
      </c>
      <c r="G93" s="143" t="s">
        <v>593</v>
      </c>
      <c r="H93" s="191">
        <v>731313.61</v>
      </c>
      <c r="I93" s="138"/>
      <c r="J93" s="138"/>
      <c r="K93" s="146"/>
      <c r="L93" s="191"/>
    </row>
    <row r="94" spans="1:12" s="137" customFormat="1" ht="49.95" customHeight="1" x14ac:dyDescent="0.3">
      <c r="A94" s="164" t="s">
        <v>880</v>
      </c>
      <c r="B94" s="172" t="s">
        <v>881</v>
      </c>
      <c r="C94" s="140" t="s">
        <v>869</v>
      </c>
      <c r="D94" s="140" t="s">
        <v>592</v>
      </c>
      <c r="E94" s="165" t="s">
        <v>124</v>
      </c>
      <c r="F94" s="142" t="s">
        <v>882</v>
      </c>
      <c r="G94" s="143" t="s">
        <v>593</v>
      </c>
      <c r="H94" s="144">
        <v>116173.1</v>
      </c>
      <c r="I94" s="138"/>
      <c r="J94" s="138"/>
      <c r="K94" s="146"/>
      <c r="L94" s="144"/>
    </row>
    <row r="95" spans="1:12" s="137" customFormat="1" ht="49.95" customHeight="1" x14ac:dyDescent="0.3">
      <c r="A95" s="168" t="s">
        <v>883</v>
      </c>
      <c r="B95" s="170" t="s">
        <v>884</v>
      </c>
      <c r="C95" s="153" t="s">
        <v>885</v>
      </c>
      <c r="D95" s="153" t="s">
        <v>592</v>
      </c>
      <c r="E95" s="154" t="s">
        <v>210</v>
      </c>
      <c r="F95" s="155" t="s">
        <v>614</v>
      </c>
      <c r="G95" s="156" t="s">
        <v>593</v>
      </c>
      <c r="H95" s="193">
        <v>12298295</v>
      </c>
      <c r="I95" s="171"/>
      <c r="J95" s="171"/>
      <c r="K95" s="159"/>
      <c r="L95" s="193"/>
    </row>
    <row r="96" spans="1:12" s="137" customFormat="1" ht="49.95" customHeight="1" x14ac:dyDescent="0.3">
      <c r="A96" s="168" t="s">
        <v>886</v>
      </c>
      <c r="B96" s="170" t="s">
        <v>887</v>
      </c>
      <c r="C96" s="153" t="s">
        <v>885</v>
      </c>
      <c r="D96" s="153" t="s">
        <v>592</v>
      </c>
      <c r="E96" s="154" t="s">
        <v>210</v>
      </c>
      <c r="F96" s="155" t="s">
        <v>888</v>
      </c>
      <c r="G96" s="156" t="s">
        <v>597</v>
      </c>
      <c r="H96" s="157">
        <v>197478</v>
      </c>
      <c r="I96" s="171"/>
      <c r="J96" s="171"/>
      <c r="K96" s="159"/>
      <c r="L96" s="161" t="s">
        <v>889</v>
      </c>
    </row>
    <row r="97" spans="1:12" s="137" customFormat="1" ht="49.95" customHeight="1" x14ac:dyDescent="0.3">
      <c r="A97" s="168" t="s">
        <v>890</v>
      </c>
      <c r="B97" s="170" t="s">
        <v>891</v>
      </c>
      <c r="C97" s="153" t="s">
        <v>885</v>
      </c>
      <c r="D97" s="153" t="s">
        <v>592</v>
      </c>
      <c r="E97" s="154" t="s">
        <v>210</v>
      </c>
      <c r="F97" s="155" t="s">
        <v>892</v>
      </c>
      <c r="G97" s="156" t="s">
        <v>593</v>
      </c>
      <c r="H97" s="157">
        <v>-10092</v>
      </c>
      <c r="I97" s="171"/>
      <c r="J97" s="171"/>
      <c r="K97" s="159"/>
      <c r="L97" s="157"/>
    </row>
    <row r="98" spans="1:12" s="137" customFormat="1" ht="49.95" customHeight="1" x14ac:dyDescent="0.3">
      <c r="A98" s="168" t="s">
        <v>893</v>
      </c>
      <c r="B98" s="170" t="s">
        <v>894</v>
      </c>
      <c r="C98" s="153" t="s">
        <v>885</v>
      </c>
      <c r="D98" s="153" t="s">
        <v>592</v>
      </c>
      <c r="E98" s="154" t="s">
        <v>210</v>
      </c>
      <c r="F98" s="155" t="s">
        <v>895</v>
      </c>
      <c r="G98" s="156" t="s">
        <v>593</v>
      </c>
      <c r="H98" s="157">
        <v>358660.99</v>
      </c>
      <c r="I98" s="171"/>
      <c r="J98" s="171"/>
      <c r="K98" s="159"/>
      <c r="L98" s="157"/>
    </row>
    <row r="99" spans="1:12" s="137" customFormat="1" ht="49.95" customHeight="1" x14ac:dyDescent="0.3">
      <c r="A99" s="168" t="s">
        <v>896</v>
      </c>
      <c r="B99" s="194" t="s">
        <v>897</v>
      </c>
      <c r="C99" s="195" t="s">
        <v>885</v>
      </c>
      <c r="D99" s="153" t="s">
        <v>592</v>
      </c>
      <c r="E99" s="154" t="s">
        <v>210</v>
      </c>
      <c r="F99" s="155" t="s">
        <v>898</v>
      </c>
      <c r="G99" s="156" t="s">
        <v>593</v>
      </c>
      <c r="H99" s="157">
        <v>104524.45</v>
      </c>
      <c r="I99" s="171"/>
      <c r="J99" s="171"/>
      <c r="K99" s="159"/>
      <c r="L99" s="157"/>
    </row>
    <row r="100" spans="1:12" s="137" customFormat="1" ht="49.95" customHeight="1" x14ac:dyDescent="0.3">
      <c r="A100" s="168" t="s">
        <v>899</v>
      </c>
      <c r="B100" s="194" t="s">
        <v>900</v>
      </c>
      <c r="C100" s="195" t="s">
        <v>885</v>
      </c>
      <c r="D100" s="153" t="s">
        <v>592</v>
      </c>
      <c r="E100" s="154" t="s">
        <v>210</v>
      </c>
      <c r="F100" s="155" t="s">
        <v>901</v>
      </c>
      <c r="G100" s="156" t="s">
        <v>593</v>
      </c>
      <c r="H100" s="157">
        <v>3960</v>
      </c>
      <c r="I100" s="171"/>
      <c r="J100" s="171"/>
      <c r="K100" s="159"/>
      <c r="L100" s="157"/>
    </row>
    <row r="101" spans="1:12" s="137" customFormat="1" ht="49.95" customHeight="1" x14ac:dyDescent="0.3">
      <c r="A101" s="164" t="s">
        <v>902</v>
      </c>
      <c r="B101" s="196" t="s">
        <v>903</v>
      </c>
      <c r="C101" s="197" t="s">
        <v>904</v>
      </c>
      <c r="D101" s="197" t="s">
        <v>592</v>
      </c>
      <c r="E101" s="165" t="s">
        <v>213</v>
      </c>
      <c r="F101" s="166" t="s">
        <v>614</v>
      </c>
      <c r="G101" s="143" t="s">
        <v>593</v>
      </c>
      <c r="H101" s="144">
        <v>9889980</v>
      </c>
      <c r="I101" s="185"/>
      <c r="J101" s="185"/>
      <c r="K101" s="186"/>
      <c r="L101" s="144"/>
    </row>
    <row r="102" spans="1:12" s="137" customFormat="1" ht="49.95" customHeight="1" x14ac:dyDescent="0.3">
      <c r="A102" s="164" t="s">
        <v>905</v>
      </c>
      <c r="B102" s="196" t="s">
        <v>906</v>
      </c>
      <c r="C102" s="197" t="s">
        <v>904</v>
      </c>
      <c r="D102" s="197" t="s">
        <v>592</v>
      </c>
      <c r="E102" s="165" t="s">
        <v>213</v>
      </c>
      <c r="F102" s="142" t="s">
        <v>907</v>
      </c>
      <c r="G102" s="143" t="s">
        <v>597</v>
      </c>
      <c r="H102" s="144">
        <v>178997</v>
      </c>
      <c r="I102" s="185"/>
      <c r="J102" s="185"/>
      <c r="K102" s="186"/>
      <c r="L102" s="147" t="s">
        <v>908</v>
      </c>
    </row>
    <row r="103" spans="1:12" s="137" customFormat="1" ht="49.95" customHeight="1" x14ac:dyDescent="0.3">
      <c r="A103" s="164" t="s">
        <v>909</v>
      </c>
      <c r="B103" s="196" t="s">
        <v>910</v>
      </c>
      <c r="C103" s="197" t="s">
        <v>904</v>
      </c>
      <c r="D103" s="197" t="s">
        <v>592</v>
      </c>
      <c r="E103" s="165" t="s">
        <v>213</v>
      </c>
      <c r="F103" s="142" t="s">
        <v>911</v>
      </c>
      <c r="G103" s="143" t="s">
        <v>593</v>
      </c>
      <c r="H103" s="144">
        <v>45491.9</v>
      </c>
      <c r="I103" s="185"/>
      <c r="J103" s="185"/>
      <c r="K103" s="186"/>
      <c r="L103" s="144"/>
    </row>
    <row r="104" spans="1:12" s="137" customFormat="1" ht="49.95" customHeight="1" x14ac:dyDescent="0.3">
      <c r="A104" s="164" t="s">
        <v>912</v>
      </c>
      <c r="B104" s="196" t="s">
        <v>913</v>
      </c>
      <c r="C104" s="197" t="s">
        <v>904</v>
      </c>
      <c r="D104" s="197" t="s">
        <v>592</v>
      </c>
      <c r="E104" s="165" t="s">
        <v>213</v>
      </c>
      <c r="F104" s="142" t="s">
        <v>914</v>
      </c>
      <c r="G104" s="143" t="s">
        <v>593</v>
      </c>
      <c r="H104" s="144">
        <v>244873.74</v>
      </c>
      <c r="I104" s="185"/>
      <c r="J104" s="185"/>
      <c r="K104" s="186"/>
      <c r="L104" s="149"/>
    </row>
    <row r="105" spans="1:12" s="137" customFormat="1" ht="49.95" customHeight="1" x14ac:dyDescent="0.3">
      <c r="A105" s="164" t="s">
        <v>915</v>
      </c>
      <c r="B105" s="196" t="s">
        <v>916</v>
      </c>
      <c r="C105" s="197" t="s">
        <v>904</v>
      </c>
      <c r="D105" s="197" t="s">
        <v>592</v>
      </c>
      <c r="E105" s="165" t="s">
        <v>213</v>
      </c>
      <c r="F105" s="142" t="s">
        <v>917</v>
      </c>
      <c r="G105" s="143" t="s">
        <v>593</v>
      </c>
      <c r="H105" s="144">
        <v>10931.2</v>
      </c>
      <c r="I105" s="185"/>
      <c r="J105" s="185"/>
      <c r="K105" s="186"/>
      <c r="L105" s="144"/>
    </row>
    <row r="106" spans="1:12" s="137" customFormat="1" ht="49.95" customHeight="1" x14ac:dyDescent="0.3">
      <c r="A106" s="168" t="s">
        <v>918</v>
      </c>
      <c r="B106" s="170" t="s">
        <v>919</v>
      </c>
      <c r="C106" s="153" t="s">
        <v>920</v>
      </c>
      <c r="D106" s="153" t="s">
        <v>592</v>
      </c>
      <c r="E106" s="198">
        <v>31094970</v>
      </c>
      <c r="F106" s="155" t="s">
        <v>614</v>
      </c>
      <c r="G106" s="156" t="s">
        <v>593</v>
      </c>
      <c r="H106" s="157">
        <v>8555607</v>
      </c>
      <c r="I106" s="171"/>
      <c r="J106" s="171"/>
      <c r="K106" s="159"/>
      <c r="L106" s="157"/>
    </row>
    <row r="107" spans="1:12" s="137" customFormat="1" ht="49.95" customHeight="1" x14ac:dyDescent="0.3">
      <c r="A107" s="168" t="s">
        <v>921</v>
      </c>
      <c r="B107" s="170" t="s">
        <v>922</v>
      </c>
      <c r="C107" s="153" t="s">
        <v>920</v>
      </c>
      <c r="D107" s="153" t="s">
        <v>592</v>
      </c>
      <c r="E107" s="198">
        <v>31094970</v>
      </c>
      <c r="F107" s="155" t="s">
        <v>923</v>
      </c>
      <c r="G107" s="156" t="s">
        <v>597</v>
      </c>
      <c r="H107" s="157">
        <v>110192</v>
      </c>
      <c r="I107" s="171"/>
      <c r="J107" s="171"/>
      <c r="K107" s="159"/>
      <c r="L107" s="161" t="s">
        <v>924</v>
      </c>
    </row>
    <row r="108" spans="1:12" s="137" customFormat="1" ht="49.95" customHeight="1" x14ac:dyDescent="0.3">
      <c r="A108" s="168" t="s">
        <v>925</v>
      </c>
      <c r="B108" s="170" t="s">
        <v>926</v>
      </c>
      <c r="C108" s="153" t="s">
        <v>920</v>
      </c>
      <c r="D108" s="153" t="s">
        <v>592</v>
      </c>
      <c r="E108" s="198">
        <v>31094970</v>
      </c>
      <c r="F108" s="155" t="s">
        <v>927</v>
      </c>
      <c r="G108" s="156" t="s">
        <v>593</v>
      </c>
      <c r="H108" s="199">
        <v>-3253</v>
      </c>
      <c r="I108" s="171"/>
      <c r="J108" s="171"/>
      <c r="K108" s="159"/>
      <c r="L108" s="200"/>
    </row>
    <row r="109" spans="1:12" s="137" customFormat="1" ht="49.95" customHeight="1" x14ac:dyDescent="0.3">
      <c r="A109" s="168" t="s">
        <v>928</v>
      </c>
      <c r="B109" s="170" t="s">
        <v>929</v>
      </c>
      <c r="C109" s="153" t="s">
        <v>920</v>
      </c>
      <c r="D109" s="153" t="s">
        <v>592</v>
      </c>
      <c r="E109" s="198">
        <v>31094970</v>
      </c>
      <c r="F109" s="155" t="s">
        <v>930</v>
      </c>
      <c r="G109" s="156" t="s">
        <v>593</v>
      </c>
      <c r="H109" s="157">
        <v>219219.45</v>
      </c>
      <c r="I109" s="171"/>
      <c r="J109" s="171"/>
      <c r="K109" s="159"/>
      <c r="L109" s="157"/>
    </row>
    <row r="110" spans="1:12" s="137" customFormat="1" ht="49.95" customHeight="1" x14ac:dyDescent="0.3">
      <c r="A110" s="168" t="s">
        <v>931</v>
      </c>
      <c r="B110" s="170" t="s">
        <v>932</v>
      </c>
      <c r="C110" s="153" t="s">
        <v>920</v>
      </c>
      <c r="D110" s="153" t="s">
        <v>592</v>
      </c>
      <c r="E110" s="198">
        <v>31094970</v>
      </c>
      <c r="F110" s="155" t="s">
        <v>933</v>
      </c>
      <c r="G110" s="156" t="s">
        <v>593</v>
      </c>
      <c r="H110" s="157">
        <v>28089.8</v>
      </c>
      <c r="I110" s="171"/>
      <c r="J110" s="171"/>
      <c r="K110" s="159"/>
      <c r="L110" s="157"/>
    </row>
    <row r="111" spans="1:12" s="137" customFormat="1" ht="49.95" customHeight="1" x14ac:dyDescent="0.3">
      <c r="A111" s="164" t="s">
        <v>934</v>
      </c>
      <c r="B111" s="172" t="s">
        <v>935</v>
      </c>
      <c r="C111" s="140" t="s">
        <v>936</v>
      </c>
      <c r="D111" s="140" t="s">
        <v>592</v>
      </c>
      <c r="E111" s="201">
        <v>37801279</v>
      </c>
      <c r="F111" s="166" t="s">
        <v>614</v>
      </c>
      <c r="G111" s="143" t="s">
        <v>593</v>
      </c>
      <c r="H111" s="144">
        <v>12770450</v>
      </c>
      <c r="I111" s="185"/>
      <c r="J111" s="185"/>
      <c r="K111" s="186"/>
      <c r="L111" s="144"/>
    </row>
    <row r="112" spans="1:12" s="137" customFormat="1" ht="49.95" customHeight="1" x14ac:dyDescent="0.3">
      <c r="A112" s="164" t="s">
        <v>937</v>
      </c>
      <c r="B112" s="172" t="s">
        <v>938</v>
      </c>
      <c r="C112" s="140" t="s">
        <v>936</v>
      </c>
      <c r="D112" s="140" t="s">
        <v>592</v>
      </c>
      <c r="E112" s="201">
        <v>37801279</v>
      </c>
      <c r="F112" s="142" t="s">
        <v>939</v>
      </c>
      <c r="G112" s="143" t="s">
        <v>597</v>
      </c>
      <c r="H112" s="144">
        <v>788645</v>
      </c>
      <c r="I112" s="185"/>
      <c r="J112" s="185"/>
      <c r="K112" s="186"/>
      <c r="L112" s="147" t="s">
        <v>940</v>
      </c>
    </row>
    <row r="113" spans="1:12" s="137" customFormat="1" ht="49.95" customHeight="1" x14ac:dyDescent="0.3">
      <c r="A113" s="164" t="s">
        <v>941</v>
      </c>
      <c r="B113" s="172" t="s">
        <v>942</v>
      </c>
      <c r="C113" s="140" t="s">
        <v>936</v>
      </c>
      <c r="D113" s="140" t="s">
        <v>592</v>
      </c>
      <c r="E113" s="201">
        <v>37801279</v>
      </c>
      <c r="F113" s="142" t="s">
        <v>943</v>
      </c>
      <c r="G113" s="143" t="s">
        <v>593</v>
      </c>
      <c r="H113" s="144">
        <v>251718.8</v>
      </c>
      <c r="I113" s="185"/>
      <c r="J113" s="185"/>
      <c r="K113" s="186"/>
      <c r="L113" s="144"/>
    </row>
    <row r="114" spans="1:12" s="137" customFormat="1" ht="49.95" customHeight="1" x14ac:dyDescent="0.3">
      <c r="A114" s="164" t="s">
        <v>944</v>
      </c>
      <c r="B114" s="172" t="s">
        <v>945</v>
      </c>
      <c r="C114" s="140" t="s">
        <v>936</v>
      </c>
      <c r="D114" s="140" t="s">
        <v>592</v>
      </c>
      <c r="E114" s="201">
        <v>37801279</v>
      </c>
      <c r="F114" s="142" t="s">
        <v>946</v>
      </c>
      <c r="G114" s="143" t="s">
        <v>593</v>
      </c>
      <c r="H114" s="144">
        <v>631858.06000000006</v>
      </c>
      <c r="I114" s="185"/>
      <c r="J114" s="185"/>
      <c r="K114" s="186"/>
      <c r="L114" s="144"/>
    </row>
    <row r="115" spans="1:12" s="137" customFormat="1" ht="49.95" customHeight="1" x14ac:dyDescent="0.3">
      <c r="A115" s="164" t="s">
        <v>947</v>
      </c>
      <c r="B115" s="172" t="s">
        <v>948</v>
      </c>
      <c r="C115" s="140" t="s">
        <v>936</v>
      </c>
      <c r="D115" s="140" t="s">
        <v>592</v>
      </c>
      <c r="E115" s="201">
        <v>37801279</v>
      </c>
      <c r="F115" s="142" t="s">
        <v>949</v>
      </c>
      <c r="G115" s="143" t="s">
        <v>593</v>
      </c>
      <c r="H115" s="144">
        <v>402137.28</v>
      </c>
      <c r="I115" s="185"/>
      <c r="J115" s="185"/>
      <c r="K115" s="186"/>
      <c r="L115" s="144"/>
    </row>
    <row r="116" spans="1:12" s="137" customFormat="1" ht="49.95" customHeight="1" x14ac:dyDescent="0.3">
      <c r="A116" s="164" t="s">
        <v>950</v>
      </c>
      <c r="B116" s="172" t="s">
        <v>951</v>
      </c>
      <c r="C116" s="140" t="s">
        <v>936</v>
      </c>
      <c r="D116" s="140" t="s">
        <v>592</v>
      </c>
      <c r="E116" s="201">
        <v>37801279</v>
      </c>
      <c r="F116" s="142" t="s">
        <v>952</v>
      </c>
      <c r="G116" s="143" t="s">
        <v>593</v>
      </c>
      <c r="H116" s="144">
        <v>71382</v>
      </c>
      <c r="I116" s="138"/>
      <c r="J116" s="138"/>
      <c r="K116" s="146"/>
      <c r="L116" s="144"/>
    </row>
    <row r="117" spans="1:12" s="137" customFormat="1" ht="49.95" customHeight="1" x14ac:dyDescent="0.3">
      <c r="A117" s="168" t="s">
        <v>953</v>
      </c>
      <c r="B117" s="170" t="s">
        <v>954</v>
      </c>
      <c r="C117" s="153" t="s">
        <v>955</v>
      </c>
      <c r="D117" s="153" t="s">
        <v>592</v>
      </c>
      <c r="E117" s="198">
        <v>37961632</v>
      </c>
      <c r="F117" s="202" t="s">
        <v>614</v>
      </c>
      <c r="G117" s="156" t="s">
        <v>593</v>
      </c>
      <c r="H117" s="157">
        <v>6459613</v>
      </c>
      <c r="I117" s="171"/>
      <c r="J117" s="171"/>
      <c r="K117" s="159"/>
      <c r="L117" s="157"/>
    </row>
    <row r="118" spans="1:12" s="137" customFormat="1" ht="49.95" customHeight="1" x14ac:dyDescent="0.3">
      <c r="A118" s="168" t="s">
        <v>956</v>
      </c>
      <c r="B118" s="170" t="s">
        <v>957</v>
      </c>
      <c r="C118" s="153" t="s">
        <v>955</v>
      </c>
      <c r="D118" s="153" t="s">
        <v>592</v>
      </c>
      <c r="E118" s="198">
        <v>37961632</v>
      </c>
      <c r="F118" s="155" t="s">
        <v>958</v>
      </c>
      <c r="G118" s="156" t="s">
        <v>597</v>
      </c>
      <c r="H118" s="157">
        <v>208906</v>
      </c>
      <c r="I118" s="171"/>
      <c r="J118" s="171"/>
      <c r="K118" s="159"/>
      <c r="L118" s="161" t="s">
        <v>959</v>
      </c>
    </row>
    <row r="119" spans="1:12" s="137" customFormat="1" ht="49.95" customHeight="1" x14ac:dyDescent="0.3">
      <c r="A119" s="168" t="s">
        <v>960</v>
      </c>
      <c r="B119" s="170" t="s">
        <v>961</v>
      </c>
      <c r="C119" s="153" t="s">
        <v>955</v>
      </c>
      <c r="D119" s="153" t="s">
        <v>592</v>
      </c>
      <c r="E119" s="198">
        <v>37961632</v>
      </c>
      <c r="F119" s="155" t="s">
        <v>962</v>
      </c>
      <c r="G119" s="156" t="s">
        <v>593</v>
      </c>
      <c r="H119" s="157">
        <v>206101.8</v>
      </c>
      <c r="I119" s="171"/>
      <c r="J119" s="171"/>
      <c r="K119" s="159"/>
      <c r="L119" s="157"/>
    </row>
    <row r="120" spans="1:12" s="137" customFormat="1" ht="49.95" customHeight="1" x14ac:dyDescent="0.3">
      <c r="A120" s="168" t="s">
        <v>963</v>
      </c>
      <c r="B120" s="170" t="s">
        <v>964</v>
      </c>
      <c r="C120" s="153" t="s">
        <v>955</v>
      </c>
      <c r="D120" s="153" t="s">
        <v>592</v>
      </c>
      <c r="E120" s="198">
        <v>37961632</v>
      </c>
      <c r="F120" s="155" t="s">
        <v>965</v>
      </c>
      <c r="G120" s="156" t="s">
        <v>593</v>
      </c>
      <c r="H120" s="157">
        <v>246262.93</v>
      </c>
      <c r="I120" s="171"/>
      <c r="J120" s="171"/>
      <c r="K120" s="159"/>
      <c r="L120" s="157"/>
    </row>
    <row r="121" spans="1:12" s="137" customFormat="1" ht="49.95" customHeight="1" x14ac:dyDescent="0.3">
      <c r="A121" s="168" t="s">
        <v>966</v>
      </c>
      <c r="B121" s="170" t="s">
        <v>967</v>
      </c>
      <c r="C121" s="153" t="s">
        <v>955</v>
      </c>
      <c r="D121" s="153" t="s">
        <v>592</v>
      </c>
      <c r="E121" s="198">
        <v>37961632</v>
      </c>
      <c r="F121" s="155" t="s">
        <v>968</v>
      </c>
      <c r="G121" s="156" t="s">
        <v>593</v>
      </c>
      <c r="H121" s="157">
        <v>69067.210000000006</v>
      </c>
      <c r="I121" s="171"/>
      <c r="J121" s="171"/>
      <c r="K121" s="159"/>
      <c r="L121" s="157"/>
    </row>
    <row r="122" spans="1:12" s="137" customFormat="1" ht="49.95" customHeight="1" x14ac:dyDescent="0.3">
      <c r="A122" s="203" t="s">
        <v>969</v>
      </c>
      <c r="B122" s="204" t="s">
        <v>970</v>
      </c>
      <c r="C122" s="205" t="s">
        <v>971</v>
      </c>
      <c r="D122" s="205" t="s">
        <v>310</v>
      </c>
      <c r="E122" s="206" t="s">
        <v>972</v>
      </c>
      <c r="F122" s="207" t="s">
        <v>973</v>
      </c>
      <c r="G122" s="208" t="s">
        <v>593</v>
      </c>
      <c r="H122" s="209">
        <v>2700</v>
      </c>
      <c r="I122" s="210"/>
      <c r="J122" s="211"/>
      <c r="K122" s="210"/>
      <c r="L122" s="209"/>
    </row>
    <row r="123" spans="1:12" s="137" customFormat="1" ht="49.95" customHeight="1" x14ac:dyDescent="0.3">
      <c r="A123" s="203" t="s">
        <v>974</v>
      </c>
      <c r="B123" s="212" t="s">
        <v>975</v>
      </c>
      <c r="C123" s="213" t="s">
        <v>976</v>
      </c>
      <c r="D123" s="213" t="s">
        <v>977</v>
      </c>
      <c r="E123" s="214" t="s">
        <v>978</v>
      </c>
      <c r="F123" s="215" t="s">
        <v>973</v>
      </c>
      <c r="G123" s="216" t="s">
        <v>593</v>
      </c>
      <c r="H123" s="209">
        <v>1600</v>
      </c>
      <c r="I123" s="210"/>
      <c r="J123" s="210"/>
      <c r="K123" s="217"/>
      <c r="L123" s="209"/>
    </row>
    <row r="124" spans="1:12" s="137" customFormat="1" ht="49.95" customHeight="1" x14ac:dyDescent="0.3">
      <c r="A124" s="203" t="s">
        <v>979</v>
      </c>
      <c r="B124" s="212" t="s">
        <v>980</v>
      </c>
      <c r="C124" s="213" t="s">
        <v>981</v>
      </c>
      <c r="D124" s="213" t="s">
        <v>977</v>
      </c>
      <c r="E124" s="214" t="s">
        <v>982</v>
      </c>
      <c r="F124" s="215" t="s">
        <v>973</v>
      </c>
      <c r="G124" s="216" t="s">
        <v>593</v>
      </c>
      <c r="H124" s="209">
        <v>2650</v>
      </c>
      <c r="I124" s="210"/>
      <c r="J124" s="210"/>
      <c r="K124" s="217"/>
      <c r="L124" s="209"/>
    </row>
    <row r="125" spans="1:12" s="137" customFormat="1" ht="49.95" customHeight="1" x14ac:dyDescent="0.3">
      <c r="A125" s="203" t="s">
        <v>983</v>
      </c>
      <c r="B125" s="212" t="s">
        <v>984</v>
      </c>
      <c r="C125" s="213" t="s">
        <v>985</v>
      </c>
      <c r="D125" s="213" t="s">
        <v>310</v>
      </c>
      <c r="E125" s="214" t="s">
        <v>986</v>
      </c>
      <c r="F125" s="215" t="s">
        <v>973</v>
      </c>
      <c r="G125" s="216" t="s">
        <v>593</v>
      </c>
      <c r="H125" s="209">
        <v>121380</v>
      </c>
      <c r="I125" s="210"/>
      <c r="J125" s="210"/>
      <c r="K125" s="217"/>
      <c r="L125" s="209"/>
    </row>
    <row r="126" spans="1:12" s="137" customFormat="1" ht="49.95" customHeight="1" x14ac:dyDescent="0.3">
      <c r="A126" s="203" t="s">
        <v>987</v>
      </c>
      <c r="B126" s="212" t="s">
        <v>988</v>
      </c>
      <c r="C126" s="213" t="s">
        <v>989</v>
      </c>
      <c r="D126" s="213" t="s">
        <v>310</v>
      </c>
      <c r="E126" s="214" t="s">
        <v>990</v>
      </c>
      <c r="F126" s="215" t="s">
        <v>973</v>
      </c>
      <c r="G126" s="216" t="s">
        <v>593</v>
      </c>
      <c r="H126" s="209">
        <v>342050</v>
      </c>
      <c r="I126" s="210"/>
      <c r="J126" s="210"/>
      <c r="K126" s="217"/>
      <c r="L126" s="209"/>
    </row>
    <row r="127" spans="1:12" s="137" customFormat="1" ht="49.95" customHeight="1" x14ac:dyDescent="0.3">
      <c r="A127" s="203" t="s">
        <v>991</v>
      </c>
      <c r="B127" s="212" t="s">
        <v>992</v>
      </c>
      <c r="C127" s="213" t="s">
        <v>993</v>
      </c>
      <c r="D127" s="213" t="s">
        <v>977</v>
      </c>
      <c r="E127" s="214" t="s">
        <v>994</v>
      </c>
      <c r="F127" s="215" t="s">
        <v>973</v>
      </c>
      <c r="G127" s="216" t="s">
        <v>593</v>
      </c>
      <c r="H127" s="209">
        <v>91600</v>
      </c>
      <c r="I127" s="210"/>
      <c r="J127" s="210"/>
      <c r="K127" s="218"/>
      <c r="L127" s="209"/>
    </row>
    <row r="128" spans="1:12" s="137" customFormat="1" ht="49.95" customHeight="1" x14ac:dyDescent="0.3">
      <c r="A128" s="203" t="s">
        <v>995</v>
      </c>
      <c r="B128" s="212" t="s">
        <v>996</v>
      </c>
      <c r="C128" s="213" t="s">
        <v>997</v>
      </c>
      <c r="D128" s="213" t="s">
        <v>977</v>
      </c>
      <c r="E128" s="214" t="s">
        <v>998</v>
      </c>
      <c r="F128" s="215" t="s">
        <v>973</v>
      </c>
      <c r="G128" s="216" t="s">
        <v>593</v>
      </c>
      <c r="H128" s="209">
        <v>32900</v>
      </c>
      <c r="I128" s="210"/>
      <c r="J128" s="210"/>
      <c r="K128" s="217"/>
      <c r="L128" s="209"/>
    </row>
    <row r="129" spans="1:12" s="137" customFormat="1" ht="49.95" customHeight="1" x14ac:dyDescent="0.3">
      <c r="A129" s="203" t="s">
        <v>999</v>
      </c>
      <c r="B129" s="212" t="s">
        <v>1000</v>
      </c>
      <c r="C129" s="213" t="s">
        <v>1001</v>
      </c>
      <c r="D129" s="213" t="s">
        <v>977</v>
      </c>
      <c r="E129" s="214" t="s">
        <v>1002</v>
      </c>
      <c r="F129" s="215" t="s">
        <v>973</v>
      </c>
      <c r="G129" s="216" t="s">
        <v>593</v>
      </c>
      <c r="H129" s="209">
        <v>42550</v>
      </c>
      <c r="I129" s="210"/>
      <c r="J129" s="210"/>
      <c r="K129" s="217"/>
      <c r="L129" s="209"/>
    </row>
    <row r="130" spans="1:12" s="137" customFormat="1" ht="49.95" customHeight="1" x14ac:dyDescent="0.3">
      <c r="A130" s="203" t="s">
        <v>1003</v>
      </c>
      <c r="B130" s="212" t="s">
        <v>1004</v>
      </c>
      <c r="C130" s="213" t="s">
        <v>1005</v>
      </c>
      <c r="D130" s="213" t="s">
        <v>977</v>
      </c>
      <c r="E130" s="214" t="s">
        <v>1006</v>
      </c>
      <c r="F130" s="215" t="s">
        <v>973</v>
      </c>
      <c r="G130" s="216" t="s">
        <v>593</v>
      </c>
      <c r="H130" s="209">
        <v>133950</v>
      </c>
      <c r="I130" s="210"/>
      <c r="J130" s="210"/>
      <c r="K130" s="217"/>
      <c r="L130" s="209"/>
    </row>
    <row r="131" spans="1:12" s="137" customFormat="1" ht="49.95" customHeight="1" thickBot="1" x14ac:dyDescent="0.35">
      <c r="A131" s="203" t="s">
        <v>1007</v>
      </c>
      <c r="B131" s="219" t="s">
        <v>1008</v>
      </c>
      <c r="C131" s="220" t="s">
        <v>1009</v>
      </c>
      <c r="D131" s="220" t="s">
        <v>1010</v>
      </c>
      <c r="E131" s="221" t="s">
        <v>1011</v>
      </c>
      <c r="F131" s="222" t="s">
        <v>973</v>
      </c>
      <c r="G131" s="223" t="s">
        <v>593</v>
      </c>
      <c r="H131" s="224">
        <v>11831</v>
      </c>
      <c r="I131" s="225"/>
      <c r="J131" s="225"/>
      <c r="K131" s="226"/>
      <c r="L131" s="224"/>
    </row>
    <row r="132" spans="1:12" x14ac:dyDescent="0.3">
      <c r="A132" s="2"/>
      <c r="H132" s="3"/>
    </row>
    <row r="133" spans="1:12" ht="16.2" x14ac:dyDescent="0.3">
      <c r="A133" t="s">
        <v>1012</v>
      </c>
      <c r="H133" s="3"/>
    </row>
    <row r="134" spans="1:12" ht="16.2" x14ac:dyDescent="0.3">
      <c r="A134" s="4" t="s">
        <v>1013</v>
      </c>
      <c r="H134" s="3"/>
    </row>
    <row r="136" spans="1:12" x14ac:dyDescent="0.3">
      <c r="H136" s="5"/>
    </row>
    <row r="137" spans="1:12" x14ac:dyDescent="0.3">
      <c r="H137" s="5"/>
    </row>
    <row r="138" spans="1:12" x14ac:dyDescent="0.3">
      <c r="H138" s="5"/>
    </row>
    <row r="139" spans="1:12" x14ac:dyDescent="0.3">
      <c r="H139" s="5"/>
    </row>
    <row r="140" spans="1:12" x14ac:dyDescent="0.3">
      <c r="H140" s="5"/>
    </row>
    <row r="141" spans="1:12" x14ac:dyDescent="0.3">
      <c r="H141" s="5"/>
    </row>
    <row r="142" spans="1:12" x14ac:dyDescent="0.3">
      <c r="H142" s="5"/>
    </row>
    <row r="143" spans="1:12" x14ac:dyDescent="0.3">
      <c r="H143" s="5"/>
    </row>
    <row r="144" spans="1:12" x14ac:dyDescent="0.3">
      <c r="H144" s="5"/>
    </row>
    <row r="145" spans="8:8" x14ac:dyDescent="0.3">
      <c r="H145" s="6"/>
    </row>
    <row r="146" spans="8:8" x14ac:dyDescent="0.3">
      <c r="H146" s="7"/>
    </row>
    <row r="147" spans="8:8" x14ac:dyDescent="0.3">
      <c r="H147" s="5"/>
    </row>
    <row r="148" spans="8:8" x14ac:dyDescent="0.3">
      <c r="H148" s="5"/>
    </row>
    <row r="149" spans="8:8" x14ac:dyDescent="0.3">
      <c r="H149" s="5"/>
    </row>
    <row r="150" spans="8:8" x14ac:dyDescent="0.3">
      <c r="H150" s="5"/>
    </row>
    <row r="151" spans="8:8" x14ac:dyDescent="0.3">
      <c r="H151" s="5"/>
    </row>
  </sheetData>
  <autoFilter ref="A3:K134" xr:uid="{00000000-0009-0000-0000-000000000000}"/>
  <mergeCells count="1">
    <mergeCell ref="A1:L2"/>
  </mergeCells>
  <conditionalFormatting sqref="H5:H83 H85:H131">
    <cfRule type="cellIs" dxfId="0" priority="1" operator="lessThan">
      <formula>0</formula>
    </cfRule>
  </conditionalFormatting>
  <hyperlinks>
    <hyperlink ref="B38" r:id="rId1" display="https://www.crz.gov.sk/zmluva/11161337/?csrt=14770267650289106868" xr:uid="{9584A33D-AF28-40F7-AAB3-CE23CDE57F55}"/>
    <hyperlink ref="B41" r:id="rId2" display="https://www.crz.gov.sk/zmluva/11743063/?csrt=16534295669673512840" xr:uid="{38369A5F-A821-4121-9697-AB7CF76B1733}"/>
    <hyperlink ref="B55" r:id="rId3" display="https://www.crz.gov.sk/zmluva/11161576/?csrt=14770267650289106868" xr:uid="{3978F636-2610-48EC-BEDA-02B63FE6128B}"/>
    <hyperlink ref="B56" r:id="rId4" display="https://www.crz.gov.sk/zmluva/11328941/?csrt=17730359005105918238" xr:uid="{1E698CD0-94D9-441D-9959-EEAFD3207DF8}"/>
    <hyperlink ref="B57" r:id="rId5" display="https://www.crz.gov.sk/zmluva/11680410/?csrt=5794815984013977769" xr:uid="{54E87837-18CD-45AB-9ED0-6CE5F7D84EF2}"/>
    <hyperlink ref="B6" r:id="rId6" display="https://www.crz.gov.sk/zmluva/10856260/" xr:uid="{8F646FCF-C211-4B2C-9299-22B2A92E3B27}"/>
    <hyperlink ref="B8" r:id="rId7" display="https://www.crz.gov.sk/zmluva/11328551/?csrt=17730359005105918238" xr:uid="{4E0BD430-0EB0-4CF3-9C9C-C291EC3CE919}"/>
    <hyperlink ref="B9" r:id="rId8" display="https://www.crz.gov.sk/zmluva/11680354/?csrt=5794815984013977769" xr:uid="{3C2954A2-F8B9-4D89-9766-A2230A0E9FF4}"/>
    <hyperlink ref="B10" r:id="rId9" display="https://www.crz.gov.sk/zmluva/11741447/?csrt=16534295669673512840" xr:uid="{453C408B-198F-43F7-BE1B-A9F883A94247}"/>
    <hyperlink ref="B11" r:id="rId10" display="https://www.crz.gov.sk/zmluva/10237480/" xr:uid="{27B47998-0D3F-49A6-BE9D-93FA95D41D4C}"/>
    <hyperlink ref="B12" r:id="rId11" display="https://www.crz.gov.sk/zmluva/10855920/" xr:uid="{E733C877-446F-4671-9971-5544B67092D3}"/>
    <hyperlink ref="B13" r:id="rId12" display="https://www.crz.gov.sk/zmluva/11160640/?csrt=14770267650289106868" xr:uid="{C9ECA55A-A657-46A8-AF83-EBFD18614776}"/>
    <hyperlink ref="B14" r:id="rId13" display="https://www.crz.gov.sk/zmluva/11328563/?csrt=17730359005105918238" xr:uid="{2CDF9D73-3D29-4758-AF7A-8B4FCE53EED0}"/>
    <hyperlink ref="B15" r:id="rId14" display="https://www.crz.gov.sk/zmluva/11680356/?csrt=5794815984013977769" xr:uid="{65EB40FB-E592-4172-BECA-F04731470E48}"/>
    <hyperlink ref="B16" r:id="rId15" display="https://www.crz.gov.sk/zmluva/11741685/?csrt=16534295669673512840" xr:uid="{84751514-0D0E-4A94-8434-FC7EF8AFB1D2}"/>
    <hyperlink ref="B17" r:id="rId16" display="https://www.crz.gov.sk/zmluva/10237505/" xr:uid="{B464292F-D0F7-4748-975F-59C1520B807D}"/>
    <hyperlink ref="B18" r:id="rId17" display="https://www.crz.gov.sk/zmluva/10855828/" xr:uid="{7515C464-2162-4E60-8CF3-D6A9D734EB2A}"/>
    <hyperlink ref="B19" r:id="rId18" display="https://www.crz.gov.sk/zmluva/11160757/?csrt=14770267650289106868" xr:uid="{3D13D3EF-26B2-4CC0-9EB1-B11C357D4AD0}"/>
    <hyperlink ref="B20" r:id="rId19" display="https://www.crz.gov.sk/zmluva/11328482/?csrt=17730359005105918238" xr:uid="{3C657649-B8B1-4F90-9BA1-A61C9EB23C5E}"/>
    <hyperlink ref="B21" r:id="rId20" display="https://www.crz.gov.sk/zmluva/11680358/?csrt=5794815984013977769" xr:uid="{F9B91829-53D8-4F71-85D8-6AA658B3A500}"/>
    <hyperlink ref="B22" r:id="rId21" display="https://www.crz.gov.sk/zmluva/11741845/?csrt=16534295669673512840" xr:uid="{FD7389D6-376C-4995-85D5-9986CCDBE4C3}"/>
    <hyperlink ref="B23" r:id="rId22" display="https://www.crz.gov.sk/zmluva/10237535/" xr:uid="{B71E9022-7DF1-4F08-B153-F6D3958291D4}"/>
    <hyperlink ref="B24" r:id="rId23" display="https://www.crz.gov.sk/zmluva/10564609/" xr:uid="{F7AA54EF-B8F3-4FEA-ABC7-609B3A32455E}"/>
    <hyperlink ref="B25" r:id="rId24" display="https://www.crz.gov.sk/zmluva/10856657/" xr:uid="{CEE19D9F-DA29-47CE-A9B6-06698A7F9B2F}"/>
    <hyperlink ref="B26" r:id="rId25" display="https://www.crz.gov.sk/zmluva/11161041/?csrt=14770267650289106868" xr:uid="{BDD97CFD-F7BB-4B53-B429-F673F9F79200}"/>
    <hyperlink ref="B27" r:id="rId26" display="https://www.crz.gov.sk/zmluva/11328555/?csrt=17730359005105918238" xr:uid="{4D74C6E9-4DA7-4ADE-BFCE-9720C39435E2}"/>
    <hyperlink ref="B28" r:id="rId27" display="https://www.crz.gov.sk/zmluva/11680359/?csrt=5794815984013977769" xr:uid="{0DBD8E8F-6651-4E32-8E99-B05D4210B001}"/>
    <hyperlink ref="B30" r:id="rId28" display="https://www.crz.gov.sk/zmluva/10237573/" xr:uid="{06CE5029-820F-4352-BEB6-DE6B9CE55E0B}"/>
    <hyperlink ref="B31" r:id="rId29" display="https://www.crz.gov.sk/zmluva/10856729/" xr:uid="{FF46083F-84B4-42D5-9475-179E4FF12476}"/>
    <hyperlink ref="B32" r:id="rId30" display="https://www.crz.gov.sk/zmluva/11161193/?csrt=14770267650289106868" xr:uid="{2E63BD91-7E82-4685-AD76-CF2E5B17A82D}"/>
    <hyperlink ref="B33" r:id="rId31" display="https://www.crz.gov.sk/zmluva/11328479/?csrt=17730359005105918238" xr:uid="{39993FD0-E405-41BA-BE3A-8079C0B3C8C9}"/>
    <hyperlink ref="B36" r:id="rId32" display="https://www.crz.gov.sk/zmluva/10237601/" xr:uid="{AB80FCE1-CB87-4A53-BF37-03FC1FF23E4A}"/>
    <hyperlink ref="B37" r:id="rId33" display="https://www.crz.gov.sk/zmluva/10856597/" xr:uid="{00CF344F-5F23-4F7B-A183-9EB54C5A6193}"/>
    <hyperlink ref="B39" r:id="rId34" display="https://www.crz.gov.sk/zmluva/11328830/?csrt=17730359005105918238" xr:uid="{914C2783-F359-477F-BF60-124820768D89}"/>
    <hyperlink ref="B40" r:id="rId35" display="https://www.crz.gov.sk/zmluva/11680397/?csrt=5794815984013977769" xr:uid="{39D1E181-094E-4E17-BCED-BE0E1C6592D0}"/>
    <hyperlink ref="B42" r:id="rId36" display="https://www.crz.gov.sk/zmluva/10237641/" xr:uid="{404AC32D-52EA-4571-9423-B2ED0BB9314D}"/>
    <hyperlink ref="B43" r:id="rId37" display="https://www.crz.gov.sk/zmluva/10856187/" xr:uid="{E8E87A33-7A90-4BCA-9473-024551735909}"/>
    <hyperlink ref="B44" r:id="rId38" display="https://www.crz.gov.sk/zmluva/11161517/?csrt=14770267650289106868" xr:uid="{8AC253F1-CC52-409A-849E-E4552D2D2498}"/>
    <hyperlink ref="B46" r:id="rId39" display="https://www.crz.gov.sk/zmluva/11680403/?csrt=5794815984013977769" xr:uid="{5A7445CB-5EE1-4C1E-9D58-DB1E3465C198}"/>
    <hyperlink ref="B45" r:id="rId40" display="https://www.crz.gov.sk/zmluva/11328876/?csrt=17730359005105918238" xr:uid="{1EA2B719-E6F8-412D-BA3F-3A89E3E5D2EE}"/>
    <hyperlink ref="B47" r:id="rId41" display="https://www.crz.gov.sk/zmluva/10237667/" xr:uid="{7E2BDBA4-FEDB-44EB-8F15-0F4B8E0F5CC1}"/>
    <hyperlink ref="B48" r:id="rId42" display="https://www.crz.gov.sk/zmluva/10856112/" xr:uid="{CA15A584-9938-4C73-B217-75AA488B4D89}"/>
    <hyperlink ref="B49" r:id="rId43" display="https://www.crz.gov.sk/zmluva/11161564/?csrt=14770267650289106868" xr:uid="{642935D8-D1E8-46E4-B90C-8D47D7257641}"/>
    <hyperlink ref="B50" r:id="rId44" display="https://www.crz.gov.sk/zmluva/11328854/?csrt=17730359005105918238" xr:uid="{A689653C-423A-41FB-9AA8-CE0BB7E565EC}"/>
    <hyperlink ref="B51" r:id="rId45" display="https://www.crz.gov.sk/zmluva/11680407/?csrt=5794815984013977769" xr:uid="{FB0C7183-7DF9-4B55-B8D3-49D3D2A6A984}"/>
    <hyperlink ref="B52" r:id="rId46" display="https://www.crz.gov.sk/zmluva/11743244/?csrt=16534295669673512840" xr:uid="{BB894E54-EC07-4F95-B9B2-B13400DC7644}"/>
    <hyperlink ref="B53" r:id="rId47" display="https://www.crz.gov.sk/zmluva/10237694/" xr:uid="{8CD9B390-F13A-4F52-8A3B-5F34B233C9E1}"/>
    <hyperlink ref="B54" r:id="rId48" display="https://www.crz.gov.sk/zmluva/10856529/" xr:uid="{CABB0ADB-26E7-4992-BA0B-30C930674122}"/>
    <hyperlink ref="B58" r:id="rId49" display="https://www.crz.gov.sk/zmluva/11743354/?csrt=16534295669673512840" xr:uid="{7B1B6F07-1647-43A9-9E55-C9BD9DD8A76E}"/>
    <hyperlink ref="B59" r:id="rId50" display="https://www.crz.gov.sk/zmluva/10237720/" xr:uid="{57637DD6-6794-4298-970B-064E62CA3D66}"/>
    <hyperlink ref="B60" r:id="rId51" display="https://www.crz.gov.sk/zmluva/10856434/" xr:uid="{675AE76F-6E43-4CFD-9E42-F5627D3E78DA}"/>
    <hyperlink ref="B61" r:id="rId52" display="https://www.crz.gov.sk/zmluva/11168199/?csrt=14770267650289106868" xr:uid="{7F74A3C4-4E43-4732-A121-0B70106C5EA5}"/>
    <hyperlink ref="B62" r:id="rId53" display="https://www.crz.gov.sk/zmluva/11328958/?csrt=17730359005105918238" xr:uid="{47C85C5F-F4FB-48C8-8508-63F1CACEE573}"/>
    <hyperlink ref="B63" r:id="rId54" display="https://www.crz.gov.sk/zmluva/11680412/?csrt=5794815984013977769&amp;undefined=undefined" xr:uid="{1569F596-5D4C-4C53-83CA-2D29870E4E98}"/>
    <hyperlink ref="B64" r:id="rId55" display="https://www.crz.gov.sk/zmluva/11743416/?csrt=16534295669673512840" xr:uid="{5E4B42A7-4B8E-4026-A1C6-93DF0C69CE0A}"/>
    <hyperlink ref="B65" r:id="rId56" display="https://www.crz.gov.sk/zmluva/10237776/" xr:uid="{B0BF4AF0-F883-4C12-B375-6E5840601BBA}"/>
    <hyperlink ref="B66" r:id="rId57" display="https://www.crz.gov.sk/zmluva/10856334/" xr:uid="{73FB9DCF-7317-4C83-9CFC-41910B8C4B3A}"/>
    <hyperlink ref="B67" r:id="rId58" display="https://www.crz.gov.sk/zmluva/11161618/?csrt=14770267650289106868" xr:uid="{BA4FDADC-8504-44E9-BCFE-AC43486366AD}"/>
    <hyperlink ref="B68" r:id="rId59" display="https://www.crz.gov.sk/zmluva/11328805/?csrt=17730359005105918238" xr:uid="{DAE69089-678F-4C72-ACB0-0214A6C542C4}"/>
    <hyperlink ref="B69" r:id="rId60" display="https://www.crz.gov.sk/zmluva/11680416/?csrt=5794815984013977769&amp;undefined=undefined" xr:uid="{51812385-EB0B-4FAF-9D6D-F959607F6032}"/>
    <hyperlink ref="B70" r:id="rId61" display="https://www.crz.gov.sk/zmluva/11743542/?csrt=16534295669673512840" xr:uid="{D80D3918-2853-4540-8AF7-B8018D17B8B3}"/>
    <hyperlink ref="B71" r:id="rId62" display="https://www.crz.gov.sk/zmluva/10237823/" xr:uid="{84A6E7C3-037F-4FEC-B618-809E2389D650}"/>
    <hyperlink ref="B72" r:id="rId63" display="https://www.crz.gov.sk/zmluva/10564635/" xr:uid="{0993F8FD-0E47-44F9-B876-9F064CA2C0DE}"/>
    <hyperlink ref="B73" r:id="rId64" display="https://www.crz.gov.sk/zmluva/10857324/" xr:uid="{4ABAA7D2-1C43-43F4-B6B8-E44567940F22}"/>
    <hyperlink ref="B74" r:id="rId65" display="https://www.crz.gov.sk/zmluva/11161623/?csrt=14770267650289106868" xr:uid="{6B672267-87E5-4CAC-92AC-0CB59446DBDF}"/>
    <hyperlink ref="B75" r:id="rId66" display="https://www.crz.gov.sk/zmluva/11328491/?csrt=17730359005105918238" xr:uid="{B16B4DEE-3B4E-437B-8D4A-FBBCDE615639}"/>
    <hyperlink ref="B76" r:id="rId67" display="https://www.crz.gov.sk/zmluva/11680420/?csrt=5794815984013977769&amp;undefined=undefined" xr:uid="{2056C4C0-F051-4F1A-94F1-73175F632A8F}"/>
    <hyperlink ref="B78" r:id="rId68" display="https://www.crz.gov.sk/zmluva/10237892/" xr:uid="{85260EBC-C88F-4AC9-8F64-464DBD21C51E}"/>
    <hyperlink ref="B79" r:id="rId69" display="https://www.crz.gov.sk/zmluva/10857247/" xr:uid="{A4AEC771-3E45-4B85-8D44-E9E0042DE500}"/>
    <hyperlink ref="B80" r:id="rId70" display="https://www.crz.gov.sk/zmluva/11161644/?csrt=14770267650289106868" xr:uid="{CE9F4BF3-FE1D-4D90-A07F-515430BAAE0A}"/>
    <hyperlink ref="B81" r:id="rId71" display="https://www.crz.gov.sk/zmluva/11328971/?csrt=17730359005105918238" xr:uid="{A0599456-8B03-45AC-84C9-E1F88093041A}"/>
    <hyperlink ref="B82" r:id="rId72" display="https://www.crz.gov.sk/zmluva/11680425/?csrt=5794815984013977769&amp;undefined=undefined" xr:uid="{6DAACBA2-6D02-4F2C-B765-2B3DD01048E7}"/>
    <hyperlink ref="B84" r:id="rId73" display="https://www.crz.gov.sk/zmluva/10237928/" xr:uid="{464F5045-23C7-482E-A807-98FD915D844B}"/>
    <hyperlink ref="B85" r:id="rId74" display="https://www.crz.gov.sk/zmluva/10857395/" xr:uid="{E84D0D06-A4E5-413C-8EED-97B711C99EDB}"/>
    <hyperlink ref="B86" r:id="rId75" display="https://www.crz.gov.sk/zmluva/11161654/?csrt=14770267650289106868" xr:uid="{899A4643-F66D-4F73-BAC2-695B249A6167}"/>
    <hyperlink ref="B87" r:id="rId76" display="https://www.crz.gov.sk/zmluva/11328975/?csrt=17730359005105918238" xr:uid="{D1E536E9-7244-44E0-B143-6429EA743085}"/>
    <hyperlink ref="B88" r:id="rId77" display="https://www.crz.gov.sk/zmluva/11680428/?csrt=5794815984013977769&amp;undefined=undefined" xr:uid="{CFCE7DFE-18F1-4D38-BE9B-37EACD2418BF}"/>
    <hyperlink ref="B89" r:id="rId78" display="https://www.crz.gov.sk/zmluva/11743850/?csrt=16534295669673512840" xr:uid="{4701E0A1-4943-49FA-97B2-C8443914674D}"/>
    <hyperlink ref="B90" r:id="rId79" display="https://www.crz.gov.sk/zmluva/10238305/" xr:uid="{574C5142-C71E-4FB1-882A-F7EF1819819E}"/>
    <hyperlink ref="B91" r:id="rId80" display="https://www.crz.gov.sk/zmluva/10857095/" xr:uid="{CD6C4286-6808-4303-9EDF-E0494A6CD233}"/>
    <hyperlink ref="B92" r:id="rId81" display="https://www.crz.gov.sk/zmluva/11161672/?csrt=14770267650289106868" xr:uid="{D70BB0D0-FA93-4080-9E77-064102AF8848}"/>
    <hyperlink ref="B93" r:id="rId82" display="https://www.crz.gov.sk/zmluva/11328472/?csrt=17730359005105918238" xr:uid="{4EE88F4B-3495-4958-9919-3391E5D11587}"/>
    <hyperlink ref="B94" r:id="rId83" display="https://www.crz.gov.sk/zmluva/11680446/?csrt=5794815984013977769&amp;undefined=undefined" xr:uid="{8AE5342B-93AF-4B88-AFB1-01CB73A43979}"/>
    <hyperlink ref="B95" r:id="rId84" display="https://www.crz.gov.sk/zmluva/10237995/" xr:uid="{E3843A9F-7B7C-462B-8873-B2BE19AF2C98}"/>
    <hyperlink ref="B96" r:id="rId85" display="https://www.crz.gov.sk/zmluva/10857048/" xr:uid="{7B256D74-69FA-41A9-844F-512E384F2C75}"/>
    <hyperlink ref="B97" r:id="rId86" display="https://www.crz.gov.sk/zmluva/11161674/?csrt=14770267650289106868" xr:uid="{CABE2578-764F-4271-B648-2F48378C9CF4}"/>
    <hyperlink ref="B98" r:id="rId87" display="https://www.crz.gov.sk/zmluva/11328960/?csrt=17730359005105918238" xr:uid="{F5088B7B-9424-40BC-8833-C1894F643B1F}"/>
    <hyperlink ref="B99" r:id="rId88" display="https://www.crz.gov.sk/zmluva/11680450/?csrt=5794815984013977769&amp;undefined=undefined" xr:uid="{1E285FD6-6B78-4FB5-9DFA-2B82AA11F31A}"/>
    <hyperlink ref="B101" r:id="rId89" display="https://www.crz.gov.sk/zmluva/10238047/" xr:uid="{46367798-86BA-479D-A1C9-E88431A66E72}"/>
    <hyperlink ref="B103" r:id="rId90" display="https://www.crz.gov.sk/zmluva/11161695/?csrt=14770267650289106868" xr:uid="{E31EA525-7ADC-4691-BFF5-574FB68B4CB1}"/>
    <hyperlink ref="B104" r:id="rId91" display="https://www.crz.gov.sk/zmluva/11328560/?csrt=17730359005105918238" xr:uid="{BB62C42D-7FC8-4EB3-936B-445FAB8B2A9A}"/>
    <hyperlink ref="B105" r:id="rId92" display="https://www.crz.gov.sk/zmluva/11680458/?csrt=5794815984013977769&amp;undefined=undefined" xr:uid="{EAD4CDAD-ACBD-470D-BC97-098D77B9C5C6}"/>
    <hyperlink ref="B106" r:id="rId93" display="https://www.crz.gov.sk/zmluva/10238074/" xr:uid="{C58065A2-9D3E-4EDA-9908-FED003A2C43B}"/>
    <hyperlink ref="B107" r:id="rId94" display="https://www.crz.gov.sk/zmluva/10856866/" xr:uid="{C1BFBAFD-85A0-4BDC-8A1A-C62DB0C23CDC}"/>
    <hyperlink ref="B108" r:id="rId95" display="https://www.crz.gov.sk/zmluva/11161701/?csrt=14770267650289106868" xr:uid="{E400798B-6B87-40FF-A0C5-FBAEF08842B0}"/>
    <hyperlink ref="B109" r:id="rId96" display="https://www.crz.gov.sk/zmluva/11328979/?csrt=17730359005105918238" xr:uid="{BBDA420E-24D8-4191-AF08-D2162BE11228}"/>
    <hyperlink ref="B110" r:id="rId97" display="https://www.crz.gov.sk/zmluva/11680464/?csrt=5794815984013977769&amp;undefined=undefined" xr:uid="{27572697-C30D-4894-9FAC-D5A073AA1212}"/>
    <hyperlink ref="B111" r:id="rId98" display="https://www.crz.gov.sk/zmluva/10238158/" xr:uid="{EF6A6452-A08E-48EA-BB08-1FFA7C211022}"/>
    <hyperlink ref="B112" r:id="rId99" display="https://www.crz.gov.sk/zmluva/10856002/" xr:uid="{9CB2CB75-DB58-4981-9363-B873C7CDA694}"/>
    <hyperlink ref="B113" r:id="rId100" display="https://www.crz.gov.sk/zmluva/11161785/?csrt=14770267650289106868" xr:uid="{64BFD17B-B2D5-4FDD-BE69-0C7F3D899E08}"/>
    <hyperlink ref="B114" r:id="rId101" display="https://www.crz.gov.sk/zmluva/11328496/?csrt=17730359005105918238" xr:uid="{8B663EBE-D1F6-49D0-ACE5-8C6EF9D096A7}"/>
    <hyperlink ref="B115" r:id="rId102" display="https://www.crz.gov.sk/zmluva/11680472/?csrt=5794815984013977769&amp;undefined=undefined" xr:uid="{4D74A34D-79D9-4F96-9685-5C56942CB88A}"/>
    <hyperlink ref="B116" r:id="rId103" display="https://www.crz.gov.sk/zmluva/11744006/?csrt=16534295669673512840" xr:uid="{BA03E4A5-16F4-4EE4-9D8C-7B44FBB842F8}"/>
    <hyperlink ref="B117" r:id="rId104" display="https://www.crz.gov.sk/zmluva/10238214/" xr:uid="{1BC104AD-7024-4384-8545-C37C2D29E82C}"/>
    <hyperlink ref="B118" r:id="rId105" display="https://www.crz.gov.sk/zmluva/10856783/" xr:uid="{14BDCBD2-F6C2-42F7-B24A-9BE3CDF422F7}"/>
    <hyperlink ref="B119" r:id="rId106" display="https://www.crz.gov.sk/zmluva/11167150/?csrt=14770267650289106868" xr:uid="{4162DFDB-FCCA-413A-A9E8-498C7D879649}"/>
    <hyperlink ref="B120" r:id="rId107" display="https://www.crz.gov.sk/zmluva/11328501/?csrt=17730359005105918238" xr:uid="{61546C2C-6147-460B-8438-EC84809B8B76}"/>
    <hyperlink ref="B121" r:id="rId108" display="https://www.crz.gov.sk/zmluva/11680475/?csrt=5794815984013977769&amp;undefined=undefined" xr:uid="{055E4E2C-4A49-49F2-9649-28F35B403DD8}"/>
    <hyperlink ref="B125" r:id="rId109" display="https://www.crz.gov.sk/zmluva/11123830/?csrt=3977810564873207254" xr:uid="{AF3FAC70-3B95-43BC-8D90-C2866FD80181}"/>
    <hyperlink ref="B128" r:id="rId110" display="https://www.crz.gov.sk/zmluva/11124064/?csrt=3977810564873207254" xr:uid="{F2441AEC-10F8-4B0C-9828-BE3C043A50EE}"/>
    <hyperlink ref="B124" r:id="rId111" display="https://www.crz.gov.sk/zmluva/11123941/?csrt=3977810564873207254" xr:uid="{B6EFF128-E84B-4B57-8392-BF13BCFD6785}"/>
    <hyperlink ref="B126" r:id="rId112" display="https://www.crz.gov.sk/zmluva/11123906/?csrt=3977810564873207254" xr:uid="{F04A5B68-6023-4C37-8A66-2E56F25903BE}"/>
    <hyperlink ref="B122" r:id="rId113" display="https://www.crz.gov.sk/zmluva/11123913/?csrt=3977810564873207254" xr:uid="{E54EB9F3-70F5-46EE-BCB8-ACD75B9F2861}"/>
    <hyperlink ref="B130" r:id="rId114" display="https://www.crz.gov.sk/zmluva/11123994/?csrt=3977810564873207254" xr:uid="{EB068546-D4F1-4DCF-84EA-7263CDB0B2DF}"/>
    <hyperlink ref="B123" r:id="rId115" display="https://www.crz.gov.sk/zmluva/11124055/?csrt=3977810564873207254" xr:uid="{F39C5EFD-174D-46F8-ABD4-8406059BB28C}"/>
    <hyperlink ref="B131" r:id="rId116" display="https://www.crz.gov.sk/zmluva/11123822/?csrt=3977810564873207254" xr:uid="{C144764B-6839-4643-ABC8-6C874D5A79C9}"/>
    <hyperlink ref="B129" r:id="rId117" display="https://www.crz.gov.sk/zmluva/11123951/?csrt=3977810564873207254" xr:uid="{B349449D-9721-4EAA-8EDA-ECC577571D4F}"/>
    <hyperlink ref="B127" r:id="rId118" display="https://www.crz.gov.sk/zmluva/11124092/?csrt=3977810564873207254" xr:uid="{3E6015D3-2124-42C4-9A93-D6CBA54792E2}"/>
    <hyperlink ref="B5" r:id="rId119" display="https://www.crz.gov.sk/zmluva/10237440/" xr:uid="{ECC76DAA-6D88-476C-BC0E-9C48E0D44305}"/>
    <hyperlink ref="B83" r:id="rId120" display="https://www.crz.gov.sk/zmluva/11743789/?csrt=16534295669673512840" xr:uid="{81A7843C-2665-4B8B-85E2-4BBF148C1161}"/>
    <hyperlink ref="B100" r:id="rId121" display="https://www.crz.gov.sk/zmluva/11743909/?csrt=16534295669673512840" xr:uid="{5604401E-612F-4DC5-AFD9-3607DC79B6AE}"/>
    <hyperlink ref="B77" r:id="rId122" display="https://www.crz.gov.sk/zmluva/11743709/?csrt=16534295669673512840" xr:uid="{6F0CA239-CC1A-43DB-8805-5929F264F114}"/>
    <hyperlink ref="B34" r:id="rId123" display="https://www.crz.gov.sk/zmluva/11680367/?csrt=5794815984013977769" xr:uid="{8AEEDAC2-290D-468E-9DE9-69CD840E8C87}"/>
    <hyperlink ref="B35" r:id="rId124" display="https://www.crz.gov.sk/zmluva/11742870/?csrt=16534295669673512840" xr:uid="{8B034C04-A209-440D-A05F-948ED2E0491E}"/>
    <hyperlink ref="B29" r:id="rId125" display="https://www.crz.gov.sk/zmluva/10225254/" xr:uid="{0A9078A7-FA1B-4040-8741-88ACB49F1FA8}"/>
    <hyperlink ref="B7" r:id="rId126" display="https://www.crz.gov.sk/zmluva/11160482/?csrt=14770267650289106868" xr:uid="{A2D95CB0-F6B7-47CC-9396-CB1CA24F2F6B}"/>
    <hyperlink ref="B102" r:id="rId127" display="https://www.crz.gov.sk/zmluva/10856918/" xr:uid="{ED1BA7AE-A5BA-42CF-BC97-344DC1E84F7B}"/>
  </hyperlinks>
  <pageMargins left="0.51181102362204722" right="0.51181102362204722" top="0.55118110236220474" bottom="0.55118110236220474" header="0.31496062992125984" footer="0.31496062992125984"/>
  <pageSetup paperSize="9" scale="50" fitToHeight="0" orientation="landscape" r:id="rId12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19F79-0AF5-4E87-8A8A-C25F2C11BD08}">
  <dimension ref="A1:L895"/>
  <sheetViews>
    <sheetView workbookViewId="0"/>
  </sheetViews>
  <sheetFormatPr defaultRowHeight="13.2" x14ac:dyDescent="0.25"/>
  <cols>
    <col min="1" max="1" width="5.5546875" style="9" bestFit="1" customWidth="1"/>
    <col min="2" max="2" width="36" style="8" bestFit="1" customWidth="1"/>
    <col min="3" max="3" width="45.33203125" style="8" customWidth="1"/>
    <col min="4" max="4" width="21" style="8" customWidth="1"/>
    <col min="5" max="5" width="15.109375" style="8" customWidth="1"/>
    <col min="6" max="6" width="25.44140625" style="8" customWidth="1"/>
    <col min="7" max="7" width="24.44140625" style="8" customWidth="1"/>
    <col min="8" max="8" width="19.33203125" style="10" customWidth="1"/>
    <col min="9" max="9" width="16.5546875" style="10" customWidth="1"/>
    <col min="10" max="10" width="20" style="11" customWidth="1"/>
    <col min="11" max="11" width="20" style="12" customWidth="1"/>
    <col min="12" max="12" width="17.33203125" style="8" customWidth="1"/>
    <col min="13" max="16384" width="8.88671875" style="8"/>
  </cols>
  <sheetData>
    <row r="1" spans="1:12" s="122" customFormat="1" ht="17.399999999999999" x14ac:dyDescent="0.3">
      <c r="A1" s="121"/>
      <c r="J1" s="123"/>
      <c r="K1" s="124"/>
    </row>
    <row r="2" spans="1:12" s="124" customFormat="1" ht="17.399999999999999" x14ac:dyDescent="0.3">
      <c r="A2" s="227" t="s">
        <v>1103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</row>
    <row r="3" spans="1:12" s="122" customFormat="1" ht="17.399999999999999" x14ac:dyDescent="0.3">
      <c r="A3" s="121"/>
      <c r="J3" s="123"/>
      <c r="K3" s="124"/>
    </row>
    <row r="4" spans="1:12" s="122" customFormat="1" ht="87" x14ac:dyDescent="0.3">
      <c r="A4" s="125" t="s">
        <v>0</v>
      </c>
      <c r="B4" s="126" t="s">
        <v>1104</v>
      </c>
      <c r="C4" s="125" t="s">
        <v>1105</v>
      </c>
      <c r="D4" s="126" t="s">
        <v>1</v>
      </c>
      <c r="E4" s="126" t="s">
        <v>2</v>
      </c>
      <c r="F4" s="126" t="s">
        <v>1106</v>
      </c>
      <c r="G4" s="126" t="s">
        <v>4</v>
      </c>
      <c r="H4" s="126" t="s">
        <v>1107</v>
      </c>
      <c r="I4" s="126" t="s">
        <v>1108</v>
      </c>
      <c r="J4" s="127" t="s">
        <v>1109</v>
      </c>
      <c r="K4" s="126" t="s">
        <v>5</v>
      </c>
      <c r="L4" s="126" t="s">
        <v>6</v>
      </c>
    </row>
    <row r="5" spans="1:12" s="118" customFormat="1" ht="19.95" customHeight="1" x14ac:dyDescent="0.25">
      <c r="A5" s="228">
        <v>1</v>
      </c>
      <c r="B5" s="229" t="s">
        <v>1110</v>
      </c>
      <c r="C5" s="229" t="s">
        <v>1111</v>
      </c>
      <c r="D5" s="228" t="s">
        <v>1112</v>
      </c>
      <c r="E5" s="230" t="s">
        <v>1113</v>
      </c>
      <c r="F5" s="229" t="s">
        <v>1114</v>
      </c>
      <c r="G5" s="230" t="s">
        <v>1115</v>
      </c>
      <c r="H5" s="231">
        <v>0</v>
      </c>
      <c r="I5" s="231">
        <v>0</v>
      </c>
      <c r="J5" s="231">
        <v>0</v>
      </c>
      <c r="K5" s="230" t="s">
        <v>139</v>
      </c>
      <c r="L5" s="230"/>
    </row>
    <row r="6" spans="1:12" s="118" customFormat="1" ht="19.95" customHeight="1" x14ac:dyDescent="0.25">
      <c r="A6" s="228">
        <v>2</v>
      </c>
      <c r="B6" s="229" t="s">
        <v>1116</v>
      </c>
      <c r="C6" s="229" t="s">
        <v>1111</v>
      </c>
      <c r="D6" s="228" t="s">
        <v>1112</v>
      </c>
      <c r="E6" s="230" t="s">
        <v>1113</v>
      </c>
      <c r="F6" s="229" t="s">
        <v>1117</v>
      </c>
      <c r="G6" s="230" t="s">
        <v>1115</v>
      </c>
      <c r="H6" s="231">
        <v>88179</v>
      </c>
      <c r="I6" s="231">
        <v>88179</v>
      </c>
      <c r="J6" s="231">
        <v>0</v>
      </c>
      <c r="K6" s="230" t="s">
        <v>139</v>
      </c>
      <c r="L6" s="230"/>
    </row>
    <row r="7" spans="1:12" s="118" customFormat="1" ht="19.95" customHeight="1" x14ac:dyDescent="0.3">
      <c r="A7" s="243" t="s">
        <v>139</v>
      </c>
      <c r="B7" s="244" t="s">
        <v>139</v>
      </c>
      <c r="C7" s="244" t="s">
        <v>139</v>
      </c>
      <c r="D7" s="243"/>
      <c r="E7" s="245"/>
      <c r="F7" s="244"/>
      <c r="G7" s="245"/>
      <c r="H7" s="246">
        <v>88179</v>
      </c>
      <c r="I7" s="246">
        <v>88179</v>
      </c>
      <c r="J7" s="246">
        <v>0</v>
      </c>
      <c r="K7" s="245" t="s">
        <v>139</v>
      </c>
      <c r="L7" s="247"/>
    </row>
    <row r="8" spans="1:12" s="118" customFormat="1" ht="19.95" customHeight="1" x14ac:dyDescent="0.25">
      <c r="A8" s="228">
        <v>3</v>
      </c>
      <c r="B8" s="229" t="s">
        <v>1118</v>
      </c>
      <c r="C8" s="229" t="s">
        <v>1119</v>
      </c>
      <c r="D8" s="228" t="s">
        <v>1120</v>
      </c>
      <c r="E8" s="230" t="s">
        <v>1121</v>
      </c>
      <c r="F8" s="229" t="s">
        <v>1122</v>
      </c>
      <c r="G8" s="230" t="s">
        <v>1123</v>
      </c>
      <c r="H8" s="231">
        <v>17859</v>
      </c>
      <c r="I8" s="231">
        <v>17859</v>
      </c>
      <c r="J8" s="231">
        <v>0</v>
      </c>
      <c r="K8" s="230" t="s">
        <v>139</v>
      </c>
      <c r="L8" s="230"/>
    </row>
    <row r="9" spans="1:12" s="118" customFormat="1" ht="19.95" customHeight="1" x14ac:dyDescent="0.25">
      <c r="A9" s="228">
        <v>4</v>
      </c>
      <c r="B9" s="229" t="s">
        <v>1124</v>
      </c>
      <c r="C9" s="229" t="s">
        <v>1119</v>
      </c>
      <c r="D9" s="228" t="s">
        <v>1120</v>
      </c>
      <c r="E9" s="230" t="s">
        <v>1121</v>
      </c>
      <c r="F9" s="229" t="s">
        <v>1125</v>
      </c>
      <c r="G9" s="230" t="s">
        <v>1123</v>
      </c>
      <c r="H9" s="231">
        <v>21866</v>
      </c>
      <c r="I9" s="231">
        <v>18925.419999999998</v>
      </c>
      <c r="J9" s="231">
        <v>2940.58</v>
      </c>
      <c r="K9" s="230" t="s">
        <v>1126</v>
      </c>
      <c r="L9" s="230"/>
    </row>
    <row r="10" spans="1:12" s="118" customFormat="1" ht="19.95" customHeight="1" x14ac:dyDescent="0.25">
      <c r="A10" s="228">
        <v>5</v>
      </c>
      <c r="B10" s="229" t="s">
        <v>1127</v>
      </c>
      <c r="C10" s="229" t="s">
        <v>1119</v>
      </c>
      <c r="D10" s="228" t="s">
        <v>1120</v>
      </c>
      <c r="E10" s="230" t="s">
        <v>1121</v>
      </c>
      <c r="F10" s="229" t="s">
        <v>1128</v>
      </c>
      <c r="G10" s="230" t="s">
        <v>1123</v>
      </c>
      <c r="H10" s="231">
        <v>50683</v>
      </c>
      <c r="I10" s="231">
        <v>50683</v>
      </c>
      <c r="J10" s="231">
        <v>0</v>
      </c>
      <c r="K10" s="230" t="s">
        <v>139</v>
      </c>
      <c r="L10" s="230"/>
    </row>
    <row r="11" spans="1:12" s="118" customFormat="1" ht="19.95" customHeight="1" x14ac:dyDescent="0.25">
      <c r="A11" s="228">
        <v>6</v>
      </c>
      <c r="B11" s="229" t="s">
        <v>1129</v>
      </c>
      <c r="C11" s="229" t="s">
        <v>1119</v>
      </c>
      <c r="D11" s="228" t="s">
        <v>1120</v>
      </c>
      <c r="E11" s="230" t="s">
        <v>1121</v>
      </c>
      <c r="F11" s="229" t="s">
        <v>1130</v>
      </c>
      <c r="G11" s="230" t="s">
        <v>1123</v>
      </c>
      <c r="H11" s="231">
        <v>21028</v>
      </c>
      <c r="I11" s="231">
        <v>21028</v>
      </c>
      <c r="J11" s="231">
        <v>0</v>
      </c>
      <c r="K11" s="230" t="s">
        <v>139</v>
      </c>
      <c r="L11" s="230"/>
    </row>
    <row r="12" spans="1:12" s="118" customFormat="1" ht="19.95" customHeight="1" x14ac:dyDescent="0.3">
      <c r="A12" s="243" t="s">
        <v>139</v>
      </c>
      <c r="B12" s="244" t="s">
        <v>139</v>
      </c>
      <c r="C12" s="244" t="s">
        <v>139</v>
      </c>
      <c r="D12" s="243"/>
      <c r="E12" s="245"/>
      <c r="F12" s="244"/>
      <c r="G12" s="245"/>
      <c r="H12" s="246">
        <f>SUM(H8:H11)</f>
        <v>111436</v>
      </c>
      <c r="I12" s="246">
        <f>SUM(I8:I11)</f>
        <v>108495.42</v>
      </c>
      <c r="J12" s="246">
        <f>SUM(J8:J11)</f>
        <v>2940.58</v>
      </c>
      <c r="K12" s="245" t="s">
        <v>139</v>
      </c>
      <c r="L12" s="247"/>
    </row>
    <row r="13" spans="1:12" s="118" customFormat="1" ht="19.95" customHeight="1" x14ac:dyDescent="0.25">
      <c r="A13" s="228">
        <v>7</v>
      </c>
      <c r="B13" s="229" t="s">
        <v>1131</v>
      </c>
      <c r="C13" s="229" t="s">
        <v>1132</v>
      </c>
      <c r="D13" s="228" t="s">
        <v>1120</v>
      </c>
      <c r="E13" s="230" t="s">
        <v>1133</v>
      </c>
      <c r="F13" s="229" t="s">
        <v>1134</v>
      </c>
      <c r="G13" s="230" t="s">
        <v>1123</v>
      </c>
      <c r="H13" s="231">
        <v>20373</v>
      </c>
      <c r="I13" s="231">
        <v>19670.73</v>
      </c>
      <c r="J13" s="231">
        <v>702.27</v>
      </c>
      <c r="K13" s="230" t="s">
        <v>1135</v>
      </c>
      <c r="L13" s="230"/>
    </row>
    <row r="14" spans="1:12" s="118" customFormat="1" ht="19.95" customHeight="1" x14ac:dyDescent="0.25">
      <c r="A14" s="228">
        <v>8</v>
      </c>
      <c r="B14" s="229" t="s">
        <v>1136</v>
      </c>
      <c r="C14" s="229" t="s">
        <v>1132</v>
      </c>
      <c r="D14" s="228" t="s">
        <v>1120</v>
      </c>
      <c r="E14" s="230" t="s">
        <v>1133</v>
      </c>
      <c r="F14" s="229" t="s">
        <v>1137</v>
      </c>
      <c r="G14" s="230" t="s">
        <v>1123</v>
      </c>
      <c r="H14" s="231">
        <v>27510</v>
      </c>
      <c r="I14" s="231">
        <v>27510</v>
      </c>
      <c r="J14" s="231">
        <v>0</v>
      </c>
      <c r="K14" s="230" t="s">
        <v>139</v>
      </c>
      <c r="L14" s="230"/>
    </row>
    <row r="15" spans="1:12" s="118" customFormat="1" ht="19.95" customHeight="1" x14ac:dyDescent="0.25">
      <c r="A15" s="228">
        <v>9</v>
      </c>
      <c r="B15" s="229" t="s">
        <v>1138</v>
      </c>
      <c r="C15" s="229" t="s">
        <v>1132</v>
      </c>
      <c r="D15" s="228" t="s">
        <v>1120</v>
      </c>
      <c r="E15" s="230" t="s">
        <v>1133</v>
      </c>
      <c r="F15" s="229" t="s">
        <v>1139</v>
      </c>
      <c r="G15" s="230" t="s">
        <v>1123</v>
      </c>
      <c r="H15" s="231">
        <v>48398</v>
      </c>
      <c r="I15" s="231">
        <v>48398</v>
      </c>
      <c r="J15" s="231">
        <v>0</v>
      </c>
      <c r="K15" s="230" t="s">
        <v>139</v>
      </c>
      <c r="L15" s="230"/>
    </row>
    <row r="16" spans="1:12" s="118" customFormat="1" ht="19.95" customHeight="1" x14ac:dyDescent="0.25">
      <c r="A16" s="228">
        <v>10</v>
      </c>
      <c r="B16" s="229" t="s">
        <v>1140</v>
      </c>
      <c r="C16" s="229" t="s">
        <v>1132</v>
      </c>
      <c r="D16" s="228" t="s">
        <v>1120</v>
      </c>
      <c r="E16" s="230" t="s">
        <v>1133</v>
      </c>
      <c r="F16" s="229" t="s">
        <v>1141</v>
      </c>
      <c r="G16" s="230" t="s">
        <v>1123</v>
      </c>
      <c r="H16" s="231">
        <v>1325</v>
      </c>
      <c r="I16" s="231">
        <v>1325</v>
      </c>
      <c r="J16" s="231">
        <v>0</v>
      </c>
      <c r="K16" s="230" t="s">
        <v>139</v>
      </c>
      <c r="L16" s="230"/>
    </row>
    <row r="17" spans="1:12" s="118" customFormat="1" ht="19.95" customHeight="1" x14ac:dyDescent="0.3">
      <c r="A17" s="243" t="s">
        <v>139</v>
      </c>
      <c r="B17" s="244" t="s">
        <v>139</v>
      </c>
      <c r="C17" s="244" t="s">
        <v>139</v>
      </c>
      <c r="D17" s="243"/>
      <c r="E17" s="245"/>
      <c r="F17" s="244"/>
      <c r="G17" s="245"/>
      <c r="H17" s="246">
        <f>SUM(H13:H16)</f>
        <v>97606</v>
      </c>
      <c r="I17" s="246">
        <f t="shared" ref="I17:J17" si="0">SUM(I13:I16)</f>
        <v>96903.73</v>
      </c>
      <c r="J17" s="246">
        <f t="shared" si="0"/>
        <v>702.27</v>
      </c>
      <c r="K17" s="245" t="s">
        <v>139</v>
      </c>
      <c r="L17" s="247"/>
    </row>
    <row r="18" spans="1:12" s="118" customFormat="1" ht="19.95" customHeight="1" x14ac:dyDescent="0.25">
      <c r="A18" s="228">
        <v>11</v>
      </c>
      <c r="B18" s="229" t="s">
        <v>1142</v>
      </c>
      <c r="C18" s="229" t="s">
        <v>1143</v>
      </c>
      <c r="D18" s="228" t="s">
        <v>1112</v>
      </c>
      <c r="E18" s="230" t="s">
        <v>1144</v>
      </c>
      <c r="F18" s="229" t="s">
        <v>1145</v>
      </c>
      <c r="G18" s="230" t="s">
        <v>1115</v>
      </c>
      <c r="H18" s="231">
        <v>45941</v>
      </c>
      <c r="I18" s="231">
        <v>45941</v>
      </c>
      <c r="J18" s="231">
        <v>0</v>
      </c>
      <c r="K18" s="230" t="s">
        <v>139</v>
      </c>
      <c r="L18" s="230"/>
    </row>
    <row r="19" spans="1:12" s="118" customFormat="1" ht="19.95" customHeight="1" x14ac:dyDescent="0.3">
      <c r="A19" s="243" t="s">
        <v>139</v>
      </c>
      <c r="B19" s="244" t="s">
        <v>139</v>
      </c>
      <c r="C19" s="244" t="s">
        <v>139</v>
      </c>
      <c r="D19" s="243"/>
      <c r="E19" s="245"/>
      <c r="F19" s="244"/>
      <c r="G19" s="245"/>
      <c r="H19" s="246">
        <v>45941</v>
      </c>
      <c r="I19" s="246">
        <v>45941</v>
      </c>
      <c r="J19" s="246">
        <v>0</v>
      </c>
      <c r="K19" s="245" t="s">
        <v>139</v>
      </c>
      <c r="L19" s="247"/>
    </row>
    <row r="20" spans="1:12" s="118" customFormat="1" ht="19.95" customHeight="1" x14ac:dyDescent="0.25">
      <c r="A20" s="228">
        <f>A18+1</f>
        <v>12</v>
      </c>
      <c r="B20" s="229" t="s">
        <v>1146</v>
      </c>
      <c r="C20" s="229" t="s">
        <v>1147</v>
      </c>
      <c r="D20" s="228" t="s">
        <v>1120</v>
      </c>
      <c r="E20" s="230" t="s">
        <v>1148</v>
      </c>
      <c r="F20" s="229" t="s">
        <v>1149</v>
      </c>
      <c r="G20" s="230" t="s">
        <v>1123</v>
      </c>
      <c r="H20" s="231">
        <v>30000</v>
      </c>
      <c r="I20" s="231">
        <v>30000</v>
      </c>
      <c r="J20" s="231">
        <v>0</v>
      </c>
      <c r="K20" s="230" t="s">
        <v>139</v>
      </c>
      <c r="L20" s="230"/>
    </row>
    <row r="21" spans="1:12" s="118" customFormat="1" ht="19.95" customHeight="1" x14ac:dyDescent="0.25">
      <c r="A21" s="228">
        <f>A20+1</f>
        <v>13</v>
      </c>
      <c r="B21" s="229" t="s">
        <v>1150</v>
      </c>
      <c r="C21" s="229" t="s">
        <v>1147</v>
      </c>
      <c r="D21" s="228" t="s">
        <v>1120</v>
      </c>
      <c r="E21" s="230" t="s">
        <v>1148</v>
      </c>
      <c r="F21" s="229" t="s">
        <v>1151</v>
      </c>
      <c r="G21" s="230" t="s">
        <v>1123</v>
      </c>
      <c r="H21" s="231">
        <v>31000</v>
      </c>
      <c r="I21" s="231">
        <v>31000</v>
      </c>
      <c r="J21" s="231">
        <v>0</v>
      </c>
      <c r="K21" s="230" t="s">
        <v>139</v>
      </c>
      <c r="L21" s="230"/>
    </row>
    <row r="22" spans="1:12" s="118" customFormat="1" ht="19.95" customHeight="1" x14ac:dyDescent="0.25">
      <c r="A22" s="228">
        <f t="shared" ref="A22:A49" si="1">A21+1</f>
        <v>14</v>
      </c>
      <c r="B22" s="229" t="s">
        <v>1152</v>
      </c>
      <c r="C22" s="229" t="s">
        <v>1147</v>
      </c>
      <c r="D22" s="228" t="s">
        <v>1120</v>
      </c>
      <c r="E22" s="230" t="s">
        <v>1148</v>
      </c>
      <c r="F22" s="229" t="s">
        <v>1153</v>
      </c>
      <c r="G22" s="230" t="s">
        <v>1123</v>
      </c>
      <c r="H22" s="231">
        <v>29012</v>
      </c>
      <c r="I22" s="231">
        <v>29012</v>
      </c>
      <c r="J22" s="231">
        <v>0</v>
      </c>
      <c r="K22" s="230" t="s">
        <v>139</v>
      </c>
      <c r="L22" s="230"/>
    </row>
    <row r="23" spans="1:12" s="118" customFormat="1" ht="19.95" customHeight="1" x14ac:dyDescent="0.25">
      <c r="A23" s="228">
        <f t="shared" si="1"/>
        <v>15</v>
      </c>
      <c r="B23" s="229" t="s">
        <v>1154</v>
      </c>
      <c r="C23" s="229" t="s">
        <v>1147</v>
      </c>
      <c r="D23" s="228" t="s">
        <v>1120</v>
      </c>
      <c r="E23" s="230" t="s">
        <v>1148</v>
      </c>
      <c r="F23" s="229" t="s">
        <v>1155</v>
      </c>
      <c r="G23" s="230" t="s">
        <v>1123</v>
      </c>
      <c r="H23" s="231">
        <v>22500</v>
      </c>
      <c r="I23" s="231">
        <v>22500</v>
      </c>
      <c r="J23" s="231">
        <v>0</v>
      </c>
      <c r="K23" s="230" t="s">
        <v>139</v>
      </c>
      <c r="L23" s="230"/>
    </row>
    <row r="24" spans="1:12" s="118" customFormat="1" ht="19.95" customHeight="1" x14ac:dyDescent="0.25">
      <c r="A24" s="228">
        <f t="shared" si="1"/>
        <v>16</v>
      </c>
      <c r="B24" s="229" t="s">
        <v>1156</v>
      </c>
      <c r="C24" s="229" t="s">
        <v>1147</v>
      </c>
      <c r="D24" s="228" t="s">
        <v>1120</v>
      </c>
      <c r="E24" s="230" t="s">
        <v>1148</v>
      </c>
      <c r="F24" s="229" t="s">
        <v>1157</v>
      </c>
      <c r="G24" s="230" t="s">
        <v>1123</v>
      </c>
      <c r="H24" s="231">
        <v>31117</v>
      </c>
      <c r="I24" s="231">
        <v>31117</v>
      </c>
      <c r="J24" s="231">
        <v>0</v>
      </c>
      <c r="K24" s="230" t="s">
        <v>139</v>
      </c>
      <c r="L24" s="230"/>
    </row>
    <row r="25" spans="1:12" s="118" customFormat="1" ht="19.95" customHeight="1" x14ac:dyDescent="0.25">
      <c r="A25" s="228">
        <f t="shared" si="1"/>
        <v>17</v>
      </c>
      <c r="B25" s="229" t="s">
        <v>1158</v>
      </c>
      <c r="C25" s="229" t="s">
        <v>1147</v>
      </c>
      <c r="D25" s="228" t="s">
        <v>1120</v>
      </c>
      <c r="E25" s="230" t="s">
        <v>1148</v>
      </c>
      <c r="F25" s="229" t="s">
        <v>1159</v>
      </c>
      <c r="G25" s="230" t="s">
        <v>1123</v>
      </c>
      <c r="H25" s="231">
        <v>29972</v>
      </c>
      <c r="I25" s="231">
        <v>29972</v>
      </c>
      <c r="J25" s="231">
        <v>0</v>
      </c>
      <c r="K25" s="230" t="s">
        <v>139</v>
      </c>
      <c r="L25" s="230"/>
    </row>
    <row r="26" spans="1:12" s="118" customFormat="1" ht="19.95" customHeight="1" x14ac:dyDescent="0.25">
      <c r="A26" s="228">
        <f t="shared" si="1"/>
        <v>18</v>
      </c>
      <c r="B26" s="229" t="s">
        <v>1160</v>
      </c>
      <c r="C26" s="229" t="s">
        <v>1147</v>
      </c>
      <c r="D26" s="228" t="s">
        <v>1120</v>
      </c>
      <c r="E26" s="230" t="s">
        <v>1148</v>
      </c>
      <c r="F26" s="229" t="s">
        <v>1161</v>
      </c>
      <c r="G26" s="230" t="s">
        <v>1123</v>
      </c>
      <c r="H26" s="231">
        <v>31199</v>
      </c>
      <c r="I26" s="231">
        <v>31199</v>
      </c>
      <c r="J26" s="231">
        <v>0</v>
      </c>
      <c r="K26" s="230" t="s">
        <v>139</v>
      </c>
      <c r="L26" s="230"/>
    </row>
    <row r="27" spans="1:12" s="118" customFormat="1" ht="19.95" customHeight="1" x14ac:dyDescent="0.25">
      <c r="A27" s="228">
        <f t="shared" si="1"/>
        <v>19</v>
      </c>
      <c r="B27" s="229" t="s">
        <v>1162</v>
      </c>
      <c r="C27" s="229" t="s">
        <v>1147</v>
      </c>
      <c r="D27" s="228" t="s">
        <v>1120</v>
      </c>
      <c r="E27" s="230" t="s">
        <v>1148</v>
      </c>
      <c r="F27" s="229" t="s">
        <v>1163</v>
      </c>
      <c r="G27" s="230" t="s">
        <v>1123</v>
      </c>
      <c r="H27" s="231">
        <v>31921</v>
      </c>
      <c r="I27" s="231">
        <v>31921</v>
      </c>
      <c r="J27" s="231">
        <v>0</v>
      </c>
      <c r="K27" s="230" t="s">
        <v>139</v>
      </c>
      <c r="L27" s="230"/>
    </row>
    <row r="28" spans="1:12" s="118" customFormat="1" ht="19.95" customHeight="1" x14ac:dyDescent="0.25">
      <c r="A28" s="228">
        <f t="shared" si="1"/>
        <v>20</v>
      </c>
      <c r="B28" s="229" t="s">
        <v>1164</v>
      </c>
      <c r="C28" s="229" t="s">
        <v>1147</v>
      </c>
      <c r="D28" s="228" t="s">
        <v>1120</v>
      </c>
      <c r="E28" s="230" t="s">
        <v>1148</v>
      </c>
      <c r="F28" s="229" t="s">
        <v>1165</v>
      </c>
      <c r="G28" s="230" t="s">
        <v>1123</v>
      </c>
      <c r="H28" s="231">
        <v>20677</v>
      </c>
      <c r="I28" s="231">
        <v>20677</v>
      </c>
      <c r="J28" s="231">
        <v>0</v>
      </c>
      <c r="K28" s="230" t="s">
        <v>139</v>
      </c>
      <c r="L28" s="230"/>
    </row>
    <row r="29" spans="1:12" s="118" customFormat="1" ht="19.95" customHeight="1" x14ac:dyDescent="0.25">
      <c r="A29" s="228">
        <f t="shared" si="1"/>
        <v>21</v>
      </c>
      <c r="B29" s="229" t="s">
        <v>1166</v>
      </c>
      <c r="C29" s="229" t="s">
        <v>1147</v>
      </c>
      <c r="D29" s="228" t="s">
        <v>1120</v>
      </c>
      <c r="E29" s="230" t="s">
        <v>1148</v>
      </c>
      <c r="F29" s="229" t="s">
        <v>1167</v>
      </c>
      <c r="G29" s="230" t="s">
        <v>1123</v>
      </c>
      <c r="H29" s="231">
        <v>46960</v>
      </c>
      <c r="I29" s="231">
        <v>46960</v>
      </c>
      <c r="J29" s="231">
        <v>0</v>
      </c>
      <c r="K29" s="230" t="s">
        <v>139</v>
      </c>
      <c r="L29" s="230"/>
    </row>
    <row r="30" spans="1:12" s="118" customFormat="1" ht="19.95" customHeight="1" x14ac:dyDescent="0.25">
      <c r="A30" s="228">
        <f t="shared" si="1"/>
        <v>22</v>
      </c>
      <c r="B30" s="229" t="s">
        <v>1168</v>
      </c>
      <c r="C30" s="229" t="s">
        <v>1147</v>
      </c>
      <c r="D30" s="228" t="s">
        <v>1120</v>
      </c>
      <c r="E30" s="230" t="s">
        <v>1148</v>
      </c>
      <c r="F30" s="229" t="s">
        <v>1169</v>
      </c>
      <c r="G30" s="230" t="s">
        <v>1123</v>
      </c>
      <c r="H30" s="231">
        <v>33982</v>
      </c>
      <c r="I30" s="231">
        <v>33982</v>
      </c>
      <c r="J30" s="231">
        <v>0</v>
      </c>
      <c r="K30" s="230" t="s">
        <v>139</v>
      </c>
      <c r="L30" s="230"/>
    </row>
    <row r="31" spans="1:12" s="118" customFormat="1" ht="19.95" customHeight="1" x14ac:dyDescent="0.25">
      <c r="A31" s="228">
        <f t="shared" si="1"/>
        <v>23</v>
      </c>
      <c r="B31" s="229" t="s">
        <v>1170</v>
      </c>
      <c r="C31" s="229" t="s">
        <v>1147</v>
      </c>
      <c r="D31" s="228" t="s">
        <v>1120</v>
      </c>
      <c r="E31" s="230" t="s">
        <v>1148</v>
      </c>
      <c r="F31" s="229" t="s">
        <v>1171</v>
      </c>
      <c r="G31" s="230" t="s">
        <v>1123</v>
      </c>
      <c r="H31" s="231">
        <v>58000</v>
      </c>
      <c r="I31" s="231">
        <v>58000</v>
      </c>
      <c r="J31" s="231">
        <v>0</v>
      </c>
      <c r="K31" s="230" t="s">
        <v>139</v>
      </c>
      <c r="L31" s="230"/>
    </row>
    <row r="32" spans="1:12" s="118" customFormat="1" ht="19.95" customHeight="1" x14ac:dyDescent="0.25">
      <c r="A32" s="228">
        <f t="shared" si="1"/>
        <v>24</v>
      </c>
      <c r="B32" s="229" t="s">
        <v>1172</v>
      </c>
      <c r="C32" s="229" t="s">
        <v>1147</v>
      </c>
      <c r="D32" s="228" t="s">
        <v>1120</v>
      </c>
      <c r="E32" s="230" t="s">
        <v>1148</v>
      </c>
      <c r="F32" s="229" t="s">
        <v>1173</v>
      </c>
      <c r="G32" s="230" t="s">
        <v>1123</v>
      </c>
      <c r="H32" s="231">
        <v>62256</v>
      </c>
      <c r="I32" s="231">
        <v>62256</v>
      </c>
      <c r="J32" s="231">
        <v>0</v>
      </c>
      <c r="K32" s="230" t="s">
        <v>139</v>
      </c>
      <c r="L32" s="230"/>
    </row>
    <row r="33" spans="1:12" s="118" customFormat="1" ht="19.95" customHeight="1" x14ac:dyDescent="0.25">
      <c r="A33" s="228">
        <f t="shared" si="1"/>
        <v>25</v>
      </c>
      <c r="B33" s="229" t="s">
        <v>1174</v>
      </c>
      <c r="C33" s="229" t="s">
        <v>1147</v>
      </c>
      <c r="D33" s="228" t="s">
        <v>1120</v>
      </c>
      <c r="E33" s="230" t="s">
        <v>1148</v>
      </c>
      <c r="F33" s="229" t="s">
        <v>1175</v>
      </c>
      <c r="G33" s="230" t="s">
        <v>1123</v>
      </c>
      <c r="H33" s="231">
        <v>39302</v>
      </c>
      <c r="I33" s="231">
        <v>39302</v>
      </c>
      <c r="J33" s="231">
        <v>0</v>
      </c>
      <c r="K33" s="230" t="s">
        <v>139</v>
      </c>
      <c r="L33" s="230"/>
    </row>
    <row r="34" spans="1:12" s="118" customFormat="1" ht="19.95" customHeight="1" x14ac:dyDescent="0.25">
      <c r="A34" s="228">
        <f t="shared" si="1"/>
        <v>26</v>
      </c>
      <c r="B34" s="229" t="s">
        <v>1176</v>
      </c>
      <c r="C34" s="229" t="s">
        <v>1147</v>
      </c>
      <c r="D34" s="228" t="s">
        <v>1120</v>
      </c>
      <c r="E34" s="230" t="s">
        <v>1148</v>
      </c>
      <c r="F34" s="229" t="s">
        <v>1177</v>
      </c>
      <c r="G34" s="230" t="s">
        <v>1123</v>
      </c>
      <c r="H34" s="231">
        <v>47320</v>
      </c>
      <c r="I34" s="231">
        <v>47320</v>
      </c>
      <c r="J34" s="231">
        <v>0</v>
      </c>
      <c r="K34" s="230" t="s">
        <v>139</v>
      </c>
      <c r="L34" s="230"/>
    </row>
    <row r="35" spans="1:12" s="118" customFormat="1" ht="19.95" customHeight="1" x14ac:dyDescent="0.25">
      <c r="A35" s="228">
        <f t="shared" si="1"/>
        <v>27</v>
      </c>
      <c r="B35" s="229" t="s">
        <v>1178</v>
      </c>
      <c r="C35" s="229" t="s">
        <v>1147</v>
      </c>
      <c r="D35" s="228" t="s">
        <v>1120</v>
      </c>
      <c r="E35" s="230" t="s">
        <v>1148</v>
      </c>
      <c r="F35" s="229" t="s">
        <v>1179</v>
      </c>
      <c r="G35" s="230" t="s">
        <v>1123</v>
      </c>
      <c r="H35" s="231">
        <v>51746</v>
      </c>
      <c r="I35" s="231">
        <v>51746</v>
      </c>
      <c r="J35" s="231">
        <v>0</v>
      </c>
      <c r="K35" s="230" t="s">
        <v>139</v>
      </c>
      <c r="L35" s="230"/>
    </row>
    <row r="36" spans="1:12" s="118" customFormat="1" ht="19.95" customHeight="1" x14ac:dyDescent="0.25">
      <c r="A36" s="228">
        <f t="shared" si="1"/>
        <v>28</v>
      </c>
      <c r="B36" s="229" t="s">
        <v>1180</v>
      </c>
      <c r="C36" s="229" t="s">
        <v>1147</v>
      </c>
      <c r="D36" s="228" t="s">
        <v>1120</v>
      </c>
      <c r="E36" s="230" t="s">
        <v>1148</v>
      </c>
      <c r="F36" s="229" t="s">
        <v>1181</v>
      </c>
      <c r="G36" s="230" t="s">
        <v>1123</v>
      </c>
      <c r="H36" s="231">
        <v>54254</v>
      </c>
      <c r="I36" s="231">
        <v>54254</v>
      </c>
      <c r="J36" s="231">
        <v>0</v>
      </c>
      <c r="K36" s="230" t="s">
        <v>139</v>
      </c>
      <c r="L36" s="230"/>
    </row>
    <row r="37" spans="1:12" s="118" customFormat="1" ht="19.95" customHeight="1" x14ac:dyDescent="0.25">
      <c r="A37" s="228">
        <f t="shared" si="1"/>
        <v>29</v>
      </c>
      <c r="B37" s="229" t="s">
        <v>1182</v>
      </c>
      <c r="C37" s="229" t="s">
        <v>1147</v>
      </c>
      <c r="D37" s="228" t="s">
        <v>1120</v>
      </c>
      <c r="E37" s="230" t="s">
        <v>1148</v>
      </c>
      <c r="F37" s="229" t="s">
        <v>1183</v>
      </c>
      <c r="G37" s="230" t="s">
        <v>1123</v>
      </c>
      <c r="H37" s="231">
        <v>67016</v>
      </c>
      <c r="I37" s="231">
        <v>67016</v>
      </c>
      <c r="J37" s="231">
        <v>0</v>
      </c>
      <c r="K37" s="230" t="s">
        <v>139</v>
      </c>
      <c r="L37" s="230"/>
    </row>
    <row r="38" spans="1:12" s="118" customFormat="1" ht="19.95" customHeight="1" x14ac:dyDescent="0.25">
      <c r="A38" s="228">
        <f t="shared" si="1"/>
        <v>30</v>
      </c>
      <c r="B38" s="229" t="s">
        <v>1184</v>
      </c>
      <c r="C38" s="229" t="s">
        <v>1147</v>
      </c>
      <c r="D38" s="228" t="s">
        <v>1120</v>
      </c>
      <c r="E38" s="230" t="s">
        <v>1148</v>
      </c>
      <c r="F38" s="229" t="s">
        <v>1185</v>
      </c>
      <c r="G38" s="230" t="s">
        <v>1123</v>
      </c>
      <c r="H38" s="231">
        <v>69788</v>
      </c>
      <c r="I38" s="231">
        <v>69788</v>
      </c>
      <c r="J38" s="231">
        <v>0</v>
      </c>
      <c r="K38" s="230" t="s">
        <v>139</v>
      </c>
      <c r="L38" s="230"/>
    </row>
    <row r="39" spans="1:12" s="118" customFormat="1" ht="19.95" customHeight="1" x14ac:dyDescent="0.25">
      <c r="A39" s="228">
        <f t="shared" si="1"/>
        <v>31</v>
      </c>
      <c r="B39" s="229" t="s">
        <v>1186</v>
      </c>
      <c r="C39" s="229" t="s">
        <v>1147</v>
      </c>
      <c r="D39" s="228" t="s">
        <v>1120</v>
      </c>
      <c r="E39" s="230" t="s">
        <v>1148</v>
      </c>
      <c r="F39" s="229" t="s">
        <v>1187</v>
      </c>
      <c r="G39" s="230" t="s">
        <v>1123</v>
      </c>
      <c r="H39" s="231">
        <v>45124</v>
      </c>
      <c r="I39" s="231">
        <v>45124</v>
      </c>
      <c r="J39" s="231">
        <v>0</v>
      </c>
      <c r="K39" s="230" t="s">
        <v>139</v>
      </c>
      <c r="L39" s="230"/>
    </row>
    <row r="40" spans="1:12" s="118" customFormat="1" ht="19.95" customHeight="1" x14ac:dyDescent="0.25">
      <c r="A40" s="228">
        <f t="shared" si="1"/>
        <v>32</v>
      </c>
      <c r="B40" s="229" t="s">
        <v>1188</v>
      </c>
      <c r="C40" s="229" t="s">
        <v>1147</v>
      </c>
      <c r="D40" s="228" t="s">
        <v>1120</v>
      </c>
      <c r="E40" s="230" t="s">
        <v>1148</v>
      </c>
      <c r="F40" s="229" t="s">
        <v>1189</v>
      </c>
      <c r="G40" s="230" t="s">
        <v>1123</v>
      </c>
      <c r="H40" s="231">
        <v>65660</v>
      </c>
      <c r="I40" s="231">
        <v>65660</v>
      </c>
      <c r="J40" s="231">
        <v>0</v>
      </c>
      <c r="K40" s="230" t="s">
        <v>139</v>
      </c>
      <c r="L40" s="230"/>
    </row>
    <row r="41" spans="1:12" s="118" customFormat="1" ht="19.95" customHeight="1" x14ac:dyDescent="0.25">
      <c r="A41" s="228">
        <f t="shared" si="1"/>
        <v>33</v>
      </c>
      <c r="B41" s="229" t="s">
        <v>1190</v>
      </c>
      <c r="C41" s="229" t="s">
        <v>1147</v>
      </c>
      <c r="D41" s="228" t="s">
        <v>1120</v>
      </c>
      <c r="E41" s="230" t="s">
        <v>1148</v>
      </c>
      <c r="F41" s="229" t="s">
        <v>1191</v>
      </c>
      <c r="G41" s="230" t="s">
        <v>1123</v>
      </c>
      <c r="H41" s="231">
        <v>22548</v>
      </c>
      <c r="I41" s="231">
        <v>22548</v>
      </c>
      <c r="J41" s="231">
        <v>0</v>
      </c>
      <c r="K41" s="230" t="s">
        <v>139</v>
      </c>
      <c r="L41" s="230"/>
    </row>
    <row r="42" spans="1:12" s="118" customFormat="1" ht="19.95" customHeight="1" x14ac:dyDescent="0.25">
      <c r="A42" s="228">
        <f t="shared" si="1"/>
        <v>34</v>
      </c>
      <c r="B42" s="229" t="s">
        <v>1192</v>
      </c>
      <c r="C42" s="229" t="s">
        <v>1147</v>
      </c>
      <c r="D42" s="228" t="s">
        <v>1120</v>
      </c>
      <c r="E42" s="230" t="s">
        <v>1148</v>
      </c>
      <c r="F42" s="229" t="s">
        <v>1193</v>
      </c>
      <c r="G42" s="230" t="s">
        <v>1123</v>
      </c>
      <c r="H42" s="231">
        <v>29817</v>
      </c>
      <c r="I42" s="231">
        <v>29817</v>
      </c>
      <c r="J42" s="231">
        <v>0</v>
      </c>
      <c r="K42" s="230" t="s">
        <v>139</v>
      </c>
      <c r="L42" s="230"/>
    </row>
    <row r="43" spans="1:12" s="118" customFormat="1" ht="19.95" customHeight="1" x14ac:dyDescent="0.25">
      <c r="A43" s="228">
        <f t="shared" si="1"/>
        <v>35</v>
      </c>
      <c r="B43" s="229" t="s">
        <v>1194</v>
      </c>
      <c r="C43" s="229" t="s">
        <v>1147</v>
      </c>
      <c r="D43" s="228" t="s">
        <v>1120</v>
      </c>
      <c r="E43" s="230" t="s">
        <v>1148</v>
      </c>
      <c r="F43" s="229" t="s">
        <v>1195</v>
      </c>
      <c r="G43" s="230" t="s">
        <v>1123</v>
      </c>
      <c r="H43" s="231">
        <v>33390</v>
      </c>
      <c r="I43" s="231">
        <v>33390</v>
      </c>
      <c r="J43" s="231">
        <v>0</v>
      </c>
      <c r="K43" s="230" t="s">
        <v>139</v>
      </c>
      <c r="L43" s="230"/>
    </row>
    <row r="44" spans="1:12" s="118" customFormat="1" ht="19.95" customHeight="1" x14ac:dyDescent="0.25">
      <c r="A44" s="228">
        <f t="shared" si="1"/>
        <v>36</v>
      </c>
      <c r="B44" s="229" t="s">
        <v>1196</v>
      </c>
      <c r="C44" s="229" t="s">
        <v>1147</v>
      </c>
      <c r="D44" s="228" t="s">
        <v>1120</v>
      </c>
      <c r="E44" s="230" t="s">
        <v>1148</v>
      </c>
      <c r="F44" s="229" t="s">
        <v>1197</v>
      </c>
      <c r="G44" s="230" t="s">
        <v>1123</v>
      </c>
      <c r="H44" s="231">
        <v>20320</v>
      </c>
      <c r="I44" s="231">
        <v>20320</v>
      </c>
      <c r="J44" s="231">
        <v>0</v>
      </c>
      <c r="K44" s="230" t="s">
        <v>139</v>
      </c>
      <c r="L44" s="230"/>
    </row>
    <row r="45" spans="1:12" s="118" customFormat="1" ht="19.95" customHeight="1" x14ac:dyDescent="0.25">
      <c r="A45" s="228">
        <f t="shared" si="1"/>
        <v>37</v>
      </c>
      <c r="B45" s="229" t="s">
        <v>1198</v>
      </c>
      <c r="C45" s="229" t="s">
        <v>1147</v>
      </c>
      <c r="D45" s="228" t="s">
        <v>1120</v>
      </c>
      <c r="E45" s="230" t="s">
        <v>1148</v>
      </c>
      <c r="F45" s="229" t="s">
        <v>1199</v>
      </c>
      <c r="G45" s="230" t="s">
        <v>1123</v>
      </c>
      <c r="H45" s="231">
        <v>23275</v>
      </c>
      <c r="I45" s="231">
        <v>23275</v>
      </c>
      <c r="J45" s="231">
        <v>0</v>
      </c>
      <c r="K45" s="230" t="s">
        <v>139</v>
      </c>
      <c r="L45" s="230"/>
    </row>
    <row r="46" spans="1:12" s="118" customFormat="1" ht="19.95" customHeight="1" x14ac:dyDescent="0.25">
      <c r="A46" s="228">
        <f t="shared" si="1"/>
        <v>38</v>
      </c>
      <c r="B46" s="229" t="s">
        <v>1200</v>
      </c>
      <c r="C46" s="229" t="s">
        <v>1147</v>
      </c>
      <c r="D46" s="228" t="s">
        <v>1120</v>
      </c>
      <c r="E46" s="230" t="s">
        <v>1148</v>
      </c>
      <c r="F46" s="229" t="s">
        <v>1201</v>
      </c>
      <c r="G46" s="230" t="s">
        <v>1123</v>
      </c>
      <c r="H46" s="231">
        <v>2500</v>
      </c>
      <c r="I46" s="231">
        <v>2500</v>
      </c>
      <c r="J46" s="231">
        <v>0</v>
      </c>
      <c r="K46" s="230" t="s">
        <v>139</v>
      </c>
      <c r="L46" s="230"/>
    </row>
    <row r="47" spans="1:12" s="118" customFormat="1" ht="19.95" customHeight="1" x14ac:dyDescent="0.25">
      <c r="A47" s="228">
        <f t="shared" si="1"/>
        <v>39</v>
      </c>
      <c r="B47" s="229" t="s">
        <v>1202</v>
      </c>
      <c r="C47" s="229" t="s">
        <v>1147</v>
      </c>
      <c r="D47" s="228" t="s">
        <v>1120</v>
      </c>
      <c r="E47" s="230" t="s">
        <v>1148</v>
      </c>
      <c r="F47" s="229" t="s">
        <v>1203</v>
      </c>
      <c r="G47" s="230" t="s">
        <v>1123</v>
      </c>
      <c r="H47" s="231">
        <v>7500</v>
      </c>
      <c r="I47" s="231">
        <v>7500</v>
      </c>
      <c r="J47" s="231">
        <v>0</v>
      </c>
      <c r="K47" s="230" t="s">
        <v>139</v>
      </c>
      <c r="L47" s="230"/>
    </row>
    <row r="48" spans="1:12" s="118" customFormat="1" ht="19.95" customHeight="1" x14ac:dyDescent="0.25">
      <c r="A48" s="228">
        <f t="shared" si="1"/>
        <v>40</v>
      </c>
      <c r="B48" s="229" t="s">
        <v>1204</v>
      </c>
      <c r="C48" s="229" t="s">
        <v>1147</v>
      </c>
      <c r="D48" s="228" t="s">
        <v>1120</v>
      </c>
      <c r="E48" s="230" t="s">
        <v>1148</v>
      </c>
      <c r="F48" s="229" t="s">
        <v>1205</v>
      </c>
      <c r="G48" s="230" t="s">
        <v>1123</v>
      </c>
      <c r="H48" s="231">
        <v>1325</v>
      </c>
      <c r="I48" s="231">
        <v>1325</v>
      </c>
      <c r="J48" s="231">
        <v>0</v>
      </c>
      <c r="K48" s="230" t="s">
        <v>139</v>
      </c>
      <c r="L48" s="230"/>
    </row>
    <row r="49" spans="1:12" s="118" customFormat="1" ht="19.95" customHeight="1" x14ac:dyDescent="0.25">
      <c r="A49" s="228">
        <f t="shared" si="1"/>
        <v>41</v>
      </c>
      <c r="B49" s="229" t="s">
        <v>1206</v>
      </c>
      <c r="C49" s="229" t="s">
        <v>1147</v>
      </c>
      <c r="D49" s="228" t="s">
        <v>1120</v>
      </c>
      <c r="E49" s="230" t="s">
        <v>1148</v>
      </c>
      <c r="F49" s="229" t="s">
        <v>1207</v>
      </c>
      <c r="G49" s="230" t="s">
        <v>1123</v>
      </c>
      <c r="H49" s="231">
        <v>66518</v>
      </c>
      <c r="I49" s="231">
        <v>66518</v>
      </c>
      <c r="J49" s="231">
        <v>0</v>
      </c>
      <c r="K49" s="230" t="s">
        <v>139</v>
      </c>
      <c r="L49" s="230"/>
    </row>
    <row r="50" spans="1:12" s="118" customFormat="1" ht="19.95" customHeight="1" x14ac:dyDescent="0.3">
      <c r="A50" s="243" t="s">
        <v>139</v>
      </c>
      <c r="B50" s="244" t="s">
        <v>139</v>
      </c>
      <c r="C50" s="244" t="s">
        <v>139</v>
      </c>
      <c r="D50" s="243"/>
      <c r="E50" s="245"/>
      <c r="F50" s="244"/>
      <c r="G50" s="245"/>
      <c r="H50" s="246">
        <f>SUM(H20:H49)</f>
        <v>1105999</v>
      </c>
      <c r="I50" s="246">
        <f t="shared" ref="I50:J50" si="2">SUM(I20:I49)</f>
        <v>1105999</v>
      </c>
      <c r="J50" s="246">
        <f t="shared" si="2"/>
        <v>0</v>
      </c>
      <c r="K50" s="245" t="s">
        <v>139</v>
      </c>
      <c r="L50" s="247"/>
    </row>
    <row r="51" spans="1:12" s="118" customFormat="1" ht="19.95" customHeight="1" x14ac:dyDescent="0.25">
      <c r="A51" s="228">
        <v>42</v>
      </c>
      <c r="B51" s="229" t="s">
        <v>1208</v>
      </c>
      <c r="C51" s="229" t="s">
        <v>1209</v>
      </c>
      <c r="D51" s="228" t="s">
        <v>1112</v>
      </c>
      <c r="E51" s="230" t="s">
        <v>1210</v>
      </c>
      <c r="F51" s="229" t="s">
        <v>1211</v>
      </c>
      <c r="G51" s="230" t="s">
        <v>1115</v>
      </c>
      <c r="H51" s="231">
        <v>29865</v>
      </c>
      <c r="I51" s="231">
        <v>29865</v>
      </c>
      <c r="J51" s="231">
        <v>0</v>
      </c>
      <c r="K51" s="230" t="s">
        <v>139</v>
      </c>
      <c r="L51" s="230"/>
    </row>
    <row r="52" spans="1:12" s="118" customFormat="1" ht="19.95" customHeight="1" x14ac:dyDescent="0.3">
      <c r="A52" s="243" t="s">
        <v>139</v>
      </c>
      <c r="B52" s="244" t="s">
        <v>139</v>
      </c>
      <c r="C52" s="244" t="s">
        <v>139</v>
      </c>
      <c r="D52" s="243"/>
      <c r="E52" s="245"/>
      <c r="F52" s="244"/>
      <c r="G52" s="245"/>
      <c r="H52" s="246">
        <v>29865</v>
      </c>
      <c r="I52" s="246">
        <v>29865</v>
      </c>
      <c r="J52" s="246">
        <v>0</v>
      </c>
      <c r="K52" s="245" t="s">
        <v>139</v>
      </c>
      <c r="L52" s="247"/>
    </row>
    <row r="53" spans="1:12" s="118" customFormat="1" ht="19.95" customHeight="1" x14ac:dyDescent="0.25">
      <c r="A53" s="228">
        <v>43</v>
      </c>
      <c r="B53" s="229" t="s">
        <v>1212</v>
      </c>
      <c r="C53" s="229" t="s">
        <v>1213</v>
      </c>
      <c r="D53" s="228" t="s">
        <v>1120</v>
      </c>
      <c r="E53" s="230" t="s">
        <v>1214</v>
      </c>
      <c r="F53" s="229" t="s">
        <v>1215</v>
      </c>
      <c r="G53" s="230" t="s">
        <v>1123</v>
      </c>
      <c r="H53" s="231">
        <v>15060</v>
      </c>
      <c r="I53" s="231">
        <v>15060</v>
      </c>
      <c r="J53" s="231">
        <v>0</v>
      </c>
      <c r="K53" s="230" t="s">
        <v>139</v>
      </c>
      <c r="L53" s="230"/>
    </row>
    <row r="54" spans="1:12" s="118" customFormat="1" ht="19.95" customHeight="1" x14ac:dyDescent="0.25">
      <c r="A54" s="228">
        <f>A53+1</f>
        <v>44</v>
      </c>
      <c r="B54" s="229" t="s">
        <v>1216</v>
      </c>
      <c r="C54" s="229" t="s">
        <v>1213</v>
      </c>
      <c r="D54" s="228" t="s">
        <v>1120</v>
      </c>
      <c r="E54" s="230" t="s">
        <v>1214</v>
      </c>
      <c r="F54" s="229" t="s">
        <v>1217</v>
      </c>
      <c r="G54" s="230" t="s">
        <v>1123</v>
      </c>
      <c r="H54" s="231">
        <v>20000</v>
      </c>
      <c r="I54" s="231">
        <v>20000</v>
      </c>
      <c r="J54" s="231">
        <v>0</v>
      </c>
      <c r="K54" s="230" t="s">
        <v>139</v>
      </c>
      <c r="L54" s="230"/>
    </row>
    <row r="55" spans="1:12" s="118" customFormat="1" ht="19.95" customHeight="1" x14ac:dyDescent="0.25">
      <c r="A55" s="228">
        <f t="shared" ref="A55:A61" si="3">A54+1</f>
        <v>45</v>
      </c>
      <c r="B55" s="229" t="s">
        <v>1218</v>
      </c>
      <c r="C55" s="229" t="s">
        <v>1213</v>
      </c>
      <c r="D55" s="228" t="s">
        <v>1120</v>
      </c>
      <c r="E55" s="230" t="s">
        <v>1214</v>
      </c>
      <c r="F55" s="229" t="s">
        <v>1219</v>
      </c>
      <c r="G55" s="230" t="s">
        <v>1123</v>
      </c>
      <c r="H55" s="231">
        <v>47268</v>
      </c>
      <c r="I55" s="231">
        <v>47268</v>
      </c>
      <c r="J55" s="231">
        <v>0</v>
      </c>
      <c r="K55" s="230" t="s">
        <v>139</v>
      </c>
      <c r="L55" s="230"/>
    </row>
    <row r="56" spans="1:12" s="118" customFormat="1" ht="19.95" customHeight="1" x14ac:dyDescent="0.25">
      <c r="A56" s="228">
        <f t="shared" si="3"/>
        <v>46</v>
      </c>
      <c r="B56" s="229" t="s">
        <v>1220</v>
      </c>
      <c r="C56" s="229" t="s">
        <v>1213</v>
      </c>
      <c r="D56" s="228" t="s">
        <v>1120</v>
      </c>
      <c r="E56" s="230" t="s">
        <v>1214</v>
      </c>
      <c r="F56" s="229" t="s">
        <v>1221</v>
      </c>
      <c r="G56" s="230" t="s">
        <v>1123</v>
      </c>
      <c r="H56" s="231">
        <v>50434</v>
      </c>
      <c r="I56" s="231">
        <v>50434</v>
      </c>
      <c r="J56" s="231">
        <v>0</v>
      </c>
      <c r="K56" s="230" t="s">
        <v>139</v>
      </c>
      <c r="L56" s="230"/>
    </row>
    <row r="57" spans="1:12" s="118" customFormat="1" ht="19.95" customHeight="1" x14ac:dyDescent="0.25">
      <c r="A57" s="228">
        <f t="shared" si="3"/>
        <v>47</v>
      </c>
      <c r="B57" s="229" t="s">
        <v>1222</v>
      </c>
      <c r="C57" s="229" t="s">
        <v>1213</v>
      </c>
      <c r="D57" s="228" t="s">
        <v>1120</v>
      </c>
      <c r="E57" s="230" t="s">
        <v>1214</v>
      </c>
      <c r="F57" s="229" t="s">
        <v>1223</v>
      </c>
      <c r="G57" s="230" t="s">
        <v>1123</v>
      </c>
      <c r="H57" s="231">
        <v>60684</v>
      </c>
      <c r="I57" s="231">
        <v>60684</v>
      </c>
      <c r="J57" s="231">
        <v>0</v>
      </c>
      <c r="K57" s="230" t="s">
        <v>139</v>
      </c>
      <c r="L57" s="230"/>
    </row>
    <row r="58" spans="1:12" s="118" customFormat="1" ht="19.95" customHeight="1" x14ac:dyDescent="0.25">
      <c r="A58" s="228">
        <f t="shared" si="3"/>
        <v>48</v>
      </c>
      <c r="B58" s="229" t="s">
        <v>1224</v>
      </c>
      <c r="C58" s="229" t="s">
        <v>1213</v>
      </c>
      <c r="D58" s="228" t="s">
        <v>1120</v>
      </c>
      <c r="E58" s="230" t="s">
        <v>1214</v>
      </c>
      <c r="F58" s="229" t="s">
        <v>1225</v>
      </c>
      <c r="G58" s="230" t="s">
        <v>1123</v>
      </c>
      <c r="H58" s="231">
        <v>52424</v>
      </c>
      <c r="I58" s="231">
        <v>52424</v>
      </c>
      <c r="J58" s="231">
        <v>0</v>
      </c>
      <c r="K58" s="230" t="s">
        <v>139</v>
      </c>
      <c r="L58" s="230"/>
    </row>
    <row r="59" spans="1:12" s="118" customFormat="1" ht="19.95" customHeight="1" x14ac:dyDescent="0.25">
      <c r="A59" s="228">
        <f t="shared" si="3"/>
        <v>49</v>
      </c>
      <c r="B59" s="229" t="s">
        <v>1226</v>
      </c>
      <c r="C59" s="229" t="s">
        <v>1213</v>
      </c>
      <c r="D59" s="228" t="s">
        <v>1120</v>
      </c>
      <c r="E59" s="230" t="s">
        <v>1214</v>
      </c>
      <c r="F59" s="229" t="s">
        <v>1227</v>
      </c>
      <c r="G59" s="230" t="s">
        <v>1123</v>
      </c>
      <c r="H59" s="231">
        <v>21122</v>
      </c>
      <c r="I59" s="231">
        <v>21122</v>
      </c>
      <c r="J59" s="231">
        <v>0</v>
      </c>
      <c r="K59" s="230" t="s">
        <v>139</v>
      </c>
      <c r="L59" s="230"/>
    </row>
    <row r="60" spans="1:12" s="118" customFormat="1" ht="19.95" customHeight="1" x14ac:dyDescent="0.25">
      <c r="A60" s="228">
        <f t="shared" si="3"/>
        <v>50</v>
      </c>
      <c r="B60" s="229" t="s">
        <v>1228</v>
      </c>
      <c r="C60" s="229" t="s">
        <v>1213</v>
      </c>
      <c r="D60" s="228" t="s">
        <v>1120</v>
      </c>
      <c r="E60" s="230" t="s">
        <v>1214</v>
      </c>
      <c r="F60" s="229" t="s">
        <v>1229</v>
      </c>
      <c r="G60" s="230" t="s">
        <v>1123</v>
      </c>
      <c r="H60" s="231">
        <v>5000</v>
      </c>
      <c r="I60" s="231">
        <v>5000</v>
      </c>
      <c r="J60" s="231">
        <v>0</v>
      </c>
      <c r="K60" s="230" t="s">
        <v>139</v>
      </c>
      <c r="L60" s="230"/>
    </row>
    <row r="61" spans="1:12" s="118" customFormat="1" ht="19.95" customHeight="1" x14ac:dyDescent="0.25">
      <c r="A61" s="228">
        <f t="shared" si="3"/>
        <v>51</v>
      </c>
      <c r="B61" s="229" t="s">
        <v>1230</v>
      </c>
      <c r="C61" s="229" t="s">
        <v>1213</v>
      </c>
      <c r="D61" s="228" t="s">
        <v>1120</v>
      </c>
      <c r="E61" s="230" t="s">
        <v>1214</v>
      </c>
      <c r="F61" s="229" t="s">
        <v>1231</v>
      </c>
      <c r="G61" s="230" t="s">
        <v>1123</v>
      </c>
      <c r="H61" s="231">
        <v>52062</v>
      </c>
      <c r="I61" s="231">
        <v>52062</v>
      </c>
      <c r="J61" s="231">
        <v>0</v>
      </c>
      <c r="K61" s="230" t="s">
        <v>139</v>
      </c>
      <c r="L61" s="230"/>
    </row>
    <row r="62" spans="1:12" s="118" customFormat="1" ht="19.95" customHeight="1" x14ac:dyDescent="0.3">
      <c r="A62" s="243" t="s">
        <v>139</v>
      </c>
      <c r="B62" s="244" t="s">
        <v>139</v>
      </c>
      <c r="C62" s="244" t="s">
        <v>139</v>
      </c>
      <c r="D62" s="243"/>
      <c r="E62" s="245"/>
      <c r="F62" s="244"/>
      <c r="G62" s="245"/>
      <c r="H62" s="246">
        <f>SUM(H53:H61)</f>
        <v>324054</v>
      </c>
      <c r="I62" s="246">
        <f t="shared" ref="I62:J62" si="4">SUM(I53:I61)</f>
        <v>324054</v>
      </c>
      <c r="J62" s="246">
        <f t="shared" si="4"/>
        <v>0</v>
      </c>
      <c r="K62" s="245" t="s">
        <v>139</v>
      </c>
      <c r="L62" s="247"/>
    </row>
    <row r="63" spans="1:12" s="118" customFormat="1" ht="19.95" customHeight="1" x14ac:dyDescent="0.25">
      <c r="A63" s="228">
        <v>52</v>
      </c>
      <c r="B63" s="229" t="s">
        <v>1232</v>
      </c>
      <c r="C63" s="229" t="s">
        <v>1233</v>
      </c>
      <c r="D63" s="228" t="s">
        <v>1120</v>
      </c>
      <c r="E63" s="230" t="s">
        <v>1234</v>
      </c>
      <c r="F63" s="229" t="s">
        <v>1235</v>
      </c>
      <c r="G63" s="230" t="s">
        <v>1123</v>
      </c>
      <c r="H63" s="231">
        <v>25916</v>
      </c>
      <c r="I63" s="231">
        <v>25916</v>
      </c>
      <c r="J63" s="231">
        <v>0</v>
      </c>
      <c r="K63" s="230" t="s">
        <v>139</v>
      </c>
      <c r="L63" s="230"/>
    </row>
    <row r="64" spans="1:12" s="118" customFormat="1" ht="19.95" customHeight="1" x14ac:dyDescent="0.25">
      <c r="A64" s="228">
        <f>A63+1</f>
        <v>53</v>
      </c>
      <c r="B64" s="229" t="s">
        <v>1236</v>
      </c>
      <c r="C64" s="229" t="s">
        <v>1233</v>
      </c>
      <c r="D64" s="228" t="s">
        <v>1120</v>
      </c>
      <c r="E64" s="230" t="s">
        <v>1234</v>
      </c>
      <c r="F64" s="229" t="s">
        <v>1237</v>
      </c>
      <c r="G64" s="230" t="s">
        <v>1123</v>
      </c>
      <c r="H64" s="231">
        <v>29002</v>
      </c>
      <c r="I64" s="231">
        <v>29002</v>
      </c>
      <c r="J64" s="231">
        <v>0</v>
      </c>
      <c r="K64" s="230" t="s">
        <v>139</v>
      </c>
      <c r="L64" s="230"/>
    </row>
    <row r="65" spans="1:12" s="118" customFormat="1" ht="19.95" customHeight="1" x14ac:dyDescent="0.25">
      <c r="A65" s="228">
        <f t="shared" ref="A65:A77" si="5">A64+1</f>
        <v>54</v>
      </c>
      <c r="B65" s="229" t="s">
        <v>1238</v>
      </c>
      <c r="C65" s="229" t="s">
        <v>1233</v>
      </c>
      <c r="D65" s="228" t="s">
        <v>1120</v>
      </c>
      <c r="E65" s="230" t="s">
        <v>1234</v>
      </c>
      <c r="F65" s="229" t="s">
        <v>1239</v>
      </c>
      <c r="G65" s="230" t="s">
        <v>1123</v>
      </c>
      <c r="H65" s="231">
        <v>27435</v>
      </c>
      <c r="I65" s="231">
        <v>27435</v>
      </c>
      <c r="J65" s="231">
        <v>0</v>
      </c>
      <c r="K65" s="230" t="s">
        <v>139</v>
      </c>
      <c r="L65" s="230"/>
    </row>
    <row r="66" spans="1:12" s="118" customFormat="1" ht="19.95" customHeight="1" x14ac:dyDescent="0.25">
      <c r="A66" s="228">
        <f t="shared" si="5"/>
        <v>55</v>
      </c>
      <c r="B66" s="229" t="s">
        <v>1240</v>
      </c>
      <c r="C66" s="229" t="s">
        <v>1233</v>
      </c>
      <c r="D66" s="228" t="s">
        <v>1120</v>
      </c>
      <c r="E66" s="230" t="s">
        <v>1234</v>
      </c>
      <c r="F66" s="229" t="s">
        <v>1241</v>
      </c>
      <c r="G66" s="230" t="s">
        <v>1123</v>
      </c>
      <c r="H66" s="231">
        <v>26548</v>
      </c>
      <c r="I66" s="231">
        <v>26548</v>
      </c>
      <c r="J66" s="231">
        <v>0</v>
      </c>
      <c r="K66" s="230" t="s">
        <v>139</v>
      </c>
      <c r="L66" s="230"/>
    </row>
    <row r="67" spans="1:12" s="118" customFormat="1" ht="19.95" customHeight="1" x14ac:dyDescent="0.25">
      <c r="A67" s="228">
        <f t="shared" si="5"/>
        <v>56</v>
      </c>
      <c r="B67" s="229" t="s">
        <v>1242</v>
      </c>
      <c r="C67" s="229" t="s">
        <v>1233</v>
      </c>
      <c r="D67" s="228" t="s">
        <v>1120</v>
      </c>
      <c r="E67" s="230" t="s">
        <v>1234</v>
      </c>
      <c r="F67" s="229" t="s">
        <v>1243</v>
      </c>
      <c r="G67" s="230" t="s">
        <v>1123</v>
      </c>
      <c r="H67" s="231">
        <v>44038</v>
      </c>
      <c r="I67" s="231">
        <v>44038</v>
      </c>
      <c r="J67" s="231">
        <v>0</v>
      </c>
      <c r="K67" s="230" t="s">
        <v>139</v>
      </c>
      <c r="L67" s="230"/>
    </row>
    <row r="68" spans="1:12" s="118" customFormat="1" ht="19.95" customHeight="1" x14ac:dyDescent="0.25">
      <c r="A68" s="228">
        <f t="shared" si="5"/>
        <v>57</v>
      </c>
      <c r="B68" s="229" t="s">
        <v>1244</v>
      </c>
      <c r="C68" s="229" t="s">
        <v>1233</v>
      </c>
      <c r="D68" s="228" t="s">
        <v>1120</v>
      </c>
      <c r="E68" s="230" t="s">
        <v>1234</v>
      </c>
      <c r="F68" s="229" t="s">
        <v>1245</v>
      </c>
      <c r="G68" s="230" t="s">
        <v>1123</v>
      </c>
      <c r="H68" s="231">
        <v>61800</v>
      </c>
      <c r="I68" s="231">
        <v>61800</v>
      </c>
      <c r="J68" s="231">
        <v>0</v>
      </c>
      <c r="K68" s="230" t="s">
        <v>139</v>
      </c>
      <c r="L68" s="230"/>
    </row>
    <row r="69" spans="1:12" s="118" customFormat="1" ht="19.95" customHeight="1" x14ac:dyDescent="0.25">
      <c r="A69" s="228">
        <f t="shared" si="5"/>
        <v>58</v>
      </c>
      <c r="B69" s="229" t="s">
        <v>1246</v>
      </c>
      <c r="C69" s="229" t="s">
        <v>1233</v>
      </c>
      <c r="D69" s="228" t="s">
        <v>1120</v>
      </c>
      <c r="E69" s="230" t="s">
        <v>1234</v>
      </c>
      <c r="F69" s="229" t="s">
        <v>1247</v>
      </c>
      <c r="G69" s="230" t="s">
        <v>1123</v>
      </c>
      <c r="H69" s="231">
        <v>60286</v>
      </c>
      <c r="I69" s="231">
        <v>60286</v>
      </c>
      <c r="J69" s="231">
        <v>0</v>
      </c>
      <c r="K69" s="230" t="s">
        <v>139</v>
      </c>
      <c r="L69" s="230"/>
    </row>
    <row r="70" spans="1:12" s="118" customFormat="1" ht="19.95" customHeight="1" x14ac:dyDescent="0.25">
      <c r="A70" s="228">
        <f t="shared" si="5"/>
        <v>59</v>
      </c>
      <c r="B70" s="229" t="s">
        <v>1248</v>
      </c>
      <c r="C70" s="229" t="s">
        <v>1233</v>
      </c>
      <c r="D70" s="228" t="s">
        <v>1120</v>
      </c>
      <c r="E70" s="230" t="s">
        <v>1234</v>
      </c>
      <c r="F70" s="229" t="s">
        <v>1249</v>
      </c>
      <c r="G70" s="230" t="s">
        <v>1123</v>
      </c>
      <c r="H70" s="231">
        <v>62445</v>
      </c>
      <c r="I70" s="231">
        <v>62445</v>
      </c>
      <c r="J70" s="231">
        <v>0</v>
      </c>
      <c r="K70" s="230" t="s">
        <v>139</v>
      </c>
      <c r="L70" s="230"/>
    </row>
    <row r="71" spans="1:12" s="118" customFormat="1" ht="19.95" customHeight="1" x14ac:dyDescent="0.25">
      <c r="A71" s="228">
        <f t="shared" si="5"/>
        <v>60</v>
      </c>
      <c r="B71" s="229" t="s">
        <v>1250</v>
      </c>
      <c r="C71" s="229" t="s">
        <v>1233</v>
      </c>
      <c r="D71" s="228" t="s">
        <v>1120</v>
      </c>
      <c r="E71" s="230" t="s">
        <v>1234</v>
      </c>
      <c r="F71" s="229" t="s">
        <v>1251</v>
      </c>
      <c r="G71" s="230" t="s">
        <v>1123</v>
      </c>
      <c r="H71" s="231">
        <v>28390</v>
      </c>
      <c r="I71" s="231">
        <v>28390</v>
      </c>
      <c r="J71" s="231">
        <v>0</v>
      </c>
      <c r="K71" s="230" t="s">
        <v>139</v>
      </c>
      <c r="L71" s="230"/>
    </row>
    <row r="72" spans="1:12" s="118" customFormat="1" ht="19.95" customHeight="1" x14ac:dyDescent="0.25">
      <c r="A72" s="228">
        <f t="shared" si="5"/>
        <v>61</v>
      </c>
      <c r="B72" s="229" t="s">
        <v>1252</v>
      </c>
      <c r="C72" s="229" t="s">
        <v>1233</v>
      </c>
      <c r="D72" s="228" t="s">
        <v>1120</v>
      </c>
      <c r="E72" s="230" t="s">
        <v>1234</v>
      </c>
      <c r="F72" s="229" t="s">
        <v>1253</v>
      </c>
      <c r="G72" s="230" t="s">
        <v>1123</v>
      </c>
      <c r="H72" s="231">
        <v>19542</v>
      </c>
      <c r="I72" s="231">
        <v>19542</v>
      </c>
      <c r="J72" s="231">
        <v>0</v>
      </c>
      <c r="K72" s="230" t="s">
        <v>139</v>
      </c>
      <c r="L72" s="230"/>
    </row>
    <row r="73" spans="1:12" s="118" customFormat="1" ht="19.95" customHeight="1" x14ac:dyDescent="0.25">
      <c r="A73" s="228">
        <f t="shared" si="5"/>
        <v>62</v>
      </c>
      <c r="B73" s="229" t="s">
        <v>1254</v>
      </c>
      <c r="C73" s="229" t="s">
        <v>1233</v>
      </c>
      <c r="D73" s="228" t="s">
        <v>1120</v>
      </c>
      <c r="E73" s="230" t="s">
        <v>1234</v>
      </c>
      <c r="F73" s="229" t="s">
        <v>1255</v>
      </c>
      <c r="G73" s="230" t="s">
        <v>1123</v>
      </c>
      <c r="H73" s="231">
        <v>22532</v>
      </c>
      <c r="I73" s="231">
        <v>22532</v>
      </c>
      <c r="J73" s="231">
        <v>0</v>
      </c>
      <c r="K73" s="230" t="s">
        <v>139</v>
      </c>
      <c r="L73" s="230"/>
    </row>
    <row r="74" spans="1:12" s="118" customFormat="1" ht="19.95" customHeight="1" x14ac:dyDescent="0.25">
      <c r="A74" s="228">
        <f t="shared" si="5"/>
        <v>63</v>
      </c>
      <c r="B74" s="229" t="s">
        <v>1256</v>
      </c>
      <c r="C74" s="229" t="s">
        <v>1233</v>
      </c>
      <c r="D74" s="228" t="s">
        <v>1120</v>
      </c>
      <c r="E74" s="230" t="s">
        <v>1234</v>
      </c>
      <c r="F74" s="229" t="s">
        <v>1257</v>
      </c>
      <c r="G74" s="230" t="s">
        <v>1123</v>
      </c>
      <c r="H74" s="231">
        <v>34642</v>
      </c>
      <c r="I74" s="231">
        <v>34642</v>
      </c>
      <c r="J74" s="231">
        <v>0</v>
      </c>
      <c r="K74" s="230" t="s">
        <v>139</v>
      </c>
      <c r="L74" s="230"/>
    </row>
    <row r="75" spans="1:12" s="118" customFormat="1" ht="19.95" customHeight="1" x14ac:dyDescent="0.25">
      <c r="A75" s="228">
        <f t="shared" si="5"/>
        <v>64</v>
      </c>
      <c r="B75" s="229" t="s">
        <v>1258</v>
      </c>
      <c r="C75" s="229" t="s">
        <v>1233</v>
      </c>
      <c r="D75" s="228" t="s">
        <v>1120</v>
      </c>
      <c r="E75" s="230" t="s">
        <v>1234</v>
      </c>
      <c r="F75" s="229" t="s">
        <v>1259</v>
      </c>
      <c r="G75" s="230" t="s">
        <v>1123</v>
      </c>
      <c r="H75" s="231">
        <v>2500</v>
      </c>
      <c r="I75" s="231">
        <v>2500</v>
      </c>
      <c r="J75" s="231">
        <v>0</v>
      </c>
      <c r="K75" s="230" t="s">
        <v>139</v>
      </c>
      <c r="L75" s="230"/>
    </row>
    <row r="76" spans="1:12" s="118" customFormat="1" ht="19.95" customHeight="1" x14ac:dyDescent="0.25">
      <c r="A76" s="228">
        <f t="shared" si="5"/>
        <v>65</v>
      </c>
      <c r="B76" s="229" t="s">
        <v>1260</v>
      </c>
      <c r="C76" s="229" t="s">
        <v>1233</v>
      </c>
      <c r="D76" s="228" t="s">
        <v>1120</v>
      </c>
      <c r="E76" s="230" t="s">
        <v>1234</v>
      </c>
      <c r="F76" s="229" t="s">
        <v>1261</v>
      </c>
      <c r="G76" s="230" t="s">
        <v>1123</v>
      </c>
      <c r="H76" s="231">
        <v>2400</v>
      </c>
      <c r="I76" s="231">
        <v>2400</v>
      </c>
      <c r="J76" s="231">
        <v>0</v>
      </c>
      <c r="K76" s="230" t="s">
        <v>139</v>
      </c>
      <c r="L76" s="230"/>
    </row>
    <row r="77" spans="1:12" s="118" customFormat="1" ht="19.95" customHeight="1" x14ac:dyDescent="0.25">
      <c r="A77" s="228">
        <f t="shared" si="5"/>
        <v>66</v>
      </c>
      <c r="B77" s="229" t="s">
        <v>1262</v>
      </c>
      <c r="C77" s="229" t="s">
        <v>1233</v>
      </c>
      <c r="D77" s="228" t="s">
        <v>1120</v>
      </c>
      <c r="E77" s="230" t="s">
        <v>1234</v>
      </c>
      <c r="F77" s="229" t="s">
        <v>1263</v>
      </c>
      <c r="G77" s="230" t="s">
        <v>1123</v>
      </c>
      <c r="H77" s="231">
        <v>7000</v>
      </c>
      <c r="I77" s="231">
        <v>7000</v>
      </c>
      <c r="J77" s="231">
        <v>0</v>
      </c>
      <c r="K77" s="230" t="s">
        <v>139</v>
      </c>
      <c r="L77" s="230"/>
    </row>
    <row r="78" spans="1:12" s="118" customFormat="1" ht="19.95" customHeight="1" x14ac:dyDescent="0.3">
      <c r="A78" s="243" t="s">
        <v>139</v>
      </c>
      <c r="B78" s="244" t="s">
        <v>139</v>
      </c>
      <c r="C78" s="244" t="s">
        <v>139</v>
      </c>
      <c r="D78" s="243"/>
      <c r="E78" s="245"/>
      <c r="F78" s="244"/>
      <c r="G78" s="245"/>
      <c r="H78" s="246">
        <f>SUM(H63:H77)</f>
        <v>454476</v>
      </c>
      <c r="I78" s="246">
        <f t="shared" ref="I78:J78" si="6">SUM(I63:I77)</f>
        <v>454476</v>
      </c>
      <c r="J78" s="246">
        <f t="shared" si="6"/>
        <v>0</v>
      </c>
      <c r="K78" s="245" t="s">
        <v>139</v>
      </c>
      <c r="L78" s="247"/>
    </row>
    <row r="79" spans="1:12" s="118" customFormat="1" ht="19.95" customHeight="1" x14ac:dyDescent="0.25">
      <c r="A79" s="228">
        <v>67</v>
      </c>
      <c r="B79" s="229" t="s">
        <v>1264</v>
      </c>
      <c r="C79" s="229" t="s">
        <v>1265</v>
      </c>
      <c r="D79" s="228" t="s">
        <v>1120</v>
      </c>
      <c r="E79" s="230" t="s">
        <v>1266</v>
      </c>
      <c r="F79" s="229" t="s">
        <v>1267</v>
      </c>
      <c r="G79" s="230" t="s">
        <v>1123</v>
      </c>
      <c r="H79" s="231">
        <v>18627</v>
      </c>
      <c r="I79" s="231">
        <v>18627</v>
      </c>
      <c r="J79" s="231">
        <v>0</v>
      </c>
      <c r="K79" s="230" t="s">
        <v>139</v>
      </c>
      <c r="L79" s="230"/>
    </row>
    <row r="80" spans="1:12" s="118" customFormat="1" ht="19.95" customHeight="1" x14ac:dyDescent="0.25">
      <c r="A80" s="228">
        <f>A79+1</f>
        <v>68</v>
      </c>
      <c r="B80" s="229" t="s">
        <v>1268</v>
      </c>
      <c r="C80" s="229" t="s">
        <v>1265</v>
      </c>
      <c r="D80" s="228" t="s">
        <v>1120</v>
      </c>
      <c r="E80" s="230" t="s">
        <v>1266</v>
      </c>
      <c r="F80" s="229" t="s">
        <v>1269</v>
      </c>
      <c r="G80" s="230" t="s">
        <v>1123</v>
      </c>
      <c r="H80" s="231">
        <v>25610</v>
      </c>
      <c r="I80" s="231">
        <v>25610</v>
      </c>
      <c r="J80" s="231">
        <v>0</v>
      </c>
      <c r="K80" s="230" t="s">
        <v>139</v>
      </c>
      <c r="L80" s="230"/>
    </row>
    <row r="81" spans="1:12" s="118" customFormat="1" ht="19.95" customHeight="1" x14ac:dyDescent="0.25">
      <c r="A81" s="228">
        <f t="shared" ref="A81:A96" si="7">A80+1</f>
        <v>69</v>
      </c>
      <c r="B81" s="229" t="s">
        <v>1270</v>
      </c>
      <c r="C81" s="229" t="s">
        <v>1265</v>
      </c>
      <c r="D81" s="228" t="s">
        <v>1120</v>
      </c>
      <c r="E81" s="230" t="s">
        <v>1266</v>
      </c>
      <c r="F81" s="229" t="s">
        <v>1271</v>
      </c>
      <c r="G81" s="230" t="s">
        <v>1123</v>
      </c>
      <c r="H81" s="231">
        <v>44516</v>
      </c>
      <c r="I81" s="231">
        <v>44516</v>
      </c>
      <c r="J81" s="231">
        <v>0</v>
      </c>
      <c r="K81" s="230" t="s">
        <v>139</v>
      </c>
      <c r="L81" s="230"/>
    </row>
    <row r="82" spans="1:12" s="118" customFormat="1" ht="19.95" customHeight="1" x14ac:dyDescent="0.25">
      <c r="A82" s="228">
        <f t="shared" si="7"/>
        <v>70</v>
      </c>
      <c r="B82" s="229" t="s">
        <v>1272</v>
      </c>
      <c r="C82" s="229" t="s">
        <v>1265</v>
      </c>
      <c r="D82" s="228" t="s">
        <v>1120</v>
      </c>
      <c r="E82" s="230" t="s">
        <v>1266</v>
      </c>
      <c r="F82" s="229" t="s">
        <v>1273</v>
      </c>
      <c r="G82" s="230" t="s">
        <v>1123</v>
      </c>
      <c r="H82" s="231">
        <v>49900</v>
      </c>
      <c r="I82" s="231">
        <v>49900</v>
      </c>
      <c r="J82" s="231">
        <v>0</v>
      </c>
      <c r="K82" s="230" t="s">
        <v>139</v>
      </c>
      <c r="L82" s="230"/>
    </row>
    <row r="83" spans="1:12" s="118" customFormat="1" ht="19.95" customHeight="1" x14ac:dyDescent="0.25">
      <c r="A83" s="228">
        <f t="shared" si="7"/>
        <v>71</v>
      </c>
      <c r="B83" s="229" t="s">
        <v>1274</v>
      </c>
      <c r="C83" s="229" t="s">
        <v>1265</v>
      </c>
      <c r="D83" s="228" t="s">
        <v>1120</v>
      </c>
      <c r="E83" s="230" t="s">
        <v>1266</v>
      </c>
      <c r="F83" s="229" t="s">
        <v>1275</v>
      </c>
      <c r="G83" s="230" t="s">
        <v>1123</v>
      </c>
      <c r="H83" s="231">
        <v>61788</v>
      </c>
      <c r="I83" s="231">
        <v>61788</v>
      </c>
      <c r="J83" s="231">
        <v>0</v>
      </c>
      <c r="K83" s="230" t="s">
        <v>139</v>
      </c>
      <c r="L83" s="230"/>
    </row>
    <row r="84" spans="1:12" s="118" customFormat="1" ht="19.95" customHeight="1" x14ac:dyDescent="0.25">
      <c r="A84" s="228">
        <f t="shared" si="7"/>
        <v>72</v>
      </c>
      <c r="B84" s="229" t="s">
        <v>1276</v>
      </c>
      <c r="C84" s="229" t="s">
        <v>1265</v>
      </c>
      <c r="D84" s="228" t="s">
        <v>1120</v>
      </c>
      <c r="E84" s="230" t="s">
        <v>1266</v>
      </c>
      <c r="F84" s="229" t="s">
        <v>1277</v>
      </c>
      <c r="G84" s="230" t="s">
        <v>1123</v>
      </c>
      <c r="H84" s="231">
        <v>58800</v>
      </c>
      <c r="I84" s="231">
        <v>58800</v>
      </c>
      <c r="J84" s="231">
        <v>0</v>
      </c>
      <c r="K84" s="230" t="s">
        <v>139</v>
      </c>
      <c r="L84" s="230"/>
    </row>
    <row r="85" spans="1:12" s="118" customFormat="1" ht="19.95" customHeight="1" x14ac:dyDescent="0.25">
      <c r="A85" s="228">
        <f t="shared" si="7"/>
        <v>73</v>
      </c>
      <c r="B85" s="229" t="s">
        <v>1278</v>
      </c>
      <c r="C85" s="229" t="s">
        <v>1265</v>
      </c>
      <c r="D85" s="228" t="s">
        <v>1120</v>
      </c>
      <c r="E85" s="230" t="s">
        <v>1266</v>
      </c>
      <c r="F85" s="229" t="s">
        <v>1279</v>
      </c>
      <c r="G85" s="230" t="s">
        <v>1123</v>
      </c>
      <c r="H85" s="231">
        <v>39748</v>
      </c>
      <c r="I85" s="231">
        <v>39748</v>
      </c>
      <c r="J85" s="231">
        <v>0</v>
      </c>
      <c r="K85" s="230" t="s">
        <v>139</v>
      </c>
      <c r="L85" s="230"/>
    </row>
    <row r="86" spans="1:12" s="118" customFormat="1" ht="19.95" customHeight="1" x14ac:dyDescent="0.25">
      <c r="A86" s="228">
        <f t="shared" si="7"/>
        <v>74</v>
      </c>
      <c r="B86" s="229" t="s">
        <v>1280</v>
      </c>
      <c r="C86" s="229" t="s">
        <v>1265</v>
      </c>
      <c r="D86" s="228" t="s">
        <v>1120</v>
      </c>
      <c r="E86" s="230" t="s">
        <v>1266</v>
      </c>
      <c r="F86" s="229" t="s">
        <v>1281</v>
      </c>
      <c r="G86" s="230" t="s">
        <v>1123</v>
      </c>
      <c r="H86" s="231">
        <v>69000</v>
      </c>
      <c r="I86" s="231">
        <v>69000</v>
      </c>
      <c r="J86" s="231">
        <v>0</v>
      </c>
      <c r="K86" s="230" t="s">
        <v>139</v>
      </c>
      <c r="L86" s="230"/>
    </row>
    <row r="87" spans="1:12" s="118" customFormat="1" ht="19.95" customHeight="1" x14ac:dyDescent="0.25">
      <c r="A87" s="228">
        <f t="shared" si="7"/>
        <v>75</v>
      </c>
      <c r="B87" s="229" t="s">
        <v>1282</v>
      </c>
      <c r="C87" s="229" t="s">
        <v>1265</v>
      </c>
      <c r="D87" s="228" t="s">
        <v>1120</v>
      </c>
      <c r="E87" s="230" t="s">
        <v>1266</v>
      </c>
      <c r="F87" s="229" t="s">
        <v>1283</v>
      </c>
      <c r="G87" s="230" t="s">
        <v>1123</v>
      </c>
      <c r="H87" s="231">
        <v>25000</v>
      </c>
      <c r="I87" s="231">
        <v>25000</v>
      </c>
      <c r="J87" s="231">
        <v>0</v>
      </c>
      <c r="K87" s="230" t="s">
        <v>139</v>
      </c>
      <c r="L87" s="230"/>
    </row>
    <row r="88" spans="1:12" s="118" customFormat="1" ht="19.95" customHeight="1" x14ac:dyDescent="0.25">
      <c r="A88" s="228">
        <f t="shared" si="7"/>
        <v>76</v>
      </c>
      <c r="B88" s="229" t="s">
        <v>1284</v>
      </c>
      <c r="C88" s="229" t="s">
        <v>1265</v>
      </c>
      <c r="D88" s="228" t="s">
        <v>1120</v>
      </c>
      <c r="E88" s="230" t="s">
        <v>1266</v>
      </c>
      <c r="F88" s="229" t="s">
        <v>1285</v>
      </c>
      <c r="G88" s="230" t="s">
        <v>1123</v>
      </c>
      <c r="H88" s="231">
        <v>41444</v>
      </c>
      <c r="I88" s="231">
        <v>41444</v>
      </c>
      <c r="J88" s="231">
        <v>0</v>
      </c>
      <c r="K88" s="230" t="s">
        <v>139</v>
      </c>
      <c r="L88" s="230"/>
    </row>
    <row r="89" spans="1:12" s="118" customFormat="1" ht="19.95" customHeight="1" x14ac:dyDescent="0.25">
      <c r="A89" s="228">
        <f t="shared" si="7"/>
        <v>77</v>
      </c>
      <c r="B89" s="229" t="s">
        <v>1286</v>
      </c>
      <c r="C89" s="229" t="s">
        <v>1265</v>
      </c>
      <c r="D89" s="228" t="s">
        <v>1120</v>
      </c>
      <c r="E89" s="230" t="s">
        <v>1266</v>
      </c>
      <c r="F89" s="229" t="s">
        <v>1287</v>
      </c>
      <c r="G89" s="230" t="s">
        <v>1123</v>
      </c>
      <c r="H89" s="231">
        <v>38696</v>
      </c>
      <c r="I89" s="231">
        <v>38696</v>
      </c>
      <c r="J89" s="231">
        <v>0</v>
      </c>
      <c r="K89" s="230" t="s">
        <v>139</v>
      </c>
      <c r="L89" s="230"/>
    </row>
    <row r="90" spans="1:12" s="118" customFormat="1" ht="19.95" customHeight="1" x14ac:dyDescent="0.25">
      <c r="A90" s="228">
        <f t="shared" si="7"/>
        <v>78</v>
      </c>
      <c r="B90" s="229" t="s">
        <v>1288</v>
      </c>
      <c r="C90" s="229" t="s">
        <v>1265</v>
      </c>
      <c r="D90" s="228" t="s">
        <v>1120</v>
      </c>
      <c r="E90" s="230" t="s">
        <v>1266</v>
      </c>
      <c r="F90" s="229" t="s">
        <v>1289</v>
      </c>
      <c r="G90" s="230" t="s">
        <v>1123</v>
      </c>
      <c r="H90" s="231">
        <v>23600</v>
      </c>
      <c r="I90" s="231">
        <v>23600</v>
      </c>
      <c r="J90" s="231">
        <v>0</v>
      </c>
      <c r="K90" s="230" t="s">
        <v>139</v>
      </c>
      <c r="L90" s="230"/>
    </row>
    <row r="91" spans="1:12" s="118" customFormat="1" ht="19.95" customHeight="1" x14ac:dyDescent="0.25">
      <c r="A91" s="228">
        <f t="shared" si="7"/>
        <v>79</v>
      </c>
      <c r="B91" s="229" t="s">
        <v>1290</v>
      </c>
      <c r="C91" s="229" t="s">
        <v>1265</v>
      </c>
      <c r="D91" s="228" t="s">
        <v>1120</v>
      </c>
      <c r="E91" s="230" t="s">
        <v>1266</v>
      </c>
      <c r="F91" s="229" t="s">
        <v>1291</v>
      </c>
      <c r="G91" s="230" t="s">
        <v>1123</v>
      </c>
      <c r="H91" s="231">
        <v>27453</v>
      </c>
      <c r="I91" s="231">
        <v>27453</v>
      </c>
      <c r="J91" s="231">
        <v>0</v>
      </c>
      <c r="K91" s="230" t="s">
        <v>139</v>
      </c>
      <c r="L91" s="230"/>
    </row>
    <row r="92" spans="1:12" s="118" customFormat="1" ht="19.95" customHeight="1" x14ac:dyDescent="0.25">
      <c r="A92" s="228">
        <f t="shared" si="7"/>
        <v>80</v>
      </c>
      <c r="B92" s="229" t="s">
        <v>1292</v>
      </c>
      <c r="C92" s="229" t="s">
        <v>1265</v>
      </c>
      <c r="D92" s="228" t="s">
        <v>1120</v>
      </c>
      <c r="E92" s="230" t="s">
        <v>1266</v>
      </c>
      <c r="F92" s="229" t="s">
        <v>1293</v>
      </c>
      <c r="G92" s="230" t="s">
        <v>1123</v>
      </c>
      <c r="H92" s="231">
        <v>15450</v>
      </c>
      <c r="I92" s="231">
        <v>15450</v>
      </c>
      <c r="J92" s="231">
        <v>0</v>
      </c>
      <c r="K92" s="230" t="s">
        <v>139</v>
      </c>
      <c r="L92" s="230"/>
    </row>
    <row r="93" spans="1:12" s="118" customFormat="1" ht="19.95" customHeight="1" x14ac:dyDescent="0.25">
      <c r="A93" s="228">
        <f t="shared" si="7"/>
        <v>81</v>
      </c>
      <c r="B93" s="229" t="s">
        <v>1294</v>
      </c>
      <c r="C93" s="229" t="s">
        <v>1265</v>
      </c>
      <c r="D93" s="228" t="s">
        <v>1120</v>
      </c>
      <c r="E93" s="230" t="s">
        <v>1266</v>
      </c>
      <c r="F93" s="229" t="s">
        <v>1295</v>
      </c>
      <c r="G93" s="230" t="s">
        <v>1123</v>
      </c>
      <c r="H93" s="231">
        <v>4000</v>
      </c>
      <c r="I93" s="231">
        <v>4000</v>
      </c>
      <c r="J93" s="231">
        <v>0</v>
      </c>
      <c r="K93" s="230" t="s">
        <v>139</v>
      </c>
      <c r="L93" s="230"/>
    </row>
    <row r="94" spans="1:12" s="118" customFormat="1" ht="19.95" customHeight="1" x14ac:dyDescent="0.25">
      <c r="A94" s="228">
        <f t="shared" si="7"/>
        <v>82</v>
      </c>
      <c r="B94" s="229" t="s">
        <v>1296</v>
      </c>
      <c r="C94" s="229" t="s">
        <v>1265</v>
      </c>
      <c r="D94" s="228" t="s">
        <v>1120</v>
      </c>
      <c r="E94" s="230" t="s">
        <v>1266</v>
      </c>
      <c r="F94" s="229" t="s">
        <v>1297</v>
      </c>
      <c r="G94" s="230" t="s">
        <v>1123</v>
      </c>
      <c r="H94" s="231">
        <v>15990</v>
      </c>
      <c r="I94" s="231">
        <v>15990</v>
      </c>
      <c r="J94" s="231">
        <v>0</v>
      </c>
      <c r="K94" s="230" t="s">
        <v>139</v>
      </c>
      <c r="L94" s="230"/>
    </row>
    <row r="95" spans="1:12" s="118" customFormat="1" ht="19.95" customHeight="1" x14ac:dyDescent="0.25">
      <c r="A95" s="228">
        <f t="shared" si="7"/>
        <v>83</v>
      </c>
      <c r="B95" s="229" t="s">
        <v>1298</v>
      </c>
      <c r="C95" s="229" t="s">
        <v>1265</v>
      </c>
      <c r="D95" s="228" t="s">
        <v>1120</v>
      </c>
      <c r="E95" s="230" t="s">
        <v>1266</v>
      </c>
      <c r="F95" s="229" t="s">
        <v>1299</v>
      </c>
      <c r="G95" s="230" t="s">
        <v>1123</v>
      </c>
      <c r="H95" s="231">
        <v>2000</v>
      </c>
      <c r="I95" s="231">
        <v>2000</v>
      </c>
      <c r="J95" s="231">
        <v>0</v>
      </c>
      <c r="K95" s="230" t="s">
        <v>139</v>
      </c>
      <c r="L95" s="230"/>
    </row>
    <row r="96" spans="1:12" s="118" customFormat="1" ht="19.95" customHeight="1" x14ac:dyDescent="0.25">
      <c r="A96" s="228">
        <f t="shared" si="7"/>
        <v>84</v>
      </c>
      <c r="B96" s="229" t="s">
        <v>1300</v>
      </c>
      <c r="C96" s="229" t="s">
        <v>1265</v>
      </c>
      <c r="D96" s="228" t="s">
        <v>1120</v>
      </c>
      <c r="E96" s="230" t="s">
        <v>1266</v>
      </c>
      <c r="F96" s="229" t="s">
        <v>1301</v>
      </c>
      <c r="G96" s="230" t="s">
        <v>1123</v>
      </c>
      <c r="H96" s="231">
        <v>41580</v>
      </c>
      <c r="I96" s="231">
        <v>41580</v>
      </c>
      <c r="J96" s="231">
        <v>0</v>
      </c>
      <c r="K96" s="230" t="s">
        <v>139</v>
      </c>
      <c r="L96" s="230"/>
    </row>
    <row r="97" spans="1:12" s="118" customFormat="1" ht="19.95" customHeight="1" x14ac:dyDescent="0.3">
      <c r="A97" s="243" t="s">
        <v>139</v>
      </c>
      <c r="B97" s="244" t="s">
        <v>139</v>
      </c>
      <c r="C97" s="244" t="s">
        <v>139</v>
      </c>
      <c r="D97" s="243"/>
      <c r="E97" s="245"/>
      <c r="F97" s="244"/>
      <c r="G97" s="245"/>
      <c r="H97" s="246">
        <f>SUM(H79:H96)</f>
        <v>603202</v>
      </c>
      <c r="I97" s="246">
        <f t="shared" ref="I97:J97" si="8">SUM(I79:I96)</f>
        <v>603202</v>
      </c>
      <c r="J97" s="246">
        <f t="shared" si="8"/>
        <v>0</v>
      </c>
      <c r="K97" s="245" t="s">
        <v>139</v>
      </c>
      <c r="L97" s="247"/>
    </row>
    <row r="98" spans="1:12" s="118" customFormat="1" ht="19.95" customHeight="1" x14ac:dyDescent="0.25">
      <c r="A98" s="228">
        <v>85</v>
      </c>
      <c r="B98" s="229" t="s">
        <v>1302</v>
      </c>
      <c r="C98" s="229" t="s">
        <v>1303</v>
      </c>
      <c r="D98" s="228" t="s">
        <v>1120</v>
      </c>
      <c r="E98" s="230" t="s">
        <v>1304</v>
      </c>
      <c r="F98" s="229" t="s">
        <v>1305</v>
      </c>
      <c r="G98" s="230" t="s">
        <v>1123</v>
      </c>
      <c r="H98" s="231">
        <v>34206</v>
      </c>
      <c r="I98" s="231">
        <v>34206</v>
      </c>
      <c r="J98" s="231">
        <v>0</v>
      </c>
      <c r="K98" s="230" t="s">
        <v>139</v>
      </c>
      <c r="L98" s="230"/>
    </row>
    <row r="99" spans="1:12" s="118" customFormat="1" ht="19.95" customHeight="1" x14ac:dyDescent="0.25">
      <c r="A99" s="228">
        <v>86</v>
      </c>
      <c r="B99" s="229" t="s">
        <v>1306</v>
      </c>
      <c r="C99" s="229" t="s">
        <v>1303</v>
      </c>
      <c r="D99" s="228" t="s">
        <v>1120</v>
      </c>
      <c r="E99" s="230" t="s">
        <v>1304</v>
      </c>
      <c r="F99" s="229" t="s">
        <v>1307</v>
      </c>
      <c r="G99" s="230" t="s">
        <v>1123</v>
      </c>
      <c r="H99" s="231">
        <v>22823</v>
      </c>
      <c r="I99" s="231">
        <v>22811</v>
      </c>
      <c r="J99" s="231">
        <v>12</v>
      </c>
      <c r="K99" s="230" t="s">
        <v>1308</v>
      </c>
      <c r="L99" s="230"/>
    </row>
    <row r="100" spans="1:12" s="118" customFormat="1" ht="19.95" customHeight="1" x14ac:dyDescent="0.3">
      <c r="A100" s="243" t="s">
        <v>139</v>
      </c>
      <c r="B100" s="244" t="s">
        <v>139</v>
      </c>
      <c r="C100" s="244" t="s">
        <v>139</v>
      </c>
      <c r="D100" s="243"/>
      <c r="E100" s="245"/>
      <c r="F100" s="244"/>
      <c r="G100" s="245"/>
      <c r="H100" s="246">
        <f>SUM(H98:H99)</f>
        <v>57029</v>
      </c>
      <c r="I100" s="246">
        <f t="shared" ref="I100:J100" si="9">SUM(I98:I99)</f>
        <v>57017</v>
      </c>
      <c r="J100" s="246">
        <f t="shared" si="9"/>
        <v>12</v>
      </c>
      <c r="K100" s="245" t="s">
        <v>139</v>
      </c>
      <c r="L100" s="247"/>
    </row>
    <row r="101" spans="1:12" s="118" customFormat="1" ht="19.95" customHeight="1" x14ac:dyDescent="0.25">
      <c r="A101" s="228">
        <v>87</v>
      </c>
      <c r="B101" s="229" t="s">
        <v>1309</v>
      </c>
      <c r="C101" s="229" t="s">
        <v>1310</v>
      </c>
      <c r="D101" s="117" t="s">
        <v>1120</v>
      </c>
      <c r="E101" s="230" t="s">
        <v>1311</v>
      </c>
      <c r="F101" s="229" t="s">
        <v>1312</v>
      </c>
      <c r="G101" s="230" t="s">
        <v>1123</v>
      </c>
      <c r="H101" s="231">
        <v>25554</v>
      </c>
      <c r="I101" s="231">
        <v>25552.41</v>
      </c>
      <c r="J101" s="231">
        <v>1.59</v>
      </c>
      <c r="K101" s="230" t="s">
        <v>1313</v>
      </c>
      <c r="L101" s="230"/>
    </row>
    <row r="102" spans="1:12" s="118" customFormat="1" ht="19.95" customHeight="1" x14ac:dyDescent="0.25">
      <c r="A102" s="228">
        <f>A101+1</f>
        <v>88</v>
      </c>
      <c r="B102" s="229" t="s">
        <v>1314</v>
      </c>
      <c r="C102" s="229" t="s">
        <v>1310</v>
      </c>
      <c r="D102" s="228" t="s">
        <v>1120</v>
      </c>
      <c r="E102" s="230" t="s">
        <v>1311</v>
      </c>
      <c r="F102" s="229" t="s">
        <v>1315</v>
      </c>
      <c r="G102" s="230" t="s">
        <v>1123</v>
      </c>
      <c r="H102" s="231">
        <v>23649</v>
      </c>
      <c r="I102" s="231">
        <v>23648.05</v>
      </c>
      <c r="J102" s="231">
        <v>0.95</v>
      </c>
      <c r="K102" s="230" t="s">
        <v>1313</v>
      </c>
      <c r="L102" s="230"/>
    </row>
    <row r="103" spans="1:12" s="118" customFormat="1" ht="19.95" customHeight="1" x14ac:dyDescent="0.25">
      <c r="A103" s="228">
        <f t="shared" ref="A103:A105" si="10">A102+1</f>
        <v>89</v>
      </c>
      <c r="B103" s="229" t="s">
        <v>1316</v>
      </c>
      <c r="C103" s="229" t="s">
        <v>1310</v>
      </c>
      <c r="D103" s="228" t="s">
        <v>1120</v>
      </c>
      <c r="E103" s="230" t="s">
        <v>1311</v>
      </c>
      <c r="F103" s="229" t="s">
        <v>1317</v>
      </c>
      <c r="G103" s="230" t="s">
        <v>1123</v>
      </c>
      <c r="H103" s="231">
        <v>89001</v>
      </c>
      <c r="I103" s="231">
        <v>89001</v>
      </c>
      <c r="J103" s="231">
        <v>0</v>
      </c>
      <c r="K103" s="230" t="s">
        <v>139</v>
      </c>
      <c r="L103" s="230"/>
    </row>
    <row r="104" spans="1:12" s="118" customFormat="1" ht="19.95" customHeight="1" x14ac:dyDescent="0.25">
      <c r="A104" s="228">
        <f t="shared" si="10"/>
        <v>90</v>
      </c>
      <c r="B104" s="229" t="s">
        <v>1318</v>
      </c>
      <c r="C104" s="229" t="s">
        <v>1310</v>
      </c>
      <c r="D104" s="228" t="s">
        <v>1120</v>
      </c>
      <c r="E104" s="230" t="s">
        <v>1311</v>
      </c>
      <c r="F104" s="229" t="s">
        <v>1319</v>
      </c>
      <c r="G104" s="230" t="s">
        <v>1123</v>
      </c>
      <c r="H104" s="231">
        <v>49374</v>
      </c>
      <c r="I104" s="231">
        <v>49374</v>
      </c>
      <c r="J104" s="231">
        <v>0</v>
      </c>
      <c r="K104" s="230" t="s">
        <v>139</v>
      </c>
      <c r="L104" s="230"/>
    </row>
    <row r="105" spans="1:12" s="118" customFormat="1" ht="19.95" customHeight="1" x14ac:dyDescent="0.25">
      <c r="A105" s="228">
        <f t="shared" si="10"/>
        <v>91</v>
      </c>
      <c r="B105" s="229" t="s">
        <v>1320</v>
      </c>
      <c r="C105" s="229" t="s">
        <v>1310</v>
      </c>
      <c r="D105" s="228" t="s">
        <v>1120</v>
      </c>
      <c r="E105" s="230" t="s">
        <v>1311</v>
      </c>
      <c r="F105" s="229" t="s">
        <v>1321</v>
      </c>
      <c r="G105" s="230" t="s">
        <v>1123</v>
      </c>
      <c r="H105" s="231">
        <v>49644</v>
      </c>
      <c r="I105" s="231">
        <v>49644</v>
      </c>
      <c r="J105" s="231">
        <v>0</v>
      </c>
      <c r="K105" s="230" t="s">
        <v>139</v>
      </c>
      <c r="L105" s="230"/>
    </row>
    <row r="106" spans="1:12" s="118" customFormat="1" ht="19.95" customHeight="1" x14ac:dyDescent="0.3">
      <c r="A106" s="243" t="s">
        <v>139</v>
      </c>
      <c r="B106" s="244" t="s">
        <v>139</v>
      </c>
      <c r="C106" s="244" t="s">
        <v>139</v>
      </c>
      <c r="D106" s="243"/>
      <c r="E106" s="245"/>
      <c r="F106" s="244"/>
      <c r="G106" s="245"/>
      <c r="H106" s="246">
        <f>SUM(H101:H105)</f>
        <v>237222</v>
      </c>
      <c r="I106" s="246">
        <f t="shared" ref="I106:J106" si="11">SUM(I101:I105)</f>
        <v>237219.46</v>
      </c>
      <c r="J106" s="246">
        <f t="shared" si="11"/>
        <v>2.54</v>
      </c>
      <c r="K106" s="245" t="s">
        <v>139</v>
      </c>
      <c r="L106" s="247"/>
    </row>
    <row r="107" spans="1:12" s="118" customFormat="1" ht="19.95" customHeight="1" x14ac:dyDescent="0.25">
      <c r="A107" s="228">
        <v>92</v>
      </c>
      <c r="B107" s="229" t="s">
        <v>1322</v>
      </c>
      <c r="C107" s="229" t="s">
        <v>1323</v>
      </c>
      <c r="D107" s="228" t="s">
        <v>1324</v>
      </c>
      <c r="E107" s="230" t="s">
        <v>1325</v>
      </c>
      <c r="F107" s="229" t="s">
        <v>1326</v>
      </c>
      <c r="G107" s="230" t="s">
        <v>1327</v>
      </c>
      <c r="H107" s="231">
        <v>2500</v>
      </c>
      <c r="I107" s="231">
        <v>2500</v>
      </c>
      <c r="J107" s="231">
        <v>0</v>
      </c>
      <c r="K107" s="230" t="s">
        <v>139</v>
      </c>
      <c r="L107" s="230"/>
    </row>
    <row r="108" spans="1:12" s="118" customFormat="1" ht="19.95" customHeight="1" x14ac:dyDescent="0.25">
      <c r="A108" s="228">
        <v>93</v>
      </c>
      <c r="B108" s="229" t="s">
        <v>1328</v>
      </c>
      <c r="C108" s="229" t="s">
        <v>1323</v>
      </c>
      <c r="D108" s="228" t="s">
        <v>1324</v>
      </c>
      <c r="E108" s="230" t="s">
        <v>1325</v>
      </c>
      <c r="F108" s="229" t="s">
        <v>1329</v>
      </c>
      <c r="G108" s="230" t="s">
        <v>1327</v>
      </c>
      <c r="H108" s="231">
        <v>2400</v>
      </c>
      <c r="I108" s="231">
        <v>2400</v>
      </c>
      <c r="J108" s="231">
        <v>0</v>
      </c>
      <c r="K108" s="230" t="s">
        <v>139</v>
      </c>
      <c r="L108" s="230"/>
    </row>
    <row r="109" spans="1:12" s="118" customFormat="1" ht="19.95" customHeight="1" x14ac:dyDescent="0.3">
      <c r="A109" s="243" t="s">
        <v>139</v>
      </c>
      <c r="B109" s="244" t="s">
        <v>139</v>
      </c>
      <c r="C109" s="244" t="s">
        <v>139</v>
      </c>
      <c r="D109" s="243"/>
      <c r="E109" s="245"/>
      <c r="F109" s="244"/>
      <c r="G109" s="245"/>
      <c r="H109" s="246">
        <v>4900</v>
      </c>
      <c r="I109" s="246">
        <v>4900</v>
      </c>
      <c r="J109" s="246">
        <v>0</v>
      </c>
      <c r="K109" s="245" t="s">
        <v>139</v>
      </c>
      <c r="L109" s="247"/>
    </row>
    <row r="110" spans="1:12" s="118" customFormat="1" ht="19.95" customHeight="1" x14ac:dyDescent="0.25">
      <c r="A110" s="228">
        <v>94</v>
      </c>
      <c r="B110" s="229" t="s">
        <v>1330</v>
      </c>
      <c r="C110" s="229" t="s">
        <v>1331</v>
      </c>
      <c r="D110" s="228" t="s">
        <v>1120</v>
      </c>
      <c r="E110" s="230" t="s">
        <v>1332</v>
      </c>
      <c r="F110" s="229" t="s">
        <v>1333</v>
      </c>
      <c r="G110" s="230" t="s">
        <v>1123</v>
      </c>
      <c r="H110" s="231">
        <v>53628</v>
      </c>
      <c r="I110" s="231">
        <v>53628</v>
      </c>
      <c r="J110" s="231">
        <v>0</v>
      </c>
      <c r="K110" s="230" t="s">
        <v>139</v>
      </c>
      <c r="L110" s="230"/>
    </row>
    <row r="111" spans="1:12" s="118" customFormat="1" ht="19.95" customHeight="1" x14ac:dyDescent="0.3">
      <c r="A111" s="243" t="s">
        <v>139</v>
      </c>
      <c r="B111" s="244" t="s">
        <v>139</v>
      </c>
      <c r="C111" s="244" t="s">
        <v>139</v>
      </c>
      <c r="D111" s="243"/>
      <c r="E111" s="245"/>
      <c r="F111" s="244"/>
      <c r="G111" s="245"/>
      <c r="H111" s="246">
        <v>53628</v>
      </c>
      <c r="I111" s="246">
        <v>53628</v>
      </c>
      <c r="J111" s="246">
        <v>0</v>
      </c>
      <c r="K111" s="245" t="s">
        <v>139</v>
      </c>
      <c r="L111" s="247"/>
    </row>
    <row r="112" spans="1:12" s="118" customFormat="1" ht="19.95" customHeight="1" x14ac:dyDescent="0.25">
      <c r="A112" s="228">
        <v>95</v>
      </c>
      <c r="B112" s="229" t="s">
        <v>1334</v>
      </c>
      <c r="C112" s="229" t="s">
        <v>1335</v>
      </c>
      <c r="D112" s="228" t="s">
        <v>1112</v>
      </c>
      <c r="E112" s="230" t="s">
        <v>1336</v>
      </c>
      <c r="F112" s="229" t="s">
        <v>1337</v>
      </c>
      <c r="G112" s="230" t="s">
        <v>1115</v>
      </c>
      <c r="H112" s="231">
        <v>40970</v>
      </c>
      <c r="I112" s="231">
        <v>40970</v>
      </c>
      <c r="J112" s="231">
        <v>0</v>
      </c>
      <c r="K112" s="230" t="s">
        <v>139</v>
      </c>
      <c r="L112" s="230"/>
    </row>
    <row r="113" spans="1:12" s="118" customFormat="1" ht="19.95" customHeight="1" x14ac:dyDescent="0.3">
      <c r="A113" s="243" t="s">
        <v>139</v>
      </c>
      <c r="B113" s="244" t="s">
        <v>139</v>
      </c>
      <c r="C113" s="244" t="s">
        <v>139</v>
      </c>
      <c r="D113" s="243"/>
      <c r="E113" s="245"/>
      <c r="F113" s="244"/>
      <c r="G113" s="245"/>
      <c r="H113" s="246">
        <v>40970</v>
      </c>
      <c r="I113" s="246">
        <v>40970</v>
      </c>
      <c r="J113" s="246">
        <v>0</v>
      </c>
      <c r="K113" s="245" t="s">
        <v>139</v>
      </c>
      <c r="L113" s="247"/>
    </row>
    <row r="114" spans="1:12" s="118" customFormat="1" ht="19.95" customHeight="1" x14ac:dyDescent="0.25">
      <c r="A114" s="228">
        <v>96</v>
      </c>
      <c r="B114" s="229" t="s">
        <v>1338</v>
      </c>
      <c r="C114" s="229" t="s">
        <v>202</v>
      </c>
      <c r="D114" s="228" t="s">
        <v>1339</v>
      </c>
      <c r="E114" s="230" t="s">
        <v>203</v>
      </c>
      <c r="F114" s="229" t="s">
        <v>1340</v>
      </c>
      <c r="G114" s="230" t="s">
        <v>1341</v>
      </c>
      <c r="H114" s="231">
        <v>50064</v>
      </c>
      <c r="I114" s="231">
        <v>50064</v>
      </c>
      <c r="J114" s="231">
        <v>0</v>
      </c>
      <c r="K114" s="230" t="s">
        <v>139</v>
      </c>
      <c r="L114" s="230"/>
    </row>
    <row r="115" spans="1:12" s="118" customFormat="1" ht="19.95" customHeight="1" x14ac:dyDescent="0.25">
      <c r="A115" s="228">
        <f>A114+1</f>
        <v>97</v>
      </c>
      <c r="B115" s="229" t="s">
        <v>1342</v>
      </c>
      <c r="C115" s="229" t="s">
        <v>202</v>
      </c>
      <c r="D115" s="228" t="s">
        <v>1339</v>
      </c>
      <c r="E115" s="230" t="s">
        <v>203</v>
      </c>
      <c r="F115" s="229" t="s">
        <v>1343</v>
      </c>
      <c r="G115" s="230" t="s">
        <v>1341</v>
      </c>
      <c r="H115" s="231">
        <v>72911</v>
      </c>
      <c r="I115" s="231">
        <v>72911</v>
      </c>
      <c r="J115" s="231">
        <v>0</v>
      </c>
      <c r="K115" s="230" t="s">
        <v>139</v>
      </c>
      <c r="L115" s="230"/>
    </row>
    <row r="116" spans="1:12" s="118" customFormat="1" ht="19.95" customHeight="1" x14ac:dyDescent="0.25">
      <c r="A116" s="228">
        <f t="shared" ref="A116:A120" si="12">A115+1</f>
        <v>98</v>
      </c>
      <c r="B116" s="229" t="s">
        <v>1344</v>
      </c>
      <c r="C116" s="229" t="s">
        <v>202</v>
      </c>
      <c r="D116" s="228" t="s">
        <v>1339</v>
      </c>
      <c r="E116" s="230" t="s">
        <v>203</v>
      </c>
      <c r="F116" s="229" t="s">
        <v>1345</v>
      </c>
      <c r="G116" s="230" t="s">
        <v>1341</v>
      </c>
      <c r="H116" s="231">
        <v>34660</v>
      </c>
      <c r="I116" s="231">
        <v>34660</v>
      </c>
      <c r="J116" s="231">
        <v>0</v>
      </c>
      <c r="K116" s="230" t="s">
        <v>139</v>
      </c>
      <c r="L116" s="230"/>
    </row>
    <row r="117" spans="1:12" s="118" customFormat="1" ht="19.95" customHeight="1" x14ac:dyDescent="0.25">
      <c r="A117" s="228">
        <f t="shared" si="12"/>
        <v>99</v>
      </c>
      <c r="B117" s="229" t="s">
        <v>1346</v>
      </c>
      <c r="C117" s="229" t="s">
        <v>202</v>
      </c>
      <c r="D117" s="228" t="s">
        <v>1339</v>
      </c>
      <c r="E117" s="230" t="s">
        <v>203</v>
      </c>
      <c r="F117" s="229" t="s">
        <v>1347</v>
      </c>
      <c r="G117" s="230" t="s">
        <v>1341</v>
      </c>
      <c r="H117" s="231">
        <v>17203</v>
      </c>
      <c r="I117" s="231">
        <v>17203</v>
      </c>
      <c r="J117" s="231">
        <v>0</v>
      </c>
      <c r="K117" s="230" t="s">
        <v>139</v>
      </c>
      <c r="L117" s="230"/>
    </row>
    <row r="118" spans="1:12" s="118" customFormat="1" ht="19.95" customHeight="1" x14ac:dyDescent="0.25">
      <c r="A118" s="228">
        <f t="shared" si="12"/>
        <v>100</v>
      </c>
      <c r="B118" s="229" t="s">
        <v>1348</v>
      </c>
      <c r="C118" s="229" t="s">
        <v>202</v>
      </c>
      <c r="D118" s="228" t="s">
        <v>1339</v>
      </c>
      <c r="E118" s="230" t="s">
        <v>203</v>
      </c>
      <c r="F118" s="229" t="s">
        <v>1349</v>
      </c>
      <c r="G118" s="230" t="s">
        <v>1341</v>
      </c>
      <c r="H118" s="231">
        <v>29604</v>
      </c>
      <c r="I118" s="231">
        <v>29604</v>
      </c>
      <c r="J118" s="231">
        <v>0</v>
      </c>
      <c r="K118" s="230" t="s">
        <v>139</v>
      </c>
      <c r="L118" s="230"/>
    </row>
    <row r="119" spans="1:12" s="118" customFormat="1" ht="19.95" customHeight="1" x14ac:dyDescent="0.25">
      <c r="A119" s="228">
        <f t="shared" si="12"/>
        <v>101</v>
      </c>
      <c r="B119" s="229" t="s">
        <v>1350</v>
      </c>
      <c r="C119" s="229" t="s">
        <v>202</v>
      </c>
      <c r="D119" s="228" t="s">
        <v>1339</v>
      </c>
      <c r="E119" s="230" t="s">
        <v>203</v>
      </c>
      <c r="F119" s="229" t="s">
        <v>1351</v>
      </c>
      <c r="G119" s="230" t="s">
        <v>1341</v>
      </c>
      <c r="H119" s="231">
        <v>20280</v>
      </c>
      <c r="I119" s="231">
        <v>20280</v>
      </c>
      <c r="J119" s="231">
        <v>0</v>
      </c>
      <c r="K119" s="230" t="s">
        <v>139</v>
      </c>
      <c r="L119" s="230"/>
    </row>
    <row r="120" spans="1:12" s="118" customFormat="1" ht="19.95" customHeight="1" x14ac:dyDescent="0.25">
      <c r="A120" s="228">
        <f t="shared" si="12"/>
        <v>102</v>
      </c>
      <c r="B120" s="229" t="s">
        <v>1352</v>
      </c>
      <c r="C120" s="229" t="s">
        <v>202</v>
      </c>
      <c r="D120" s="228" t="s">
        <v>1339</v>
      </c>
      <c r="E120" s="230" t="s">
        <v>203</v>
      </c>
      <c r="F120" s="229" t="s">
        <v>1353</v>
      </c>
      <c r="G120" s="230" t="s">
        <v>1341</v>
      </c>
      <c r="H120" s="231">
        <v>2300</v>
      </c>
      <c r="I120" s="231">
        <v>2300</v>
      </c>
      <c r="J120" s="231">
        <v>0</v>
      </c>
      <c r="K120" s="230" t="s">
        <v>139</v>
      </c>
      <c r="L120" s="230"/>
    </row>
    <row r="121" spans="1:12" s="118" customFormat="1" ht="19.95" customHeight="1" x14ac:dyDescent="0.3">
      <c r="A121" s="243" t="s">
        <v>139</v>
      </c>
      <c r="B121" s="244" t="s">
        <v>139</v>
      </c>
      <c r="C121" s="244" t="s">
        <v>139</v>
      </c>
      <c r="D121" s="243"/>
      <c r="E121" s="245"/>
      <c r="F121" s="244"/>
      <c r="G121" s="245"/>
      <c r="H121" s="246">
        <f>SUM(H114:H120)</f>
        <v>227022</v>
      </c>
      <c r="I121" s="246">
        <f t="shared" ref="I121:J121" si="13">SUM(I114:I120)</f>
        <v>227022</v>
      </c>
      <c r="J121" s="246">
        <f t="shared" si="13"/>
        <v>0</v>
      </c>
      <c r="K121" s="245" t="s">
        <v>139</v>
      </c>
      <c r="L121" s="247"/>
    </row>
    <row r="122" spans="1:12" s="118" customFormat="1" ht="19.95" customHeight="1" x14ac:dyDescent="0.25">
      <c r="A122" s="228">
        <v>103</v>
      </c>
      <c r="B122" s="229" t="s">
        <v>1354</v>
      </c>
      <c r="C122" s="229" t="s">
        <v>1355</v>
      </c>
      <c r="D122" s="228" t="s">
        <v>1120</v>
      </c>
      <c r="E122" s="230" t="s">
        <v>1356</v>
      </c>
      <c r="F122" s="229" t="s">
        <v>1357</v>
      </c>
      <c r="G122" s="230" t="s">
        <v>1123</v>
      </c>
      <c r="H122" s="231">
        <v>29189</v>
      </c>
      <c r="I122" s="231">
        <v>29189</v>
      </c>
      <c r="J122" s="231">
        <v>0</v>
      </c>
      <c r="K122" s="230" t="s">
        <v>139</v>
      </c>
      <c r="L122" s="230"/>
    </row>
    <row r="123" spans="1:12" s="118" customFormat="1" ht="19.95" customHeight="1" x14ac:dyDescent="0.25">
      <c r="A123" s="228">
        <f>A122+1</f>
        <v>104</v>
      </c>
      <c r="B123" s="229" t="s">
        <v>1358</v>
      </c>
      <c r="C123" s="229" t="s">
        <v>1355</v>
      </c>
      <c r="D123" s="228" t="s">
        <v>1120</v>
      </c>
      <c r="E123" s="230" t="s">
        <v>1356</v>
      </c>
      <c r="F123" s="229" t="s">
        <v>1359</v>
      </c>
      <c r="G123" s="230" t="s">
        <v>1123</v>
      </c>
      <c r="H123" s="231">
        <v>51692</v>
      </c>
      <c r="I123" s="231">
        <v>51692</v>
      </c>
      <c r="J123" s="231">
        <v>0</v>
      </c>
      <c r="K123" s="230" t="s">
        <v>139</v>
      </c>
      <c r="L123" s="230"/>
    </row>
    <row r="124" spans="1:12" s="118" customFormat="1" ht="19.95" customHeight="1" x14ac:dyDescent="0.25">
      <c r="A124" s="228">
        <f t="shared" ref="A124:A125" si="14">A123+1</f>
        <v>105</v>
      </c>
      <c r="B124" s="229" t="s">
        <v>1360</v>
      </c>
      <c r="C124" s="229" t="s">
        <v>1355</v>
      </c>
      <c r="D124" s="228" t="s">
        <v>1120</v>
      </c>
      <c r="E124" s="230" t="s">
        <v>1356</v>
      </c>
      <c r="F124" s="229" t="s">
        <v>1361</v>
      </c>
      <c r="G124" s="230" t="s">
        <v>1123</v>
      </c>
      <c r="H124" s="231">
        <v>70303</v>
      </c>
      <c r="I124" s="231">
        <v>70303</v>
      </c>
      <c r="J124" s="231">
        <v>0</v>
      </c>
      <c r="K124" s="230" t="s">
        <v>139</v>
      </c>
      <c r="L124" s="230"/>
    </row>
    <row r="125" spans="1:12" s="118" customFormat="1" ht="19.95" customHeight="1" x14ac:dyDescent="0.25">
      <c r="A125" s="228">
        <f t="shared" si="14"/>
        <v>106</v>
      </c>
      <c r="B125" s="229" t="s">
        <v>1362</v>
      </c>
      <c r="C125" s="229" t="s">
        <v>1355</v>
      </c>
      <c r="D125" s="228" t="s">
        <v>1120</v>
      </c>
      <c r="E125" s="230" t="s">
        <v>1356</v>
      </c>
      <c r="F125" s="229" t="s">
        <v>1363</v>
      </c>
      <c r="G125" s="230" t="s">
        <v>1123</v>
      </c>
      <c r="H125" s="231">
        <v>42356</v>
      </c>
      <c r="I125" s="231">
        <v>42356</v>
      </c>
      <c r="J125" s="231">
        <v>0</v>
      </c>
      <c r="K125" s="230" t="s">
        <v>139</v>
      </c>
      <c r="L125" s="230"/>
    </row>
    <row r="126" spans="1:12" s="118" customFormat="1" ht="19.95" customHeight="1" x14ac:dyDescent="0.3">
      <c r="A126" s="243" t="s">
        <v>139</v>
      </c>
      <c r="B126" s="244" t="s">
        <v>139</v>
      </c>
      <c r="C126" s="244" t="s">
        <v>139</v>
      </c>
      <c r="D126" s="243"/>
      <c r="E126" s="245"/>
      <c r="F126" s="244"/>
      <c r="G126" s="245"/>
      <c r="H126" s="246">
        <f>SUM(H122:H125)</f>
        <v>193540</v>
      </c>
      <c r="I126" s="246">
        <f t="shared" ref="I126:J126" si="15">SUM(I122:I125)</f>
        <v>193540</v>
      </c>
      <c r="J126" s="246">
        <f t="shared" si="15"/>
        <v>0</v>
      </c>
      <c r="K126" s="245" t="s">
        <v>139</v>
      </c>
      <c r="L126" s="247"/>
    </row>
    <row r="127" spans="1:12" s="118" customFormat="1" ht="19.95" customHeight="1" x14ac:dyDescent="0.25">
      <c r="A127" s="228">
        <v>107</v>
      </c>
      <c r="B127" s="229" t="s">
        <v>1364</v>
      </c>
      <c r="C127" s="229" t="s">
        <v>1365</v>
      </c>
      <c r="D127" s="228" t="s">
        <v>1120</v>
      </c>
      <c r="E127" s="230" t="s">
        <v>1366</v>
      </c>
      <c r="F127" s="229" t="s">
        <v>1367</v>
      </c>
      <c r="G127" s="230" t="s">
        <v>1123</v>
      </c>
      <c r="H127" s="231">
        <v>31252</v>
      </c>
      <c r="I127" s="231">
        <v>31252</v>
      </c>
      <c r="J127" s="231">
        <v>0</v>
      </c>
      <c r="K127" s="230" t="s">
        <v>139</v>
      </c>
      <c r="L127" s="230"/>
    </row>
    <row r="128" spans="1:12" s="118" customFormat="1" ht="19.95" customHeight="1" x14ac:dyDescent="0.25">
      <c r="A128" s="228">
        <f>A127+1</f>
        <v>108</v>
      </c>
      <c r="B128" s="229" t="s">
        <v>1368</v>
      </c>
      <c r="C128" s="229" t="s">
        <v>1365</v>
      </c>
      <c r="D128" s="228" t="s">
        <v>1120</v>
      </c>
      <c r="E128" s="230" t="s">
        <v>1366</v>
      </c>
      <c r="F128" s="229" t="s">
        <v>1369</v>
      </c>
      <c r="G128" s="230" t="s">
        <v>1123</v>
      </c>
      <c r="H128" s="231">
        <v>44375</v>
      </c>
      <c r="I128" s="231">
        <v>44375</v>
      </c>
      <c r="J128" s="231">
        <v>0</v>
      </c>
      <c r="K128" s="230" t="s">
        <v>139</v>
      </c>
      <c r="L128" s="230"/>
    </row>
    <row r="129" spans="1:12" s="118" customFormat="1" ht="19.95" customHeight="1" x14ac:dyDescent="0.25">
      <c r="A129" s="228">
        <f t="shared" ref="A129:A137" si="16">A128+1</f>
        <v>109</v>
      </c>
      <c r="B129" s="229" t="s">
        <v>1370</v>
      </c>
      <c r="C129" s="229" t="s">
        <v>1365</v>
      </c>
      <c r="D129" s="228" t="s">
        <v>1120</v>
      </c>
      <c r="E129" s="230" t="s">
        <v>1366</v>
      </c>
      <c r="F129" s="229" t="s">
        <v>1371</v>
      </c>
      <c r="G129" s="230" t="s">
        <v>1123</v>
      </c>
      <c r="H129" s="231">
        <v>63960</v>
      </c>
      <c r="I129" s="231">
        <v>63960</v>
      </c>
      <c r="J129" s="231">
        <v>0</v>
      </c>
      <c r="K129" s="230" t="s">
        <v>139</v>
      </c>
      <c r="L129" s="230"/>
    </row>
    <row r="130" spans="1:12" s="118" customFormat="1" ht="19.95" customHeight="1" x14ac:dyDescent="0.25">
      <c r="A130" s="228">
        <f t="shared" si="16"/>
        <v>110</v>
      </c>
      <c r="B130" s="229" t="s">
        <v>1372</v>
      </c>
      <c r="C130" s="229" t="s">
        <v>1365</v>
      </c>
      <c r="D130" s="228" t="s">
        <v>1120</v>
      </c>
      <c r="E130" s="230" t="s">
        <v>1366</v>
      </c>
      <c r="F130" s="229" t="s">
        <v>1373</v>
      </c>
      <c r="G130" s="230" t="s">
        <v>1123</v>
      </c>
      <c r="H130" s="231">
        <v>59551</v>
      </c>
      <c r="I130" s="231">
        <v>59551</v>
      </c>
      <c r="J130" s="231">
        <v>0</v>
      </c>
      <c r="K130" s="230" t="s">
        <v>139</v>
      </c>
      <c r="L130" s="230"/>
    </row>
    <row r="131" spans="1:12" s="118" customFormat="1" ht="19.95" customHeight="1" x14ac:dyDescent="0.25">
      <c r="A131" s="228">
        <f t="shared" si="16"/>
        <v>111</v>
      </c>
      <c r="B131" s="229" t="s">
        <v>1374</v>
      </c>
      <c r="C131" s="229" t="s">
        <v>1365</v>
      </c>
      <c r="D131" s="228" t="s">
        <v>1120</v>
      </c>
      <c r="E131" s="230" t="s">
        <v>1366</v>
      </c>
      <c r="F131" s="229" t="s">
        <v>1375</v>
      </c>
      <c r="G131" s="230" t="s">
        <v>1123</v>
      </c>
      <c r="H131" s="231">
        <v>17730</v>
      </c>
      <c r="I131" s="231">
        <v>17730</v>
      </c>
      <c r="J131" s="231">
        <v>0</v>
      </c>
      <c r="K131" s="230" t="s">
        <v>139</v>
      </c>
      <c r="L131" s="230"/>
    </row>
    <row r="132" spans="1:12" s="118" customFormat="1" ht="19.95" customHeight="1" x14ac:dyDescent="0.25">
      <c r="A132" s="228">
        <f t="shared" si="16"/>
        <v>112</v>
      </c>
      <c r="B132" s="229" t="s">
        <v>1376</v>
      </c>
      <c r="C132" s="229" t="s">
        <v>1365</v>
      </c>
      <c r="D132" s="228" t="s">
        <v>1120</v>
      </c>
      <c r="E132" s="230" t="s">
        <v>1366</v>
      </c>
      <c r="F132" s="229" t="s">
        <v>1377</v>
      </c>
      <c r="G132" s="230" t="s">
        <v>1123</v>
      </c>
      <c r="H132" s="231">
        <v>25603</v>
      </c>
      <c r="I132" s="231">
        <v>25603</v>
      </c>
      <c r="J132" s="231">
        <v>0</v>
      </c>
      <c r="K132" s="230" t="s">
        <v>139</v>
      </c>
      <c r="L132" s="230"/>
    </row>
    <row r="133" spans="1:12" s="118" customFormat="1" ht="19.95" customHeight="1" x14ac:dyDescent="0.25">
      <c r="A133" s="228">
        <f t="shared" si="16"/>
        <v>113</v>
      </c>
      <c r="B133" s="229" t="s">
        <v>1378</v>
      </c>
      <c r="C133" s="229" t="s">
        <v>1365</v>
      </c>
      <c r="D133" s="228" t="s">
        <v>1120</v>
      </c>
      <c r="E133" s="230" t="s">
        <v>1366</v>
      </c>
      <c r="F133" s="229" t="s">
        <v>1379</v>
      </c>
      <c r="G133" s="230" t="s">
        <v>1123</v>
      </c>
      <c r="H133" s="231">
        <v>20660</v>
      </c>
      <c r="I133" s="231">
        <v>20660</v>
      </c>
      <c r="J133" s="231">
        <v>0</v>
      </c>
      <c r="K133" s="230" t="s">
        <v>139</v>
      </c>
      <c r="L133" s="230"/>
    </row>
    <row r="134" spans="1:12" s="118" customFormat="1" ht="19.95" customHeight="1" x14ac:dyDescent="0.25">
      <c r="A134" s="228">
        <f t="shared" si="16"/>
        <v>114</v>
      </c>
      <c r="B134" s="229" t="s">
        <v>1380</v>
      </c>
      <c r="C134" s="229" t="s">
        <v>1365</v>
      </c>
      <c r="D134" s="228" t="s">
        <v>1120</v>
      </c>
      <c r="E134" s="230" t="s">
        <v>1366</v>
      </c>
      <c r="F134" s="229" t="s">
        <v>1381</v>
      </c>
      <c r="G134" s="230" t="s">
        <v>1123</v>
      </c>
      <c r="H134" s="231">
        <v>2500</v>
      </c>
      <c r="I134" s="231">
        <v>2500</v>
      </c>
      <c r="J134" s="231">
        <v>0</v>
      </c>
      <c r="K134" s="230" t="s">
        <v>139</v>
      </c>
      <c r="L134" s="230"/>
    </row>
    <row r="135" spans="1:12" s="118" customFormat="1" ht="19.95" customHeight="1" x14ac:dyDescent="0.25">
      <c r="A135" s="228">
        <f t="shared" si="16"/>
        <v>115</v>
      </c>
      <c r="B135" s="229" t="s">
        <v>1382</v>
      </c>
      <c r="C135" s="229" t="s">
        <v>1365</v>
      </c>
      <c r="D135" s="228" t="s">
        <v>1120</v>
      </c>
      <c r="E135" s="230" t="s">
        <v>1366</v>
      </c>
      <c r="F135" s="229" t="s">
        <v>1383</v>
      </c>
      <c r="G135" s="230" t="s">
        <v>1123</v>
      </c>
      <c r="H135" s="231">
        <v>4000</v>
      </c>
      <c r="I135" s="231">
        <v>4000</v>
      </c>
      <c r="J135" s="231">
        <v>0</v>
      </c>
      <c r="K135" s="230" t="s">
        <v>139</v>
      </c>
      <c r="L135" s="230"/>
    </row>
    <row r="136" spans="1:12" s="118" customFormat="1" ht="19.95" customHeight="1" x14ac:dyDescent="0.25">
      <c r="A136" s="228">
        <f t="shared" si="16"/>
        <v>116</v>
      </c>
      <c r="B136" s="229" t="s">
        <v>1384</v>
      </c>
      <c r="C136" s="229" t="s">
        <v>1365</v>
      </c>
      <c r="D136" s="228" t="s">
        <v>1120</v>
      </c>
      <c r="E136" s="230" t="s">
        <v>1366</v>
      </c>
      <c r="F136" s="229" t="s">
        <v>1385</v>
      </c>
      <c r="G136" s="230" t="s">
        <v>1123</v>
      </c>
      <c r="H136" s="231">
        <v>13561</v>
      </c>
      <c r="I136" s="231">
        <v>13561</v>
      </c>
      <c r="J136" s="231">
        <v>0</v>
      </c>
      <c r="K136" s="230" t="s">
        <v>139</v>
      </c>
      <c r="L136" s="230"/>
    </row>
    <row r="137" spans="1:12" s="118" customFormat="1" ht="19.95" customHeight="1" x14ac:dyDescent="0.25">
      <c r="A137" s="228">
        <f t="shared" si="16"/>
        <v>117</v>
      </c>
      <c r="B137" s="229" t="s">
        <v>1386</v>
      </c>
      <c r="C137" s="229" t="s">
        <v>1365</v>
      </c>
      <c r="D137" s="228" t="s">
        <v>1120</v>
      </c>
      <c r="E137" s="230" t="s">
        <v>1366</v>
      </c>
      <c r="F137" s="229" t="s">
        <v>1387</v>
      </c>
      <c r="G137" s="230" t="s">
        <v>1123</v>
      </c>
      <c r="H137" s="231">
        <v>16857</v>
      </c>
      <c r="I137" s="231">
        <v>16857</v>
      </c>
      <c r="J137" s="231">
        <v>0</v>
      </c>
      <c r="K137" s="230" t="s">
        <v>139</v>
      </c>
      <c r="L137" s="230"/>
    </row>
    <row r="138" spans="1:12" s="118" customFormat="1" ht="19.95" customHeight="1" x14ac:dyDescent="0.3">
      <c r="A138" s="243" t="s">
        <v>139</v>
      </c>
      <c r="B138" s="244" t="s">
        <v>139</v>
      </c>
      <c r="C138" s="244" t="s">
        <v>139</v>
      </c>
      <c r="D138" s="243"/>
      <c r="E138" s="245"/>
      <c r="F138" s="244"/>
      <c r="G138" s="245"/>
      <c r="H138" s="246">
        <f>SUM(H127:H137)</f>
        <v>300049</v>
      </c>
      <c r="I138" s="246">
        <f t="shared" ref="I138:J138" si="17">SUM(I127:I137)</f>
        <v>300049</v>
      </c>
      <c r="J138" s="246">
        <f t="shared" si="17"/>
        <v>0</v>
      </c>
      <c r="K138" s="245" t="s">
        <v>139</v>
      </c>
      <c r="L138" s="247"/>
    </row>
    <row r="139" spans="1:12" s="118" customFormat="1" ht="19.95" customHeight="1" x14ac:dyDescent="0.25">
      <c r="A139" s="228">
        <v>118</v>
      </c>
      <c r="B139" s="229" t="s">
        <v>1388</v>
      </c>
      <c r="C139" s="229" t="s">
        <v>1389</v>
      </c>
      <c r="D139" s="228" t="s">
        <v>1120</v>
      </c>
      <c r="E139" s="230" t="s">
        <v>1390</v>
      </c>
      <c r="F139" s="229" t="s">
        <v>1391</v>
      </c>
      <c r="G139" s="230" t="s">
        <v>1123</v>
      </c>
      <c r="H139" s="231">
        <v>23743</v>
      </c>
      <c r="I139" s="231">
        <v>23742.97</v>
      </c>
      <c r="J139" s="231">
        <v>0.03</v>
      </c>
      <c r="K139" s="230" t="s">
        <v>1392</v>
      </c>
      <c r="L139" s="230"/>
    </row>
    <row r="140" spans="1:12" s="118" customFormat="1" ht="19.95" customHeight="1" x14ac:dyDescent="0.25">
      <c r="A140" s="228">
        <v>119</v>
      </c>
      <c r="B140" s="229" t="s">
        <v>1393</v>
      </c>
      <c r="C140" s="229" t="s">
        <v>1389</v>
      </c>
      <c r="D140" s="228" t="s">
        <v>1120</v>
      </c>
      <c r="E140" s="230" t="s">
        <v>1390</v>
      </c>
      <c r="F140" s="229" t="s">
        <v>1394</v>
      </c>
      <c r="G140" s="230" t="s">
        <v>1123</v>
      </c>
      <c r="H140" s="231">
        <v>60174</v>
      </c>
      <c r="I140" s="231">
        <v>60174</v>
      </c>
      <c r="J140" s="231">
        <v>0</v>
      </c>
      <c r="K140" s="230" t="s">
        <v>139</v>
      </c>
      <c r="L140" s="230"/>
    </row>
    <row r="141" spans="1:12" s="118" customFormat="1" ht="19.95" customHeight="1" x14ac:dyDescent="0.25">
      <c r="A141" s="228">
        <v>120</v>
      </c>
      <c r="B141" s="229" t="s">
        <v>1395</v>
      </c>
      <c r="C141" s="229" t="s">
        <v>1389</v>
      </c>
      <c r="D141" s="228" t="s">
        <v>1120</v>
      </c>
      <c r="E141" s="230" t="s">
        <v>1390</v>
      </c>
      <c r="F141" s="229" t="s">
        <v>1396</v>
      </c>
      <c r="G141" s="230" t="s">
        <v>1123</v>
      </c>
      <c r="H141" s="231">
        <v>31142</v>
      </c>
      <c r="I141" s="231">
        <v>31142</v>
      </c>
      <c r="J141" s="231">
        <v>0</v>
      </c>
      <c r="K141" s="230" t="s">
        <v>139</v>
      </c>
      <c r="L141" s="230"/>
    </row>
    <row r="142" spans="1:12" s="118" customFormat="1" ht="19.95" customHeight="1" x14ac:dyDescent="0.3">
      <c r="A142" s="243" t="s">
        <v>139</v>
      </c>
      <c r="B142" s="244" t="s">
        <v>139</v>
      </c>
      <c r="C142" s="244" t="s">
        <v>139</v>
      </c>
      <c r="D142" s="243"/>
      <c r="E142" s="245"/>
      <c r="F142" s="244"/>
      <c r="G142" s="245"/>
      <c r="H142" s="246">
        <f>SUM(H139:H141)</f>
        <v>115059</v>
      </c>
      <c r="I142" s="246">
        <f t="shared" ref="I142:J142" si="18">SUM(I139:I141)</f>
        <v>115058.97</v>
      </c>
      <c r="J142" s="246">
        <f t="shared" si="18"/>
        <v>0.03</v>
      </c>
      <c r="K142" s="245" t="s">
        <v>139</v>
      </c>
      <c r="L142" s="247"/>
    </row>
    <row r="143" spans="1:12" s="118" customFormat="1" ht="19.95" customHeight="1" x14ac:dyDescent="0.25">
      <c r="A143" s="228">
        <v>121</v>
      </c>
      <c r="B143" s="229" t="s">
        <v>1397</v>
      </c>
      <c r="C143" s="229" t="s">
        <v>1398</v>
      </c>
      <c r="D143" s="228" t="s">
        <v>1399</v>
      </c>
      <c r="E143" s="230" t="s">
        <v>1400</v>
      </c>
      <c r="F143" s="229" t="s">
        <v>1401</v>
      </c>
      <c r="G143" s="230" t="s">
        <v>1402</v>
      </c>
      <c r="H143" s="231">
        <v>21411</v>
      </c>
      <c r="I143" s="231">
        <v>21400.97</v>
      </c>
      <c r="J143" s="231">
        <v>10.029999999999999</v>
      </c>
      <c r="K143" s="230" t="s">
        <v>1403</v>
      </c>
      <c r="L143" s="230"/>
    </row>
    <row r="144" spans="1:12" s="118" customFormat="1" ht="19.95" customHeight="1" x14ac:dyDescent="0.3">
      <c r="A144" s="243" t="s">
        <v>139</v>
      </c>
      <c r="B144" s="244" t="s">
        <v>139</v>
      </c>
      <c r="C144" s="244" t="s">
        <v>139</v>
      </c>
      <c r="D144" s="243"/>
      <c r="E144" s="245"/>
      <c r="F144" s="244"/>
      <c r="G144" s="245"/>
      <c r="H144" s="246">
        <v>21411</v>
      </c>
      <c r="I144" s="246">
        <v>21400.97</v>
      </c>
      <c r="J144" s="246">
        <v>10.029999999999999</v>
      </c>
      <c r="K144" s="245" t="s">
        <v>139</v>
      </c>
      <c r="L144" s="247"/>
    </row>
    <row r="145" spans="1:12" s="118" customFormat="1" ht="19.95" customHeight="1" x14ac:dyDescent="0.25">
      <c r="A145" s="228">
        <v>122</v>
      </c>
      <c r="B145" s="229" t="s">
        <v>1404</v>
      </c>
      <c r="C145" s="229" t="s">
        <v>1405</v>
      </c>
      <c r="D145" s="228" t="s">
        <v>1120</v>
      </c>
      <c r="E145" s="230" t="s">
        <v>73</v>
      </c>
      <c r="F145" s="229" t="s">
        <v>1406</v>
      </c>
      <c r="G145" s="230" t="s">
        <v>1123</v>
      </c>
      <c r="H145" s="231">
        <v>18123</v>
      </c>
      <c r="I145" s="231">
        <v>18123</v>
      </c>
      <c r="J145" s="231">
        <v>0</v>
      </c>
      <c r="K145" s="230" t="s">
        <v>139</v>
      </c>
      <c r="L145" s="230"/>
    </row>
    <row r="146" spans="1:12" s="118" customFormat="1" ht="19.95" customHeight="1" x14ac:dyDescent="0.25">
      <c r="A146" s="228">
        <f t="shared" ref="A146:A156" si="19">A145+1</f>
        <v>123</v>
      </c>
      <c r="B146" s="229" t="s">
        <v>1407</v>
      </c>
      <c r="C146" s="229" t="s">
        <v>1405</v>
      </c>
      <c r="D146" s="117" t="s">
        <v>1120</v>
      </c>
      <c r="E146" s="230" t="s">
        <v>73</v>
      </c>
      <c r="F146" s="229" t="s">
        <v>1408</v>
      </c>
      <c r="G146" s="230" t="s">
        <v>1123</v>
      </c>
      <c r="H146" s="231">
        <v>52955</v>
      </c>
      <c r="I146" s="231">
        <v>52955</v>
      </c>
      <c r="J146" s="231">
        <v>0</v>
      </c>
      <c r="K146" s="230" t="s">
        <v>139</v>
      </c>
      <c r="L146" s="230"/>
    </row>
    <row r="147" spans="1:12" s="118" customFormat="1" ht="19.95" customHeight="1" x14ac:dyDescent="0.25">
      <c r="A147" s="228">
        <f t="shared" si="19"/>
        <v>124</v>
      </c>
      <c r="B147" s="229" t="s">
        <v>1409</v>
      </c>
      <c r="C147" s="229" t="s">
        <v>1405</v>
      </c>
      <c r="D147" s="228" t="s">
        <v>1120</v>
      </c>
      <c r="E147" s="230" t="s">
        <v>73</v>
      </c>
      <c r="F147" s="229" t="s">
        <v>1410</v>
      </c>
      <c r="G147" s="230" t="s">
        <v>1123</v>
      </c>
      <c r="H147" s="231">
        <v>49421</v>
      </c>
      <c r="I147" s="231">
        <v>49421</v>
      </c>
      <c r="J147" s="231">
        <v>0</v>
      </c>
      <c r="K147" s="230" t="s">
        <v>139</v>
      </c>
      <c r="L147" s="230"/>
    </row>
    <row r="148" spans="1:12" s="118" customFormat="1" ht="19.95" customHeight="1" x14ac:dyDescent="0.25">
      <c r="A148" s="228">
        <f t="shared" si="19"/>
        <v>125</v>
      </c>
      <c r="B148" s="229" t="s">
        <v>1411</v>
      </c>
      <c r="C148" s="229" t="s">
        <v>1405</v>
      </c>
      <c r="D148" s="228" t="s">
        <v>1120</v>
      </c>
      <c r="E148" s="230" t="s">
        <v>73</v>
      </c>
      <c r="F148" s="229" t="s">
        <v>1412</v>
      </c>
      <c r="G148" s="230" t="s">
        <v>1123</v>
      </c>
      <c r="H148" s="231">
        <v>71160</v>
      </c>
      <c r="I148" s="231">
        <v>71160</v>
      </c>
      <c r="J148" s="231">
        <v>0</v>
      </c>
      <c r="K148" s="230" t="s">
        <v>139</v>
      </c>
      <c r="L148" s="230"/>
    </row>
    <row r="149" spans="1:12" s="118" customFormat="1" ht="19.95" customHeight="1" x14ac:dyDescent="0.25">
      <c r="A149" s="228">
        <f t="shared" si="19"/>
        <v>126</v>
      </c>
      <c r="B149" s="229" t="s">
        <v>1413</v>
      </c>
      <c r="C149" s="229" t="s">
        <v>1405</v>
      </c>
      <c r="D149" s="228" t="s">
        <v>1120</v>
      </c>
      <c r="E149" s="230" t="s">
        <v>73</v>
      </c>
      <c r="F149" s="229" t="s">
        <v>1414</v>
      </c>
      <c r="G149" s="230" t="s">
        <v>1123</v>
      </c>
      <c r="H149" s="231">
        <v>69461</v>
      </c>
      <c r="I149" s="231">
        <v>69461</v>
      </c>
      <c r="J149" s="231">
        <v>0</v>
      </c>
      <c r="K149" s="230" t="s">
        <v>139</v>
      </c>
      <c r="L149" s="230"/>
    </row>
    <row r="150" spans="1:12" s="118" customFormat="1" ht="19.95" customHeight="1" x14ac:dyDescent="0.25">
      <c r="A150" s="228">
        <f t="shared" si="19"/>
        <v>127</v>
      </c>
      <c r="B150" s="229" t="s">
        <v>1415</v>
      </c>
      <c r="C150" s="229" t="s">
        <v>1405</v>
      </c>
      <c r="D150" s="228" t="s">
        <v>1120</v>
      </c>
      <c r="E150" s="230" t="s">
        <v>73</v>
      </c>
      <c r="F150" s="229" t="s">
        <v>1416</v>
      </c>
      <c r="G150" s="230" t="s">
        <v>1123</v>
      </c>
      <c r="H150" s="231">
        <v>22464</v>
      </c>
      <c r="I150" s="231">
        <v>22464</v>
      </c>
      <c r="J150" s="231">
        <v>0</v>
      </c>
      <c r="K150" s="230" t="s">
        <v>139</v>
      </c>
      <c r="L150" s="230"/>
    </row>
    <row r="151" spans="1:12" s="118" customFormat="1" ht="19.95" customHeight="1" x14ac:dyDescent="0.25">
      <c r="A151" s="228">
        <f t="shared" si="19"/>
        <v>128</v>
      </c>
      <c r="B151" s="229" t="s">
        <v>1417</v>
      </c>
      <c r="C151" s="229" t="s">
        <v>1405</v>
      </c>
      <c r="D151" s="228" t="s">
        <v>1120</v>
      </c>
      <c r="E151" s="230" t="s">
        <v>73</v>
      </c>
      <c r="F151" s="229" t="s">
        <v>1418</v>
      </c>
      <c r="G151" s="230" t="s">
        <v>1123</v>
      </c>
      <c r="H151" s="231">
        <v>21009</v>
      </c>
      <c r="I151" s="231">
        <v>21009</v>
      </c>
      <c r="J151" s="231">
        <v>0</v>
      </c>
      <c r="K151" s="230" t="s">
        <v>139</v>
      </c>
      <c r="L151" s="230"/>
    </row>
    <row r="152" spans="1:12" s="118" customFormat="1" ht="19.95" customHeight="1" x14ac:dyDescent="0.25">
      <c r="A152" s="228">
        <f t="shared" si="19"/>
        <v>129</v>
      </c>
      <c r="B152" s="229" t="s">
        <v>1419</v>
      </c>
      <c r="C152" s="229" t="s">
        <v>1405</v>
      </c>
      <c r="D152" s="228" t="s">
        <v>1120</v>
      </c>
      <c r="E152" s="230" t="s">
        <v>73</v>
      </c>
      <c r="F152" s="229" t="s">
        <v>1420</v>
      </c>
      <c r="G152" s="230" t="s">
        <v>1123</v>
      </c>
      <c r="H152" s="231">
        <v>48125</v>
      </c>
      <c r="I152" s="231">
        <v>48125</v>
      </c>
      <c r="J152" s="231">
        <v>0</v>
      </c>
      <c r="K152" s="230" t="s">
        <v>139</v>
      </c>
      <c r="L152" s="230"/>
    </row>
    <row r="153" spans="1:12" s="118" customFormat="1" ht="19.95" customHeight="1" x14ac:dyDescent="0.25">
      <c r="A153" s="228">
        <f t="shared" si="19"/>
        <v>130</v>
      </c>
      <c r="B153" s="229" t="s">
        <v>1421</v>
      </c>
      <c r="C153" s="229" t="s">
        <v>1405</v>
      </c>
      <c r="D153" s="228" t="s">
        <v>1120</v>
      </c>
      <c r="E153" s="230" t="s">
        <v>73</v>
      </c>
      <c r="F153" s="229" t="s">
        <v>1422</v>
      </c>
      <c r="G153" s="230" t="s">
        <v>1123</v>
      </c>
      <c r="H153" s="231">
        <v>6800</v>
      </c>
      <c r="I153" s="231">
        <v>6800</v>
      </c>
      <c r="J153" s="231">
        <v>0</v>
      </c>
      <c r="K153" s="230" t="s">
        <v>139</v>
      </c>
      <c r="L153" s="230"/>
    </row>
    <row r="154" spans="1:12" s="118" customFormat="1" ht="19.95" customHeight="1" x14ac:dyDescent="0.25">
      <c r="A154" s="228">
        <f t="shared" si="19"/>
        <v>131</v>
      </c>
      <c r="B154" s="229" t="s">
        <v>1423</v>
      </c>
      <c r="C154" s="229" t="s">
        <v>1405</v>
      </c>
      <c r="D154" s="228" t="s">
        <v>1120</v>
      </c>
      <c r="E154" s="230" t="s">
        <v>73</v>
      </c>
      <c r="F154" s="229" t="s">
        <v>1424</v>
      </c>
      <c r="G154" s="230" t="s">
        <v>1123</v>
      </c>
      <c r="H154" s="231">
        <v>2500</v>
      </c>
      <c r="I154" s="231">
        <v>2500</v>
      </c>
      <c r="J154" s="231">
        <v>0</v>
      </c>
      <c r="K154" s="230" t="s">
        <v>139</v>
      </c>
      <c r="L154" s="230"/>
    </row>
    <row r="155" spans="1:12" s="118" customFormat="1" ht="19.95" customHeight="1" x14ac:dyDescent="0.25">
      <c r="A155" s="228">
        <f t="shared" si="19"/>
        <v>132</v>
      </c>
      <c r="B155" s="229" t="s">
        <v>1425</v>
      </c>
      <c r="C155" s="229" t="s">
        <v>1405</v>
      </c>
      <c r="D155" s="228" t="s">
        <v>1120</v>
      </c>
      <c r="E155" s="230" t="s">
        <v>73</v>
      </c>
      <c r="F155" s="229" t="s">
        <v>1426</v>
      </c>
      <c r="G155" s="230" t="s">
        <v>1123</v>
      </c>
      <c r="H155" s="231">
        <v>1325</v>
      </c>
      <c r="I155" s="231">
        <v>516.67999999999995</v>
      </c>
      <c r="J155" s="231">
        <v>808.32</v>
      </c>
      <c r="K155" s="230" t="s">
        <v>1427</v>
      </c>
      <c r="L155" s="230"/>
    </row>
    <row r="156" spans="1:12" s="118" customFormat="1" ht="19.95" customHeight="1" x14ac:dyDescent="0.25">
      <c r="A156" s="228">
        <f t="shared" si="19"/>
        <v>133</v>
      </c>
      <c r="B156" s="229" t="s">
        <v>1428</v>
      </c>
      <c r="C156" s="229" t="s">
        <v>1405</v>
      </c>
      <c r="D156" s="228" t="s">
        <v>1120</v>
      </c>
      <c r="E156" s="230" t="s">
        <v>73</v>
      </c>
      <c r="F156" s="229" t="s">
        <v>1429</v>
      </c>
      <c r="G156" s="230" t="s">
        <v>1123</v>
      </c>
      <c r="H156" s="231">
        <v>1325</v>
      </c>
      <c r="I156" s="231">
        <v>0</v>
      </c>
      <c r="J156" s="231">
        <v>1325</v>
      </c>
      <c r="K156" s="230" t="s">
        <v>1430</v>
      </c>
      <c r="L156" s="230"/>
    </row>
    <row r="157" spans="1:12" s="118" customFormat="1" ht="19.95" customHeight="1" x14ac:dyDescent="0.3">
      <c r="A157" s="243" t="s">
        <v>139</v>
      </c>
      <c r="B157" s="244" t="s">
        <v>139</v>
      </c>
      <c r="C157" s="244" t="s">
        <v>139</v>
      </c>
      <c r="D157" s="243"/>
      <c r="E157" s="245"/>
      <c r="F157" s="244"/>
      <c r="G157" s="245"/>
      <c r="H157" s="246">
        <f>SUM(H145:H156)</f>
        <v>364668</v>
      </c>
      <c r="I157" s="246">
        <f t="shared" ref="I157:J157" si="20">SUM(I145:I156)</f>
        <v>362534.68</v>
      </c>
      <c r="J157" s="246">
        <f t="shared" si="20"/>
        <v>2133.3200000000002</v>
      </c>
      <c r="K157" s="245" t="s">
        <v>139</v>
      </c>
      <c r="L157" s="247"/>
    </row>
    <row r="158" spans="1:12" s="118" customFormat="1" ht="19.95" customHeight="1" x14ac:dyDescent="0.25">
      <c r="A158" s="228">
        <v>134</v>
      </c>
      <c r="B158" s="229" t="s">
        <v>1431</v>
      </c>
      <c r="C158" s="229" t="s">
        <v>1432</v>
      </c>
      <c r="D158" s="228" t="s">
        <v>1112</v>
      </c>
      <c r="E158" s="230" t="s">
        <v>1433</v>
      </c>
      <c r="F158" s="229" t="s">
        <v>1434</v>
      </c>
      <c r="G158" s="230" t="s">
        <v>1115</v>
      </c>
      <c r="H158" s="231">
        <v>13732</v>
      </c>
      <c r="I158" s="231">
        <v>13732</v>
      </c>
      <c r="J158" s="231">
        <v>0</v>
      </c>
      <c r="K158" s="230" t="s">
        <v>139</v>
      </c>
      <c r="L158" s="230"/>
    </row>
    <row r="159" spans="1:12" s="118" customFormat="1" ht="19.95" customHeight="1" x14ac:dyDescent="0.3">
      <c r="A159" s="243" t="s">
        <v>139</v>
      </c>
      <c r="B159" s="244" t="s">
        <v>139</v>
      </c>
      <c r="C159" s="244" t="s">
        <v>139</v>
      </c>
      <c r="D159" s="243"/>
      <c r="E159" s="245"/>
      <c r="F159" s="244"/>
      <c r="G159" s="245"/>
      <c r="H159" s="246">
        <v>13732</v>
      </c>
      <c r="I159" s="246">
        <v>13732</v>
      </c>
      <c r="J159" s="246">
        <v>0</v>
      </c>
      <c r="K159" s="245" t="s">
        <v>139</v>
      </c>
      <c r="L159" s="247"/>
    </row>
    <row r="160" spans="1:12" s="118" customFormat="1" ht="19.95" customHeight="1" x14ac:dyDescent="0.25">
      <c r="A160" s="228">
        <v>135</v>
      </c>
      <c r="B160" s="229" t="s">
        <v>1435</v>
      </c>
      <c r="C160" s="229" t="s">
        <v>1436</v>
      </c>
      <c r="D160" s="228" t="s">
        <v>1120</v>
      </c>
      <c r="E160" s="230" t="s">
        <v>1437</v>
      </c>
      <c r="F160" s="229" t="s">
        <v>1438</v>
      </c>
      <c r="G160" s="230" t="s">
        <v>1123</v>
      </c>
      <c r="H160" s="231">
        <v>31927</v>
      </c>
      <c r="I160" s="231">
        <v>30168.2</v>
      </c>
      <c r="J160" s="231">
        <v>1758.8</v>
      </c>
      <c r="K160" s="230" t="s">
        <v>1439</v>
      </c>
      <c r="L160" s="230"/>
    </row>
    <row r="161" spans="1:12" s="118" customFormat="1" ht="19.95" customHeight="1" x14ac:dyDescent="0.25">
      <c r="A161" s="228">
        <f t="shared" ref="A161:A163" si="21">A160+1</f>
        <v>136</v>
      </c>
      <c r="B161" s="229" t="s">
        <v>1440</v>
      </c>
      <c r="C161" s="229" t="s">
        <v>1436</v>
      </c>
      <c r="D161" s="228" t="s">
        <v>1120</v>
      </c>
      <c r="E161" s="230" t="s">
        <v>1437</v>
      </c>
      <c r="F161" s="229" t="s">
        <v>1441</v>
      </c>
      <c r="G161" s="230" t="s">
        <v>1123</v>
      </c>
      <c r="H161" s="231">
        <v>64830</v>
      </c>
      <c r="I161" s="231">
        <v>64830</v>
      </c>
      <c r="J161" s="231">
        <v>0</v>
      </c>
      <c r="K161" s="230" t="s">
        <v>139</v>
      </c>
      <c r="L161" s="230"/>
    </row>
    <row r="162" spans="1:12" s="118" customFormat="1" ht="19.95" customHeight="1" x14ac:dyDescent="0.25">
      <c r="A162" s="228">
        <f t="shared" si="21"/>
        <v>137</v>
      </c>
      <c r="B162" s="229" t="s">
        <v>1442</v>
      </c>
      <c r="C162" s="229" t="s">
        <v>1436</v>
      </c>
      <c r="D162" s="228" t="s">
        <v>1120</v>
      </c>
      <c r="E162" s="230" t="s">
        <v>1437</v>
      </c>
      <c r="F162" s="229" t="s">
        <v>1443</v>
      </c>
      <c r="G162" s="230" t="s">
        <v>1123</v>
      </c>
      <c r="H162" s="231">
        <v>41886</v>
      </c>
      <c r="I162" s="231">
        <v>41886</v>
      </c>
      <c r="J162" s="231">
        <v>0</v>
      </c>
      <c r="K162" s="230" t="s">
        <v>139</v>
      </c>
      <c r="L162" s="230"/>
    </row>
    <row r="163" spans="1:12" s="118" customFormat="1" ht="19.95" customHeight="1" x14ac:dyDescent="0.25">
      <c r="A163" s="228">
        <f t="shared" si="21"/>
        <v>138</v>
      </c>
      <c r="B163" s="229" t="s">
        <v>1444</v>
      </c>
      <c r="C163" s="229" t="s">
        <v>1436</v>
      </c>
      <c r="D163" s="228" t="s">
        <v>1120</v>
      </c>
      <c r="E163" s="230" t="s">
        <v>1437</v>
      </c>
      <c r="F163" s="229" t="s">
        <v>1445</v>
      </c>
      <c r="G163" s="230" t="s">
        <v>1123</v>
      </c>
      <c r="H163" s="231">
        <v>42890</v>
      </c>
      <c r="I163" s="231">
        <v>42890</v>
      </c>
      <c r="J163" s="231">
        <v>0</v>
      </c>
      <c r="K163" s="230" t="s">
        <v>139</v>
      </c>
      <c r="L163" s="230"/>
    </row>
    <row r="164" spans="1:12" s="118" customFormat="1" ht="19.95" customHeight="1" x14ac:dyDescent="0.3">
      <c r="A164" s="243" t="s">
        <v>139</v>
      </c>
      <c r="B164" s="244" t="s">
        <v>139</v>
      </c>
      <c r="C164" s="244" t="s">
        <v>139</v>
      </c>
      <c r="D164" s="243"/>
      <c r="E164" s="245"/>
      <c r="F164" s="244"/>
      <c r="G164" s="245"/>
      <c r="H164" s="246">
        <f>SUM(H160:H163)</f>
        <v>181533</v>
      </c>
      <c r="I164" s="246">
        <f t="shared" ref="I164:J164" si="22">SUM(I160:I163)</f>
        <v>179774.2</v>
      </c>
      <c r="J164" s="246">
        <f t="shared" si="22"/>
        <v>1758.8</v>
      </c>
      <c r="K164" s="245" t="s">
        <v>139</v>
      </c>
      <c r="L164" s="247"/>
    </row>
    <row r="165" spans="1:12" s="118" customFormat="1" ht="19.95" customHeight="1" x14ac:dyDescent="0.25">
      <c r="A165" s="228">
        <v>139</v>
      </c>
      <c r="B165" s="229" t="s">
        <v>1446</v>
      </c>
      <c r="C165" s="229" t="s">
        <v>1447</v>
      </c>
      <c r="D165" s="228" t="s">
        <v>1112</v>
      </c>
      <c r="E165" s="230" t="s">
        <v>1448</v>
      </c>
      <c r="F165" s="229" t="s">
        <v>1449</v>
      </c>
      <c r="G165" s="230" t="s">
        <v>1115</v>
      </c>
      <c r="H165" s="231">
        <v>57340</v>
      </c>
      <c r="I165" s="231">
        <v>57340</v>
      </c>
      <c r="J165" s="231">
        <v>0</v>
      </c>
      <c r="K165" s="230" t="s">
        <v>139</v>
      </c>
      <c r="L165" s="230"/>
    </row>
    <row r="166" spans="1:12" s="118" customFormat="1" ht="19.95" customHeight="1" x14ac:dyDescent="0.3">
      <c r="A166" s="243" t="s">
        <v>139</v>
      </c>
      <c r="B166" s="244" t="s">
        <v>139</v>
      </c>
      <c r="C166" s="244" t="s">
        <v>139</v>
      </c>
      <c r="D166" s="243"/>
      <c r="E166" s="245"/>
      <c r="F166" s="244"/>
      <c r="G166" s="245"/>
      <c r="H166" s="246">
        <v>57340</v>
      </c>
      <c r="I166" s="246">
        <v>57340</v>
      </c>
      <c r="J166" s="246">
        <v>0</v>
      </c>
      <c r="K166" s="245" t="s">
        <v>139</v>
      </c>
      <c r="L166" s="247"/>
    </row>
    <row r="167" spans="1:12" s="118" customFormat="1" ht="19.95" customHeight="1" x14ac:dyDescent="0.25">
      <c r="A167" s="228">
        <v>140</v>
      </c>
      <c r="B167" s="229" t="s">
        <v>1450</v>
      </c>
      <c r="C167" s="229" t="s">
        <v>1451</v>
      </c>
      <c r="D167" s="228" t="s">
        <v>1120</v>
      </c>
      <c r="E167" s="230" t="s">
        <v>1452</v>
      </c>
      <c r="F167" s="229" t="s">
        <v>1453</v>
      </c>
      <c r="G167" s="230" t="s">
        <v>1123</v>
      </c>
      <c r="H167" s="231">
        <v>29835</v>
      </c>
      <c r="I167" s="231">
        <v>27752.86</v>
      </c>
      <c r="J167" s="231">
        <v>2082.14</v>
      </c>
      <c r="K167" s="230" t="s">
        <v>1454</v>
      </c>
      <c r="L167" s="230"/>
    </row>
    <row r="168" spans="1:12" s="118" customFormat="1" ht="19.95" customHeight="1" x14ac:dyDescent="0.25">
      <c r="A168" s="228">
        <f t="shared" ref="A168:A172" si="23">A167+1</f>
        <v>141</v>
      </c>
      <c r="B168" s="229" t="s">
        <v>1455</v>
      </c>
      <c r="C168" s="229" t="s">
        <v>1451</v>
      </c>
      <c r="D168" s="228" t="s">
        <v>1120</v>
      </c>
      <c r="E168" s="230" t="s">
        <v>1452</v>
      </c>
      <c r="F168" s="229" t="s">
        <v>1456</v>
      </c>
      <c r="G168" s="230" t="s">
        <v>1123</v>
      </c>
      <c r="H168" s="231">
        <v>28267</v>
      </c>
      <c r="I168" s="231">
        <v>28267</v>
      </c>
      <c r="J168" s="231">
        <v>0</v>
      </c>
      <c r="K168" s="230" t="s">
        <v>139</v>
      </c>
      <c r="L168" s="230"/>
    </row>
    <row r="169" spans="1:12" s="118" customFormat="1" ht="19.95" customHeight="1" x14ac:dyDescent="0.25">
      <c r="A169" s="228">
        <f t="shared" si="23"/>
        <v>142</v>
      </c>
      <c r="B169" s="229" t="s">
        <v>1457</v>
      </c>
      <c r="C169" s="229" t="s">
        <v>1451</v>
      </c>
      <c r="D169" s="228" t="s">
        <v>1120</v>
      </c>
      <c r="E169" s="230" t="s">
        <v>1452</v>
      </c>
      <c r="F169" s="229" t="s">
        <v>1458</v>
      </c>
      <c r="G169" s="230" t="s">
        <v>1123</v>
      </c>
      <c r="H169" s="231">
        <v>63202</v>
      </c>
      <c r="I169" s="231">
        <v>63202</v>
      </c>
      <c r="J169" s="231">
        <v>0</v>
      </c>
      <c r="K169" s="230" t="s">
        <v>139</v>
      </c>
      <c r="L169" s="230"/>
    </row>
    <row r="170" spans="1:12" s="118" customFormat="1" ht="19.95" customHeight="1" x14ac:dyDescent="0.25">
      <c r="A170" s="228">
        <f t="shared" si="23"/>
        <v>143</v>
      </c>
      <c r="B170" s="229" t="s">
        <v>1459</v>
      </c>
      <c r="C170" s="229" t="s">
        <v>1451</v>
      </c>
      <c r="D170" s="228" t="s">
        <v>1120</v>
      </c>
      <c r="E170" s="230" t="s">
        <v>1452</v>
      </c>
      <c r="F170" s="229" t="s">
        <v>1460</v>
      </c>
      <c r="G170" s="230" t="s">
        <v>1123</v>
      </c>
      <c r="H170" s="231">
        <v>51199</v>
      </c>
      <c r="I170" s="231">
        <v>51199</v>
      </c>
      <c r="J170" s="231">
        <v>0</v>
      </c>
      <c r="K170" s="230" t="s">
        <v>139</v>
      </c>
      <c r="L170" s="230"/>
    </row>
    <row r="171" spans="1:12" s="118" customFormat="1" ht="19.95" customHeight="1" x14ac:dyDescent="0.25">
      <c r="A171" s="228">
        <f t="shared" si="23"/>
        <v>144</v>
      </c>
      <c r="B171" s="229" t="s">
        <v>1461</v>
      </c>
      <c r="C171" s="229" t="s">
        <v>1451</v>
      </c>
      <c r="D171" s="228" t="s">
        <v>1120</v>
      </c>
      <c r="E171" s="230" t="s">
        <v>1452</v>
      </c>
      <c r="F171" s="229" t="s">
        <v>1462</v>
      </c>
      <c r="G171" s="230" t="s">
        <v>1123</v>
      </c>
      <c r="H171" s="231">
        <v>21549</v>
      </c>
      <c r="I171" s="231">
        <v>21549</v>
      </c>
      <c r="J171" s="231">
        <v>0</v>
      </c>
      <c r="K171" s="230" t="s">
        <v>139</v>
      </c>
      <c r="L171" s="230"/>
    </row>
    <row r="172" spans="1:12" s="118" customFormat="1" ht="19.95" customHeight="1" x14ac:dyDescent="0.25">
      <c r="A172" s="228">
        <f t="shared" si="23"/>
        <v>145</v>
      </c>
      <c r="B172" s="229" t="s">
        <v>1463</v>
      </c>
      <c r="C172" s="229" t="s">
        <v>1451</v>
      </c>
      <c r="D172" s="228" t="s">
        <v>1120</v>
      </c>
      <c r="E172" s="230" t="s">
        <v>1452</v>
      </c>
      <c r="F172" s="229" t="s">
        <v>1464</v>
      </c>
      <c r="G172" s="230" t="s">
        <v>1123</v>
      </c>
      <c r="H172" s="231">
        <v>16429</v>
      </c>
      <c r="I172" s="231">
        <v>16429</v>
      </c>
      <c r="J172" s="231">
        <v>0</v>
      </c>
      <c r="K172" s="230" t="s">
        <v>139</v>
      </c>
      <c r="L172" s="230"/>
    </row>
    <row r="173" spans="1:12" s="118" customFormat="1" ht="19.95" customHeight="1" x14ac:dyDescent="0.3">
      <c r="A173" s="243" t="s">
        <v>139</v>
      </c>
      <c r="B173" s="244" t="s">
        <v>139</v>
      </c>
      <c r="C173" s="244" t="s">
        <v>139</v>
      </c>
      <c r="D173" s="243"/>
      <c r="E173" s="245"/>
      <c r="F173" s="244"/>
      <c r="G173" s="245"/>
      <c r="H173" s="246">
        <f>SUM(H167:H172)</f>
        <v>210481</v>
      </c>
      <c r="I173" s="246">
        <f t="shared" ref="I173:J173" si="24">SUM(I167:I172)</f>
        <v>208398.86</v>
      </c>
      <c r="J173" s="246">
        <f t="shared" si="24"/>
        <v>2082.14</v>
      </c>
      <c r="K173" s="245" t="s">
        <v>139</v>
      </c>
      <c r="L173" s="247"/>
    </row>
    <row r="174" spans="1:12" s="118" customFormat="1" ht="19.95" customHeight="1" x14ac:dyDescent="0.25">
      <c r="A174" s="228">
        <v>146</v>
      </c>
      <c r="B174" s="229" t="s">
        <v>1465</v>
      </c>
      <c r="C174" s="229" t="s">
        <v>1466</v>
      </c>
      <c r="D174" s="228" t="s">
        <v>1120</v>
      </c>
      <c r="E174" s="230" t="s">
        <v>1467</v>
      </c>
      <c r="F174" s="229" t="s">
        <v>1468</v>
      </c>
      <c r="G174" s="230" t="s">
        <v>1123</v>
      </c>
      <c r="H174" s="231">
        <v>22603</v>
      </c>
      <c r="I174" s="231">
        <v>22603</v>
      </c>
      <c r="J174" s="231">
        <v>0</v>
      </c>
      <c r="K174" s="230" t="s">
        <v>139</v>
      </c>
      <c r="L174" s="230"/>
    </row>
    <row r="175" spans="1:12" s="118" customFormat="1" ht="19.95" customHeight="1" x14ac:dyDescent="0.25">
      <c r="A175" s="228">
        <f t="shared" ref="A175:A187" si="25">A174+1</f>
        <v>147</v>
      </c>
      <c r="B175" s="229" t="s">
        <v>1469</v>
      </c>
      <c r="C175" s="229" t="s">
        <v>1466</v>
      </c>
      <c r="D175" s="228" t="s">
        <v>1120</v>
      </c>
      <c r="E175" s="230" t="s">
        <v>1467</v>
      </c>
      <c r="F175" s="229" t="s">
        <v>1470</v>
      </c>
      <c r="G175" s="230" t="s">
        <v>1123</v>
      </c>
      <c r="H175" s="231">
        <v>29655</v>
      </c>
      <c r="I175" s="231">
        <v>29655</v>
      </c>
      <c r="J175" s="231">
        <v>0</v>
      </c>
      <c r="K175" s="230" t="s">
        <v>139</v>
      </c>
      <c r="L175" s="230"/>
    </row>
    <row r="176" spans="1:12" s="118" customFormat="1" ht="19.95" customHeight="1" x14ac:dyDescent="0.25">
      <c r="A176" s="228">
        <f t="shared" si="25"/>
        <v>148</v>
      </c>
      <c r="B176" s="229" t="s">
        <v>1471</v>
      </c>
      <c r="C176" s="229" t="s">
        <v>1466</v>
      </c>
      <c r="D176" s="228" t="s">
        <v>1120</v>
      </c>
      <c r="E176" s="230" t="s">
        <v>1467</v>
      </c>
      <c r="F176" s="229" t="s">
        <v>1472</v>
      </c>
      <c r="G176" s="230" t="s">
        <v>1123</v>
      </c>
      <c r="H176" s="231">
        <v>32147</v>
      </c>
      <c r="I176" s="231">
        <v>32147</v>
      </c>
      <c r="J176" s="231">
        <v>0</v>
      </c>
      <c r="K176" s="230" t="s">
        <v>139</v>
      </c>
      <c r="L176" s="230"/>
    </row>
    <row r="177" spans="1:12" s="118" customFormat="1" ht="19.95" customHeight="1" x14ac:dyDescent="0.25">
      <c r="A177" s="228">
        <f t="shared" si="25"/>
        <v>149</v>
      </c>
      <c r="B177" s="229" t="s">
        <v>1473</v>
      </c>
      <c r="C177" s="229" t="s">
        <v>1466</v>
      </c>
      <c r="D177" s="228" t="s">
        <v>1120</v>
      </c>
      <c r="E177" s="230" t="s">
        <v>1467</v>
      </c>
      <c r="F177" s="229" t="s">
        <v>1474</v>
      </c>
      <c r="G177" s="230" t="s">
        <v>1123</v>
      </c>
      <c r="H177" s="231">
        <v>30000</v>
      </c>
      <c r="I177" s="231">
        <v>30000</v>
      </c>
      <c r="J177" s="231">
        <v>0</v>
      </c>
      <c r="K177" s="230" t="s">
        <v>139</v>
      </c>
      <c r="L177" s="230"/>
    </row>
    <row r="178" spans="1:12" s="118" customFormat="1" ht="19.95" customHeight="1" x14ac:dyDescent="0.25">
      <c r="A178" s="228">
        <f t="shared" si="25"/>
        <v>150</v>
      </c>
      <c r="B178" s="229" t="s">
        <v>1475</v>
      </c>
      <c r="C178" s="229" t="s">
        <v>1466</v>
      </c>
      <c r="D178" s="228" t="s">
        <v>1120</v>
      </c>
      <c r="E178" s="230" t="s">
        <v>1467</v>
      </c>
      <c r="F178" s="229" t="s">
        <v>1476</v>
      </c>
      <c r="G178" s="230" t="s">
        <v>1123</v>
      </c>
      <c r="H178" s="231">
        <v>35656</v>
      </c>
      <c r="I178" s="231">
        <v>35656</v>
      </c>
      <c r="J178" s="231">
        <v>0</v>
      </c>
      <c r="K178" s="230" t="s">
        <v>139</v>
      </c>
      <c r="L178" s="230"/>
    </row>
    <row r="179" spans="1:12" s="118" customFormat="1" ht="19.95" customHeight="1" x14ac:dyDescent="0.25">
      <c r="A179" s="228">
        <f t="shared" si="25"/>
        <v>151</v>
      </c>
      <c r="B179" s="229" t="s">
        <v>1477</v>
      </c>
      <c r="C179" s="229" t="s">
        <v>1466</v>
      </c>
      <c r="D179" s="228" t="s">
        <v>1120</v>
      </c>
      <c r="E179" s="230" t="s">
        <v>1467</v>
      </c>
      <c r="F179" s="229" t="s">
        <v>1478</v>
      </c>
      <c r="G179" s="230" t="s">
        <v>1123</v>
      </c>
      <c r="H179" s="231">
        <v>62000</v>
      </c>
      <c r="I179" s="231">
        <v>62000</v>
      </c>
      <c r="J179" s="231">
        <v>0</v>
      </c>
      <c r="K179" s="230" t="s">
        <v>139</v>
      </c>
      <c r="L179" s="230"/>
    </row>
    <row r="180" spans="1:12" s="118" customFormat="1" ht="19.95" customHeight="1" x14ac:dyDescent="0.25">
      <c r="A180" s="228">
        <f t="shared" si="25"/>
        <v>152</v>
      </c>
      <c r="B180" s="229" t="s">
        <v>1479</v>
      </c>
      <c r="C180" s="229" t="s">
        <v>1466</v>
      </c>
      <c r="D180" s="228" t="s">
        <v>1120</v>
      </c>
      <c r="E180" s="230" t="s">
        <v>1467</v>
      </c>
      <c r="F180" s="229" t="s">
        <v>1480</v>
      </c>
      <c r="G180" s="230" t="s">
        <v>1123</v>
      </c>
      <c r="H180" s="231">
        <v>63891</v>
      </c>
      <c r="I180" s="231">
        <v>63891</v>
      </c>
      <c r="J180" s="231">
        <v>0</v>
      </c>
      <c r="K180" s="230" t="s">
        <v>139</v>
      </c>
      <c r="L180" s="230"/>
    </row>
    <row r="181" spans="1:12" s="118" customFormat="1" ht="19.95" customHeight="1" x14ac:dyDescent="0.25">
      <c r="A181" s="228">
        <f t="shared" si="25"/>
        <v>153</v>
      </c>
      <c r="B181" s="229" t="s">
        <v>1481</v>
      </c>
      <c r="C181" s="229" t="s">
        <v>1466</v>
      </c>
      <c r="D181" s="228" t="s">
        <v>1120</v>
      </c>
      <c r="E181" s="230" t="s">
        <v>1467</v>
      </c>
      <c r="F181" s="229" t="s">
        <v>1482</v>
      </c>
      <c r="G181" s="230" t="s">
        <v>1123</v>
      </c>
      <c r="H181" s="231">
        <v>42355</v>
      </c>
      <c r="I181" s="231">
        <v>42355</v>
      </c>
      <c r="J181" s="231">
        <v>0</v>
      </c>
      <c r="K181" s="230" t="s">
        <v>139</v>
      </c>
      <c r="L181" s="230"/>
    </row>
    <row r="182" spans="1:12" s="118" customFormat="1" ht="19.95" customHeight="1" x14ac:dyDescent="0.25">
      <c r="A182" s="228">
        <f t="shared" si="25"/>
        <v>154</v>
      </c>
      <c r="B182" s="229" t="s">
        <v>1483</v>
      </c>
      <c r="C182" s="229" t="s">
        <v>1466</v>
      </c>
      <c r="D182" s="228" t="s">
        <v>1120</v>
      </c>
      <c r="E182" s="230" t="s">
        <v>1467</v>
      </c>
      <c r="F182" s="229" t="s">
        <v>1484</v>
      </c>
      <c r="G182" s="230" t="s">
        <v>1123</v>
      </c>
      <c r="H182" s="231">
        <v>26010</v>
      </c>
      <c r="I182" s="231">
        <v>26010</v>
      </c>
      <c r="J182" s="231">
        <v>0</v>
      </c>
      <c r="K182" s="230" t="s">
        <v>139</v>
      </c>
      <c r="L182" s="230"/>
    </row>
    <row r="183" spans="1:12" s="118" customFormat="1" ht="19.95" customHeight="1" x14ac:dyDescent="0.25">
      <c r="A183" s="228">
        <f t="shared" si="25"/>
        <v>155</v>
      </c>
      <c r="B183" s="229" t="s">
        <v>1485</v>
      </c>
      <c r="C183" s="229" t="s">
        <v>1466</v>
      </c>
      <c r="D183" s="228" t="s">
        <v>1120</v>
      </c>
      <c r="E183" s="230" t="s">
        <v>1467</v>
      </c>
      <c r="F183" s="229" t="s">
        <v>1486</v>
      </c>
      <c r="G183" s="230" t="s">
        <v>1123</v>
      </c>
      <c r="H183" s="231">
        <v>6800</v>
      </c>
      <c r="I183" s="231">
        <v>6800</v>
      </c>
      <c r="J183" s="231">
        <v>0</v>
      </c>
      <c r="K183" s="230" t="s">
        <v>139</v>
      </c>
      <c r="L183" s="230"/>
    </row>
    <row r="184" spans="1:12" s="118" customFormat="1" ht="19.95" customHeight="1" x14ac:dyDescent="0.25">
      <c r="A184" s="228">
        <f t="shared" si="25"/>
        <v>156</v>
      </c>
      <c r="B184" s="229" t="s">
        <v>1487</v>
      </c>
      <c r="C184" s="229" t="s">
        <v>1466</v>
      </c>
      <c r="D184" s="228" t="s">
        <v>1120</v>
      </c>
      <c r="E184" s="230" t="s">
        <v>1467</v>
      </c>
      <c r="F184" s="229" t="s">
        <v>1488</v>
      </c>
      <c r="G184" s="230" t="s">
        <v>1123</v>
      </c>
      <c r="H184" s="231">
        <v>55421</v>
      </c>
      <c r="I184" s="231">
        <v>55421</v>
      </c>
      <c r="J184" s="231">
        <v>0</v>
      </c>
      <c r="K184" s="230" t="s">
        <v>139</v>
      </c>
      <c r="L184" s="230"/>
    </row>
    <row r="185" spans="1:12" s="118" customFormat="1" ht="19.95" customHeight="1" x14ac:dyDescent="0.25">
      <c r="A185" s="228">
        <f t="shared" si="25"/>
        <v>157</v>
      </c>
      <c r="B185" s="229" t="s">
        <v>1489</v>
      </c>
      <c r="C185" s="229" t="s">
        <v>1466</v>
      </c>
      <c r="D185" s="228" t="s">
        <v>1120</v>
      </c>
      <c r="E185" s="230" t="s">
        <v>1467</v>
      </c>
      <c r="F185" s="229" t="s">
        <v>1490</v>
      </c>
      <c r="G185" s="230" t="s">
        <v>1123</v>
      </c>
      <c r="H185" s="231">
        <v>15770</v>
      </c>
      <c r="I185" s="231">
        <v>15770</v>
      </c>
      <c r="J185" s="231">
        <v>0</v>
      </c>
      <c r="K185" s="230" t="s">
        <v>139</v>
      </c>
      <c r="L185" s="230"/>
    </row>
    <row r="186" spans="1:12" s="118" customFormat="1" ht="19.95" customHeight="1" x14ac:dyDescent="0.25">
      <c r="A186" s="228">
        <f t="shared" si="25"/>
        <v>158</v>
      </c>
      <c r="B186" s="229" t="s">
        <v>1491</v>
      </c>
      <c r="C186" s="229" t="s">
        <v>1466</v>
      </c>
      <c r="D186" s="228" t="s">
        <v>1120</v>
      </c>
      <c r="E186" s="230" t="s">
        <v>1467</v>
      </c>
      <c r="F186" s="229" t="s">
        <v>1492</v>
      </c>
      <c r="G186" s="230" t="s">
        <v>1123</v>
      </c>
      <c r="H186" s="231">
        <v>2500</v>
      </c>
      <c r="I186" s="231">
        <v>2384.73</v>
      </c>
      <c r="J186" s="231">
        <v>115.27</v>
      </c>
      <c r="K186" s="230" t="s">
        <v>1493</v>
      </c>
      <c r="L186" s="230"/>
    </row>
    <row r="187" spans="1:12" s="118" customFormat="1" ht="19.95" customHeight="1" x14ac:dyDescent="0.25">
      <c r="A187" s="228">
        <f t="shared" si="25"/>
        <v>159</v>
      </c>
      <c r="B187" s="229" t="s">
        <v>1494</v>
      </c>
      <c r="C187" s="229" t="s">
        <v>1466</v>
      </c>
      <c r="D187" s="228" t="s">
        <v>1120</v>
      </c>
      <c r="E187" s="230" t="s">
        <v>1467</v>
      </c>
      <c r="F187" s="229" t="s">
        <v>1495</v>
      </c>
      <c r="G187" s="230" t="s">
        <v>1123</v>
      </c>
      <c r="H187" s="231">
        <v>2350</v>
      </c>
      <c r="I187" s="231">
        <v>2350</v>
      </c>
      <c r="J187" s="231">
        <v>0</v>
      </c>
      <c r="K187" s="230" t="s">
        <v>139</v>
      </c>
      <c r="L187" s="230"/>
    </row>
    <row r="188" spans="1:12" s="118" customFormat="1" ht="19.95" customHeight="1" x14ac:dyDescent="0.3">
      <c r="A188" s="243" t="s">
        <v>139</v>
      </c>
      <c r="B188" s="244" t="s">
        <v>139</v>
      </c>
      <c r="C188" s="244" t="s">
        <v>139</v>
      </c>
      <c r="D188" s="243"/>
      <c r="E188" s="245"/>
      <c r="F188" s="244"/>
      <c r="G188" s="245"/>
      <c r="H188" s="246">
        <f>SUM(H174:H187)</f>
        <v>427158</v>
      </c>
      <c r="I188" s="246">
        <f t="shared" ref="I188:J188" si="26">SUM(I174:I187)</f>
        <v>427042.73</v>
      </c>
      <c r="J188" s="246">
        <f t="shared" si="26"/>
        <v>115.27</v>
      </c>
      <c r="K188" s="245" t="s">
        <v>139</v>
      </c>
      <c r="L188" s="247"/>
    </row>
    <row r="189" spans="1:12" s="118" customFormat="1" ht="19.95" customHeight="1" x14ac:dyDescent="0.25">
      <c r="A189" s="228">
        <v>160</v>
      </c>
      <c r="B189" s="229" t="s">
        <v>1496</v>
      </c>
      <c r="C189" s="229" t="s">
        <v>1497</v>
      </c>
      <c r="D189" s="228" t="s">
        <v>1120</v>
      </c>
      <c r="E189" s="230" t="s">
        <v>1498</v>
      </c>
      <c r="F189" s="229" t="s">
        <v>1499</v>
      </c>
      <c r="G189" s="230" t="s">
        <v>1123</v>
      </c>
      <c r="H189" s="231">
        <v>50804</v>
      </c>
      <c r="I189" s="231">
        <v>50804</v>
      </c>
      <c r="J189" s="231">
        <v>0</v>
      </c>
      <c r="K189" s="230" t="s">
        <v>139</v>
      </c>
      <c r="L189" s="230"/>
    </row>
    <row r="190" spans="1:12" s="118" customFormat="1" ht="19.95" customHeight="1" x14ac:dyDescent="0.25">
      <c r="A190" s="228">
        <v>161</v>
      </c>
      <c r="B190" s="229" t="s">
        <v>1500</v>
      </c>
      <c r="C190" s="229" t="s">
        <v>1497</v>
      </c>
      <c r="D190" s="228" t="s">
        <v>1120</v>
      </c>
      <c r="E190" s="230" t="s">
        <v>1498</v>
      </c>
      <c r="F190" s="229" t="s">
        <v>1501</v>
      </c>
      <c r="G190" s="230" t="s">
        <v>1123</v>
      </c>
      <c r="H190" s="231">
        <v>20128</v>
      </c>
      <c r="I190" s="231">
        <v>20128</v>
      </c>
      <c r="J190" s="231">
        <v>0</v>
      </c>
      <c r="K190" s="230" t="s">
        <v>139</v>
      </c>
      <c r="L190" s="230"/>
    </row>
    <row r="191" spans="1:12" s="118" customFormat="1" ht="19.95" customHeight="1" x14ac:dyDescent="0.3">
      <c r="A191" s="243" t="s">
        <v>139</v>
      </c>
      <c r="B191" s="244" t="s">
        <v>139</v>
      </c>
      <c r="C191" s="244" t="s">
        <v>139</v>
      </c>
      <c r="D191" s="243"/>
      <c r="E191" s="245"/>
      <c r="F191" s="244"/>
      <c r="G191" s="245"/>
      <c r="H191" s="246">
        <f>SUM(H189:H190)</f>
        <v>70932</v>
      </c>
      <c r="I191" s="246">
        <f t="shared" ref="I191:J191" si="27">SUM(I189:I190)</f>
        <v>70932</v>
      </c>
      <c r="J191" s="246">
        <f t="shared" si="27"/>
        <v>0</v>
      </c>
      <c r="K191" s="245" t="s">
        <v>139</v>
      </c>
      <c r="L191" s="247"/>
    </row>
    <row r="192" spans="1:12" s="118" customFormat="1" ht="19.95" customHeight="1" x14ac:dyDescent="0.25">
      <c r="A192" s="228">
        <v>162</v>
      </c>
      <c r="B192" s="229" t="s">
        <v>1502</v>
      </c>
      <c r="C192" s="229" t="s">
        <v>217</v>
      </c>
      <c r="D192" s="228" t="s">
        <v>1339</v>
      </c>
      <c r="E192" s="230" t="s">
        <v>218</v>
      </c>
      <c r="F192" s="229" t="s">
        <v>1503</v>
      </c>
      <c r="G192" s="230" t="s">
        <v>1341</v>
      </c>
      <c r="H192" s="231">
        <v>31988</v>
      </c>
      <c r="I192" s="231">
        <v>31988</v>
      </c>
      <c r="J192" s="231">
        <v>0</v>
      </c>
      <c r="K192" s="230" t="s">
        <v>139</v>
      </c>
      <c r="L192" s="230"/>
    </row>
    <row r="193" spans="1:12" s="118" customFormat="1" ht="19.95" customHeight="1" x14ac:dyDescent="0.25">
      <c r="A193" s="228">
        <v>163</v>
      </c>
      <c r="B193" s="229" t="s">
        <v>1504</v>
      </c>
      <c r="C193" s="229" t="s">
        <v>217</v>
      </c>
      <c r="D193" s="228" t="s">
        <v>1339</v>
      </c>
      <c r="E193" s="230" t="s">
        <v>218</v>
      </c>
      <c r="F193" s="229" t="s">
        <v>1505</v>
      </c>
      <c r="G193" s="230" t="s">
        <v>1341</v>
      </c>
      <c r="H193" s="231">
        <v>22252</v>
      </c>
      <c r="I193" s="231">
        <v>22252</v>
      </c>
      <c r="J193" s="231">
        <v>0</v>
      </c>
      <c r="K193" s="230" t="s">
        <v>139</v>
      </c>
      <c r="L193" s="230"/>
    </row>
    <row r="194" spans="1:12" s="118" customFormat="1" ht="19.95" customHeight="1" x14ac:dyDescent="0.3">
      <c r="A194" s="243" t="s">
        <v>139</v>
      </c>
      <c r="B194" s="244" t="s">
        <v>139</v>
      </c>
      <c r="C194" s="244" t="s">
        <v>139</v>
      </c>
      <c r="D194" s="243"/>
      <c r="E194" s="245"/>
      <c r="F194" s="244"/>
      <c r="G194" s="245"/>
      <c r="H194" s="246">
        <f>SUM(H192:H193)</f>
        <v>54240</v>
      </c>
      <c r="I194" s="246">
        <f t="shared" ref="I194:J194" si="28">SUM(I192:I193)</f>
        <v>54240</v>
      </c>
      <c r="J194" s="246">
        <f t="shared" si="28"/>
        <v>0</v>
      </c>
      <c r="K194" s="245" t="s">
        <v>139</v>
      </c>
      <c r="L194" s="247"/>
    </row>
    <row r="195" spans="1:12" s="118" customFormat="1" ht="19.95" customHeight="1" x14ac:dyDescent="0.25">
      <c r="A195" s="228">
        <v>164</v>
      </c>
      <c r="B195" s="229" t="s">
        <v>1506</v>
      </c>
      <c r="C195" s="229" t="s">
        <v>1507</v>
      </c>
      <c r="D195" s="228" t="s">
        <v>1120</v>
      </c>
      <c r="E195" s="230" t="s">
        <v>1508</v>
      </c>
      <c r="F195" s="229" t="s">
        <v>1509</v>
      </c>
      <c r="G195" s="230" t="s">
        <v>1123</v>
      </c>
      <c r="H195" s="231">
        <v>12500</v>
      </c>
      <c r="I195" s="231">
        <v>12500</v>
      </c>
      <c r="J195" s="231">
        <v>0</v>
      </c>
      <c r="K195" s="230" t="s">
        <v>139</v>
      </c>
      <c r="L195" s="230"/>
    </row>
    <row r="196" spans="1:12" s="118" customFormat="1" ht="19.95" customHeight="1" x14ac:dyDescent="0.25">
      <c r="A196" s="228">
        <f t="shared" ref="A196:A198" si="29">A195+1</f>
        <v>165</v>
      </c>
      <c r="B196" s="229" t="s">
        <v>1510</v>
      </c>
      <c r="C196" s="229" t="s">
        <v>1507</v>
      </c>
      <c r="D196" s="228" t="s">
        <v>1120</v>
      </c>
      <c r="E196" s="230" t="s">
        <v>1508</v>
      </c>
      <c r="F196" s="229" t="s">
        <v>1511</v>
      </c>
      <c r="G196" s="230" t="s">
        <v>1123</v>
      </c>
      <c r="H196" s="231">
        <v>13274</v>
      </c>
      <c r="I196" s="231">
        <v>13147.31</v>
      </c>
      <c r="J196" s="231">
        <v>126.69</v>
      </c>
      <c r="K196" s="230" t="s">
        <v>1512</v>
      </c>
      <c r="L196" s="230"/>
    </row>
    <row r="197" spans="1:12" s="118" customFormat="1" ht="19.95" customHeight="1" x14ac:dyDescent="0.25">
      <c r="A197" s="228">
        <f t="shared" si="29"/>
        <v>166</v>
      </c>
      <c r="B197" s="229" t="s">
        <v>1513</v>
      </c>
      <c r="C197" s="229" t="s">
        <v>1507</v>
      </c>
      <c r="D197" s="228" t="s">
        <v>1120</v>
      </c>
      <c r="E197" s="230" t="s">
        <v>1508</v>
      </c>
      <c r="F197" s="229" t="s">
        <v>1514</v>
      </c>
      <c r="G197" s="230" t="s">
        <v>1123</v>
      </c>
      <c r="H197" s="231">
        <v>8945</v>
      </c>
      <c r="I197" s="231">
        <v>8945</v>
      </c>
      <c r="J197" s="231">
        <v>0</v>
      </c>
      <c r="K197" s="230" t="s">
        <v>139</v>
      </c>
      <c r="L197" s="230"/>
    </row>
    <row r="198" spans="1:12" s="118" customFormat="1" ht="19.95" customHeight="1" x14ac:dyDescent="0.25">
      <c r="A198" s="228">
        <f t="shared" si="29"/>
        <v>167</v>
      </c>
      <c r="B198" s="229" t="s">
        <v>1515</v>
      </c>
      <c r="C198" s="229" t="s">
        <v>1507</v>
      </c>
      <c r="D198" s="228" t="s">
        <v>1120</v>
      </c>
      <c r="E198" s="230" t="s">
        <v>1508</v>
      </c>
      <c r="F198" s="229" t="s">
        <v>1516</v>
      </c>
      <c r="G198" s="230" t="s">
        <v>1123</v>
      </c>
      <c r="H198" s="231">
        <v>51654</v>
      </c>
      <c r="I198" s="231">
        <v>51654</v>
      </c>
      <c r="J198" s="231">
        <v>0</v>
      </c>
      <c r="K198" s="230" t="s">
        <v>139</v>
      </c>
      <c r="L198" s="230"/>
    </row>
    <row r="199" spans="1:12" s="118" customFormat="1" ht="19.95" customHeight="1" x14ac:dyDescent="0.3">
      <c r="A199" s="243" t="s">
        <v>139</v>
      </c>
      <c r="B199" s="244" t="s">
        <v>139</v>
      </c>
      <c r="C199" s="244" t="s">
        <v>139</v>
      </c>
      <c r="D199" s="243"/>
      <c r="E199" s="245"/>
      <c r="F199" s="244"/>
      <c r="G199" s="245"/>
      <c r="H199" s="246">
        <f>SUM(H195:H198)</f>
        <v>86373</v>
      </c>
      <c r="I199" s="246">
        <f t="shared" ref="I199:J199" si="30">SUM(I195:I198)</f>
        <v>86246.31</v>
      </c>
      <c r="J199" s="246">
        <f t="shared" si="30"/>
        <v>126.69</v>
      </c>
      <c r="K199" s="245" t="s">
        <v>139</v>
      </c>
      <c r="L199" s="247"/>
    </row>
    <row r="200" spans="1:12" s="118" customFormat="1" ht="19.95" customHeight="1" x14ac:dyDescent="0.25">
      <c r="A200" s="228">
        <v>168</v>
      </c>
      <c r="B200" s="229" t="s">
        <v>1517</v>
      </c>
      <c r="C200" s="229" t="s">
        <v>1518</v>
      </c>
      <c r="D200" s="228" t="s">
        <v>1399</v>
      </c>
      <c r="E200" s="230" t="s">
        <v>1519</v>
      </c>
      <c r="F200" s="229" t="s">
        <v>1520</v>
      </c>
      <c r="G200" s="230" t="s">
        <v>1402</v>
      </c>
      <c r="H200" s="231">
        <v>27300</v>
      </c>
      <c r="I200" s="231">
        <v>27300</v>
      </c>
      <c r="J200" s="231">
        <v>0</v>
      </c>
      <c r="K200" s="230" t="s">
        <v>139</v>
      </c>
      <c r="L200" s="230"/>
    </row>
    <row r="201" spans="1:12" s="118" customFormat="1" ht="19.95" customHeight="1" x14ac:dyDescent="0.3">
      <c r="A201" s="243" t="s">
        <v>139</v>
      </c>
      <c r="B201" s="244" t="s">
        <v>139</v>
      </c>
      <c r="C201" s="244" t="s">
        <v>139</v>
      </c>
      <c r="D201" s="243"/>
      <c r="E201" s="245"/>
      <c r="F201" s="244"/>
      <c r="G201" s="245"/>
      <c r="H201" s="246">
        <v>27300</v>
      </c>
      <c r="I201" s="246">
        <v>27300</v>
      </c>
      <c r="J201" s="246">
        <v>0</v>
      </c>
      <c r="K201" s="245" t="s">
        <v>139</v>
      </c>
      <c r="L201" s="247"/>
    </row>
    <row r="202" spans="1:12" s="118" customFormat="1" ht="19.95" customHeight="1" x14ac:dyDescent="0.25">
      <c r="A202" s="228">
        <v>169</v>
      </c>
      <c r="B202" s="229" t="s">
        <v>1521</v>
      </c>
      <c r="C202" s="229" t="s">
        <v>1522</v>
      </c>
      <c r="D202" s="228" t="s">
        <v>1112</v>
      </c>
      <c r="E202" s="230" t="s">
        <v>1523</v>
      </c>
      <c r="F202" s="229" t="s">
        <v>1524</v>
      </c>
      <c r="G202" s="230" t="s">
        <v>1115</v>
      </c>
      <c r="H202" s="231">
        <v>41059</v>
      </c>
      <c r="I202" s="231">
        <v>41059</v>
      </c>
      <c r="J202" s="231">
        <v>0</v>
      </c>
      <c r="K202" s="230" t="s">
        <v>139</v>
      </c>
      <c r="L202" s="230"/>
    </row>
    <row r="203" spans="1:12" s="118" customFormat="1" ht="19.95" customHeight="1" x14ac:dyDescent="0.3">
      <c r="A203" s="243" t="s">
        <v>139</v>
      </c>
      <c r="B203" s="244" t="s">
        <v>139</v>
      </c>
      <c r="C203" s="244" t="s">
        <v>139</v>
      </c>
      <c r="D203" s="243"/>
      <c r="E203" s="245"/>
      <c r="F203" s="244"/>
      <c r="G203" s="245"/>
      <c r="H203" s="246">
        <v>41059</v>
      </c>
      <c r="I203" s="246">
        <v>41059</v>
      </c>
      <c r="J203" s="246">
        <v>0</v>
      </c>
      <c r="K203" s="245" t="s">
        <v>139</v>
      </c>
      <c r="L203" s="247"/>
    </row>
    <row r="204" spans="1:12" s="118" customFormat="1" ht="19.95" customHeight="1" x14ac:dyDescent="0.25">
      <c r="A204" s="228">
        <v>170</v>
      </c>
      <c r="B204" s="229" t="s">
        <v>1525</v>
      </c>
      <c r="C204" s="229" t="s">
        <v>1526</v>
      </c>
      <c r="D204" s="228" t="s">
        <v>1112</v>
      </c>
      <c r="E204" s="230" t="s">
        <v>1527</v>
      </c>
      <c r="F204" s="229" t="s">
        <v>1528</v>
      </c>
      <c r="G204" s="230" t="s">
        <v>1115</v>
      </c>
      <c r="H204" s="231">
        <v>76763</v>
      </c>
      <c r="I204" s="231">
        <v>76763</v>
      </c>
      <c r="J204" s="231">
        <v>0</v>
      </c>
      <c r="K204" s="230" t="s">
        <v>139</v>
      </c>
      <c r="L204" s="230"/>
    </row>
    <row r="205" spans="1:12" s="118" customFormat="1" ht="19.95" customHeight="1" x14ac:dyDescent="0.3">
      <c r="A205" s="243" t="s">
        <v>139</v>
      </c>
      <c r="B205" s="244" t="s">
        <v>139</v>
      </c>
      <c r="C205" s="244" t="s">
        <v>139</v>
      </c>
      <c r="D205" s="243"/>
      <c r="E205" s="245"/>
      <c r="F205" s="244"/>
      <c r="G205" s="245"/>
      <c r="H205" s="246">
        <v>76763</v>
      </c>
      <c r="I205" s="246">
        <v>76763</v>
      </c>
      <c r="J205" s="246">
        <v>0</v>
      </c>
      <c r="K205" s="245" t="s">
        <v>139</v>
      </c>
      <c r="L205" s="247"/>
    </row>
    <row r="206" spans="1:12" s="118" customFormat="1" ht="19.95" customHeight="1" x14ac:dyDescent="0.25">
      <c r="A206" s="228">
        <v>171</v>
      </c>
      <c r="B206" s="229" t="s">
        <v>1529</v>
      </c>
      <c r="C206" s="229" t="s">
        <v>1530</v>
      </c>
      <c r="D206" s="228" t="s">
        <v>1324</v>
      </c>
      <c r="E206" s="230" t="s">
        <v>1531</v>
      </c>
      <c r="F206" s="229" t="s">
        <v>1532</v>
      </c>
      <c r="G206" s="230" t="s">
        <v>1327</v>
      </c>
      <c r="H206" s="231">
        <v>28620</v>
      </c>
      <c r="I206" s="231">
        <v>28456.959999999999</v>
      </c>
      <c r="J206" s="231">
        <v>163.04</v>
      </c>
      <c r="K206" s="230" t="s">
        <v>1403</v>
      </c>
      <c r="L206" s="230"/>
    </row>
    <row r="207" spans="1:12" s="118" customFormat="1" ht="19.95" customHeight="1" x14ac:dyDescent="0.25">
      <c r="A207" s="228">
        <f t="shared" ref="A207:A219" si="31">A206+1</f>
        <v>172</v>
      </c>
      <c r="B207" s="229" t="s">
        <v>1533</v>
      </c>
      <c r="C207" s="229" t="s">
        <v>1530</v>
      </c>
      <c r="D207" s="228" t="s">
        <v>1324</v>
      </c>
      <c r="E207" s="230" t="s">
        <v>1531</v>
      </c>
      <c r="F207" s="229" t="s">
        <v>1534</v>
      </c>
      <c r="G207" s="230" t="s">
        <v>1327</v>
      </c>
      <c r="H207" s="231">
        <v>39292</v>
      </c>
      <c r="I207" s="231">
        <v>39292</v>
      </c>
      <c r="J207" s="231">
        <v>0</v>
      </c>
      <c r="K207" s="230" t="s">
        <v>139</v>
      </c>
      <c r="L207" s="230"/>
    </row>
    <row r="208" spans="1:12" s="118" customFormat="1" ht="19.95" customHeight="1" x14ac:dyDescent="0.25">
      <c r="A208" s="228">
        <f t="shared" si="31"/>
        <v>173</v>
      </c>
      <c r="B208" s="229" t="s">
        <v>1535</v>
      </c>
      <c r="C208" s="229" t="s">
        <v>1530</v>
      </c>
      <c r="D208" s="228" t="s">
        <v>1324</v>
      </c>
      <c r="E208" s="230" t="s">
        <v>1531</v>
      </c>
      <c r="F208" s="229" t="s">
        <v>1536</v>
      </c>
      <c r="G208" s="230" t="s">
        <v>1327</v>
      </c>
      <c r="H208" s="231">
        <v>36178</v>
      </c>
      <c r="I208" s="231">
        <v>36178</v>
      </c>
      <c r="J208" s="231">
        <v>0</v>
      </c>
      <c r="K208" s="230" t="s">
        <v>139</v>
      </c>
      <c r="L208" s="230"/>
    </row>
    <row r="209" spans="1:12" s="118" customFormat="1" ht="19.95" customHeight="1" x14ac:dyDescent="0.25">
      <c r="A209" s="228">
        <f t="shared" si="31"/>
        <v>174</v>
      </c>
      <c r="B209" s="229" t="s">
        <v>1537</v>
      </c>
      <c r="C209" s="229" t="s">
        <v>1530</v>
      </c>
      <c r="D209" s="228" t="s">
        <v>1324</v>
      </c>
      <c r="E209" s="230" t="s">
        <v>1531</v>
      </c>
      <c r="F209" s="229" t="s">
        <v>1538</v>
      </c>
      <c r="G209" s="230" t="s">
        <v>1327</v>
      </c>
      <c r="H209" s="231">
        <v>28153</v>
      </c>
      <c r="I209" s="231">
        <v>28090.27</v>
      </c>
      <c r="J209" s="231">
        <v>62.73</v>
      </c>
      <c r="K209" s="230" t="s">
        <v>1403</v>
      </c>
      <c r="L209" s="230"/>
    </row>
    <row r="210" spans="1:12" s="118" customFormat="1" ht="19.95" customHeight="1" x14ac:dyDescent="0.25">
      <c r="A210" s="228">
        <f t="shared" si="31"/>
        <v>175</v>
      </c>
      <c r="B210" s="229" t="s">
        <v>1539</v>
      </c>
      <c r="C210" s="229" t="s">
        <v>1530</v>
      </c>
      <c r="D210" s="228" t="s">
        <v>1324</v>
      </c>
      <c r="E210" s="230" t="s">
        <v>1531</v>
      </c>
      <c r="F210" s="229" t="s">
        <v>1540</v>
      </c>
      <c r="G210" s="230" t="s">
        <v>1327</v>
      </c>
      <c r="H210" s="231">
        <v>55525</v>
      </c>
      <c r="I210" s="231">
        <v>50525</v>
      </c>
      <c r="J210" s="231">
        <v>5000</v>
      </c>
      <c r="K210" s="230" t="s">
        <v>1541</v>
      </c>
      <c r="L210" s="230"/>
    </row>
    <row r="211" spans="1:12" s="118" customFormat="1" ht="19.95" customHeight="1" x14ac:dyDescent="0.25">
      <c r="A211" s="228">
        <f t="shared" si="31"/>
        <v>176</v>
      </c>
      <c r="B211" s="229" t="s">
        <v>1542</v>
      </c>
      <c r="C211" s="229" t="s">
        <v>1530</v>
      </c>
      <c r="D211" s="117" t="s">
        <v>1324</v>
      </c>
      <c r="E211" s="230" t="s">
        <v>1531</v>
      </c>
      <c r="F211" s="229" t="s">
        <v>1543</v>
      </c>
      <c r="G211" s="230" t="s">
        <v>1327</v>
      </c>
      <c r="H211" s="231">
        <v>73405</v>
      </c>
      <c r="I211" s="231">
        <v>73405</v>
      </c>
      <c r="J211" s="231">
        <v>0</v>
      </c>
      <c r="K211" s="230" t="s">
        <v>139</v>
      </c>
      <c r="L211" s="230"/>
    </row>
    <row r="212" spans="1:12" s="118" customFormat="1" ht="19.95" customHeight="1" x14ac:dyDescent="0.25">
      <c r="A212" s="228">
        <f t="shared" si="31"/>
        <v>177</v>
      </c>
      <c r="B212" s="229" t="s">
        <v>1544</v>
      </c>
      <c r="C212" s="229" t="s">
        <v>1530</v>
      </c>
      <c r="D212" s="228" t="s">
        <v>1324</v>
      </c>
      <c r="E212" s="230" t="s">
        <v>1531</v>
      </c>
      <c r="F212" s="229" t="s">
        <v>1545</v>
      </c>
      <c r="G212" s="230" t="s">
        <v>1327</v>
      </c>
      <c r="H212" s="231">
        <v>52830</v>
      </c>
      <c r="I212" s="231">
        <v>52830</v>
      </c>
      <c r="J212" s="231">
        <v>0</v>
      </c>
      <c r="K212" s="230" t="s">
        <v>139</v>
      </c>
      <c r="L212" s="230"/>
    </row>
    <row r="213" spans="1:12" s="118" customFormat="1" ht="19.95" customHeight="1" x14ac:dyDescent="0.25">
      <c r="A213" s="228">
        <f t="shared" si="31"/>
        <v>178</v>
      </c>
      <c r="B213" s="229" t="s">
        <v>1546</v>
      </c>
      <c r="C213" s="229" t="s">
        <v>1530</v>
      </c>
      <c r="D213" s="228" t="s">
        <v>1324</v>
      </c>
      <c r="E213" s="230" t="s">
        <v>1531</v>
      </c>
      <c r="F213" s="229" t="s">
        <v>1547</v>
      </c>
      <c r="G213" s="230" t="s">
        <v>1327</v>
      </c>
      <c r="H213" s="231">
        <v>84940</v>
      </c>
      <c r="I213" s="231">
        <v>84940</v>
      </c>
      <c r="J213" s="231">
        <v>0</v>
      </c>
      <c r="K213" s="230" t="s">
        <v>139</v>
      </c>
      <c r="L213" s="230"/>
    </row>
    <row r="214" spans="1:12" s="118" customFormat="1" ht="19.95" customHeight="1" x14ac:dyDescent="0.25">
      <c r="A214" s="228">
        <f t="shared" si="31"/>
        <v>179</v>
      </c>
      <c r="B214" s="229" t="s">
        <v>1548</v>
      </c>
      <c r="C214" s="229" t="s">
        <v>1530</v>
      </c>
      <c r="D214" s="228" t="s">
        <v>1324</v>
      </c>
      <c r="E214" s="230" t="s">
        <v>1531</v>
      </c>
      <c r="F214" s="229" t="s">
        <v>1549</v>
      </c>
      <c r="G214" s="230" t="s">
        <v>1327</v>
      </c>
      <c r="H214" s="231">
        <v>105753</v>
      </c>
      <c r="I214" s="231">
        <v>105753</v>
      </c>
      <c r="J214" s="231">
        <v>0</v>
      </c>
      <c r="K214" s="230" t="s">
        <v>139</v>
      </c>
      <c r="L214" s="230"/>
    </row>
    <row r="215" spans="1:12" s="118" customFormat="1" ht="19.95" customHeight="1" x14ac:dyDescent="0.25">
      <c r="A215" s="228">
        <f t="shared" si="31"/>
        <v>180</v>
      </c>
      <c r="B215" s="229" t="s">
        <v>1550</v>
      </c>
      <c r="C215" s="229" t="s">
        <v>1530</v>
      </c>
      <c r="D215" s="228" t="s">
        <v>1324</v>
      </c>
      <c r="E215" s="230" t="s">
        <v>1531</v>
      </c>
      <c r="F215" s="229" t="s">
        <v>1551</v>
      </c>
      <c r="G215" s="230" t="s">
        <v>1327</v>
      </c>
      <c r="H215" s="231">
        <v>24216</v>
      </c>
      <c r="I215" s="231">
        <v>24216</v>
      </c>
      <c r="J215" s="231">
        <v>0</v>
      </c>
      <c r="K215" s="230" t="s">
        <v>139</v>
      </c>
      <c r="L215" s="230"/>
    </row>
    <row r="216" spans="1:12" s="118" customFormat="1" ht="19.95" customHeight="1" x14ac:dyDescent="0.25">
      <c r="A216" s="228">
        <f t="shared" si="31"/>
        <v>181</v>
      </c>
      <c r="B216" s="229" t="s">
        <v>1552</v>
      </c>
      <c r="C216" s="229" t="s">
        <v>1530</v>
      </c>
      <c r="D216" s="228" t="s">
        <v>1324</v>
      </c>
      <c r="E216" s="230" t="s">
        <v>1531</v>
      </c>
      <c r="F216" s="229" t="s">
        <v>1553</v>
      </c>
      <c r="G216" s="230" t="s">
        <v>1327</v>
      </c>
      <c r="H216" s="231">
        <v>43301</v>
      </c>
      <c r="I216" s="231">
        <v>43301</v>
      </c>
      <c r="J216" s="231">
        <v>0</v>
      </c>
      <c r="K216" s="230" t="s">
        <v>139</v>
      </c>
      <c r="L216" s="230"/>
    </row>
    <row r="217" spans="1:12" s="118" customFormat="1" ht="19.95" customHeight="1" x14ac:dyDescent="0.25">
      <c r="A217" s="228">
        <f t="shared" si="31"/>
        <v>182</v>
      </c>
      <c r="B217" s="229" t="s">
        <v>1554</v>
      </c>
      <c r="C217" s="229" t="s">
        <v>1530</v>
      </c>
      <c r="D217" s="228" t="s">
        <v>1324</v>
      </c>
      <c r="E217" s="230" t="s">
        <v>1531</v>
      </c>
      <c r="F217" s="229" t="s">
        <v>1555</v>
      </c>
      <c r="G217" s="230" t="s">
        <v>1327</v>
      </c>
      <c r="H217" s="231">
        <v>26961</v>
      </c>
      <c r="I217" s="231">
        <v>26961</v>
      </c>
      <c r="J217" s="231">
        <v>0</v>
      </c>
      <c r="K217" s="230" t="s">
        <v>139</v>
      </c>
      <c r="L217" s="230"/>
    </row>
    <row r="218" spans="1:12" s="118" customFormat="1" ht="19.95" customHeight="1" x14ac:dyDescent="0.25">
      <c r="A218" s="228">
        <f t="shared" si="31"/>
        <v>183</v>
      </c>
      <c r="B218" s="229" t="s">
        <v>1556</v>
      </c>
      <c r="C218" s="229" t="s">
        <v>1530</v>
      </c>
      <c r="D218" s="228" t="s">
        <v>1324</v>
      </c>
      <c r="E218" s="230" t="s">
        <v>1531</v>
      </c>
      <c r="F218" s="229" t="s">
        <v>1557</v>
      </c>
      <c r="G218" s="230" t="s">
        <v>1327</v>
      </c>
      <c r="H218" s="231">
        <v>18268</v>
      </c>
      <c r="I218" s="231">
        <v>18268</v>
      </c>
      <c r="J218" s="231">
        <v>0</v>
      </c>
      <c r="K218" s="230" t="s">
        <v>139</v>
      </c>
      <c r="L218" s="230"/>
    </row>
    <row r="219" spans="1:12" s="118" customFormat="1" ht="19.95" customHeight="1" x14ac:dyDescent="0.25">
      <c r="A219" s="228">
        <f t="shared" si="31"/>
        <v>184</v>
      </c>
      <c r="B219" s="229" t="s">
        <v>1558</v>
      </c>
      <c r="C219" s="229" t="s">
        <v>1530</v>
      </c>
      <c r="D219" s="228" t="s">
        <v>1324</v>
      </c>
      <c r="E219" s="230" t="s">
        <v>1531</v>
      </c>
      <c r="F219" s="229" t="s">
        <v>1559</v>
      </c>
      <c r="G219" s="230" t="s">
        <v>1327</v>
      </c>
      <c r="H219" s="231">
        <v>99740</v>
      </c>
      <c r="I219" s="231">
        <v>99740</v>
      </c>
      <c r="J219" s="231">
        <v>0</v>
      </c>
      <c r="K219" s="230" t="s">
        <v>139</v>
      </c>
      <c r="L219" s="230"/>
    </row>
    <row r="220" spans="1:12" s="118" customFormat="1" ht="19.95" customHeight="1" x14ac:dyDescent="0.3">
      <c r="A220" s="243" t="s">
        <v>139</v>
      </c>
      <c r="B220" s="244" t="s">
        <v>139</v>
      </c>
      <c r="C220" s="244" t="s">
        <v>139</v>
      </c>
      <c r="D220" s="243"/>
      <c r="E220" s="245"/>
      <c r="F220" s="244"/>
      <c r="G220" s="245"/>
      <c r="H220" s="246">
        <f>SUM(H206:H219)</f>
        <v>717182</v>
      </c>
      <c r="I220" s="246">
        <f t="shared" ref="I220:J220" si="32">SUM(I206:I219)</f>
        <v>711956.23</v>
      </c>
      <c r="J220" s="246">
        <f t="shared" si="32"/>
        <v>5225.7700000000004</v>
      </c>
      <c r="K220" s="245" t="s">
        <v>139</v>
      </c>
      <c r="L220" s="247"/>
    </row>
    <row r="221" spans="1:12" s="118" customFormat="1" ht="19.95" customHeight="1" x14ac:dyDescent="0.25">
      <c r="A221" s="228">
        <v>185</v>
      </c>
      <c r="B221" s="229" t="s">
        <v>1560</v>
      </c>
      <c r="C221" s="229" t="s">
        <v>1561</v>
      </c>
      <c r="D221" s="228" t="s">
        <v>1324</v>
      </c>
      <c r="E221" s="230" t="s">
        <v>1562</v>
      </c>
      <c r="F221" s="229" t="s">
        <v>1563</v>
      </c>
      <c r="G221" s="230" t="s">
        <v>1327</v>
      </c>
      <c r="H221" s="231">
        <v>27372</v>
      </c>
      <c r="I221" s="231">
        <v>27372</v>
      </c>
      <c r="J221" s="231">
        <v>0</v>
      </c>
      <c r="K221" s="230" t="s">
        <v>139</v>
      </c>
      <c r="L221" s="230"/>
    </row>
    <row r="222" spans="1:12" s="118" customFormat="1" ht="19.95" customHeight="1" x14ac:dyDescent="0.25">
      <c r="A222" s="228">
        <f t="shared" ref="A222:A230" si="33">A221+1</f>
        <v>186</v>
      </c>
      <c r="B222" s="229" t="s">
        <v>1564</v>
      </c>
      <c r="C222" s="229" t="s">
        <v>1561</v>
      </c>
      <c r="D222" s="228" t="s">
        <v>1324</v>
      </c>
      <c r="E222" s="230" t="s">
        <v>1562</v>
      </c>
      <c r="F222" s="229" t="s">
        <v>1565</v>
      </c>
      <c r="G222" s="230" t="s">
        <v>1327</v>
      </c>
      <c r="H222" s="231">
        <v>65398</v>
      </c>
      <c r="I222" s="231">
        <v>65398</v>
      </c>
      <c r="J222" s="231">
        <v>0</v>
      </c>
      <c r="K222" s="230" t="s">
        <v>139</v>
      </c>
      <c r="L222" s="230"/>
    </row>
    <row r="223" spans="1:12" s="118" customFormat="1" ht="19.95" customHeight="1" x14ac:dyDescent="0.25">
      <c r="A223" s="228">
        <f t="shared" si="33"/>
        <v>187</v>
      </c>
      <c r="B223" s="229" t="s">
        <v>1566</v>
      </c>
      <c r="C223" s="229" t="s">
        <v>1561</v>
      </c>
      <c r="D223" s="228" t="s">
        <v>1324</v>
      </c>
      <c r="E223" s="230" t="s">
        <v>1562</v>
      </c>
      <c r="F223" s="229" t="s">
        <v>1567</v>
      </c>
      <c r="G223" s="230" t="s">
        <v>1327</v>
      </c>
      <c r="H223" s="231">
        <v>49651</v>
      </c>
      <c r="I223" s="231">
        <v>49651</v>
      </c>
      <c r="J223" s="231">
        <v>0</v>
      </c>
      <c r="K223" s="230" t="s">
        <v>139</v>
      </c>
      <c r="L223" s="230"/>
    </row>
    <row r="224" spans="1:12" s="118" customFormat="1" ht="19.95" customHeight="1" x14ac:dyDescent="0.25">
      <c r="A224" s="228">
        <f t="shared" si="33"/>
        <v>188</v>
      </c>
      <c r="B224" s="229" t="s">
        <v>1568</v>
      </c>
      <c r="C224" s="229" t="s">
        <v>1561</v>
      </c>
      <c r="D224" s="228" t="s">
        <v>1324</v>
      </c>
      <c r="E224" s="230" t="s">
        <v>1562</v>
      </c>
      <c r="F224" s="229" t="s">
        <v>1569</v>
      </c>
      <c r="G224" s="230" t="s">
        <v>1327</v>
      </c>
      <c r="H224" s="231">
        <v>59411</v>
      </c>
      <c r="I224" s="231">
        <v>59411</v>
      </c>
      <c r="J224" s="231">
        <v>0</v>
      </c>
      <c r="K224" s="230" t="s">
        <v>139</v>
      </c>
      <c r="L224" s="230"/>
    </row>
    <row r="225" spans="1:12" s="118" customFormat="1" ht="19.95" customHeight="1" x14ac:dyDescent="0.25">
      <c r="A225" s="228">
        <f t="shared" si="33"/>
        <v>189</v>
      </c>
      <c r="B225" s="229" t="s">
        <v>1570</v>
      </c>
      <c r="C225" s="229" t="s">
        <v>1561</v>
      </c>
      <c r="D225" s="228" t="s">
        <v>1324</v>
      </c>
      <c r="E225" s="230" t="s">
        <v>1562</v>
      </c>
      <c r="F225" s="229" t="s">
        <v>1571</v>
      </c>
      <c r="G225" s="230" t="s">
        <v>1327</v>
      </c>
      <c r="H225" s="231">
        <v>27293</v>
      </c>
      <c r="I225" s="231">
        <v>27293</v>
      </c>
      <c r="J225" s="231">
        <v>0</v>
      </c>
      <c r="K225" s="230" t="s">
        <v>139</v>
      </c>
      <c r="L225" s="230"/>
    </row>
    <row r="226" spans="1:12" s="118" customFormat="1" ht="19.95" customHeight="1" x14ac:dyDescent="0.25">
      <c r="A226" s="228">
        <f t="shared" si="33"/>
        <v>190</v>
      </c>
      <c r="B226" s="229" t="s">
        <v>1572</v>
      </c>
      <c r="C226" s="229" t="s">
        <v>1561</v>
      </c>
      <c r="D226" s="228" t="s">
        <v>1324</v>
      </c>
      <c r="E226" s="230" t="s">
        <v>1562</v>
      </c>
      <c r="F226" s="229" t="s">
        <v>1573</v>
      </c>
      <c r="G226" s="230" t="s">
        <v>1327</v>
      </c>
      <c r="H226" s="231">
        <v>3000</v>
      </c>
      <c r="I226" s="231">
        <v>3000</v>
      </c>
      <c r="J226" s="231">
        <v>0</v>
      </c>
      <c r="K226" s="230" t="s">
        <v>139</v>
      </c>
      <c r="L226" s="230"/>
    </row>
    <row r="227" spans="1:12" s="118" customFormat="1" ht="19.95" customHeight="1" x14ac:dyDescent="0.25">
      <c r="A227" s="228">
        <f t="shared" si="33"/>
        <v>191</v>
      </c>
      <c r="B227" s="229" t="s">
        <v>1574</v>
      </c>
      <c r="C227" s="229" t="s">
        <v>1561</v>
      </c>
      <c r="D227" s="228" t="s">
        <v>1324</v>
      </c>
      <c r="E227" s="230" t="s">
        <v>1562</v>
      </c>
      <c r="F227" s="229" t="s">
        <v>1575</v>
      </c>
      <c r="G227" s="230" t="s">
        <v>1327</v>
      </c>
      <c r="H227" s="231">
        <v>3600</v>
      </c>
      <c r="I227" s="231">
        <v>3600</v>
      </c>
      <c r="J227" s="231">
        <v>0</v>
      </c>
      <c r="K227" s="230" t="s">
        <v>139</v>
      </c>
      <c r="L227" s="230"/>
    </row>
    <row r="228" spans="1:12" s="118" customFormat="1" ht="19.95" customHeight="1" x14ac:dyDescent="0.25">
      <c r="A228" s="228">
        <f t="shared" si="33"/>
        <v>192</v>
      </c>
      <c r="B228" s="229" t="s">
        <v>1576</v>
      </c>
      <c r="C228" s="229" t="s">
        <v>1561</v>
      </c>
      <c r="D228" s="228" t="s">
        <v>1324</v>
      </c>
      <c r="E228" s="230" t="s">
        <v>1562</v>
      </c>
      <c r="F228" s="229" t="s">
        <v>1577</v>
      </c>
      <c r="G228" s="230" t="s">
        <v>1327</v>
      </c>
      <c r="H228" s="231">
        <v>3600</v>
      </c>
      <c r="I228" s="231">
        <v>3600</v>
      </c>
      <c r="J228" s="231">
        <v>0</v>
      </c>
      <c r="K228" s="230" t="s">
        <v>139</v>
      </c>
      <c r="L228" s="230"/>
    </row>
    <row r="229" spans="1:12" s="118" customFormat="1" ht="19.95" customHeight="1" x14ac:dyDescent="0.25">
      <c r="A229" s="228">
        <f t="shared" si="33"/>
        <v>193</v>
      </c>
      <c r="B229" s="229" t="s">
        <v>1578</v>
      </c>
      <c r="C229" s="229" t="s">
        <v>1561</v>
      </c>
      <c r="D229" s="228" t="s">
        <v>1324</v>
      </c>
      <c r="E229" s="230" t="s">
        <v>1562</v>
      </c>
      <c r="F229" s="229" t="s">
        <v>1579</v>
      </c>
      <c r="G229" s="230" t="s">
        <v>1327</v>
      </c>
      <c r="H229" s="231">
        <v>7500</v>
      </c>
      <c r="I229" s="231">
        <v>7500</v>
      </c>
      <c r="J229" s="231">
        <v>0</v>
      </c>
      <c r="K229" s="230" t="s">
        <v>139</v>
      </c>
      <c r="L229" s="230"/>
    </row>
    <row r="230" spans="1:12" s="118" customFormat="1" ht="19.95" customHeight="1" x14ac:dyDescent="0.25">
      <c r="A230" s="228">
        <f t="shared" si="33"/>
        <v>194</v>
      </c>
      <c r="B230" s="229" t="s">
        <v>1580</v>
      </c>
      <c r="C230" s="229" t="s">
        <v>1561</v>
      </c>
      <c r="D230" s="228" t="s">
        <v>1324</v>
      </c>
      <c r="E230" s="230" t="s">
        <v>1562</v>
      </c>
      <c r="F230" s="229" t="s">
        <v>1581</v>
      </c>
      <c r="G230" s="230" t="s">
        <v>1327</v>
      </c>
      <c r="H230" s="231">
        <v>2350</v>
      </c>
      <c r="I230" s="231">
        <v>2350</v>
      </c>
      <c r="J230" s="231">
        <v>0</v>
      </c>
      <c r="K230" s="230" t="s">
        <v>139</v>
      </c>
      <c r="L230" s="230"/>
    </row>
    <row r="231" spans="1:12" s="118" customFormat="1" ht="19.95" customHeight="1" x14ac:dyDescent="0.3">
      <c r="A231" s="243" t="s">
        <v>139</v>
      </c>
      <c r="B231" s="244" t="s">
        <v>139</v>
      </c>
      <c r="C231" s="244" t="s">
        <v>139</v>
      </c>
      <c r="D231" s="243"/>
      <c r="E231" s="245"/>
      <c r="F231" s="244"/>
      <c r="G231" s="245"/>
      <c r="H231" s="246">
        <f>SUM(H221:H230)</f>
        <v>249175</v>
      </c>
      <c r="I231" s="246">
        <f t="shared" ref="I231:J231" si="34">SUM(I221:I230)</f>
        <v>249175</v>
      </c>
      <c r="J231" s="246">
        <f t="shared" si="34"/>
        <v>0</v>
      </c>
      <c r="K231" s="245" t="s">
        <v>139</v>
      </c>
      <c r="L231" s="247"/>
    </row>
    <row r="232" spans="1:12" s="118" customFormat="1" ht="19.95" customHeight="1" x14ac:dyDescent="0.25">
      <c r="A232" s="228">
        <v>195</v>
      </c>
      <c r="B232" s="229" t="s">
        <v>1582</v>
      </c>
      <c r="C232" s="229" t="s">
        <v>1583</v>
      </c>
      <c r="D232" s="228" t="s">
        <v>1120</v>
      </c>
      <c r="E232" s="230" t="s">
        <v>64</v>
      </c>
      <c r="F232" s="229" t="s">
        <v>1584</v>
      </c>
      <c r="G232" s="230" t="s">
        <v>1123</v>
      </c>
      <c r="H232" s="231">
        <v>28396</v>
      </c>
      <c r="I232" s="231">
        <v>28396</v>
      </c>
      <c r="J232" s="231">
        <v>0</v>
      </c>
      <c r="K232" s="230" t="s">
        <v>139</v>
      </c>
      <c r="L232" s="230"/>
    </row>
    <row r="233" spans="1:12" s="118" customFormat="1" ht="19.95" customHeight="1" x14ac:dyDescent="0.25">
      <c r="A233" s="228">
        <f t="shared" ref="A233:A238" si="35">A232+1</f>
        <v>196</v>
      </c>
      <c r="B233" s="229" t="s">
        <v>1585</v>
      </c>
      <c r="C233" s="229" t="s">
        <v>1583</v>
      </c>
      <c r="D233" s="228" t="s">
        <v>1120</v>
      </c>
      <c r="E233" s="230" t="s">
        <v>64</v>
      </c>
      <c r="F233" s="229" t="s">
        <v>1586</v>
      </c>
      <c r="G233" s="230" t="s">
        <v>1123</v>
      </c>
      <c r="H233" s="231">
        <v>45592</v>
      </c>
      <c r="I233" s="231">
        <v>45592</v>
      </c>
      <c r="J233" s="231">
        <v>0</v>
      </c>
      <c r="K233" s="230" t="s">
        <v>139</v>
      </c>
      <c r="L233" s="230"/>
    </row>
    <row r="234" spans="1:12" s="118" customFormat="1" ht="19.95" customHeight="1" x14ac:dyDescent="0.25">
      <c r="A234" s="228">
        <f t="shared" si="35"/>
        <v>197</v>
      </c>
      <c r="B234" s="229" t="s">
        <v>1587</v>
      </c>
      <c r="C234" s="229" t="s">
        <v>1583</v>
      </c>
      <c r="D234" s="228" t="s">
        <v>1120</v>
      </c>
      <c r="E234" s="230" t="s">
        <v>64</v>
      </c>
      <c r="F234" s="229" t="s">
        <v>1588</v>
      </c>
      <c r="G234" s="230" t="s">
        <v>1123</v>
      </c>
      <c r="H234" s="231">
        <v>42881</v>
      </c>
      <c r="I234" s="231">
        <v>42881</v>
      </c>
      <c r="J234" s="231">
        <v>0</v>
      </c>
      <c r="K234" s="230" t="s">
        <v>139</v>
      </c>
      <c r="L234" s="230"/>
    </row>
    <row r="235" spans="1:12" s="118" customFormat="1" ht="19.95" customHeight="1" x14ac:dyDescent="0.25">
      <c r="A235" s="228">
        <f t="shared" si="35"/>
        <v>198</v>
      </c>
      <c r="B235" s="229" t="s">
        <v>1589</v>
      </c>
      <c r="C235" s="229" t="s">
        <v>1583</v>
      </c>
      <c r="D235" s="228" t="s">
        <v>1120</v>
      </c>
      <c r="E235" s="230" t="s">
        <v>64</v>
      </c>
      <c r="F235" s="229" t="s">
        <v>1590</v>
      </c>
      <c r="G235" s="230" t="s">
        <v>1123</v>
      </c>
      <c r="H235" s="231">
        <v>37335</v>
      </c>
      <c r="I235" s="231">
        <v>37335</v>
      </c>
      <c r="J235" s="231">
        <v>0</v>
      </c>
      <c r="K235" s="230" t="s">
        <v>139</v>
      </c>
      <c r="L235" s="230"/>
    </row>
    <row r="236" spans="1:12" s="118" customFormat="1" ht="19.95" customHeight="1" x14ac:dyDescent="0.25">
      <c r="A236" s="228">
        <f t="shared" si="35"/>
        <v>199</v>
      </c>
      <c r="B236" s="229" t="s">
        <v>1591</v>
      </c>
      <c r="C236" s="229" t="s">
        <v>1583</v>
      </c>
      <c r="D236" s="228" t="s">
        <v>1120</v>
      </c>
      <c r="E236" s="230" t="s">
        <v>64</v>
      </c>
      <c r="F236" s="229" t="s">
        <v>1592</v>
      </c>
      <c r="G236" s="230" t="s">
        <v>1123</v>
      </c>
      <c r="H236" s="231">
        <v>32029</v>
      </c>
      <c r="I236" s="231">
        <v>32029</v>
      </c>
      <c r="J236" s="231">
        <v>0</v>
      </c>
      <c r="K236" s="230" t="s">
        <v>139</v>
      </c>
      <c r="L236" s="230"/>
    </row>
    <row r="237" spans="1:12" s="118" customFormat="1" ht="19.95" customHeight="1" x14ac:dyDescent="0.25">
      <c r="A237" s="228">
        <f t="shared" si="35"/>
        <v>200</v>
      </c>
      <c r="B237" s="229" t="s">
        <v>1593</v>
      </c>
      <c r="C237" s="229" t="s">
        <v>1583</v>
      </c>
      <c r="D237" s="228" t="s">
        <v>1120</v>
      </c>
      <c r="E237" s="230" t="s">
        <v>64</v>
      </c>
      <c r="F237" s="229" t="s">
        <v>1594</v>
      </c>
      <c r="G237" s="230" t="s">
        <v>1123</v>
      </c>
      <c r="H237" s="231">
        <v>70820</v>
      </c>
      <c r="I237" s="231">
        <v>70820</v>
      </c>
      <c r="J237" s="231">
        <v>0</v>
      </c>
      <c r="K237" s="230" t="s">
        <v>139</v>
      </c>
      <c r="L237" s="230"/>
    </row>
    <row r="238" spans="1:12" s="118" customFormat="1" ht="19.95" customHeight="1" x14ac:dyDescent="0.25">
      <c r="A238" s="228">
        <f t="shared" si="35"/>
        <v>201</v>
      </c>
      <c r="B238" s="229" t="s">
        <v>1595</v>
      </c>
      <c r="C238" s="229" t="s">
        <v>1583</v>
      </c>
      <c r="D238" s="228" t="s">
        <v>1120</v>
      </c>
      <c r="E238" s="230" t="s">
        <v>64</v>
      </c>
      <c r="F238" s="229" t="s">
        <v>1596</v>
      </c>
      <c r="G238" s="230" t="s">
        <v>1123</v>
      </c>
      <c r="H238" s="231">
        <v>30941</v>
      </c>
      <c r="I238" s="231">
        <v>30941</v>
      </c>
      <c r="J238" s="231">
        <v>0</v>
      </c>
      <c r="K238" s="230" t="s">
        <v>139</v>
      </c>
      <c r="L238" s="230"/>
    </row>
    <row r="239" spans="1:12" s="118" customFormat="1" ht="19.95" customHeight="1" x14ac:dyDescent="0.3">
      <c r="A239" s="243" t="s">
        <v>139</v>
      </c>
      <c r="B239" s="244" t="s">
        <v>139</v>
      </c>
      <c r="C239" s="244" t="s">
        <v>139</v>
      </c>
      <c r="D239" s="243"/>
      <c r="E239" s="245"/>
      <c r="F239" s="244"/>
      <c r="G239" s="245"/>
      <c r="H239" s="246">
        <f>SUM(H232:H238)</f>
        <v>287994</v>
      </c>
      <c r="I239" s="246">
        <f t="shared" ref="I239:J239" si="36">SUM(I232:I238)</f>
        <v>287994</v>
      </c>
      <c r="J239" s="246">
        <f t="shared" si="36"/>
        <v>0</v>
      </c>
      <c r="K239" s="245" t="s">
        <v>139</v>
      </c>
      <c r="L239" s="247"/>
    </row>
    <row r="240" spans="1:12" s="118" customFormat="1" ht="19.95" customHeight="1" x14ac:dyDescent="0.25">
      <c r="A240" s="228">
        <v>202</v>
      </c>
      <c r="B240" s="229" t="s">
        <v>1597</v>
      </c>
      <c r="C240" s="229" t="s">
        <v>20</v>
      </c>
      <c r="D240" s="228" t="s">
        <v>1112</v>
      </c>
      <c r="E240" s="230" t="s">
        <v>1598</v>
      </c>
      <c r="F240" s="229" t="s">
        <v>1599</v>
      </c>
      <c r="G240" s="230" t="s">
        <v>1115</v>
      </c>
      <c r="H240" s="231">
        <v>74830</v>
      </c>
      <c r="I240" s="231">
        <v>74830</v>
      </c>
      <c r="J240" s="231">
        <v>0</v>
      </c>
      <c r="K240" s="230" t="s">
        <v>139</v>
      </c>
      <c r="L240" s="230"/>
    </row>
    <row r="241" spans="1:12" s="118" customFormat="1" ht="19.95" customHeight="1" x14ac:dyDescent="0.3">
      <c r="A241" s="243" t="s">
        <v>139</v>
      </c>
      <c r="B241" s="244" t="s">
        <v>139</v>
      </c>
      <c r="C241" s="244" t="s">
        <v>139</v>
      </c>
      <c r="D241" s="243"/>
      <c r="E241" s="245"/>
      <c r="F241" s="244"/>
      <c r="G241" s="245"/>
      <c r="H241" s="246">
        <v>74830</v>
      </c>
      <c r="I241" s="246">
        <v>74830</v>
      </c>
      <c r="J241" s="246">
        <v>0</v>
      </c>
      <c r="K241" s="245" t="s">
        <v>139</v>
      </c>
      <c r="L241" s="247"/>
    </row>
    <row r="242" spans="1:12" s="118" customFormat="1" ht="19.95" customHeight="1" x14ac:dyDescent="0.25">
      <c r="A242" s="228">
        <v>203</v>
      </c>
      <c r="B242" s="229" t="s">
        <v>1600</v>
      </c>
      <c r="C242" s="229" t="s">
        <v>1601</v>
      </c>
      <c r="D242" s="228" t="s">
        <v>1602</v>
      </c>
      <c r="E242" s="230" t="s">
        <v>986</v>
      </c>
      <c r="F242" s="229" t="s">
        <v>1603</v>
      </c>
      <c r="G242" s="230" t="s">
        <v>1604</v>
      </c>
      <c r="H242" s="231">
        <v>26680</v>
      </c>
      <c r="I242" s="231">
        <v>26680</v>
      </c>
      <c r="J242" s="231">
        <v>0</v>
      </c>
      <c r="K242" s="230" t="s">
        <v>139</v>
      </c>
      <c r="L242" s="230"/>
    </row>
    <row r="243" spans="1:12" s="118" customFormat="1" ht="19.95" customHeight="1" x14ac:dyDescent="0.25">
      <c r="A243" s="228">
        <v>204</v>
      </c>
      <c r="B243" s="229" t="s">
        <v>1605</v>
      </c>
      <c r="C243" s="229" t="s">
        <v>1601</v>
      </c>
      <c r="D243" s="228" t="s">
        <v>1602</v>
      </c>
      <c r="E243" s="230" t="s">
        <v>986</v>
      </c>
      <c r="F243" s="229" t="s">
        <v>1606</v>
      </c>
      <c r="G243" s="230" t="s">
        <v>1604</v>
      </c>
      <c r="H243" s="231">
        <v>52840</v>
      </c>
      <c r="I243" s="231">
        <v>52840</v>
      </c>
      <c r="J243" s="231">
        <v>0</v>
      </c>
      <c r="K243" s="230" t="s">
        <v>139</v>
      </c>
      <c r="L243" s="230"/>
    </row>
    <row r="244" spans="1:12" s="118" customFormat="1" ht="19.95" customHeight="1" x14ac:dyDescent="0.3">
      <c r="A244" s="243" t="s">
        <v>139</v>
      </c>
      <c r="B244" s="244" t="s">
        <v>139</v>
      </c>
      <c r="C244" s="244" t="s">
        <v>139</v>
      </c>
      <c r="D244" s="243"/>
      <c r="E244" s="245"/>
      <c r="F244" s="244"/>
      <c r="G244" s="245"/>
      <c r="H244" s="246">
        <f>SUM(H242:H243)</f>
        <v>79520</v>
      </c>
      <c r="I244" s="246">
        <f t="shared" ref="I244:J244" si="37">SUM(I242:I243)</f>
        <v>79520</v>
      </c>
      <c r="J244" s="246">
        <f t="shared" si="37"/>
        <v>0</v>
      </c>
      <c r="K244" s="245" t="s">
        <v>139</v>
      </c>
      <c r="L244" s="247"/>
    </row>
    <row r="245" spans="1:12" s="118" customFormat="1" ht="19.95" customHeight="1" x14ac:dyDescent="0.25">
      <c r="A245" s="228">
        <v>205</v>
      </c>
      <c r="B245" s="229" t="s">
        <v>1607</v>
      </c>
      <c r="C245" s="229" t="s">
        <v>1608</v>
      </c>
      <c r="D245" s="228" t="s">
        <v>1120</v>
      </c>
      <c r="E245" s="230" t="s">
        <v>1609</v>
      </c>
      <c r="F245" s="229" t="s">
        <v>1610</v>
      </c>
      <c r="G245" s="230" t="s">
        <v>1123</v>
      </c>
      <c r="H245" s="231">
        <v>47500</v>
      </c>
      <c r="I245" s="231">
        <v>47500</v>
      </c>
      <c r="J245" s="231">
        <v>0</v>
      </c>
      <c r="K245" s="230" t="s">
        <v>139</v>
      </c>
      <c r="L245" s="230"/>
    </row>
    <row r="246" spans="1:12" s="118" customFormat="1" ht="19.95" customHeight="1" x14ac:dyDescent="0.25">
      <c r="A246" s="228">
        <f t="shared" ref="A246:A248" si="38">A245+1</f>
        <v>206</v>
      </c>
      <c r="B246" s="229" t="s">
        <v>1611</v>
      </c>
      <c r="C246" s="229" t="s">
        <v>1608</v>
      </c>
      <c r="D246" s="228" t="s">
        <v>1120</v>
      </c>
      <c r="E246" s="230" t="s">
        <v>1609</v>
      </c>
      <c r="F246" s="232" t="s">
        <v>1612</v>
      </c>
      <c r="G246" s="230" t="s">
        <v>1123</v>
      </c>
      <c r="H246" s="233">
        <v>33810</v>
      </c>
      <c r="I246" s="231">
        <v>33810</v>
      </c>
      <c r="J246" s="231">
        <v>0</v>
      </c>
      <c r="K246" s="230" t="s">
        <v>139</v>
      </c>
      <c r="L246" s="230"/>
    </row>
    <row r="247" spans="1:12" s="118" customFormat="1" ht="19.95" customHeight="1" x14ac:dyDescent="0.25">
      <c r="A247" s="228">
        <f t="shared" si="38"/>
        <v>207</v>
      </c>
      <c r="B247" s="229" t="s">
        <v>1613</v>
      </c>
      <c r="C247" s="229" t="s">
        <v>1608</v>
      </c>
      <c r="D247" s="228" t="s">
        <v>1120</v>
      </c>
      <c r="E247" s="230" t="s">
        <v>1609</v>
      </c>
      <c r="F247" s="229" t="s">
        <v>1614</v>
      </c>
      <c r="G247" s="230" t="s">
        <v>1123</v>
      </c>
      <c r="H247" s="231">
        <v>20000</v>
      </c>
      <c r="I247" s="231">
        <v>20000</v>
      </c>
      <c r="J247" s="231">
        <v>0</v>
      </c>
      <c r="K247" s="230" t="s">
        <v>139</v>
      </c>
      <c r="L247" s="230"/>
    </row>
    <row r="248" spans="1:12" s="118" customFormat="1" ht="19.95" customHeight="1" x14ac:dyDescent="0.25">
      <c r="A248" s="228">
        <f t="shared" si="38"/>
        <v>208</v>
      </c>
      <c r="B248" s="229" t="s">
        <v>1615</v>
      </c>
      <c r="C248" s="229" t="s">
        <v>1608</v>
      </c>
      <c r="D248" s="228" t="s">
        <v>1120</v>
      </c>
      <c r="E248" s="230" t="s">
        <v>1609</v>
      </c>
      <c r="F248" s="229" t="s">
        <v>1616</v>
      </c>
      <c r="G248" s="230" t="s">
        <v>1123</v>
      </c>
      <c r="H248" s="231">
        <v>2350</v>
      </c>
      <c r="I248" s="231">
        <v>2350</v>
      </c>
      <c r="J248" s="231">
        <v>0</v>
      </c>
      <c r="K248" s="230" t="s">
        <v>139</v>
      </c>
      <c r="L248" s="230"/>
    </row>
    <row r="249" spans="1:12" s="118" customFormat="1" ht="19.95" customHeight="1" x14ac:dyDescent="0.3">
      <c r="A249" s="243" t="s">
        <v>139</v>
      </c>
      <c r="B249" s="244" t="s">
        <v>139</v>
      </c>
      <c r="C249" s="244" t="s">
        <v>139</v>
      </c>
      <c r="D249" s="243"/>
      <c r="E249" s="245"/>
      <c r="F249" s="244"/>
      <c r="G249" s="245"/>
      <c r="H249" s="246">
        <f>SUM(H245:H248)</f>
        <v>103660</v>
      </c>
      <c r="I249" s="246">
        <f t="shared" ref="I249:J249" si="39">SUM(I245:I248)</f>
        <v>103660</v>
      </c>
      <c r="J249" s="246">
        <f t="shared" si="39"/>
        <v>0</v>
      </c>
      <c r="K249" s="245" t="s">
        <v>139</v>
      </c>
      <c r="L249" s="247"/>
    </row>
    <row r="250" spans="1:12" s="118" customFormat="1" ht="19.95" customHeight="1" x14ac:dyDescent="0.25">
      <c r="A250" s="228">
        <v>209</v>
      </c>
      <c r="B250" s="229" t="s">
        <v>1617</v>
      </c>
      <c r="C250" s="229" t="s">
        <v>116</v>
      </c>
      <c r="D250" s="228" t="s">
        <v>1339</v>
      </c>
      <c r="E250" s="230" t="s">
        <v>1618</v>
      </c>
      <c r="F250" s="229" t="s">
        <v>1619</v>
      </c>
      <c r="G250" s="230" t="s">
        <v>1341</v>
      </c>
      <c r="H250" s="231">
        <v>32926</v>
      </c>
      <c r="I250" s="231">
        <v>32707.72</v>
      </c>
      <c r="J250" s="231">
        <v>218.28</v>
      </c>
      <c r="K250" s="230" t="s">
        <v>1620</v>
      </c>
      <c r="L250" s="230"/>
    </row>
    <row r="251" spans="1:12" s="118" customFormat="1" ht="19.95" customHeight="1" x14ac:dyDescent="0.25">
      <c r="A251" s="228">
        <f t="shared" ref="A251:A255" si="40">A250+1</f>
        <v>210</v>
      </c>
      <c r="B251" s="229" t="s">
        <v>1621</v>
      </c>
      <c r="C251" s="229" t="s">
        <v>116</v>
      </c>
      <c r="D251" s="228" t="s">
        <v>1339</v>
      </c>
      <c r="E251" s="230" t="s">
        <v>1618</v>
      </c>
      <c r="F251" s="229" t="s">
        <v>1622</v>
      </c>
      <c r="G251" s="230" t="s">
        <v>1341</v>
      </c>
      <c r="H251" s="231">
        <v>44940</v>
      </c>
      <c r="I251" s="231">
        <v>44940</v>
      </c>
      <c r="J251" s="231">
        <v>0</v>
      </c>
      <c r="K251" s="230" t="s">
        <v>139</v>
      </c>
      <c r="L251" s="230"/>
    </row>
    <row r="252" spans="1:12" s="118" customFormat="1" ht="19.95" customHeight="1" x14ac:dyDescent="0.25">
      <c r="A252" s="228">
        <f t="shared" si="40"/>
        <v>211</v>
      </c>
      <c r="B252" s="229" t="s">
        <v>1623</v>
      </c>
      <c r="C252" s="229" t="s">
        <v>116</v>
      </c>
      <c r="D252" s="228" t="s">
        <v>1339</v>
      </c>
      <c r="E252" s="230" t="s">
        <v>1618</v>
      </c>
      <c r="F252" s="229" t="s">
        <v>1624</v>
      </c>
      <c r="G252" s="230" t="s">
        <v>1341</v>
      </c>
      <c r="H252" s="231">
        <v>56731</v>
      </c>
      <c r="I252" s="231">
        <v>56731</v>
      </c>
      <c r="J252" s="231">
        <v>0</v>
      </c>
      <c r="K252" s="230" t="s">
        <v>139</v>
      </c>
      <c r="L252" s="230"/>
    </row>
    <row r="253" spans="1:12" s="118" customFormat="1" ht="19.95" customHeight="1" x14ac:dyDescent="0.25">
      <c r="A253" s="228">
        <f t="shared" si="40"/>
        <v>212</v>
      </c>
      <c r="B253" s="229" t="s">
        <v>1625</v>
      </c>
      <c r="C253" s="229" t="s">
        <v>116</v>
      </c>
      <c r="D253" s="228" t="s">
        <v>1339</v>
      </c>
      <c r="E253" s="230" t="s">
        <v>1618</v>
      </c>
      <c r="F253" s="229" t="s">
        <v>1626</v>
      </c>
      <c r="G253" s="230" t="s">
        <v>1341</v>
      </c>
      <c r="H253" s="231">
        <v>13608</v>
      </c>
      <c r="I253" s="231">
        <v>13608</v>
      </c>
      <c r="J253" s="231">
        <v>0</v>
      </c>
      <c r="K253" s="230" t="s">
        <v>139</v>
      </c>
      <c r="L253" s="230"/>
    </row>
    <row r="254" spans="1:12" s="118" customFormat="1" ht="19.95" customHeight="1" x14ac:dyDescent="0.25">
      <c r="A254" s="228">
        <f t="shared" si="40"/>
        <v>213</v>
      </c>
      <c r="B254" s="229" t="s">
        <v>1627</v>
      </c>
      <c r="C254" s="229" t="s">
        <v>116</v>
      </c>
      <c r="D254" s="228" t="s">
        <v>1339</v>
      </c>
      <c r="E254" s="230" t="s">
        <v>1618</v>
      </c>
      <c r="F254" s="229" t="s">
        <v>1628</v>
      </c>
      <c r="G254" s="230" t="s">
        <v>1341</v>
      </c>
      <c r="H254" s="231">
        <v>4000</v>
      </c>
      <c r="I254" s="231">
        <v>4000</v>
      </c>
      <c r="J254" s="231">
        <v>0</v>
      </c>
      <c r="K254" s="230" t="s">
        <v>139</v>
      </c>
      <c r="L254" s="230"/>
    </row>
    <row r="255" spans="1:12" s="118" customFormat="1" ht="19.95" customHeight="1" x14ac:dyDescent="0.25">
      <c r="A255" s="228">
        <f t="shared" si="40"/>
        <v>214</v>
      </c>
      <c r="B255" s="229" t="s">
        <v>1629</v>
      </c>
      <c r="C255" s="229" t="s">
        <v>116</v>
      </c>
      <c r="D255" s="228" t="s">
        <v>1339</v>
      </c>
      <c r="E255" s="230" t="s">
        <v>1618</v>
      </c>
      <c r="F255" s="229" t="s">
        <v>1630</v>
      </c>
      <c r="G255" s="230" t="s">
        <v>1341</v>
      </c>
      <c r="H255" s="231">
        <v>2400</v>
      </c>
      <c r="I255" s="231">
        <v>2400</v>
      </c>
      <c r="J255" s="231">
        <v>0</v>
      </c>
      <c r="K255" s="230" t="s">
        <v>139</v>
      </c>
      <c r="L255" s="230"/>
    </row>
    <row r="256" spans="1:12" s="118" customFormat="1" ht="19.95" customHeight="1" x14ac:dyDescent="0.3">
      <c r="A256" s="243" t="s">
        <v>139</v>
      </c>
      <c r="B256" s="244" t="s">
        <v>139</v>
      </c>
      <c r="C256" s="244" t="s">
        <v>139</v>
      </c>
      <c r="D256" s="243"/>
      <c r="E256" s="245"/>
      <c r="F256" s="244"/>
      <c r="G256" s="245"/>
      <c r="H256" s="246">
        <f>SUM(H250:H255)</f>
        <v>154605</v>
      </c>
      <c r="I256" s="246">
        <f t="shared" ref="I256:J256" si="41">SUM(I250:I255)</f>
        <v>154386.72</v>
      </c>
      <c r="J256" s="246">
        <f t="shared" si="41"/>
        <v>218.28</v>
      </c>
      <c r="K256" s="245" t="s">
        <v>139</v>
      </c>
      <c r="L256" s="247"/>
    </row>
    <row r="257" spans="1:12" s="118" customFormat="1" ht="19.95" customHeight="1" x14ac:dyDescent="0.25">
      <c r="A257" s="228">
        <v>215</v>
      </c>
      <c r="B257" s="229" t="s">
        <v>1631</v>
      </c>
      <c r="C257" s="229" t="s">
        <v>1632</v>
      </c>
      <c r="D257" s="228" t="s">
        <v>1112</v>
      </c>
      <c r="E257" s="230" t="s">
        <v>1633</v>
      </c>
      <c r="F257" s="229" t="s">
        <v>1634</v>
      </c>
      <c r="G257" s="230" t="s">
        <v>1115</v>
      </c>
      <c r="H257" s="231">
        <v>73700</v>
      </c>
      <c r="I257" s="231">
        <v>73700</v>
      </c>
      <c r="J257" s="231">
        <v>0</v>
      </c>
      <c r="K257" s="230" t="s">
        <v>139</v>
      </c>
      <c r="L257" s="230"/>
    </row>
    <row r="258" spans="1:12" s="118" customFormat="1" ht="19.95" customHeight="1" x14ac:dyDescent="0.3">
      <c r="A258" s="243" t="s">
        <v>139</v>
      </c>
      <c r="B258" s="244" t="s">
        <v>139</v>
      </c>
      <c r="C258" s="244" t="s">
        <v>139</v>
      </c>
      <c r="D258" s="243"/>
      <c r="E258" s="245"/>
      <c r="F258" s="244"/>
      <c r="G258" s="245"/>
      <c r="H258" s="246">
        <v>73700</v>
      </c>
      <c r="I258" s="246">
        <v>73700</v>
      </c>
      <c r="J258" s="246">
        <v>0</v>
      </c>
      <c r="K258" s="245" t="s">
        <v>139</v>
      </c>
      <c r="L258" s="247"/>
    </row>
    <row r="259" spans="1:12" s="118" customFormat="1" ht="19.95" customHeight="1" x14ac:dyDescent="0.25">
      <c r="A259" s="228">
        <v>216</v>
      </c>
      <c r="B259" s="229" t="s">
        <v>1635</v>
      </c>
      <c r="C259" s="229" t="s">
        <v>1636</v>
      </c>
      <c r="D259" s="228" t="s">
        <v>1112</v>
      </c>
      <c r="E259" s="230" t="s">
        <v>1637</v>
      </c>
      <c r="F259" s="229" t="s">
        <v>1638</v>
      </c>
      <c r="G259" s="230" t="s">
        <v>1115</v>
      </c>
      <c r="H259" s="231">
        <v>24852</v>
      </c>
      <c r="I259" s="231">
        <v>24852</v>
      </c>
      <c r="J259" s="231">
        <v>0</v>
      </c>
      <c r="K259" s="230" t="s">
        <v>139</v>
      </c>
      <c r="L259" s="230"/>
    </row>
    <row r="260" spans="1:12" s="118" customFormat="1" ht="19.95" customHeight="1" x14ac:dyDescent="0.3">
      <c r="A260" s="243" t="s">
        <v>139</v>
      </c>
      <c r="B260" s="244" t="s">
        <v>139</v>
      </c>
      <c r="C260" s="244" t="s">
        <v>139</v>
      </c>
      <c r="D260" s="243"/>
      <c r="E260" s="245"/>
      <c r="F260" s="244"/>
      <c r="G260" s="245"/>
      <c r="H260" s="246">
        <v>24852</v>
      </c>
      <c r="I260" s="246">
        <v>24852</v>
      </c>
      <c r="J260" s="246">
        <v>0</v>
      </c>
      <c r="K260" s="245" t="s">
        <v>139</v>
      </c>
      <c r="L260" s="247"/>
    </row>
    <row r="261" spans="1:12" s="118" customFormat="1" ht="19.95" customHeight="1" x14ac:dyDescent="0.25">
      <c r="A261" s="228">
        <v>217</v>
      </c>
      <c r="B261" s="229" t="s">
        <v>1639</v>
      </c>
      <c r="C261" s="229" t="s">
        <v>1640</v>
      </c>
      <c r="D261" s="228" t="s">
        <v>1120</v>
      </c>
      <c r="E261" s="230" t="s">
        <v>1641</v>
      </c>
      <c r="F261" s="229" t="s">
        <v>1642</v>
      </c>
      <c r="G261" s="230" t="s">
        <v>1123</v>
      </c>
      <c r="H261" s="231">
        <v>21070</v>
      </c>
      <c r="I261" s="231">
        <v>21022.61</v>
      </c>
      <c r="J261" s="231">
        <v>47.39</v>
      </c>
      <c r="K261" s="230" t="s">
        <v>1308</v>
      </c>
      <c r="L261" s="230"/>
    </row>
    <row r="262" spans="1:12" s="118" customFormat="1" ht="19.95" customHeight="1" x14ac:dyDescent="0.25">
      <c r="A262" s="228">
        <v>218</v>
      </c>
      <c r="B262" s="229" t="s">
        <v>1643</v>
      </c>
      <c r="C262" s="229" t="s">
        <v>1640</v>
      </c>
      <c r="D262" s="228" t="s">
        <v>1120</v>
      </c>
      <c r="E262" s="230" t="s">
        <v>1641</v>
      </c>
      <c r="F262" s="229" t="s">
        <v>1644</v>
      </c>
      <c r="G262" s="230" t="s">
        <v>1123</v>
      </c>
      <c r="H262" s="231">
        <v>34382</v>
      </c>
      <c r="I262" s="231">
        <v>34382</v>
      </c>
      <c r="J262" s="231">
        <v>0</v>
      </c>
      <c r="K262" s="230" t="s">
        <v>139</v>
      </c>
      <c r="L262" s="230"/>
    </row>
    <row r="263" spans="1:12" s="118" customFormat="1" ht="19.95" customHeight="1" x14ac:dyDescent="0.3">
      <c r="A263" s="243" t="s">
        <v>139</v>
      </c>
      <c r="B263" s="244" t="s">
        <v>139</v>
      </c>
      <c r="C263" s="244" t="s">
        <v>139</v>
      </c>
      <c r="D263" s="243"/>
      <c r="E263" s="245"/>
      <c r="F263" s="244"/>
      <c r="G263" s="245"/>
      <c r="H263" s="246">
        <f>SUM(H261:H262)</f>
        <v>55452</v>
      </c>
      <c r="I263" s="246">
        <f t="shared" ref="I263:J263" si="42">SUM(I261:I262)</f>
        <v>55404.61</v>
      </c>
      <c r="J263" s="246">
        <f t="shared" si="42"/>
        <v>47.39</v>
      </c>
      <c r="K263" s="245" t="s">
        <v>139</v>
      </c>
      <c r="L263" s="247"/>
    </row>
    <row r="264" spans="1:12" s="118" customFormat="1" ht="19.95" customHeight="1" x14ac:dyDescent="0.25">
      <c r="A264" s="228">
        <v>219</v>
      </c>
      <c r="B264" s="229" t="s">
        <v>1645</v>
      </c>
      <c r="C264" s="229" t="s">
        <v>205</v>
      </c>
      <c r="D264" s="228" t="s">
        <v>1339</v>
      </c>
      <c r="E264" s="230" t="s">
        <v>206</v>
      </c>
      <c r="F264" s="229" t="s">
        <v>1646</v>
      </c>
      <c r="G264" s="230" t="s">
        <v>1341</v>
      </c>
      <c r="H264" s="231">
        <v>43746</v>
      </c>
      <c r="I264" s="231">
        <v>43746</v>
      </c>
      <c r="J264" s="231">
        <v>0</v>
      </c>
      <c r="K264" s="230" t="s">
        <v>139</v>
      </c>
      <c r="L264" s="230"/>
    </row>
    <row r="265" spans="1:12" s="118" customFormat="1" ht="19.95" customHeight="1" x14ac:dyDescent="0.25">
      <c r="A265" s="228">
        <f t="shared" ref="A265:A292" si="43">A264+1</f>
        <v>220</v>
      </c>
      <c r="B265" s="229" t="s">
        <v>1647</v>
      </c>
      <c r="C265" s="229" t="s">
        <v>205</v>
      </c>
      <c r="D265" s="228" t="s">
        <v>1339</v>
      </c>
      <c r="E265" s="230" t="s">
        <v>206</v>
      </c>
      <c r="F265" s="229" t="s">
        <v>1648</v>
      </c>
      <c r="G265" s="230" t="s">
        <v>1341</v>
      </c>
      <c r="H265" s="231">
        <v>38842</v>
      </c>
      <c r="I265" s="231">
        <v>38842</v>
      </c>
      <c r="J265" s="231">
        <v>0</v>
      </c>
      <c r="K265" s="230" t="s">
        <v>139</v>
      </c>
      <c r="L265" s="230"/>
    </row>
    <row r="266" spans="1:12" s="118" customFormat="1" ht="19.95" customHeight="1" x14ac:dyDescent="0.25">
      <c r="A266" s="228">
        <f t="shared" si="43"/>
        <v>221</v>
      </c>
      <c r="B266" s="229" t="s">
        <v>1649</v>
      </c>
      <c r="C266" s="229" t="s">
        <v>205</v>
      </c>
      <c r="D266" s="228" t="s">
        <v>1339</v>
      </c>
      <c r="E266" s="230" t="s">
        <v>206</v>
      </c>
      <c r="F266" s="229" t="s">
        <v>1650</v>
      </c>
      <c r="G266" s="230" t="s">
        <v>1341</v>
      </c>
      <c r="H266" s="231">
        <v>42684</v>
      </c>
      <c r="I266" s="231">
        <v>42064.89</v>
      </c>
      <c r="J266" s="231">
        <v>619.11</v>
      </c>
      <c r="K266" s="230" t="s">
        <v>1403</v>
      </c>
      <c r="L266" s="230"/>
    </row>
    <row r="267" spans="1:12" s="118" customFormat="1" ht="19.95" customHeight="1" x14ac:dyDescent="0.25">
      <c r="A267" s="228">
        <f t="shared" si="43"/>
        <v>222</v>
      </c>
      <c r="B267" s="229" t="s">
        <v>1651</v>
      </c>
      <c r="C267" s="229" t="s">
        <v>205</v>
      </c>
      <c r="D267" s="228" t="s">
        <v>1339</v>
      </c>
      <c r="E267" s="230" t="s">
        <v>206</v>
      </c>
      <c r="F267" s="229" t="s">
        <v>1652</v>
      </c>
      <c r="G267" s="230" t="s">
        <v>1341</v>
      </c>
      <c r="H267" s="231">
        <v>29999</v>
      </c>
      <c r="I267" s="231">
        <v>29999</v>
      </c>
      <c r="J267" s="231">
        <v>0</v>
      </c>
      <c r="K267" s="230" t="s">
        <v>139</v>
      </c>
      <c r="L267" s="230"/>
    </row>
    <row r="268" spans="1:12" s="118" customFormat="1" ht="19.95" customHeight="1" x14ac:dyDescent="0.25">
      <c r="A268" s="228">
        <f t="shared" si="43"/>
        <v>223</v>
      </c>
      <c r="B268" s="229" t="s">
        <v>1653</v>
      </c>
      <c r="C268" s="229" t="s">
        <v>205</v>
      </c>
      <c r="D268" s="228" t="s">
        <v>1339</v>
      </c>
      <c r="E268" s="230" t="s">
        <v>206</v>
      </c>
      <c r="F268" s="229" t="s">
        <v>1654</v>
      </c>
      <c r="G268" s="230" t="s">
        <v>1341</v>
      </c>
      <c r="H268" s="231">
        <v>39250</v>
      </c>
      <c r="I268" s="231">
        <v>39250</v>
      </c>
      <c r="J268" s="231">
        <v>0</v>
      </c>
      <c r="K268" s="230" t="s">
        <v>139</v>
      </c>
      <c r="L268" s="230"/>
    </row>
    <row r="269" spans="1:12" s="118" customFormat="1" ht="19.95" customHeight="1" x14ac:dyDescent="0.25">
      <c r="A269" s="228">
        <f t="shared" si="43"/>
        <v>224</v>
      </c>
      <c r="B269" s="229" t="s">
        <v>1655</v>
      </c>
      <c r="C269" s="229" t="s">
        <v>205</v>
      </c>
      <c r="D269" s="228" t="s">
        <v>1339</v>
      </c>
      <c r="E269" s="230" t="s">
        <v>206</v>
      </c>
      <c r="F269" s="229" t="s">
        <v>1656</v>
      </c>
      <c r="G269" s="230" t="s">
        <v>1341</v>
      </c>
      <c r="H269" s="231">
        <v>59478</v>
      </c>
      <c r="I269" s="231">
        <v>59478</v>
      </c>
      <c r="J269" s="231">
        <v>0</v>
      </c>
      <c r="K269" s="230" t="s">
        <v>139</v>
      </c>
      <c r="L269" s="230"/>
    </row>
    <row r="270" spans="1:12" s="118" customFormat="1" ht="19.95" customHeight="1" x14ac:dyDescent="0.25">
      <c r="A270" s="228">
        <f t="shared" si="43"/>
        <v>225</v>
      </c>
      <c r="B270" s="229" t="s">
        <v>1657</v>
      </c>
      <c r="C270" s="229" t="s">
        <v>205</v>
      </c>
      <c r="D270" s="228" t="s">
        <v>1339</v>
      </c>
      <c r="E270" s="230" t="s">
        <v>206</v>
      </c>
      <c r="F270" s="229" t="s">
        <v>1658</v>
      </c>
      <c r="G270" s="230" t="s">
        <v>1341</v>
      </c>
      <c r="H270" s="231">
        <v>55000</v>
      </c>
      <c r="I270" s="231">
        <v>55000</v>
      </c>
      <c r="J270" s="231">
        <v>0</v>
      </c>
      <c r="K270" s="230" t="s">
        <v>139</v>
      </c>
      <c r="L270" s="230"/>
    </row>
    <row r="271" spans="1:12" s="118" customFormat="1" ht="19.95" customHeight="1" x14ac:dyDescent="0.25">
      <c r="A271" s="228">
        <f t="shared" si="43"/>
        <v>226</v>
      </c>
      <c r="B271" s="229" t="s">
        <v>1659</v>
      </c>
      <c r="C271" s="229" t="s">
        <v>205</v>
      </c>
      <c r="D271" s="228" t="s">
        <v>1339</v>
      </c>
      <c r="E271" s="230" t="s">
        <v>206</v>
      </c>
      <c r="F271" s="229" t="s">
        <v>1660</v>
      </c>
      <c r="G271" s="230" t="s">
        <v>1341</v>
      </c>
      <c r="H271" s="231">
        <v>62500</v>
      </c>
      <c r="I271" s="231">
        <v>62500</v>
      </c>
      <c r="J271" s="231">
        <v>0</v>
      </c>
      <c r="K271" s="230" t="s">
        <v>139</v>
      </c>
      <c r="L271" s="230"/>
    </row>
    <row r="272" spans="1:12" s="118" customFormat="1" ht="19.95" customHeight="1" x14ac:dyDescent="0.25">
      <c r="A272" s="228">
        <f t="shared" si="43"/>
        <v>227</v>
      </c>
      <c r="B272" s="229" t="s">
        <v>1661</v>
      </c>
      <c r="C272" s="229" t="s">
        <v>205</v>
      </c>
      <c r="D272" s="228" t="s">
        <v>1339</v>
      </c>
      <c r="E272" s="230" t="s">
        <v>206</v>
      </c>
      <c r="F272" s="229" t="s">
        <v>1662</v>
      </c>
      <c r="G272" s="230" t="s">
        <v>1341</v>
      </c>
      <c r="H272" s="231">
        <v>36782</v>
      </c>
      <c r="I272" s="231">
        <v>36782</v>
      </c>
      <c r="J272" s="231">
        <v>0</v>
      </c>
      <c r="K272" s="230" t="s">
        <v>139</v>
      </c>
      <c r="L272" s="230"/>
    </row>
    <row r="273" spans="1:12" s="118" customFormat="1" ht="19.95" customHeight="1" x14ac:dyDescent="0.25">
      <c r="A273" s="228">
        <f t="shared" si="43"/>
        <v>228</v>
      </c>
      <c r="B273" s="229" t="s">
        <v>1663</v>
      </c>
      <c r="C273" s="229" t="s">
        <v>205</v>
      </c>
      <c r="D273" s="228" t="s">
        <v>1339</v>
      </c>
      <c r="E273" s="230" t="s">
        <v>206</v>
      </c>
      <c r="F273" s="229" t="s">
        <v>1664</v>
      </c>
      <c r="G273" s="230" t="s">
        <v>1341</v>
      </c>
      <c r="H273" s="231">
        <v>41770</v>
      </c>
      <c r="I273" s="231">
        <v>41768.93</v>
      </c>
      <c r="J273" s="231">
        <v>1.07</v>
      </c>
      <c r="K273" s="230" t="s">
        <v>1541</v>
      </c>
      <c r="L273" s="230"/>
    </row>
    <row r="274" spans="1:12" s="118" customFormat="1" ht="19.95" customHeight="1" x14ac:dyDescent="0.25">
      <c r="A274" s="228">
        <f t="shared" si="43"/>
        <v>229</v>
      </c>
      <c r="B274" s="229" t="s">
        <v>1665</v>
      </c>
      <c r="C274" s="229" t="s">
        <v>205</v>
      </c>
      <c r="D274" s="228" t="s">
        <v>1339</v>
      </c>
      <c r="E274" s="230" t="s">
        <v>206</v>
      </c>
      <c r="F274" s="229" t="s">
        <v>1666</v>
      </c>
      <c r="G274" s="230" t="s">
        <v>1341</v>
      </c>
      <c r="H274" s="231">
        <v>49508</v>
      </c>
      <c r="I274" s="231">
        <v>49508</v>
      </c>
      <c r="J274" s="231">
        <v>0</v>
      </c>
      <c r="K274" s="230" t="s">
        <v>139</v>
      </c>
      <c r="L274" s="230"/>
    </row>
    <row r="275" spans="1:12" s="118" customFormat="1" ht="19.95" customHeight="1" x14ac:dyDescent="0.25">
      <c r="A275" s="228">
        <f t="shared" si="43"/>
        <v>230</v>
      </c>
      <c r="B275" s="229" t="s">
        <v>1667</v>
      </c>
      <c r="C275" s="229" t="s">
        <v>205</v>
      </c>
      <c r="D275" s="228" t="s">
        <v>1339</v>
      </c>
      <c r="E275" s="230" t="s">
        <v>206</v>
      </c>
      <c r="F275" s="229" t="s">
        <v>1668</v>
      </c>
      <c r="G275" s="230" t="s">
        <v>1341</v>
      </c>
      <c r="H275" s="231">
        <v>74860</v>
      </c>
      <c r="I275" s="231">
        <v>74860</v>
      </c>
      <c r="J275" s="231">
        <v>0</v>
      </c>
      <c r="K275" s="230" t="s">
        <v>139</v>
      </c>
      <c r="L275" s="230"/>
    </row>
    <row r="276" spans="1:12" s="118" customFormat="1" ht="19.95" customHeight="1" x14ac:dyDescent="0.25">
      <c r="A276" s="228">
        <f t="shared" si="43"/>
        <v>231</v>
      </c>
      <c r="B276" s="229" t="s">
        <v>1669</v>
      </c>
      <c r="C276" s="229" t="s">
        <v>205</v>
      </c>
      <c r="D276" s="228" t="s">
        <v>1339</v>
      </c>
      <c r="E276" s="230" t="s">
        <v>206</v>
      </c>
      <c r="F276" s="229" t="s">
        <v>1670</v>
      </c>
      <c r="G276" s="230" t="s">
        <v>1341</v>
      </c>
      <c r="H276" s="231">
        <v>62540</v>
      </c>
      <c r="I276" s="231">
        <v>62540</v>
      </c>
      <c r="J276" s="231">
        <v>0</v>
      </c>
      <c r="K276" s="230" t="s">
        <v>139</v>
      </c>
      <c r="L276" s="230"/>
    </row>
    <row r="277" spans="1:12" s="118" customFormat="1" ht="19.95" customHeight="1" x14ac:dyDescent="0.25">
      <c r="A277" s="228">
        <f t="shared" si="43"/>
        <v>232</v>
      </c>
      <c r="B277" s="229" t="s">
        <v>1671</v>
      </c>
      <c r="C277" s="229" t="s">
        <v>205</v>
      </c>
      <c r="D277" s="228" t="s">
        <v>1339</v>
      </c>
      <c r="E277" s="230" t="s">
        <v>206</v>
      </c>
      <c r="F277" s="229" t="s">
        <v>1672</v>
      </c>
      <c r="G277" s="230" t="s">
        <v>1341</v>
      </c>
      <c r="H277" s="231">
        <v>65954</v>
      </c>
      <c r="I277" s="231">
        <v>65954</v>
      </c>
      <c r="J277" s="231">
        <v>0</v>
      </c>
      <c r="K277" s="230" t="s">
        <v>139</v>
      </c>
      <c r="L277" s="230"/>
    </row>
    <row r="278" spans="1:12" s="118" customFormat="1" ht="19.95" customHeight="1" x14ac:dyDescent="0.25">
      <c r="A278" s="228">
        <f t="shared" si="43"/>
        <v>233</v>
      </c>
      <c r="B278" s="229" t="s">
        <v>1673</v>
      </c>
      <c r="C278" s="229" t="s">
        <v>205</v>
      </c>
      <c r="D278" s="228" t="s">
        <v>1339</v>
      </c>
      <c r="E278" s="230" t="s">
        <v>206</v>
      </c>
      <c r="F278" s="229" t="s">
        <v>1674</v>
      </c>
      <c r="G278" s="230" t="s">
        <v>1341</v>
      </c>
      <c r="H278" s="231">
        <v>66635</v>
      </c>
      <c r="I278" s="231">
        <v>66635</v>
      </c>
      <c r="J278" s="231">
        <v>0</v>
      </c>
      <c r="K278" s="230" t="s">
        <v>139</v>
      </c>
      <c r="L278" s="230"/>
    </row>
    <row r="279" spans="1:12" s="118" customFormat="1" ht="19.95" customHeight="1" x14ac:dyDescent="0.25">
      <c r="A279" s="228">
        <f t="shared" si="43"/>
        <v>234</v>
      </c>
      <c r="B279" s="229" t="s">
        <v>1675</v>
      </c>
      <c r="C279" s="229" t="s">
        <v>205</v>
      </c>
      <c r="D279" s="228" t="s">
        <v>1339</v>
      </c>
      <c r="E279" s="230" t="s">
        <v>206</v>
      </c>
      <c r="F279" s="229" t="s">
        <v>1676</v>
      </c>
      <c r="G279" s="230" t="s">
        <v>1341</v>
      </c>
      <c r="H279" s="231">
        <v>56658</v>
      </c>
      <c r="I279" s="231">
        <v>56658</v>
      </c>
      <c r="J279" s="231">
        <v>0</v>
      </c>
      <c r="K279" s="230" t="s">
        <v>139</v>
      </c>
      <c r="L279" s="230"/>
    </row>
    <row r="280" spans="1:12" s="118" customFormat="1" ht="19.95" customHeight="1" x14ac:dyDescent="0.25">
      <c r="A280" s="228">
        <f t="shared" si="43"/>
        <v>235</v>
      </c>
      <c r="B280" s="229" t="s">
        <v>1677</v>
      </c>
      <c r="C280" s="229" t="s">
        <v>205</v>
      </c>
      <c r="D280" s="228" t="s">
        <v>1339</v>
      </c>
      <c r="E280" s="230" t="s">
        <v>206</v>
      </c>
      <c r="F280" s="229" t="s">
        <v>1678</v>
      </c>
      <c r="G280" s="230" t="s">
        <v>1341</v>
      </c>
      <c r="H280" s="231">
        <v>62491</v>
      </c>
      <c r="I280" s="231">
        <v>62491</v>
      </c>
      <c r="J280" s="231">
        <v>0</v>
      </c>
      <c r="K280" s="230" t="s">
        <v>139</v>
      </c>
      <c r="L280" s="230"/>
    </row>
    <row r="281" spans="1:12" s="118" customFormat="1" ht="19.95" customHeight="1" x14ac:dyDescent="0.25">
      <c r="A281" s="228">
        <f t="shared" si="43"/>
        <v>236</v>
      </c>
      <c r="B281" s="229" t="s">
        <v>1679</v>
      </c>
      <c r="C281" s="229" t="s">
        <v>205</v>
      </c>
      <c r="D281" s="228" t="s">
        <v>1339</v>
      </c>
      <c r="E281" s="230" t="s">
        <v>206</v>
      </c>
      <c r="F281" s="229" t="s">
        <v>1680</v>
      </c>
      <c r="G281" s="230" t="s">
        <v>1341</v>
      </c>
      <c r="H281" s="231">
        <v>71472</v>
      </c>
      <c r="I281" s="231">
        <v>71472</v>
      </c>
      <c r="J281" s="231">
        <v>0</v>
      </c>
      <c r="K281" s="230" t="s">
        <v>139</v>
      </c>
      <c r="L281" s="230"/>
    </row>
    <row r="282" spans="1:12" s="118" customFormat="1" ht="19.95" customHeight="1" x14ac:dyDescent="0.25">
      <c r="A282" s="228">
        <f t="shared" si="43"/>
        <v>237</v>
      </c>
      <c r="B282" s="229" t="s">
        <v>1681</v>
      </c>
      <c r="C282" s="229" t="s">
        <v>205</v>
      </c>
      <c r="D282" s="228" t="s">
        <v>1339</v>
      </c>
      <c r="E282" s="230" t="s">
        <v>206</v>
      </c>
      <c r="F282" s="229" t="s">
        <v>1682</v>
      </c>
      <c r="G282" s="230" t="s">
        <v>1341</v>
      </c>
      <c r="H282" s="231">
        <v>29046</v>
      </c>
      <c r="I282" s="231">
        <v>29046</v>
      </c>
      <c r="J282" s="231">
        <v>0</v>
      </c>
      <c r="K282" s="230" t="s">
        <v>139</v>
      </c>
      <c r="L282" s="230"/>
    </row>
    <row r="283" spans="1:12" s="118" customFormat="1" ht="19.95" customHeight="1" x14ac:dyDescent="0.25">
      <c r="A283" s="228">
        <f t="shared" si="43"/>
        <v>238</v>
      </c>
      <c r="B283" s="229" t="s">
        <v>1683</v>
      </c>
      <c r="C283" s="229" t="s">
        <v>205</v>
      </c>
      <c r="D283" s="228" t="s">
        <v>1339</v>
      </c>
      <c r="E283" s="230" t="s">
        <v>206</v>
      </c>
      <c r="F283" s="229" t="s">
        <v>1684</v>
      </c>
      <c r="G283" s="230" t="s">
        <v>1341</v>
      </c>
      <c r="H283" s="231">
        <v>24689</v>
      </c>
      <c r="I283" s="231">
        <v>24689</v>
      </c>
      <c r="J283" s="231">
        <v>0</v>
      </c>
      <c r="K283" s="230" t="s">
        <v>139</v>
      </c>
      <c r="L283" s="230"/>
    </row>
    <row r="284" spans="1:12" s="118" customFormat="1" ht="19.95" customHeight="1" x14ac:dyDescent="0.25">
      <c r="A284" s="228">
        <f t="shared" si="43"/>
        <v>239</v>
      </c>
      <c r="B284" s="229" t="s">
        <v>1685</v>
      </c>
      <c r="C284" s="229" t="s">
        <v>205</v>
      </c>
      <c r="D284" s="228" t="s">
        <v>1339</v>
      </c>
      <c r="E284" s="230" t="s">
        <v>206</v>
      </c>
      <c r="F284" s="229" t="s">
        <v>1686</v>
      </c>
      <c r="G284" s="230" t="s">
        <v>1341</v>
      </c>
      <c r="H284" s="231">
        <v>15827</v>
      </c>
      <c r="I284" s="231">
        <v>15827</v>
      </c>
      <c r="J284" s="231">
        <v>0</v>
      </c>
      <c r="K284" s="230" t="s">
        <v>139</v>
      </c>
      <c r="L284" s="230"/>
    </row>
    <row r="285" spans="1:12" s="118" customFormat="1" ht="19.95" customHeight="1" x14ac:dyDescent="0.25">
      <c r="A285" s="228">
        <f t="shared" si="43"/>
        <v>240</v>
      </c>
      <c r="B285" s="229" t="s">
        <v>1687</v>
      </c>
      <c r="C285" s="229" t="s">
        <v>205</v>
      </c>
      <c r="D285" s="228" t="s">
        <v>1339</v>
      </c>
      <c r="E285" s="230" t="s">
        <v>206</v>
      </c>
      <c r="F285" s="229" t="s">
        <v>1688</v>
      </c>
      <c r="G285" s="230" t="s">
        <v>1341</v>
      </c>
      <c r="H285" s="231">
        <v>15140</v>
      </c>
      <c r="I285" s="231">
        <v>15140</v>
      </c>
      <c r="J285" s="231">
        <v>0</v>
      </c>
      <c r="K285" s="230" t="s">
        <v>139</v>
      </c>
      <c r="L285" s="230"/>
    </row>
    <row r="286" spans="1:12" s="118" customFormat="1" ht="19.95" customHeight="1" x14ac:dyDescent="0.25">
      <c r="A286" s="228">
        <f t="shared" si="43"/>
        <v>241</v>
      </c>
      <c r="B286" s="229" t="s">
        <v>1689</v>
      </c>
      <c r="C286" s="229" t="s">
        <v>205</v>
      </c>
      <c r="D286" s="228" t="s">
        <v>1339</v>
      </c>
      <c r="E286" s="230" t="s">
        <v>206</v>
      </c>
      <c r="F286" s="229" t="s">
        <v>1690</v>
      </c>
      <c r="G286" s="230" t="s">
        <v>1341</v>
      </c>
      <c r="H286" s="231">
        <v>810</v>
      </c>
      <c r="I286" s="231">
        <v>810</v>
      </c>
      <c r="J286" s="231">
        <v>0</v>
      </c>
      <c r="K286" s="230" t="s">
        <v>139</v>
      </c>
      <c r="L286" s="230"/>
    </row>
    <row r="287" spans="1:12" s="118" customFormat="1" ht="19.95" customHeight="1" x14ac:dyDescent="0.25">
      <c r="A287" s="228">
        <f t="shared" si="43"/>
        <v>242</v>
      </c>
      <c r="B287" s="229" t="s">
        <v>1691</v>
      </c>
      <c r="C287" s="229" t="s">
        <v>205</v>
      </c>
      <c r="D287" s="228" t="s">
        <v>1339</v>
      </c>
      <c r="E287" s="230" t="s">
        <v>206</v>
      </c>
      <c r="F287" s="229" t="s">
        <v>1692</v>
      </c>
      <c r="G287" s="230" t="s">
        <v>1341</v>
      </c>
      <c r="H287" s="231">
        <v>3750</v>
      </c>
      <c r="I287" s="231">
        <v>2361</v>
      </c>
      <c r="J287" s="231">
        <v>1389</v>
      </c>
      <c r="K287" s="230" t="s">
        <v>1693</v>
      </c>
      <c r="L287" s="230"/>
    </row>
    <row r="288" spans="1:12" s="118" customFormat="1" ht="19.95" customHeight="1" x14ac:dyDescent="0.25">
      <c r="A288" s="228">
        <f t="shared" si="43"/>
        <v>243</v>
      </c>
      <c r="B288" s="229" t="s">
        <v>1694</v>
      </c>
      <c r="C288" s="229" t="s">
        <v>205</v>
      </c>
      <c r="D288" s="228" t="s">
        <v>1339</v>
      </c>
      <c r="E288" s="230" t="s">
        <v>206</v>
      </c>
      <c r="F288" s="229" t="s">
        <v>1695</v>
      </c>
      <c r="G288" s="230" t="s">
        <v>1341</v>
      </c>
      <c r="H288" s="231">
        <v>3439</v>
      </c>
      <c r="I288" s="231">
        <v>3439</v>
      </c>
      <c r="J288" s="231">
        <v>0</v>
      </c>
      <c r="K288" s="230" t="s">
        <v>139</v>
      </c>
      <c r="L288" s="230"/>
    </row>
    <row r="289" spans="1:12" s="118" customFormat="1" ht="19.95" customHeight="1" x14ac:dyDescent="0.25">
      <c r="A289" s="228">
        <f t="shared" si="43"/>
        <v>244</v>
      </c>
      <c r="B289" s="229" t="s">
        <v>1696</v>
      </c>
      <c r="C289" s="229" t="s">
        <v>205</v>
      </c>
      <c r="D289" s="228" t="s">
        <v>1339</v>
      </c>
      <c r="E289" s="230" t="s">
        <v>206</v>
      </c>
      <c r="F289" s="229" t="s">
        <v>1697</v>
      </c>
      <c r="G289" s="230" t="s">
        <v>1341</v>
      </c>
      <c r="H289" s="231">
        <v>2000</v>
      </c>
      <c r="I289" s="231">
        <v>2000</v>
      </c>
      <c r="J289" s="231">
        <v>0</v>
      </c>
      <c r="K289" s="230" t="s">
        <v>139</v>
      </c>
      <c r="L289" s="230"/>
    </row>
    <row r="290" spans="1:12" s="118" customFormat="1" ht="19.95" customHeight="1" x14ac:dyDescent="0.25">
      <c r="A290" s="228">
        <f t="shared" si="43"/>
        <v>245</v>
      </c>
      <c r="B290" s="229" t="s">
        <v>1698</v>
      </c>
      <c r="C290" s="229" t="s">
        <v>205</v>
      </c>
      <c r="D290" s="228" t="s">
        <v>1339</v>
      </c>
      <c r="E290" s="230" t="s">
        <v>206</v>
      </c>
      <c r="F290" s="229" t="s">
        <v>1699</v>
      </c>
      <c r="G290" s="230" t="s">
        <v>1341</v>
      </c>
      <c r="H290" s="231">
        <v>2400</v>
      </c>
      <c r="I290" s="231">
        <v>2400</v>
      </c>
      <c r="J290" s="231">
        <v>0</v>
      </c>
      <c r="K290" s="230" t="s">
        <v>139</v>
      </c>
      <c r="L290" s="230"/>
    </row>
    <row r="291" spans="1:12" s="118" customFormat="1" ht="19.95" customHeight="1" x14ac:dyDescent="0.25">
      <c r="A291" s="228">
        <f t="shared" si="43"/>
        <v>246</v>
      </c>
      <c r="B291" s="229" t="s">
        <v>1700</v>
      </c>
      <c r="C291" s="229" t="s">
        <v>205</v>
      </c>
      <c r="D291" s="228" t="s">
        <v>1339</v>
      </c>
      <c r="E291" s="230" t="s">
        <v>206</v>
      </c>
      <c r="F291" s="229" t="s">
        <v>1701</v>
      </c>
      <c r="G291" s="230" t="s">
        <v>1341</v>
      </c>
      <c r="H291" s="231">
        <v>2400</v>
      </c>
      <c r="I291" s="231">
        <v>2400</v>
      </c>
      <c r="J291" s="231">
        <v>0</v>
      </c>
      <c r="K291" s="230" t="s">
        <v>139</v>
      </c>
      <c r="L291" s="230"/>
    </row>
    <row r="292" spans="1:12" s="118" customFormat="1" ht="19.95" customHeight="1" x14ac:dyDescent="0.25">
      <c r="A292" s="228">
        <f t="shared" si="43"/>
        <v>247</v>
      </c>
      <c r="B292" s="229" t="s">
        <v>1702</v>
      </c>
      <c r="C292" s="229" t="s">
        <v>205</v>
      </c>
      <c r="D292" s="228" t="s">
        <v>1339</v>
      </c>
      <c r="E292" s="230" t="s">
        <v>206</v>
      </c>
      <c r="F292" s="229" t="s">
        <v>1703</v>
      </c>
      <c r="G292" s="230" t="s">
        <v>1341</v>
      </c>
      <c r="H292" s="231">
        <v>2400</v>
      </c>
      <c r="I292" s="231">
        <v>2400</v>
      </c>
      <c r="J292" s="231">
        <v>0</v>
      </c>
      <c r="K292" s="230" t="s">
        <v>139</v>
      </c>
      <c r="L292" s="230"/>
    </row>
    <row r="293" spans="1:12" s="118" customFormat="1" ht="19.95" customHeight="1" x14ac:dyDescent="0.3">
      <c r="A293" s="243" t="s">
        <v>139</v>
      </c>
      <c r="B293" s="244" t="s">
        <v>139</v>
      </c>
      <c r="C293" s="244" t="s">
        <v>139</v>
      </c>
      <c r="D293" s="243"/>
      <c r="E293" s="245"/>
      <c r="F293" s="244"/>
      <c r="G293" s="245"/>
      <c r="H293" s="246">
        <f>SUM(H264:H292)</f>
        <v>1062070</v>
      </c>
      <c r="I293" s="246">
        <f t="shared" ref="I293:J293" si="44">SUM(I264:I292)</f>
        <v>1060060.82</v>
      </c>
      <c r="J293" s="246">
        <f t="shared" si="44"/>
        <v>2009.18</v>
      </c>
      <c r="K293" s="245" t="s">
        <v>139</v>
      </c>
      <c r="L293" s="247"/>
    </row>
    <row r="294" spans="1:12" s="118" customFormat="1" ht="19.95" customHeight="1" x14ac:dyDescent="0.25">
      <c r="A294" s="228">
        <v>248</v>
      </c>
      <c r="B294" s="229" t="s">
        <v>1704</v>
      </c>
      <c r="C294" s="229" t="s">
        <v>54</v>
      </c>
      <c r="D294" s="228" t="s">
        <v>1339</v>
      </c>
      <c r="E294" s="230" t="s">
        <v>56</v>
      </c>
      <c r="F294" s="229" t="s">
        <v>1705</v>
      </c>
      <c r="G294" s="230" t="s">
        <v>1341</v>
      </c>
      <c r="H294" s="231">
        <v>33065</v>
      </c>
      <c r="I294" s="231">
        <v>33065</v>
      </c>
      <c r="J294" s="231">
        <v>0</v>
      </c>
      <c r="K294" s="230" t="s">
        <v>139</v>
      </c>
      <c r="L294" s="230"/>
    </row>
    <row r="295" spans="1:12" s="118" customFormat="1" ht="19.95" customHeight="1" x14ac:dyDescent="0.25">
      <c r="A295" s="228">
        <f t="shared" ref="A295:A358" si="45">A294+1</f>
        <v>249</v>
      </c>
      <c r="B295" s="229" t="s">
        <v>1706</v>
      </c>
      <c r="C295" s="229" t="s">
        <v>54</v>
      </c>
      <c r="D295" s="228" t="s">
        <v>1339</v>
      </c>
      <c r="E295" s="230" t="s">
        <v>56</v>
      </c>
      <c r="F295" s="229" t="s">
        <v>1707</v>
      </c>
      <c r="G295" s="230" t="s">
        <v>1341</v>
      </c>
      <c r="H295" s="231">
        <v>25544</v>
      </c>
      <c r="I295" s="231">
        <v>25236.75</v>
      </c>
      <c r="J295" s="231">
        <v>307.25</v>
      </c>
      <c r="K295" s="230" t="s">
        <v>1708</v>
      </c>
      <c r="L295" s="230"/>
    </row>
    <row r="296" spans="1:12" s="118" customFormat="1" ht="19.95" customHeight="1" x14ac:dyDescent="0.25">
      <c r="A296" s="228">
        <f t="shared" si="45"/>
        <v>250</v>
      </c>
      <c r="B296" s="229" t="s">
        <v>1709</v>
      </c>
      <c r="C296" s="229" t="s">
        <v>54</v>
      </c>
      <c r="D296" s="228" t="s">
        <v>1339</v>
      </c>
      <c r="E296" s="230" t="s">
        <v>56</v>
      </c>
      <c r="F296" s="229" t="s">
        <v>1710</v>
      </c>
      <c r="G296" s="230" t="s">
        <v>1341</v>
      </c>
      <c r="H296" s="231">
        <v>40380</v>
      </c>
      <c r="I296" s="231">
        <v>40380</v>
      </c>
      <c r="J296" s="231">
        <v>0</v>
      </c>
      <c r="K296" s="230" t="s">
        <v>139</v>
      </c>
      <c r="L296" s="230"/>
    </row>
    <row r="297" spans="1:12" s="118" customFormat="1" ht="19.95" customHeight="1" x14ac:dyDescent="0.25">
      <c r="A297" s="228">
        <f t="shared" si="45"/>
        <v>251</v>
      </c>
      <c r="B297" s="229" t="s">
        <v>1711</v>
      </c>
      <c r="C297" s="229" t="s">
        <v>54</v>
      </c>
      <c r="D297" s="228" t="s">
        <v>1339</v>
      </c>
      <c r="E297" s="230" t="s">
        <v>56</v>
      </c>
      <c r="F297" s="229" t="s">
        <v>1712</v>
      </c>
      <c r="G297" s="230" t="s">
        <v>1341</v>
      </c>
      <c r="H297" s="231">
        <v>32661</v>
      </c>
      <c r="I297" s="231">
        <v>32661</v>
      </c>
      <c r="J297" s="231">
        <v>0</v>
      </c>
      <c r="K297" s="230" t="s">
        <v>139</v>
      </c>
      <c r="L297" s="230"/>
    </row>
    <row r="298" spans="1:12" s="118" customFormat="1" ht="19.95" customHeight="1" x14ac:dyDescent="0.25">
      <c r="A298" s="228">
        <f t="shared" si="45"/>
        <v>252</v>
      </c>
      <c r="B298" s="229" t="s">
        <v>1713</v>
      </c>
      <c r="C298" s="229" t="s">
        <v>54</v>
      </c>
      <c r="D298" s="228" t="s">
        <v>1339</v>
      </c>
      <c r="E298" s="230" t="s">
        <v>56</v>
      </c>
      <c r="F298" s="229" t="s">
        <v>1714</v>
      </c>
      <c r="G298" s="230" t="s">
        <v>1341</v>
      </c>
      <c r="H298" s="231">
        <v>27431</v>
      </c>
      <c r="I298" s="231">
        <v>27431</v>
      </c>
      <c r="J298" s="231">
        <v>0</v>
      </c>
      <c r="K298" s="230" t="s">
        <v>139</v>
      </c>
      <c r="L298" s="230"/>
    </row>
    <row r="299" spans="1:12" s="118" customFormat="1" ht="19.95" customHeight="1" x14ac:dyDescent="0.25">
      <c r="A299" s="228">
        <f t="shared" si="45"/>
        <v>253</v>
      </c>
      <c r="B299" s="229" t="s">
        <v>1715</v>
      </c>
      <c r="C299" s="229" t="s">
        <v>54</v>
      </c>
      <c r="D299" s="228" t="s">
        <v>1339</v>
      </c>
      <c r="E299" s="230" t="s">
        <v>56</v>
      </c>
      <c r="F299" s="229" t="s">
        <v>1716</v>
      </c>
      <c r="G299" s="230" t="s">
        <v>1341</v>
      </c>
      <c r="H299" s="231">
        <v>31235</v>
      </c>
      <c r="I299" s="231">
        <v>31235</v>
      </c>
      <c r="J299" s="231">
        <v>0</v>
      </c>
      <c r="K299" s="230" t="s">
        <v>139</v>
      </c>
      <c r="L299" s="230"/>
    </row>
    <row r="300" spans="1:12" s="118" customFormat="1" ht="19.95" customHeight="1" x14ac:dyDescent="0.25">
      <c r="A300" s="228">
        <f t="shared" si="45"/>
        <v>254</v>
      </c>
      <c r="B300" s="229" t="s">
        <v>1717</v>
      </c>
      <c r="C300" s="229" t="s">
        <v>54</v>
      </c>
      <c r="D300" s="228" t="s">
        <v>1339</v>
      </c>
      <c r="E300" s="230" t="s">
        <v>56</v>
      </c>
      <c r="F300" s="229" t="s">
        <v>1718</v>
      </c>
      <c r="G300" s="230" t="s">
        <v>1341</v>
      </c>
      <c r="H300" s="231">
        <v>21016</v>
      </c>
      <c r="I300" s="231">
        <v>20516</v>
      </c>
      <c r="J300" s="231">
        <v>500</v>
      </c>
      <c r="K300" s="230" t="s">
        <v>1541</v>
      </c>
      <c r="L300" s="230"/>
    </row>
    <row r="301" spans="1:12" s="118" customFormat="1" ht="19.95" customHeight="1" x14ac:dyDescent="0.25">
      <c r="A301" s="228">
        <f t="shared" si="45"/>
        <v>255</v>
      </c>
      <c r="B301" s="229" t="s">
        <v>1719</v>
      </c>
      <c r="C301" s="229" t="s">
        <v>54</v>
      </c>
      <c r="D301" s="228" t="s">
        <v>1339</v>
      </c>
      <c r="E301" s="230" t="s">
        <v>56</v>
      </c>
      <c r="F301" s="229" t="s">
        <v>1720</v>
      </c>
      <c r="G301" s="230" t="s">
        <v>1341</v>
      </c>
      <c r="H301" s="231">
        <v>23561</v>
      </c>
      <c r="I301" s="231">
        <v>23561</v>
      </c>
      <c r="J301" s="231">
        <v>0</v>
      </c>
      <c r="K301" s="230" t="s">
        <v>139</v>
      </c>
      <c r="L301" s="230"/>
    </row>
    <row r="302" spans="1:12" s="118" customFormat="1" ht="19.95" customHeight="1" x14ac:dyDescent="0.25">
      <c r="A302" s="228">
        <f t="shared" si="45"/>
        <v>256</v>
      </c>
      <c r="B302" s="229" t="s">
        <v>1721</v>
      </c>
      <c r="C302" s="229" t="s">
        <v>54</v>
      </c>
      <c r="D302" s="228" t="s">
        <v>1339</v>
      </c>
      <c r="E302" s="230" t="s">
        <v>56</v>
      </c>
      <c r="F302" s="229" t="s">
        <v>1722</v>
      </c>
      <c r="G302" s="230" t="s">
        <v>1341</v>
      </c>
      <c r="H302" s="231">
        <v>25752</v>
      </c>
      <c r="I302" s="231">
        <v>25752</v>
      </c>
      <c r="J302" s="231">
        <v>0</v>
      </c>
      <c r="K302" s="230" t="s">
        <v>139</v>
      </c>
      <c r="L302" s="230"/>
    </row>
    <row r="303" spans="1:12" s="118" customFormat="1" ht="19.95" customHeight="1" x14ac:dyDescent="0.25">
      <c r="A303" s="228">
        <f t="shared" si="45"/>
        <v>257</v>
      </c>
      <c r="B303" s="229" t="s">
        <v>1723</v>
      </c>
      <c r="C303" s="229" t="s">
        <v>54</v>
      </c>
      <c r="D303" s="228" t="s">
        <v>1339</v>
      </c>
      <c r="E303" s="230" t="s">
        <v>56</v>
      </c>
      <c r="F303" s="229" t="s">
        <v>1724</v>
      </c>
      <c r="G303" s="230" t="s">
        <v>1341</v>
      </c>
      <c r="H303" s="231">
        <v>27000</v>
      </c>
      <c r="I303" s="231">
        <v>26940.13</v>
      </c>
      <c r="J303" s="231">
        <v>59.87</v>
      </c>
      <c r="K303" s="230" t="s">
        <v>1541</v>
      </c>
      <c r="L303" s="230"/>
    </row>
    <row r="304" spans="1:12" s="118" customFormat="1" ht="19.95" customHeight="1" x14ac:dyDescent="0.25">
      <c r="A304" s="228">
        <f t="shared" si="45"/>
        <v>258</v>
      </c>
      <c r="B304" s="229" t="s">
        <v>1725</v>
      </c>
      <c r="C304" s="229" t="s">
        <v>54</v>
      </c>
      <c r="D304" s="228" t="s">
        <v>1339</v>
      </c>
      <c r="E304" s="230" t="s">
        <v>56</v>
      </c>
      <c r="F304" s="229" t="s">
        <v>1726</v>
      </c>
      <c r="G304" s="230" t="s">
        <v>1341</v>
      </c>
      <c r="H304" s="231">
        <v>30975</v>
      </c>
      <c r="I304" s="231">
        <v>30975</v>
      </c>
      <c r="J304" s="231">
        <v>0</v>
      </c>
      <c r="K304" s="230" t="s">
        <v>139</v>
      </c>
      <c r="L304" s="230"/>
    </row>
    <row r="305" spans="1:12" s="118" customFormat="1" ht="19.95" customHeight="1" x14ac:dyDescent="0.25">
      <c r="A305" s="228">
        <f t="shared" si="45"/>
        <v>259</v>
      </c>
      <c r="B305" s="229" t="s">
        <v>1727</v>
      </c>
      <c r="C305" s="229" t="s">
        <v>54</v>
      </c>
      <c r="D305" s="228" t="s">
        <v>1339</v>
      </c>
      <c r="E305" s="230" t="s">
        <v>56</v>
      </c>
      <c r="F305" s="229" t="s">
        <v>1728</v>
      </c>
      <c r="G305" s="230" t="s">
        <v>1341</v>
      </c>
      <c r="H305" s="231">
        <v>17860</v>
      </c>
      <c r="I305" s="231">
        <v>17860</v>
      </c>
      <c r="J305" s="231">
        <v>0</v>
      </c>
      <c r="K305" s="230" t="s">
        <v>139</v>
      </c>
      <c r="L305" s="230"/>
    </row>
    <row r="306" spans="1:12" s="118" customFormat="1" ht="19.95" customHeight="1" x14ac:dyDescent="0.25">
      <c r="A306" s="228">
        <f t="shared" si="45"/>
        <v>260</v>
      </c>
      <c r="B306" s="229" t="s">
        <v>1729</v>
      </c>
      <c r="C306" s="229" t="s">
        <v>54</v>
      </c>
      <c r="D306" s="228" t="s">
        <v>1339</v>
      </c>
      <c r="E306" s="230" t="s">
        <v>56</v>
      </c>
      <c r="F306" s="229" t="s">
        <v>1730</v>
      </c>
      <c r="G306" s="230" t="s">
        <v>1341</v>
      </c>
      <c r="H306" s="231">
        <v>25300</v>
      </c>
      <c r="I306" s="231">
        <v>25300</v>
      </c>
      <c r="J306" s="231">
        <v>0</v>
      </c>
      <c r="K306" s="230" t="s">
        <v>139</v>
      </c>
      <c r="L306" s="230"/>
    </row>
    <row r="307" spans="1:12" s="118" customFormat="1" ht="19.95" customHeight="1" x14ac:dyDescent="0.25">
      <c r="A307" s="228">
        <f t="shared" si="45"/>
        <v>261</v>
      </c>
      <c r="B307" s="229" t="s">
        <v>1731</v>
      </c>
      <c r="C307" s="229" t="s">
        <v>54</v>
      </c>
      <c r="D307" s="228" t="s">
        <v>1339</v>
      </c>
      <c r="E307" s="230" t="s">
        <v>56</v>
      </c>
      <c r="F307" s="229" t="s">
        <v>1732</v>
      </c>
      <c r="G307" s="230" t="s">
        <v>1341</v>
      </c>
      <c r="H307" s="231">
        <v>20103</v>
      </c>
      <c r="I307" s="231">
        <v>20103</v>
      </c>
      <c r="J307" s="231">
        <v>0</v>
      </c>
      <c r="K307" s="230" t="s">
        <v>139</v>
      </c>
      <c r="L307" s="230"/>
    </row>
    <row r="308" spans="1:12" s="118" customFormat="1" ht="19.95" customHeight="1" x14ac:dyDescent="0.25">
      <c r="A308" s="228">
        <f t="shared" si="45"/>
        <v>262</v>
      </c>
      <c r="B308" s="229" t="s">
        <v>1733</v>
      </c>
      <c r="C308" s="229" t="s">
        <v>54</v>
      </c>
      <c r="D308" s="228" t="s">
        <v>1339</v>
      </c>
      <c r="E308" s="230" t="s">
        <v>56</v>
      </c>
      <c r="F308" s="229" t="s">
        <v>1734</v>
      </c>
      <c r="G308" s="230" t="s">
        <v>1341</v>
      </c>
      <c r="H308" s="231">
        <v>54893</v>
      </c>
      <c r="I308" s="231">
        <v>54893</v>
      </c>
      <c r="J308" s="231">
        <v>0</v>
      </c>
      <c r="K308" s="230" t="s">
        <v>139</v>
      </c>
      <c r="L308" s="230"/>
    </row>
    <row r="309" spans="1:12" s="118" customFormat="1" ht="19.95" customHeight="1" x14ac:dyDescent="0.25">
      <c r="A309" s="228">
        <f t="shared" si="45"/>
        <v>263</v>
      </c>
      <c r="B309" s="229" t="s">
        <v>1735</v>
      </c>
      <c r="C309" s="229" t="s">
        <v>54</v>
      </c>
      <c r="D309" s="117" t="s">
        <v>1339</v>
      </c>
      <c r="E309" s="230" t="s">
        <v>56</v>
      </c>
      <c r="F309" s="234" t="s">
        <v>1736</v>
      </c>
      <c r="G309" s="230" t="s">
        <v>1341</v>
      </c>
      <c r="H309" s="231">
        <v>64368</v>
      </c>
      <c r="I309" s="231">
        <v>64368</v>
      </c>
      <c r="J309" s="231">
        <v>0</v>
      </c>
      <c r="K309" s="230" t="s">
        <v>139</v>
      </c>
      <c r="L309" s="230"/>
    </row>
    <row r="310" spans="1:12" s="118" customFormat="1" ht="19.95" customHeight="1" x14ac:dyDescent="0.25">
      <c r="A310" s="228">
        <f t="shared" si="45"/>
        <v>264</v>
      </c>
      <c r="B310" s="229" t="s">
        <v>1737</v>
      </c>
      <c r="C310" s="229" t="s">
        <v>54</v>
      </c>
      <c r="D310" s="228" t="s">
        <v>1339</v>
      </c>
      <c r="E310" s="230" t="s">
        <v>56</v>
      </c>
      <c r="F310" s="229" t="s">
        <v>1738</v>
      </c>
      <c r="G310" s="230" t="s">
        <v>1341</v>
      </c>
      <c r="H310" s="231">
        <v>57234</v>
      </c>
      <c r="I310" s="231">
        <v>57234</v>
      </c>
      <c r="J310" s="231">
        <v>0</v>
      </c>
      <c r="K310" s="230" t="s">
        <v>139</v>
      </c>
      <c r="L310" s="230"/>
    </row>
    <row r="311" spans="1:12" s="118" customFormat="1" ht="19.95" customHeight="1" x14ac:dyDescent="0.25">
      <c r="A311" s="228">
        <f t="shared" si="45"/>
        <v>265</v>
      </c>
      <c r="B311" s="229" t="s">
        <v>1739</v>
      </c>
      <c r="C311" s="229" t="s">
        <v>54</v>
      </c>
      <c r="D311" s="228" t="s">
        <v>1339</v>
      </c>
      <c r="E311" s="230" t="s">
        <v>56</v>
      </c>
      <c r="F311" s="229" t="s">
        <v>1740</v>
      </c>
      <c r="G311" s="230" t="s">
        <v>1341</v>
      </c>
      <c r="H311" s="231">
        <v>72615</v>
      </c>
      <c r="I311" s="231">
        <v>72615</v>
      </c>
      <c r="J311" s="231">
        <v>0</v>
      </c>
      <c r="K311" s="230" t="s">
        <v>139</v>
      </c>
      <c r="L311" s="230"/>
    </row>
    <row r="312" spans="1:12" s="118" customFormat="1" ht="19.95" customHeight="1" x14ac:dyDescent="0.25">
      <c r="A312" s="228">
        <f t="shared" si="45"/>
        <v>266</v>
      </c>
      <c r="B312" s="229" t="s">
        <v>1741</v>
      </c>
      <c r="C312" s="229" t="s">
        <v>54</v>
      </c>
      <c r="D312" s="228" t="s">
        <v>1339</v>
      </c>
      <c r="E312" s="230" t="s">
        <v>56</v>
      </c>
      <c r="F312" s="229" t="s">
        <v>1742</v>
      </c>
      <c r="G312" s="230" t="s">
        <v>1341</v>
      </c>
      <c r="H312" s="231">
        <v>63000</v>
      </c>
      <c r="I312" s="231">
        <v>63000</v>
      </c>
      <c r="J312" s="231">
        <v>0</v>
      </c>
      <c r="K312" s="230" t="s">
        <v>139</v>
      </c>
      <c r="L312" s="230"/>
    </row>
    <row r="313" spans="1:12" s="118" customFormat="1" ht="19.95" customHeight="1" x14ac:dyDescent="0.25">
      <c r="A313" s="228">
        <f t="shared" si="45"/>
        <v>267</v>
      </c>
      <c r="B313" s="229" t="s">
        <v>1743</v>
      </c>
      <c r="C313" s="229" t="s">
        <v>54</v>
      </c>
      <c r="D313" s="228" t="s">
        <v>1339</v>
      </c>
      <c r="E313" s="230" t="s">
        <v>56</v>
      </c>
      <c r="F313" s="229" t="s">
        <v>1744</v>
      </c>
      <c r="G313" s="230" t="s">
        <v>1341</v>
      </c>
      <c r="H313" s="231">
        <v>51670</v>
      </c>
      <c r="I313" s="231">
        <v>51670</v>
      </c>
      <c r="J313" s="231">
        <v>0</v>
      </c>
      <c r="K313" s="230" t="s">
        <v>139</v>
      </c>
      <c r="L313" s="230"/>
    </row>
    <row r="314" spans="1:12" s="118" customFormat="1" ht="19.95" customHeight="1" x14ac:dyDescent="0.25">
      <c r="A314" s="228">
        <f t="shared" si="45"/>
        <v>268</v>
      </c>
      <c r="B314" s="229" t="s">
        <v>1745</v>
      </c>
      <c r="C314" s="229" t="s">
        <v>54</v>
      </c>
      <c r="D314" s="228" t="s">
        <v>1339</v>
      </c>
      <c r="E314" s="230" t="s">
        <v>56</v>
      </c>
      <c r="F314" s="229" t="s">
        <v>1746</v>
      </c>
      <c r="G314" s="230" t="s">
        <v>1341</v>
      </c>
      <c r="H314" s="231">
        <v>50687</v>
      </c>
      <c r="I314" s="231">
        <v>50687</v>
      </c>
      <c r="J314" s="231">
        <v>0</v>
      </c>
      <c r="K314" s="230" t="s">
        <v>139</v>
      </c>
      <c r="L314" s="230"/>
    </row>
    <row r="315" spans="1:12" s="118" customFormat="1" ht="19.95" customHeight="1" x14ac:dyDescent="0.25">
      <c r="A315" s="228">
        <f t="shared" si="45"/>
        <v>269</v>
      </c>
      <c r="B315" s="229" t="s">
        <v>1747</v>
      </c>
      <c r="C315" s="229" t="s">
        <v>54</v>
      </c>
      <c r="D315" s="228" t="s">
        <v>1339</v>
      </c>
      <c r="E315" s="230" t="s">
        <v>56</v>
      </c>
      <c r="F315" s="229" t="s">
        <v>1748</v>
      </c>
      <c r="G315" s="230" t="s">
        <v>1341</v>
      </c>
      <c r="H315" s="231">
        <v>32572</v>
      </c>
      <c r="I315" s="231">
        <v>31641.5</v>
      </c>
      <c r="J315" s="231">
        <v>930.5</v>
      </c>
      <c r="K315" s="230" t="s">
        <v>1541</v>
      </c>
      <c r="L315" s="230"/>
    </row>
    <row r="316" spans="1:12" s="118" customFormat="1" ht="19.95" customHeight="1" x14ac:dyDescent="0.25">
      <c r="A316" s="228">
        <f t="shared" si="45"/>
        <v>270</v>
      </c>
      <c r="B316" s="229" t="s">
        <v>1749</v>
      </c>
      <c r="C316" s="229" t="s">
        <v>54</v>
      </c>
      <c r="D316" s="228" t="s">
        <v>1339</v>
      </c>
      <c r="E316" s="230" t="s">
        <v>56</v>
      </c>
      <c r="F316" s="229" t="s">
        <v>1750</v>
      </c>
      <c r="G316" s="230" t="s">
        <v>1341</v>
      </c>
      <c r="H316" s="231">
        <v>68539</v>
      </c>
      <c r="I316" s="231">
        <v>68539</v>
      </c>
      <c r="J316" s="231">
        <v>0</v>
      </c>
      <c r="K316" s="230" t="s">
        <v>139</v>
      </c>
      <c r="L316" s="230"/>
    </row>
    <row r="317" spans="1:12" s="118" customFormat="1" ht="19.95" customHeight="1" x14ac:dyDescent="0.25">
      <c r="A317" s="228">
        <f t="shared" si="45"/>
        <v>271</v>
      </c>
      <c r="B317" s="229" t="s">
        <v>1751</v>
      </c>
      <c r="C317" s="229" t="s">
        <v>54</v>
      </c>
      <c r="D317" s="228" t="s">
        <v>1339</v>
      </c>
      <c r="E317" s="230" t="s">
        <v>56</v>
      </c>
      <c r="F317" s="229" t="s">
        <v>1752</v>
      </c>
      <c r="G317" s="230" t="s">
        <v>1341</v>
      </c>
      <c r="H317" s="231">
        <v>30475</v>
      </c>
      <c r="I317" s="231">
        <v>30475</v>
      </c>
      <c r="J317" s="231">
        <v>0</v>
      </c>
      <c r="K317" s="230" t="s">
        <v>139</v>
      </c>
      <c r="L317" s="230"/>
    </row>
    <row r="318" spans="1:12" s="118" customFormat="1" ht="19.95" customHeight="1" x14ac:dyDescent="0.25">
      <c r="A318" s="228">
        <f t="shared" si="45"/>
        <v>272</v>
      </c>
      <c r="B318" s="229" t="s">
        <v>1753</v>
      </c>
      <c r="C318" s="229" t="s">
        <v>54</v>
      </c>
      <c r="D318" s="228" t="s">
        <v>1339</v>
      </c>
      <c r="E318" s="230" t="s">
        <v>56</v>
      </c>
      <c r="F318" s="229" t="s">
        <v>1754</v>
      </c>
      <c r="G318" s="230" t="s">
        <v>1341</v>
      </c>
      <c r="H318" s="231">
        <v>52325</v>
      </c>
      <c r="I318" s="231">
        <v>52325</v>
      </c>
      <c r="J318" s="231">
        <v>0</v>
      </c>
      <c r="K318" s="230" t="s">
        <v>139</v>
      </c>
      <c r="L318" s="230"/>
    </row>
    <row r="319" spans="1:12" s="118" customFormat="1" ht="19.95" customHeight="1" x14ac:dyDescent="0.25">
      <c r="A319" s="228">
        <f t="shared" si="45"/>
        <v>273</v>
      </c>
      <c r="B319" s="229" t="s">
        <v>1755</v>
      </c>
      <c r="C319" s="229" t="s">
        <v>54</v>
      </c>
      <c r="D319" s="228" t="s">
        <v>1339</v>
      </c>
      <c r="E319" s="230" t="s">
        <v>56</v>
      </c>
      <c r="F319" s="229" t="s">
        <v>1756</v>
      </c>
      <c r="G319" s="230" t="s">
        <v>1341</v>
      </c>
      <c r="H319" s="231">
        <v>60945</v>
      </c>
      <c r="I319" s="231">
        <v>60945</v>
      </c>
      <c r="J319" s="231">
        <v>0</v>
      </c>
      <c r="K319" s="230" t="s">
        <v>139</v>
      </c>
      <c r="L319" s="230"/>
    </row>
    <row r="320" spans="1:12" s="118" customFormat="1" ht="19.95" customHeight="1" x14ac:dyDescent="0.25">
      <c r="A320" s="228">
        <f t="shared" si="45"/>
        <v>274</v>
      </c>
      <c r="B320" s="229" t="s">
        <v>1757</v>
      </c>
      <c r="C320" s="229" t="s">
        <v>54</v>
      </c>
      <c r="D320" s="228" t="s">
        <v>1339</v>
      </c>
      <c r="E320" s="230" t="s">
        <v>56</v>
      </c>
      <c r="F320" s="229" t="s">
        <v>1758</v>
      </c>
      <c r="G320" s="230" t="s">
        <v>1341</v>
      </c>
      <c r="H320" s="231">
        <v>62370</v>
      </c>
      <c r="I320" s="231">
        <v>62370</v>
      </c>
      <c r="J320" s="231">
        <v>0</v>
      </c>
      <c r="K320" s="230" t="s">
        <v>139</v>
      </c>
      <c r="L320" s="230"/>
    </row>
    <row r="321" spans="1:12" s="118" customFormat="1" ht="19.95" customHeight="1" x14ac:dyDescent="0.25">
      <c r="A321" s="228">
        <f t="shared" si="45"/>
        <v>275</v>
      </c>
      <c r="B321" s="229" t="s">
        <v>1759</v>
      </c>
      <c r="C321" s="229" t="s">
        <v>54</v>
      </c>
      <c r="D321" s="228" t="s">
        <v>1339</v>
      </c>
      <c r="E321" s="230" t="s">
        <v>56</v>
      </c>
      <c r="F321" s="229" t="s">
        <v>1760</v>
      </c>
      <c r="G321" s="230" t="s">
        <v>1341</v>
      </c>
      <c r="H321" s="231">
        <v>40163</v>
      </c>
      <c r="I321" s="231">
        <v>40163</v>
      </c>
      <c r="J321" s="231">
        <v>0</v>
      </c>
      <c r="K321" s="230" t="s">
        <v>139</v>
      </c>
      <c r="L321" s="230"/>
    </row>
    <row r="322" spans="1:12" s="118" customFormat="1" ht="19.95" customHeight="1" x14ac:dyDescent="0.25">
      <c r="A322" s="228">
        <f t="shared" si="45"/>
        <v>276</v>
      </c>
      <c r="B322" s="229" t="s">
        <v>1761</v>
      </c>
      <c r="C322" s="229" t="s">
        <v>54</v>
      </c>
      <c r="D322" s="228" t="s">
        <v>1339</v>
      </c>
      <c r="E322" s="230" t="s">
        <v>56</v>
      </c>
      <c r="F322" s="229" t="s">
        <v>1762</v>
      </c>
      <c r="G322" s="230" t="s">
        <v>1341</v>
      </c>
      <c r="H322" s="231">
        <v>29768</v>
      </c>
      <c r="I322" s="231">
        <v>28024.59</v>
      </c>
      <c r="J322" s="231">
        <v>1743.41</v>
      </c>
      <c r="K322" s="230" t="s">
        <v>1763</v>
      </c>
      <c r="L322" s="230"/>
    </row>
    <row r="323" spans="1:12" s="118" customFormat="1" ht="19.95" customHeight="1" x14ac:dyDescent="0.25">
      <c r="A323" s="228">
        <f t="shared" si="45"/>
        <v>277</v>
      </c>
      <c r="B323" s="229" t="s">
        <v>1764</v>
      </c>
      <c r="C323" s="229" t="s">
        <v>54</v>
      </c>
      <c r="D323" s="228" t="s">
        <v>1339</v>
      </c>
      <c r="E323" s="230" t="s">
        <v>56</v>
      </c>
      <c r="F323" s="229" t="s">
        <v>1765</v>
      </c>
      <c r="G323" s="230" t="s">
        <v>1341</v>
      </c>
      <c r="H323" s="231">
        <v>43010</v>
      </c>
      <c r="I323" s="231">
        <v>43010</v>
      </c>
      <c r="J323" s="231">
        <v>0</v>
      </c>
      <c r="K323" s="230" t="s">
        <v>139</v>
      </c>
      <c r="L323" s="230"/>
    </row>
    <row r="324" spans="1:12" s="118" customFormat="1" ht="19.95" customHeight="1" x14ac:dyDescent="0.25">
      <c r="A324" s="228">
        <f t="shared" si="45"/>
        <v>278</v>
      </c>
      <c r="B324" s="229" t="s">
        <v>1766</v>
      </c>
      <c r="C324" s="229" t="s">
        <v>54</v>
      </c>
      <c r="D324" s="228" t="s">
        <v>1339</v>
      </c>
      <c r="E324" s="230" t="s">
        <v>56</v>
      </c>
      <c r="F324" s="229" t="s">
        <v>1767</v>
      </c>
      <c r="G324" s="230" t="s">
        <v>1341</v>
      </c>
      <c r="H324" s="231">
        <v>24640</v>
      </c>
      <c r="I324" s="231">
        <v>24640</v>
      </c>
      <c r="J324" s="231">
        <v>0</v>
      </c>
      <c r="K324" s="230" t="s">
        <v>139</v>
      </c>
      <c r="L324" s="230"/>
    </row>
    <row r="325" spans="1:12" s="118" customFormat="1" ht="19.95" customHeight="1" x14ac:dyDescent="0.25">
      <c r="A325" s="228">
        <f t="shared" si="45"/>
        <v>279</v>
      </c>
      <c r="B325" s="229" t="s">
        <v>1768</v>
      </c>
      <c r="C325" s="229" t="s">
        <v>54</v>
      </c>
      <c r="D325" s="228" t="s">
        <v>1339</v>
      </c>
      <c r="E325" s="230" t="s">
        <v>56</v>
      </c>
      <c r="F325" s="229" t="s">
        <v>1769</v>
      </c>
      <c r="G325" s="230" t="s">
        <v>1341</v>
      </c>
      <c r="H325" s="231">
        <v>86491</v>
      </c>
      <c r="I325" s="231">
        <v>86491</v>
      </c>
      <c r="J325" s="231">
        <v>0</v>
      </c>
      <c r="K325" s="230" t="s">
        <v>139</v>
      </c>
      <c r="L325" s="230"/>
    </row>
    <row r="326" spans="1:12" s="118" customFormat="1" ht="19.95" customHeight="1" x14ac:dyDescent="0.25">
      <c r="A326" s="228">
        <f t="shared" si="45"/>
        <v>280</v>
      </c>
      <c r="B326" s="229" t="s">
        <v>1770</v>
      </c>
      <c r="C326" s="229" t="s">
        <v>54</v>
      </c>
      <c r="D326" s="228" t="s">
        <v>1339</v>
      </c>
      <c r="E326" s="230" t="s">
        <v>56</v>
      </c>
      <c r="F326" s="229" t="s">
        <v>1771</v>
      </c>
      <c r="G326" s="230" t="s">
        <v>1341</v>
      </c>
      <c r="H326" s="231">
        <v>64055</v>
      </c>
      <c r="I326" s="231">
        <v>64055</v>
      </c>
      <c r="J326" s="231">
        <v>0</v>
      </c>
      <c r="K326" s="230" t="s">
        <v>139</v>
      </c>
      <c r="L326" s="230"/>
    </row>
    <row r="327" spans="1:12" s="118" customFormat="1" ht="19.95" customHeight="1" x14ac:dyDescent="0.25">
      <c r="A327" s="228">
        <f t="shared" si="45"/>
        <v>281</v>
      </c>
      <c r="B327" s="229" t="s">
        <v>1772</v>
      </c>
      <c r="C327" s="229" t="s">
        <v>54</v>
      </c>
      <c r="D327" s="228" t="s">
        <v>1339</v>
      </c>
      <c r="E327" s="230" t="s">
        <v>56</v>
      </c>
      <c r="F327" s="229" t="s">
        <v>1773</v>
      </c>
      <c r="G327" s="230" t="s">
        <v>1341</v>
      </c>
      <c r="H327" s="231">
        <v>47617</v>
      </c>
      <c r="I327" s="231">
        <v>47617</v>
      </c>
      <c r="J327" s="231">
        <v>0</v>
      </c>
      <c r="K327" s="230" t="s">
        <v>139</v>
      </c>
      <c r="L327" s="230"/>
    </row>
    <row r="328" spans="1:12" s="118" customFormat="1" ht="19.95" customHeight="1" x14ac:dyDescent="0.25">
      <c r="A328" s="228">
        <f t="shared" si="45"/>
        <v>282</v>
      </c>
      <c r="B328" s="229" t="s">
        <v>1774</v>
      </c>
      <c r="C328" s="229" t="s">
        <v>54</v>
      </c>
      <c r="D328" s="228" t="s">
        <v>1339</v>
      </c>
      <c r="E328" s="230" t="s">
        <v>56</v>
      </c>
      <c r="F328" s="229" t="s">
        <v>1775</v>
      </c>
      <c r="G328" s="230" t="s">
        <v>1341</v>
      </c>
      <c r="H328" s="231">
        <v>68045</v>
      </c>
      <c r="I328" s="231">
        <v>68045</v>
      </c>
      <c r="J328" s="231">
        <v>0</v>
      </c>
      <c r="K328" s="230" t="s">
        <v>139</v>
      </c>
      <c r="L328" s="230"/>
    </row>
    <row r="329" spans="1:12" s="118" customFormat="1" ht="19.95" customHeight="1" x14ac:dyDescent="0.25">
      <c r="A329" s="228">
        <f t="shared" si="45"/>
        <v>283</v>
      </c>
      <c r="B329" s="229" t="s">
        <v>1776</v>
      </c>
      <c r="C329" s="229" t="s">
        <v>54</v>
      </c>
      <c r="D329" s="228" t="s">
        <v>1339</v>
      </c>
      <c r="E329" s="230" t="s">
        <v>56</v>
      </c>
      <c r="F329" s="229" t="s">
        <v>1777</v>
      </c>
      <c r="G329" s="230" t="s">
        <v>1341</v>
      </c>
      <c r="H329" s="231">
        <v>56827</v>
      </c>
      <c r="I329" s="231">
        <v>56827</v>
      </c>
      <c r="J329" s="231">
        <v>0</v>
      </c>
      <c r="K329" s="230" t="s">
        <v>139</v>
      </c>
      <c r="L329" s="230"/>
    </row>
    <row r="330" spans="1:12" s="118" customFormat="1" ht="19.95" customHeight="1" x14ac:dyDescent="0.25">
      <c r="A330" s="228">
        <f t="shared" si="45"/>
        <v>284</v>
      </c>
      <c r="B330" s="229" t="s">
        <v>1778</v>
      </c>
      <c r="C330" s="229" t="s">
        <v>54</v>
      </c>
      <c r="D330" s="228" t="s">
        <v>1339</v>
      </c>
      <c r="E330" s="230" t="s">
        <v>56</v>
      </c>
      <c r="F330" s="229" t="s">
        <v>1779</v>
      </c>
      <c r="G330" s="230" t="s">
        <v>1341</v>
      </c>
      <c r="H330" s="231">
        <v>61543</v>
      </c>
      <c r="I330" s="231">
        <v>61543</v>
      </c>
      <c r="J330" s="231">
        <v>0</v>
      </c>
      <c r="K330" s="230" t="s">
        <v>139</v>
      </c>
      <c r="L330" s="230"/>
    </row>
    <row r="331" spans="1:12" s="118" customFormat="1" ht="19.95" customHeight="1" x14ac:dyDescent="0.25">
      <c r="A331" s="228">
        <f t="shared" si="45"/>
        <v>285</v>
      </c>
      <c r="B331" s="229" t="s">
        <v>1780</v>
      </c>
      <c r="C331" s="229" t="s">
        <v>54</v>
      </c>
      <c r="D331" s="228" t="s">
        <v>1339</v>
      </c>
      <c r="E331" s="230" t="s">
        <v>56</v>
      </c>
      <c r="F331" s="229" t="s">
        <v>1781</v>
      </c>
      <c r="G331" s="230" t="s">
        <v>1341</v>
      </c>
      <c r="H331" s="231">
        <v>35655</v>
      </c>
      <c r="I331" s="231">
        <v>35655</v>
      </c>
      <c r="J331" s="231">
        <v>0</v>
      </c>
      <c r="K331" s="230" t="s">
        <v>139</v>
      </c>
      <c r="L331" s="230"/>
    </row>
    <row r="332" spans="1:12" s="118" customFormat="1" ht="19.95" customHeight="1" x14ac:dyDescent="0.25">
      <c r="A332" s="228">
        <f t="shared" si="45"/>
        <v>286</v>
      </c>
      <c r="B332" s="229" t="s">
        <v>1782</v>
      </c>
      <c r="C332" s="229" t="s">
        <v>54</v>
      </c>
      <c r="D332" s="228" t="s">
        <v>1339</v>
      </c>
      <c r="E332" s="230" t="s">
        <v>56</v>
      </c>
      <c r="F332" s="229" t="s">
        <v>1783</v>
      </c>
      <c r="G332" s="230" t="s">
        <v>1341</v>
      </c>
      <c r="H332" s="231">
        <v>65000</v>
      </c>
      <c r="I332" s="231">
        <v>65000</v>
      </c>
      <c r="J332" s="231">
        <v>0</v>
      </c>
      <c r="K332" s="230" t="s">
        <v>139</v>
      </c>
      <c r="L332" s="230"/>
    </row>
    <row r="333" spans="1:12" s="118" customFormat="1" ht="19.95" customHeight="1" x14ac:dyDescent="0.25">
      <c r="A333" s="228">
        <f t="shared" si="45"/>
        <v>287</v>
      </c>
      <c r="B333" s="229" t="s">
        <v>1784</v>
      </c>
      <c r="C333" s="229" t="s">
        <v>54</v>
      </c>
      <c r="D333" s="228" t="s">
        <v>1339</v>
      </c>
      <c r="E333" s="230" t="s">
        <v>56</v>
      </c>
      <c r="F333" s="229" t="s">
        <v>1785</v>
      </c>
      <c r="G333" s="230" t="s">
        <v>1341</v>
      </c>
      <c r="H333" s="231">
        <v>32886</v>
      </c>
      <c r="I333" s="231">
        <v>32886</v>
      </c>
      <c r="J333" s="231">
        <v>0</v>
      </c>
      <c r="K333" s="230" t="s">
        <v>139</v>
      </c>
      <c r="L333" s="230"/>
    </row>
    <row r="334" spans="1:12" s="118" customFormat="1" ht="19.95" customHeight="1" x14ac:dyDescent="0.25">
      <c r="A334" s="228">
        <f t="shared" si="45"/>
        <v>288</v>
      </c>
      <c r="B334" s="229" t="s">
        <v>1786</v>
      </c>
      <c r="C334" s="229" t="s">
        <v>54</v>
      </c>
      <c r="D334" s="228" t="s">
        <v>1339</v>
      </c>
      <c r="E334" s="230" t="s">
        <v>56</v>
      </c>
      <c r="F334" s="229" t="s">
        <v>1787</v>
      </c>
      <c r="G334" s="230" t="s">
        <v>1341</v>
      </c>
      <c r="H334" s="231">
        <v>55652</v>
      </c>
      <c r="I334" s="231">
        <v>55652</v>
      </c>
      <c r="J334" s="231">
        <v>0</v>
      </c>
      <c r="K334" s="230" t="s">
        <v>139</v>
      </c>
      <c r="L334" s="230"/>
    </row>
    <row r="335" spans="1:12" s="118" customFormat="1" ht="19.95" customHeight="1" x14ac:dyDescent="0.25">
      <c r="A335" s="228">
        <f t="shared" si="45"/>
        <v>289</v>
      </c>
      <c r="B335" s="229" t="s">
        <v>1788</v>
      </c>
      <c r="C335" s="229" t="s">
        <v>54</v>
      </c>
      <c r="D335" s="228" t="s">
        <v>1339</v>
      </c>
      <c r="E335" s="230" t="s">
        <v>56</v>
      </c>
      <c r="F335" s="229" t="s">
        <v>1789</v>
      </c>
      <c r="G335" s="230" t="s">
        <v>1341</v>
      </c>
      <c r="H335" s="231">
        <v>70140</v>
      </c>
      <c r="I335" s="231">
        <v>70140</v>
      </c>
      <c r="J335" s="231">
        <v>0</v>
      </c>
      <c r="K335" s="230" t="s">
        <v>139</v>
      </c>
      <c r="L335" s="230"/>
    </row>
    <row r="336" spans="1:12" s="118" customFormat="1" ht="19.95" customHeight="1" x14ac:dyDescent="0.25">
      <c r="A336" s="228">
        <f t="shared" si="45"/>
        <v>290</v>
      </c>
      <c r="B336" s="229" t="s">
        <v>1790</v>
      </c>
      <c r="C336" s="229" t="s">
        <v>54</v>
      </c>
      <c r="D336" s="228" t="s">
        <v>1339</v>
      </c>
      <c r="E336" s="230" t="s">
        <v>56</v>
      </c>
      <c r="F336" s="229" t="s">
        <v>1791</v>
      </c>
      <c r="G336" s="230" t="s">
        <v>1341</v>
      </c>
      <c r="H336" s="231">
        <v>53830</v>
      </c>
      <c r="I336" s="231">
        <v>53830</v>
      </c>
      <c r="J336" s="231">
        <v>0</v>
      </c>
      <c r="K336" s="230" t="s">
        <v>139</v>
      </c>
      <c r="L336" s="230"/>
    </row>
    <row r="337" spans="1:12" s="118" customFormat="1" ht="19.95" customHeight="1" x14ac:dyDescent="0.25">
      <c r="A337" s="228">
        <f t="shared" si="45"/>
        <v>291</v>
      </c>
      <c r="B337" s="229" t="s">
        <v>1792</v>
      </c>
      <c r="C337" s="229" t="s">
        <v>54</v>
      </c>
      <c r="D337" s="228" t="s">
        <v>1339</v>
      </c>
      <c r="E337" s="230" t="s">
        <v>56</v>
      </c>
      <c r="F337" s="229" t="s">
        <v>1793</v>
      </c>
      <c r="G337" s="230" t="s">
        <v>1341</v>
      </c>
      <c r="H337" s="231">
        <v>93006</v>
      </c>
      <c r="I337" s="231">
        <v>93006</v>
      </c>
      <c r="J337" s="231">
        <v>0</v>
      </c>
      <c r="K337" s="230" t="s">
        <v>139</v>
      </c>
      <c r="L337" s="230"/>
    </row>
    <row r="338" spans="1:12" s="118" customFormat="1" ht="19.95" customHeight="1" x14ac:dyDescent="0.25">
      <c r="A338" s="228">
        <f t="shared" si="45"/>
        <v>292</v>
      </c>
      <c r="B338" s="229" t="s">
        <v>1794</v>
      </c>
      <c r="C338" s="229" t="s">
        <v>54</v>
      </c>
      <c r="D338" s="228" t="s">
        <v>1339</v>
      </c>
      <c r="E338" s="230" t="s">
        <v>56</v>
      </c>
      <c r="F338" s="229" t="s">
        <v>1795</v>
      </c>
      <c r="G338" s="230" t="s">
        <v>1341</v>
      </c>
      <c r="H338" s="231">
        <v>65297</v>
      </c>
      <c r="I338" s="231">
        <v>65297</v>
      </c>
      <c r="J338" s="231">
        <v>0</v>
      </c>
      <c r="K338" s="230" t="s">
        <v>139</v>
      </c>
      <c r="L338" s="230"/>
    </row>
    <row r="339" spans="1:12" s="118" customFormat="1" ht="19.95" customHeight="1" x14ac:dyDescent="0.25">
      <c r="A339" s="228">
        <f t="shared" si="45"/>
        <v>293</v>
      </c>
      <c r="B339" s="229" t="s">
        <v>1796</v>
      </c>
      <c r="C339" s="229" t="s">
        <v>54</v>
      </c>
      <c r="D339" s="228" t="s">
        <v>1339</v>
      </c>
      <c r="E339" s="230" t="s">
        <v>56</v>
      </c>
      <c r="F339" s="229" t="s">
        <v>1797</v>
      </c>
      <c r="G339" s="230" t="s">
        <v>1341</v>
      </c>
      <c r="H339" s="231">
        <v>62548</v>
      </c>
      <c r="I339" s="231">
        <v>62548</v>
      </c>
      <c r="J339" s="231">
        <v>0</v>
      </c>
      <c r="K339" s="230" t="s">
        <v>139</v>
      </c>
      <c r="L339" s="230"/>
    </row>
    <row r="340" spans="1:12" s="118" customFormat="1" ht="19.95" customHeight="1" x14ac:dyDescent="0.25">
      <c r="A340" s="228">
        <f t="shared" si="45"/>
        <v>294</v>
      </c>
      <c r="B340" s="229" t="s">
        <v>1798</v>
      </c>
      <c r="C340" s="229" t="s">
        <v>54</v>
      </c>
      <c r="D340" s="228" t="s">
        <v>1339</v>
      </c>
      <c r="E340" s="230" t="s">
        <v>56</v>
      </c>
      <c r="F340" s="229" t="s">
        <v>1799</v>
      </c>
      <c r="G340" s="230" t="s">
        <v>1341</v>
      </c>
      <c r="H340" s="231">
        <v>58221</v>
      </c>
      <c r="I340" s="231">
        <v>58221</v>
      </c>
      <c r="J340" s="231">
        <v>0</v>
      </c>
      <c r="K340" s="230" t="s">
        <v>139</v>
      </c>
      <c r="L340" s="230"/>
    </row>
    <row r="341" spans="1:12" s="118" customFormat="1" ht="19.95" customHeight="1" x14ac:dyDescent="0.25">
      <c r="A341" s="228">
        <f t="shared" si="45"/>
        <v>295</v>
      </c>
      <c r="B341" s="229" t="s">
        <v>1800</v>
      </c>
      <c r="C341" s="229" t="s">
        <v>54</v>
      </c>
      <c r="D341" s="228" t="s">
        <v>1339</v>
      </c>
      <c r="E341" s="230" t="s">
        <v>56</v>
      </c>
      <c r="F341" s="229" t="s">
        <v>1801</v>
      </c>
      <c r="G341" s="230" t="s">
        <v>1341</v>
      </c>
      <c r="H341" s="231">
        <v>58075</v>
      </c>
      <c r="I341" s="231">
        <v>58075</v>
      </c>
      <c r="J341" s="231">
        <v>0</v>
      </c>
      <c r="K341" s="230" t="s">
        <v>139</v>
      </c>
      <c r="L341" s="230"/>
    </row>
    <row r="342" spans="1:12" s="118" customFormat="1" ht="19.95" customHeight="1" x14ac:dyDescent="0.25">
      <c r="A342" s="228">
        <f t="shared" si="45"/>
        <v>296</v>
      </c>
      <c r="B342" s="229" t="s">
        <v>1802</v>
      </c>
      <c r="C342" s="229" t="s">
        <v>54</v>
      </c>
      <c r="D342" s="228" t="s">
        <v>1339</v>
      </c>
      <c r="E342" s="230" t="s">
        <v>56</v>
      </c>
      <c r="F342" s="229" t="s">
        <v>1803</v>
      </c>
      <c r="G342" s="230" t="s">
        <v>1341</v>
      </c>
      <c r="H342" s="231">
        <v>88330</v>
      </c>
      <c r="I342" s="231">
        <v>88330</v>
      </c>
      <c r="J342" s="231">
        <v>0</v>
      </c>
      <c r="K342" s="230" t="s">
        <v>139</v>
      </c>
      <c r="L342" s="230"/>
    </row>
    <row r="343" spans="1:12" s="118" customFormat="1" ht="19.95" customHeight="1" x14ac:dyDescent="0.25">
      <c r="A343" s="228">
        <f t="shared" si="45"/>
        <v>297</v>
      </c>
      <c r="B343" s="229" t="s">
        <v>1804</v>
      </c>
      <c r="C343" s="229" t="s">
        <v>54</v>
      </c>
      <c r="D343" s="228" t="s">
        <v>1339</v>
      </c>
      <c r="E343" s="230" t="s">
        <v>56</v>
      </c>
      <c r="F343" s="229" t="s">
        <v>1805</v>
      </c>
      <c r="G343" s="230" t="s">
        <v>1341</v>
      </c>
      <c r="H343" s="231">
        <v>44210</v>
      </c>
      <c r="I343" s="231">
        <v>44210</v>
      </c>
      <c r="J343" s="231">
        <v>0</v>
      </c>
      <c r="K343" s="230" t="s">
        <v>139</v>
      </c>
      <c r="L343" s="230"/>
    </row>
    <row r="344" spans="1:12" s="118" customFormat="1" ht="19.95" customHeight="1" x14ac:dyDescent="0.25">
      <c r="A344" s="228">
        <f t="shared" si="45"/>
        <v>298</v>
      </c>
      <c r="B344" s="229" t="s">
        <v>1806</v>
      </c>
      <c r="C344" s="229" t="s">
        <v>54</v>
      </c>
      <c r="D344" s="228" t="s">
        <v>1339</v>
      </c>
      <c r="E344" s="230" t="s">
        <v>56</v>
      </c>
      <c r="F344" s="229" t="s">
        <v>1807</v>
      </c>
      <c r="G344" s="230" t="s">
        <v>1341</v>
      </c>
      <c r="H344" s="231">
        <v>45419</v>
      </c>
      <c r="I344" s="231">
        <v>45419</v>
      </c>
      <c r="J344" s="231">
        <v>0</v>
      </c>
      <c r="K344" s="230" t="s">
        <v>139</v>
      </c>
      <c r="L344" s="230"/>
    </row>
    <row r="345" spans="1:12" s="118" customFormat="1" ht="19.95" customHeight="1" x14ac:dyDescent="0.25">
      <c r="A345" s="228">
        <f t="shared" si="45"/>
        <v>299</v>
      </c>
      <c r="B345" s="229" t="s">
        <v>1808</v>
      </c>
      <c r="C345" s="229" t="s">
        <v>54</v>
      </c>
      <c r="D345" s="228" t="s">
        <v>1339</v>
      </c>
      <c r="E345" s="230" t="s">
        <v>56</v>
      </c>
      <c r="F345" s="229" t="s">
        <v>1809</v>
      </c>
      <c r="G345" s="230" t="s">
        <v>1341</v>
      </c>
      <c r="H345" s="231">
        <v>38872</v>
      </c>
      <c r="I345" s="231">
        <v>38872</v>
      </c>
      <c r="J345" s="231">
        <v>0</v>
      </c>
      <c r="K345" s="230" t="s">
        <v>139</v>
      </c>
      <c r="L345" s="230"/>
    </row>
    <row r="346" spans="1:12" s="118" customFormat="1" ht="19.95" customHeight="1" x14ac:dyDescent="0.25">
      <c r="A346" s="228">
        <f t="shared" si="45"/>
        <v>300</v>
      </c>
      <c r="B346" s="229" t="s">
        <v>1810</v>
      </c>
      <c r="C346" s="229" t="s">
        <v>54</v>
      </c>
      <c r="D346" s="228" t="s">
        <v>1339</v>
      </c>
      <c r="E346" s="230" t="s">
        <v>56</v>
      </c>
      <c r="F346" s="229" t="s">
        <v>1811</v>
      </c>
      <c r="G346" s="230" t="s">
        <v>1341</v>
      </c>
      <c r="H346" s="231">
        <v>33918</v>
      </c>
      <c r="I346" s="231">
        <v>33918</v>
      </c>
      <c r="J346" s="231">
        <v>0</v>
      </c>
      <c r="K346" s="230" t="s">
        <v>139</v>
      </c>
      <c r="L346" s="230"/>
    </row>
    <row r="347" spans="1:12" s="118" customFormat="1" ht="19.95" customHeight="1" x14ac:dyDescent="0.25">
      <c r="A347" s="228">
        <f t="shared" si="45"/>
        <v>301</v>
      </c>
      <c r="B347" s="229" t="s">
        <v>1812</v>
      </c>
      <c r="C347" s="229" t="s">
        <v>54</v>
      </c>
      <c r="D347" s="228" t="s">
        <v>1339</v>
      </c>
      <c r="E347" s="230" t="s">
        <v>56</v>
      </c>
      <c r="F347" s="229" t="s">
        <v>1813</v>
      </c>
      <c r="G347" s="230" t="s">
        <v>1341</v>
      </c>
      <c r="H347" s="231">
        <v>28692</v>
      </c>
      <c r="I347" s="231">
        <v>28692</v>
      </c>
      <c r="J347" s="231">
        <v>0</v>
      </c>
      <c r="K347" s="230" t="s">
        <v>139</v>
      </c>
      <c r="L347" s="230"/>
    </row>
    <row r="348" spans="1:12" s="118" customFormat="1" ht="19.95" customHeight="1" x14ac:dyDescent="0.25">
      <c r="A348" s="228">
        <f t="shared" si="45"/>
        <v>302</v>
      </c>
      <c r="B348" s="229" t="s">
        <v>1814</v>
      </c>
      <c r="C348" s="229" t="s">
        <v>54</v>
      </c>
      <c r="D348" s="228" t="s">
        <v>1339</v>
      </c>
      <c r="E348" s="230" t="s">
        <v>56</v>
      </c>
      <c r="F348" s="229" t="s">
        <v>1815</v>
      </c>
      <c r="G348" s="230" t="s">
        <v>1341</v>
      </c>
      <c r="H348" s="231">
        <v>22859</v>
      </c>
      <c r="I348" s="231">
        <v>22859</v>
      </c>
      <c r="J348" s="231">
        <v>0</v>
      </c>
      <c r="K348" s="230" t="s">
        <v>139</v>
      </c>
      <c r="L348" s="230"/>
    </row>
    <row r="349" spans="1:12" s="118" customFormat="1" ht="19.95" customHeight="1" x14ac:dyDescent="0.25">
      <c r="A349" s="228">
        <f t="shared" si="45"/>
        <v>303</v>
      </c>
      <c r="B349" s="229" t="s">
        <v>1816</v>
      </c>
      <c r="C349" s="229" t="s">
        <v>54</v>
      </c>
      <c r="D349" s="228" t="s">
        <v>1339</v>
      </c>
      <c r="E349" s="230" t="s">
        <v>56</v>
      </c>
      <c r="F349" s="229" t="s">
        <v>1817</v>
      </c>
      <c r="G349" s="230" t="s">
        <v>1341</v>
      </c>
      <c r="H349" s="231">
        <v>22177</v>
      </c>
      <c r="I349" s="231">
        <v>22177</v>
      </c>
      <c r="J349" s="231">
        <v>0</v>
      </c>
      <c r="K349" s="230" t="s">
        <v>139</v>
      </c>
      <c r="L349" s="230"/>
    </row>
    <row r="350" spans="1:12" s="118" customFormat="1" ht="19.95" customHeight="1" x14ac:dyDescent="0.25">
      <c r="A350" s="228">
        <f t="shared" si="45"/>
        <v>304</v>
      </c>
      <c r="B350" s="229" t="s">
        <v>1818</v>
      </c>
      <c r="C350" s="229" t="s">
        <v>54</v>
      </c>
      <c r="D350" s="228" t="s">
        <v>1339</v>
      </c>
      <c r="E350" s="230" t="s">
        <v>56</v>
      </c>
      <c r="F350" s="229" t="s">
        <v>1819</v>
      </c>
      <c r="G350" s="230" t="s">
        <v>1341</v>
      </c>
      <c r="H350" s="231">
        <v>56263</v>
      </c>
      <c r="I350" s="231">
        <v>56263</v>
      </c>
      <c r="J350" s="231">
        <v>0</v>
      </c>
      <c r="K350" s="230" t="s">
        <v>139</v>
      </c>
      <c r="L350" s="230"/>
    </row>
    <row r="351" spans="1:12" s="118" customFormat="1" ht="19.95" customHeight="1" x14ac:dyDescent="0.25">
      <c r="A351" s="228">
        <f t="shared" si="45"/>
        <v>305</v>
      </c>
      <c r="B351" s="229" t="s">
        <v>1820</v>
      </c>
      <c r="C351" s="229" t="s">
        <v>54</v>
      </c>
      <c r="D351" s="228" t="s">
        <v>1339</v>
      </c>
      <c r="E351" s="230" t="s">
        <v>56</v>
      </c>
      <c r="F351" s="229" t="s">
        <v>1821</v>
      </c>
      <c r="G351" s="230" t="s">
        <v>1341</v>
      </c>
      <c r="H351" s="231">
        <v>38366</v>
      </c>
      <c r="I351" s="231">
        <v>38366</v>
      </c>
      <c r="J351" s="231">
        <v>0</v>
      </c>
      <c r="K351" s="230" t="s">
        <v>139</v>
      </c>
      <c r="L351" s="230"/>
    </row>
    <row r="352" spans="1:12" s="118" customFormat="1" ht="19.95" customHeight="1" x14ac:dyDescent="0.25">
      <c r="A352" s="228">
        <f t="shared" si="45"/>
        <v>306</v>
      </c>
      <c r="B352" s="229" t="s">
        <v>1822</v>
      </c>
      <c r="C352" s="229" t="s">
        <v>54</v>
      </c>
      <c r="D352" s="228" t="s">
        <v>1339</v>
      </c>
      <c r="E352" s="230" t="s">
        <v>56</v>
      </c>
      <c r="F352" s="229" t="s">
        <v>1823</v>
      </c>
      <c r="G352" s="230" t="s">
        <v>1341</v>
      </c>
      <c r="H352" s="231">
        <v>26020</v>
      </c>
      <c r="I352" s="231">
        <v>26020</v>
      </c>
      <c r="J352" s="231">
        <v>0</v>
      </c>
      <c r="K352" s="230" t="s">
        <v>139</v>
      </c>
      <c r="L352" s="230"/>
    </row>
    <row r="353" spans="1:12" s="118" customFormat="1" ht="19.95" customHeight="1" x14ac:dyDescent="0.25">
      <c r="A353" s="228">
        <f t="shared" si="45"/>
        <v>307</v>
      </c>
      <c r="B353" s="229" t="s">
        <v>1824</v>
      </c>
      <c r="C353" s="229" t="s">
        <v>54</v>
      </c>
      <c r="D353" s="228" t="s">
        <v>1339</v>
      </c>
      <c r="E353" s="230" t="s">
        <v>56</v>
      </c>
      <c r="F353" s="229" t="s">
        <v>1825</v>
      </c>
      <c r="G353" s="230" t="s">
        <v>1341</v>
      </c>
      <c r="H353" s="231">
        <v>30200</v>
      </c>
      <c r="I353" s="231">
        <v>30200</v>
      </c>
      <c r="J353" s="231">
        <v>0</v>
      </c>
      <c r="K353" s="230" t="s">
        <v>139</v>
      </c>
      <c r="L353" s="230"/>
    </row>
    <row r="354" spans="1:12" s="118" customFormat="1" ht="19.95" customHeight="1" x14ac:dyDescent="0.25">
      <c r="A354" s="228">
        <f t="shared" si="45"/>
        <v>308</v>
      </c>
      <c r="B354" s="229" t="s">
        <v>1826</v>
      </c>
      <c r="C354" s="229" t="s">
        <v>54</v>
      </c>
      <c r="D354" s="228" t="s">
        <v>1339</v>
      </c>
      <c r="E354" s="230" t="s">
        <v>56</v>
      </c>
      <c r="F354" s="229" t="s">
        <v>1827</v>
      </c>
      <c r="G354" s="230" t="s">
        <v>1341</v>
      </c>
      <c r="H354" s="231">
        <v>17112</v>
      </c>
      <c r="I354" s="231">
        <v>17112</v>
      </c>
      <c r="J354" s="231">
        <v>0</v>
      </c>
      <c r="K354" s="230" t="s">
        <v>139</v>
      </c>
      <c r="L354" s="230"/>
    </row>
    <row r="355" spans="1:12" s="118" customFormat="1" ht="19.95" customHeight="1" x14ac:dyDescent="0.25">
      <c r="A355" s="228">
        <f t="shared" si="45"/>
        <v>309</v>
      </c>
      <c r="B355" s="229" t="s">
        <v>1828</v>
      </c>
      <c r="C355" s="229" t="s">
        <v>54</v>
      </c>
      <c r="D355" s="228" t="s">
        <v>1339</v>
      </c>
      <c r="E355" s="230" t="s">
        <v>56</v>
      </c>
      <c r="F355" s="229" t="s">
        <v>1829</v>
      </c>
      <c r="G355" s="230" t="s">
        <v>1341</v>
      </c>
      <c r="H355" s="231">
        <v>24300</v>
      </c>
      <c r="I355" s="231">
        <v>24300</v>
      </c>
      <c r="J355" s="231">
        <v>0</v>
      </c>
      <c r="K355" s="230" t="s">
        <v>139</v>
      </c>
      <c r="L355" s="230"/>
    </row>
    <row r="356" spans="1:12" s="118" customFormat="1" ht="19.95" customHeight="1" x14ac:dyDescent="0.25">
      <c r="A356" s="228">
        <f t="shared" si="45"/>
        <v>310</v>
      </c>
      <c r="B356" s="229" t="s">
        <v>1830</v>
      </c>
      <c r="C356" s="229" t="s">
        <v>54</v>
      </c>
      <c r="D356" s="228" t="s">
        <v>1339</v>
      </c>
      <c r="E356" s="230" t="s">
        <v>56</v>
      </c>
      <c r="F356" s="229" t="s">
        <v>1831</v>
      </c>
      <c r="G356" s="230" t="s">
        <v>1341</v>
      </c>
      <c r="H356" s="231">
        <v>21630</v>
      </c>
      <c r="I356" s="231">
        <v>21630</v>
      </c>
      <c r="J356" s="231">
        <v>0</v>
      </c>
      <c r="K356" s="230" t="s">
        <v>139</v>
      </c>
      <c r="L356" s="230"/>
    </row>
    <row r="357" spans="1:12" s="118" customFormat="1" ht="19.95" customHeight="1" x14ac:dyDescent="0.25">
      <c r="A357" s="228">
        <f t="shared" si="45"/>
        <v>311</v>
      </c>
      <c r="B357" s="229" t="s">
        <v>1832</v>
      </c>
      <c r="C357" s="229" t="s">
        <v>54</v>
      </c>
      <c r="D357" s="228" t="s">
        <v>1339</v>
      </c>
      <c r="E357" s="230" t="s">
        <v>56</v>
      </c>
      <c r="F357" s="229" t="s">
        <v>1833</v>
      </c>
      <c r="G357" s="230" t="s">
        <v>1341</v>
      </c>
      <c r="H357" s="231">
        <v>12715</v>
      </c>
      <c r="I357" s="231">
        <v>12715</v>
      </c>
      <c r="J357" s="231">
        <v>0</v>
      </c>
      <c r="K357" s="230" t="s">
        <v>139</v>
      </c>
      <c r="L357" s="230"/>
    </row>
    <row r="358" spans="1:12" s="118" customFormat="1" ht="19.95" customHeight="1" x14ac:dyDescent="0.25">
      <c r="A358" s="228">
        <f t="shared" si="45"/>
        <v>312</v>
      </c>
      <c r="B358" s="229" t="s">
        <v>1834</v>
      </c>
      <c r="C358" s="229" t="s">
        <v>54</v>
      </c>
      <c r="D358" s="228" t="s">
        <v>1339</v>
      </c>
      <c r="E358" s="230" t="s">
        <v>56</v>
      </c>
      <c r="F358" s="229" t="s">
        <v>1835</v>
      </c>
      <c r="G358" s="230" t="s">
        <v>1341</v>
      </c>
      <c r="H358" s="231">
        <v>33352</v>
      </c>
      <c r="I358" s="231">
        <v>33352</v>
      </c>
      <c r="J358" s="231">
        <v>0</v>
      </c>
      <c r="K358" s="230" t="s">
        <v>139</v>
      </c>
      <c r="L358" s="230"/>
    </row>
    <row r="359" spans="1:12" s="118" customFormat="1" ht="19.95" customHeight="1" x14ac:dyDescent="0.25">
      <c r="A359" s="228">
        <f t="shared" ref="A359:A400" si="46">A358+1</f>
        <v>313</v>
      </c>
      <c r="B359" s="229" t="s">
        <v>1836</v>
      </c>
      <c r="C359" s="229" t="s">
        <v>54</v>
      </c>
      <c r="D359" s="228" t="s">
        <v>1339</v>
      </c>
      <c r="E359" s="230" t="s">
        <v>56</v>
      </c>
      <c r="F359" s="229" t="s">
        <v>1837</v>
      </c>
      <c r="G359" s="230" t="s">
        <v>1341</v>
      </c>
      <c r="H359" s="231">
        <v>31266</v>
      </c>
      <c r="I359" s="231">
        <v>31266</v>
      </c>
      <c r="J359" s="231">
        <v>0</v>
      </c>
      <c r="K359" s="230" t="s">
        <v>139</v>
      </c>
      <c r="L359" s="230"/>
    </row>
    <row r="360" spans="1:12" s="118" customFormat="1" ht="19.95" customHeight="1" x14ac:dyDescent="0.25">
      <c r="A360" s="228">
        <f t="shared" si="46"/>
        <v>314</v>
      </c>
      <c r="B360" s="229" t="s">
        <v>1838</v>
      </c>
      <c r="C360" s="229" t="s">
        <v>54</v>
      </c>
      <c r="D360" s="228" t="s">
        <v>1339</v>
      </c>
      <c r="E360" s="230" t="s">
        <v>56</v>
      </c>
      <c r="F360" s="229" t="s">
        <v>1839</v>
      </c>
      <c r="G360" s="230" t="s">
        <v>1341</v>
      </c>
      <c r="H360" s="231">
        <v>37159</v>
      </c>
      <c r="I360" s="231">
        <v>37159</v>
      </c>
      <c r="J360" s="231">
        <v>0</v>
      </c>
      <c r="K360" s="230" t="s">
        <v>139</v>
      </c>
      <c r="L360" s="230"/>
    </row>
    <row r="361" spans="1:12" s="118" customFormat="1" ht="19.95" customHeight="1" x14ac:dyDescent="0.25">
      <c r="A361" s="228">
        <f t="shared" si="46"/>
        <v>315</v>
      </c>
      <c r="B361" s="229" t="s">
        <v>1840</v>
      </c>
      <c r="C361" s="229" t="s">
        <v>54</v>
      </c>
      <c r="D361" s="228" t="s">
        <v>1339</v>
      </c>
      <c r="E361" s="230" t="s">
        <v>56</v>
      </c>
      <c r="F361" s="229" t="s">
        <v>1841</v>
      </c>
      <c r="G361" s="230" t="s">
        <v>1341</v>
      </c>
      <c r="H361" s="231">
        <v>34933</v>
      </c>
      <c r="I361" s="231">
        <v>34933</v>
      </c>
      <c r="J361" s="231">
        <v>0</v>
      </c>
      <c r="K361" s="230" t="s">
        <v>139</v>
      </c>
      <c r="L361" s="230"/>
    </row>
    <row r="362" spans="1:12" s="118" customFormat="1" ht="19.95" customHeight="1" x14ac:dyDescent="0.25">
      <c r="A362" s="228">
        <f t="shared" si="46"/>
        <v>316</v>
      </c>
      <c r="B362" s="229" t="s">
        <v>1842</v>
      </c>
      <c r="C362" s="229" t="s">
        <v>54</v>
      </c>
      <c r="D362" s="228" t="s">
        <v>1339</v>
      </c>
      <c r="E362" s="230" t="s">
        <v>56</v>
      </c>
      <c r="F362" s="229" t="s">
        <v>1843</v>
      </c>
      <c r="G362" s="230" t="s">
        <v>1341</v>
      </c>
      <c r="H362" s="231">
        <v>34807</v>
      </c>
      <c r="I362" s="231">
        <v>34807</v>
      </c>
      <c r="J362" s="231">
        <v>0</v>
      </c>
      <c r="K362" s="230" t="s">
        <v>139</v>
      </c>
      <c r="L362" s="230"/>
    </row>
    <row r="363" spans="1:12" s="118" customFormat="1" ht="19.95" customHeight="1" x14ac:dyDescent="0.25">
      <c r="A363" s="228">
        <f t="shared" si="46"/>
        <v>317</v>
      </c>
      <c r="B363" s="229" t="s">
        <v>1844</v>
      </c>
      <c r="C363" s="229" t="s">
        <v>54</v>
      </c>
      <c r="D363" s="228" t="s">
        <v>1339</v>
      </c>
      <c r="E363" s="230" t="s">
        <v>56</v>
      </c>
      <c r="F363" s="229" t="s">
        <v>1845</v>
      </c>
      <c r="G363" s="230" t="s">
        <v>1341</v>
      </c>
      <c r="H363" s="231">
        <v>35537</v>
      </c>
      <c r="I363" s="231">
        <v>35537</v>
      </c>
      <c r="J363" s="231">
        <v>0</v>
      </c>
      <c r="K363" s="230" t="s">
        <v>139</v>
      </c>
      <c r="L363" s="230"/>
    </row>
    <row r="364" spans="1:12" s="118" customFormat="1" ht="19.95" customHeight="1" x14ac:dyDescent="0.25">
      <c r="A364" s="228">
        <f t="shared" si="46"/>
        <v>318</v>
      </c>
      <c r="B364" s="229" t="s">
        <v>1846</v>
      </c>
      <c r="C364" s="229" t="s">
        <v>54</v>
      </c>
      <c r="D364" s="228" t="s">
        <v>1339</v>
      </c>
      <c r="E364" s="230" t="s">
        <v>56</v>
      </c>
      <c r="F364" s="229" t="s">
        <v>1847</v>
      </c>
      <c r="G364" s="230" t="s">
        <v>1341</v>
      </c>
      <c r="H364" s="231">
        <v>27667</v>
      </c>
      <c r="I364" s="231">
        <v>27667</v>
      </c>
      <c r="J364" s="231">
        <v>0</v>
      </c>
      <c r="K364" s="230" t="s">
        <v>139</v>
      </c>
      <c r="L364" s="230"/>
    </row>
    <row r="365" spans="1:12" s="118" customFormat="1" ht="19.95" customHeight="1" x14ac:dyDescent="0.25">
      <c r="A365" s="228">
        <f t="shared" si="46"/>
        <v>319</v>
      </c>
      <c r="B365" s="229" t="s">
        <v>1848</v>
      </c>
      <c r="C365" s="229" t="s">
        <v>54</v>
      </c>
      <c r="D365" s="228" t="s">
        <v>1339</v>
      </c>
      <c r="E365" s="230" t="s">
        <v>56</v>
      </c>
      <c r="F365" s="229" t="s">
        <v>1849</v>
      </c>
      <c r="G365" s="230" t="s">
        <v>1341</v>
      </c>
      <c r="H365" s="231">
        <v>472</v>
      </c>
      <c r="I365" s="231">
        <v>217.91</v>
      </c>
      <c r="J365" s="231">
        <v>254.09</v>
      </c>
      <c r="K365" s="230" t="s">
        <v>1541</v>
      </c>
      <c r="L365" s="230"/>
    </row>
    <row r="366" spans="1:12" s="118" customFormat="1" ht="19.95" customHeight="1" x14ac:dyDescent="0.25">
      <c r="A366" s="228">
        <f t="shared" si="46"/>
        <v>320</v>
      </c>
      <c r="B366" s="229" t="s">
        <v>1850</v>
      </c>
      <c r="C366" s="229" t="s">
        <v>54</v>
      </c>
      <c r="D366" s="228" t="s">
        <v>1339</v>
      </c>
      <c r="E366" s="230" t="s">
        <v>56</v>
      </c>
      <c r="F366" s="229" t="s">
        <v>1851</v>
      </c>
      <c r="G366" s="230" t="s">
        <v>1341</v>
      </c>
      <c r="H366" s="231">
        <v>2500</v>
      </c>
      <c r="I366" s="231">
        <v>599.07999999999993</v>
      </c>
      <c r="J366" s="231">
        <v>1900.92</v>
      </c>
      <c r="K366" s="230" t="s">
        <v>1541</v>
      </c>
      <c r="L366" s="230"/>
    </row>
    <row r="367" spans="1:12" s="118" customFormat="1" ht="19.95" customHeight="1" x14ac:dyDescent="0.25">
      <c r="A367" s="228">
        <f t="shared" si="46"/>
        <v>321</v>
      </c>
      <c r="B367" s="229" t="s">
        <v>1852</v>
      </c>
      <c r="C367" s="229" t="s">
        <v>54</v>
      </c>
      <c r="D367" s="228" t="s">
        <v>1339</v>
      </c>
      <c r="E367" s="230" t="s">
        <v>56</v>
      </c>
      <c r="F367" s="229" t="s">
        <v>1853</v>
      </c>
      <c r="G367" s="230" t="s">
        <v>1341</v>
      </c>
      <c r="H367" s="231">
        <v>2500</v>
      </c>
      <c r="I367" s="231">
        <v>2500</v>
      </c>
      <c r="J367" s="231">
        <v>0</v>
      </c>
      <c r="K367" s="230" t="s">
        <v>139</v>
      </c>
      <c r="L367" s="230"/>
    </row>
    <row r="368" spans="1:12" s="118" customFormat="1" ht="19.95" customHeight="1" x14ac:dyDescent="0.25">
      <c r="A368" s="228">
        <f t="shared" si="46"/>
        <v>322</v>
      </c>
      <c r="B368" s="229" t="s">
        <v>1854</v>
      </c>
      <c r="C368" s="229" t="s">
        <v>54</v>
      </c>
      <c r="D368" s="228" t="s">
        <v>1339</v>
      </c>
      <c r="E368" s="230" t="s">
        <v>56</v>
      </c>
      <c r="F368" s="229" t="s">
        <v>1855</v>
      </c>
      <c r="G368" s="230" t="s">
        <v>1341</v>
      </c>
      <c r="H368" s="231">
        <v>3750</v>
      </c>
      <c r="I368" s="231">
        <v>3334.4700000000003</v>
      </c>
      <c r="J368" s="231">
        <v>415.53</v>
      </c>
      <c r="K368" s="230" t="s">
        <v>1708</v>
      </c>
      <c r="L368" s="230"/>
    </row>
    <row r="369" spans="1:12" s="118" customFormat="1" ht="19.95" customHeight="1" x14ac:dyDescent="0.25">
      <c r="A369" s="228">
        <f t="shared" si="46"/>
        <v>323</v>
      </c>
      <c r="B369" s="229" t="s">
        <v>1856</v>
      </c>
      <c r="C369" s="229" t="s">
        <v>54</v>
      </c>
      <c r="D369" s="228" t="s">
        <v>1339</v>
      </c>
      <c r="E369" s="230" t="s">
        <v>56</v>
      </c>
      <c r="F369" s="229" t="s">
        <v>1857</v>
      </c>
      <c r="G369" s="230" t="s">
        <v>1341</v>
      </c>
      <c r="H369" s="231">
        <v>2172</v>
      </c>
      <c r="I369" s="231">
        <v>2172</v>
      </c>
      <c r="J369" s="231">
        <v>0</v>
      </c>
      <c r="K369" s="230" t="s">
        <v>139</v>
      </c>
      <c r="L369" s="230"/>
    </row>
    <row r="370" spans="1:12" s="118" customFormat="1" ht="19.95" customHeight="1" x14ac:dyDescent="0.25">
      <c r="A370" s="228">
        <f t="shared" si="46"/>
        <v>324</v>
      </c>
      <c r="B370" s="229" t="s">
        <v>1858</v>
      </c>
      <c r="C370" s="229" t="s">
        <v>54</v>
      </c>
      <c r="D370" s="228" t="s">
        <v>1339</v>
      </c>
      <c r="E370" s="230" t="s">
        <v>56</v>
      </c>
      <c r="F370" s="229" t="s">
        <v>1859</v>
      </c>
      <c r="G370" s="230" t="s">
        <v>1341</v>
      </c>
      <c r="H370" s="231">
        <v>2850</v>
      </c>
      <c r="I370" s="231">
        <v>2850</v>
      </c>
      <c r="J370" s="231">
        <v>0</v>
      </c>
      <c r="K370" s="230" t="s">
        <v>139</v>
      </c>
      <c r="L370" s="230"/>
    </row>
    <row r="371" spans="1:12" s="118" customFormat="1" ht="19.95" customHeight="1" x14ac:dyDescent="0.25">
      <c r="A371" s="228">
        <f t="shared" si="46"/>
        <v>325</v>
      </c>
      <c r="B371" s="229" t="s">
        <v>1860</v>
      </c>
      <c r="C371" s="229" t="s">
        <v>54</v>
      </c>
      <c r="D371" s="228" t="s">
        <v>1339</v>
      </c>
      <c r="E371" s="230" t="s">
        <v>56</v>
      </c>
      <c r="F371" s="229" t="s">
        <v>1861</v>
      </c>
      <c r="G371" s="230" t="s">
        <v>1341</v>
      </c>
      <c r="H371" s="231">
        <v>3125</v>
      </c>
      <c r="I371" s="231">
        <v>3125</v>
      </c>
      <c r="J371" s="231">
        <v>0</v>
      </c>
      <c r="K371" s="230" t="s">
        <v>139</v>
      </c>
      <c r="L371" s="230"/>
    </row>
    <row r="372" spans="1:12" s="118" customFormat="1" ht="19.95" customHeight="1" x14ac:dyDescent="0.25">
      <c r="A372" s="228">
        <f t="shared" si="46"/>
        <v>326</v>
      </c>
      <c r="B372" s="229" t="s">
        <v>1862</v>
      </c>
      <c r="C372" s="229" t="s">
        <v>54</v>
      </c>
      <c r="D372" s="228" t="s">
        <v>1339</v>
      </c>
      <c r="E372" s="230" t="s">
        <v>56</v>
      </c>
      <c r="F372" s="229" t="s">
        <v>1863</v>
      </c>
      <c r="G372" s="230" t="s">
        <v>1341</v>
      </c>
      <c r="H372" s="231">
        <v>4000</v>
      </c>
      <c r="I372" s="231">
        <v>4000</v>
      </c>
      <c r="J372" s="231">
        <v>0</v>
      </c>
      <c r="K372" s="230" t="s">
        <v>139</v>
      </c>
      <c r="L372" s="230"/>
    </row>
    <row r="373" spans="1:12" s="118" customFormat="1" ht="19.95" customHeight="1" x14ac:dyDescent="0.25">
      <c r="A373" s="228">
        <f t="shared" si="46"/>
        <v>327</v>
      </c>
      <c r="B373" s="229" t="s">
        <v>1864</v>
      </c>
      <c r="C373" s="229" t="s">
        <v>54</v>
      </c>
      <c r="D373" s="228" t="s">
        <v>1339</v>
      </c>
      <c r="E373" s="230" t="s">
        <v>56</v>
      </c>
      <c r="F373" s="229" t="s">
        <v>1865</v>
      </c>
      <c r="G373" s="230" t="s">
        <v>1341</v>
      </c>
      <c r="H373" s="231">
        <v>3600</v>
      </c>
      <c r="I373" s="231">
        <v>3600</v>
      </c>
      <c r="J373" s="231">
        <v>0</v>
      </c>
      <c r="K373" s="230" t="s">
        <v>139</v>
      </c>
      <c r="L373" s="230"/>
    </row>
    <row r="374" spans="1:12" s="118" customFormat="1" ht="19.95" customHeight="1" x14ac:dyDescent="0.25">
      <c r="A374" s="228">
        <f t="shared" si="46"/>
        <v>328</v>
      </c>
      <c r="B374" s="229" t="s">
        <v>1866</v>
      </c>
      <c r="C374" s="229" t="s">
        <v>54</v>
      </c>
      <c r="D374" s="228" t="s">
        <v>1339</v>
      </c>
      <c r="E374" s="230" t="s">
        <v>56</v>
      </c>
      <c r="F374" s="229" t="s">
        <v>1867</v>
      </c>
      <c r="G374" s="230" t="s">
        <v>1341</v>
      </c>
      <c r="H374" s="231">
        <v>7500</v>
      </c>
      <c r="I374" s="231">
        <v>7500</v>
      </c>
      <c r="J374" s="231">
        <v>0</v>
      </c>
      <c r="K374" s="230" t="s">
        <v>139</v>
      </c>
      <c r="L374" s="230"/>
    </row>
    <row r="375" spans="1:12" s="118" customFormat="1" ht="19.95" customHeight="1" x14ac:dyDescent="0.25">
      <c r="A375" s="228">
        <f t="shared" si="46"/>
        <v>329</v>
      </c>
      <c r="B375" s="229" t="s">
        <v>1868</v>
      </c>
      <c r="C375" s="229" t="s">
        <v>54</v>
      </c>
      <c r="D375" s="228" t="s">
        <v>1339</v>
      </c>
      <c r="E375" s="230" t="s">
        <v>56</v>
      </c>
      <c r="F375" s="229" t="s">
        <v>1869</v>
      </c>
      <c r="G375" s="230" t="s">
        <v>1341</v>
      </c>
      <c r="H375" s="231">
        <v>600</v>
      </c>
      <c r="I375" s="231">
        <v>600</v>
      </c>
      <c r="J375" s="231">
        <v>0</v>
      </c>
      <c r="K375" s="230" t="s">
        <v>139</v>
      </c>
      <c r="L375" s="230"/>
    </row>
    <row r="376" spans="1:12" s="118" customFormat="1" ht="19.95" customHeight="1" x14ac:dyDescent="0.25">
      <c r="A376" s="228">
        <f t="shared" si="46"/>
        <v>330</v>
      </c>
      <c r="B376" s="229" t="s">
        <v>1870</v>
      </c>
      <c r="C376" s="229" t="s">
        <v>54</v>
      </c>
      <c r="D376" s="228" t="s">
        <v>1339</v>
      </c>
      <c r="E376" s="230" t="s">
        <v>56</v>
      </c>
      <c r="F376" s="229" t="s">
        <v>1871</v>
      </c>
      <c r="G376" s="230" t="s">
        <v>1341</v>
      </c>
      <c r="H376" s="231">
        <v>1350</v>
      </c>
      <c r="I376" s="231">
        <v>992.78</v>
      </c>
      <c r="J376" s="231">
        <v>357.22</v>
      </c>
      <c r="K376" s="230" t="s">
        <v>1693</v>
      </c>
      <c r="L376" s="230"/>
    </row>
    <row r="377" spans="1:12" s="118" customFormat="1" ht="19.95" customHeight="1" x14ac:dyDescent="0.25">
      <c r="A377" s="228">
        <f t="shared" si="46"/>
        <v>331</v>
      </c>
      <c r="B377" s="229" t="s">
        <v>1872</v>
      </c>
      <c r="C377" s="229" t="s">
        <v>54</v>
      </c>
      <c r="D377" s="228" t="s">
        <v>1339</v>
      </c>
      <c r="E377" s="230" t="s">
        <v>56</v>
      </c>
      <c r="F377" s="229" t="s">
        <v>1873</v>
      </c>
      <c r="G377" s="230" t="s">
        <v>1341</v>
      </c>
      <c r="H377" s="231">
        <v>1325</v>
      </c>
      <c r="I377" s="231">
        <v>1325</v>
      </c>
      <c r="J377" s="231">
        <v>0</v>
      </c>
      <c r="K377" s="230" t="s">
        <v>139</v>
      </c>
      <c r="L377" s="230"/>
    </row>
    <row r="378" spans="1:12" s="118" customFormat="1" ht="19.95" customHeight="1" x14ac:dyDescent="0.25">
      <c r="A378" s="228">
        <f t="shared" si="46"/>
        <v>332</v>
      </c>
      <c r="B378" s="229" t="s">
        <v>1874</v>
      </c>
      <c r="C378" s="229" t="s">
        <v>54</v>
      </c>
      <c r="D378" s="228" t="s">
        <v>1339</v>
      </c>
      <c r="E378" s="230" t="s">
        <v>56</v>
      </c>
      <c r="F378" s="229" t="s">
        <v>1875</v>
      </c>
      <c r="G378" s="230" t="s">
        <v>1341</v>
      </c>
      <c r="H378" s="231">
        <v>1450</v>
      </c>
      <c r="I378" s="231">
        <v>1450</v>
      </c>
      <c r="J378" s="231">
        <v>0</v>
      </c>
      <c r="K378" s="230" t="s">
        <v>139</v>
      </c>
      <c r="L378" s="230"/>
    </row>
    <row r="379" spans="1:12" s="118" customFormat="1" ht="19.95" customHeight="1" x14ac:dyDescent="0.25">
      <c r="A379" s="228">
        <f t="shared" si="46"/>
        <v>333</v>
      </c>
      <c r="B379" s="229" t="s">
        <v>1876</v>
      </c>
      <c r="C379" s="229" t="s">
        <v>54</v>
      </c>
      <c r="D379" s="228" t="s">
        <v>1339</v>
      </c>
      <c r="E379" s="230" t="s">
        <v>56</v>
      </c>
      <c r="F379" s="229" t="s">
        <v>1877</v>
      </c>
      <c r="G379" s="230" t="s">
        <v>1341</v>
      </c>
      <c r="H379" s="231">
        <v>900</v>
      </c>
      <c r="I379" s="231">
        <v>900</v>
      </c>
      <c r="J379" s="231">
        <v>0</v>
      </c>
      <c r="K379" s="230" t="s">
        <v>139</v>
      </c>
      <c r="L379" s="230"/>
    </row>
    <row r="380" spans="1:12" s="118" customFormat="1" ht="19.95" customHeight="1" x14ac:dyDescent="0.25">
      <c r="A380" s="228">
        <f t="shared" si="46"/>
        <v>334</v>
      </c>
      <c r="B380" s="229" t="s">
        <v>1878</v>
      </c>
      <c r="C380" s="229" t="s">
        <v>54</v>
      </c>
      <c r="D380" s="228" t="s">
        <v>1339</v>
      </c>
      <c r="E380" s="230" t="s">
        <v>56</v>
      </c>
      <c r="F380" s="229" t="s">
        <v>1879</v>
      </c>
      <c r="G380" s="230" t="s">
        <v>1341</v>
      </c>
      <c r="H380" s="231">
        <v>1175</v>
      </c>
      <c r="I380" s="231">
        <v>1175</v>
      </c>
      <c r="J380" s="231">
        <v>0</v>
      </c>
      <c r="K380" s="230" t="s">
        <v>139</v>
      </c>
      <c r="L380" s="230"/>
    </row>
    <row r="381" spans="1:12" s="118" customFormat="1" ht="19.95" customHeight="1" x14ac:dyDescent="0.25">
      <c r="A381" s="228">
        <f t="shared" si="46"/>
        <v>335</v>
      </c>
      <c r="B381" s="229" t="s">
        <v>1880</v>
      </c>
      <c r="C381" s="229" t="s">
        <v>54</v>
      </c>
      <c r="D381" s="228" t="s">
        <v>1339</v>
      </c>
      <c r="E381" s="230" t="s">
        <v>56</v>
      </c>
      <c r="F381" s="229" t="s">
        <v>1881</v>
      </c>
      <c r="G381" s="230" t="s">
        <v>1341</v>
      </c>
      <c r="H381" s="231">
        <v>37868</v>
      </c>
      <c r="I381" s="231">
        <v>37868</v>
      </c>
      <c r="J381" s="231">
        <v>0</v>
      </c>
      <c r="K381" s="230" t="s">
        <v>139</v>
      </c>
      <c r="L381" s="230"/>
    </row>
    <row r="382" spans="1:12" s="118" customFormat="1" ht="19.95" customHeight="1" x14ac:dyDescent="0.25">
      <c r="A382" s="228">
        <f t="shared" si="46"/>
        <v>336</v>
      </c>
      <c r="B382" s="229" t="s">
        <v>1882</v>
      </c>
      <c r="C382" s="229" t="s">
        <v>54</v>
      </c>
      <c r="D382" s="228" t="s">
        <v>1339</v>
      </c>
      <c r="E382" s="230" t="s">
        <v>56</v>
      </c>
      <c r="F382" s="229" t="s">
        <v>1883</v>
      </c>
      <c r="G382" s="230" t="s">
        <v>1341</v>
      </c>
      <c r="H382" s="231">
        <v>2400</v>
      </c>
      <c r="I382" s="231">
        <v>2400</v>
      </c>
      <c r="J382" s="231">
        <v>0</v>
      </c>
      <c r="K382" s="230" t="s">
        <v>139</v>
      </c>
      <c r="L382" s="230"/>
    </row>
    <row r="383" spans="1:12" s="118" customFormat="1" ht="19.95" customHeight="1" x14ac:dyDescent="0.25">
      <c r="A383" s="228">
        <f t="shared" si="46"/>
        <v>337</v>
      </c>
      <c r="B383" s="229" t="s">
        <v>1884</v>
      </c>
      <c r="C383" s="229" t="s">
        <v>54</v>
      </c>
      <c r="D383" s="228" t="s">
        <v>1339</v>
      </c>
      <c r="E383" s="230" t="s">
        <v>56</v>
      </c>
      <c r="F383" s="229" t="s">
        <v>1885</v>
      </c>
      <c r="G383" s="230" t="s">
        <v>1341</v>
      </c>
      <c r="H383" s="231">
        <v>2350</v>
      </c>
      <c r="I383" s="231">
        <v>2350</v>
      </c>
      <c r="J383" s="231">
        <v>0</v>
      </c>
      <c r="K383" s="230" t="s">
        <v>139</v>
      </c>
      <c r="L383" s="230"/>
    </row>
    <row r="384" spans="1:12" s="118" customFormat="1" ht="19.95" customHeight="1" x14ac:dyDescent="0.25">
      <c r="A384" s="228">
        <f t="shared" si="46"/>
        <v>338</v>
      </c>
      <c r="B384" s="229" t="s">
        <v>1886</v>
      </c>
      <c r="C384" s="229" t="s">
        <v>54</v>
      </c>
      <c r="D384" s="228" t="s">
        <v>1339</v>
      </c>
      <c r="E384" s="230" t="s">
        <v>56</v>
      </c>
      <c r="F384" s="229" t="s">
        <v>1887</v>
      </c>
      <c r="G384" s="230" t="s">
        <v>1341</v>
      </c>
      <c r="H384" s="231">
        <v>2300</v>
      </c>
      <c r="I384" s="231">
        <v>2300</v>
      </c>
      <c r="J384" s="231">
        <v>0</v>
      </c>
      <c r="K384" s="230" t="s">
        <v>139</v>
      </c>
      <c r="L384" s="230"/>
    </row>
    <row r="385" spans="1:12" s="118" customFormat="1" ht="19.95" customHeight="1" x14ac:dyDescent="0.25">
      <c r="A385" s="228">
        <f t="shared" si="46"/>
        <v>339</v>
      </c>
      <c r="B385" s="229" t="s">
        <v>1888</v>
      </c>
      <c r="C385" s="229" t="s">
        <v>54</v>
      </c>
      <c r="D385" s="228" t="s">
        <v>1339</v>
      </c>
      <c r="E385" s="230" t="s">
        <v>56</v>
      </c>
      <c r="F385" s="229" t="s">
        <v>1889</v>
      </c>
      <c r="G385" s="230" t="s">
        <v>1341</v>
      </c>
      <c r="H385" s="231">
        <v>2350</v>
      </c>
      <c r="I385" s="231">
        <v>2350</v>
      </c>
      <c r="J385" s="231">
        <v>0</v>
      </c>
      <c r="K385" s="230" t="s">
        <v>139</v>
      </c>
      <c r="L385" s="230"/>
    </row>
    <row r="386" spans="1:12" s="118" customFormat="1" ht="19.95" customHeight="1" x14ac:dyDescent="0.25">
      <c r="A386" s="228">
        <f t="shared" si="46"/>
        <v>340</v>
      </c>
      <c r="B386" s="229" t="s">
        <v>1890</v>
      </c>
      <c r="C386" s="229" t="s">
        <v>54</v>
      </c>
      <c r="D386" s="228" t="s">
        <v>1339</v>
      </c>
      <c r="E386" s="230" t="s">
        <v>56</v>
      </c>
      <c r="F386" s="229" t="s">
        <v>1891</v>
      </c>
      <c r="G386" s="230" t="s">
        <v>1341</v>
      </c>
      <c r="H386" s="231">
        <v>2350</v>
      </c>
      <c r="I386" s="231">
        <v>622.08999999999992</v>
      </c>
      <c r="J386" s="231">
        <v>1727.91</v>
      </c>
      <c r="K386" s="230" t="s">
        <v>1892</v>
      </c>
      <c r="L386" s="230"/>
    </row>
    <row r="387" spans="1:12" s="118" customFormat="1" ht="19.95" customHeight="1" x14ac:dyDescent="0.25">
      <c r="A387" s="228">
        <f t="shared" si="46"/>
        <v>341</v>
      </c>
      <c r="B387" s="229" t="s">
        <v>1893</v>
      </c>
      <c r="C387" s="229" t="s">
        <v>54</v>
      </c>
      <c r="D387" s="228" t="s">
        <v>1339</v>
      </c>
      <c r="E387" s="230" t="s">
        <v>56</v>
      </c>
      <c r="F387" s="229" t="s">
        <v>1894</v>
      </c>
      <c r="G387" s="230" t="s">
        <v>1341</v>
      </c>
      <c r="H387" s="231">
        <v>2350</v>
      </c>
      <c r="I387" s="231">
        <v>2350</v>
      </c>
      <c r="J387" s="231">
        <v>0</v>
      </c>
      <c r="K387" s="230" t="s">
        <v>139</v>
      </c>
      <c r="L387" s="230"/>
    </row>
    <row r="388" spans="1:12" s="118" customFormat="1" ht="19.95" customHeight="1" x14ac:dyDescent="0.25">
      <c r="A388" s="228">
        <f t="shared" si="46"/>
        <v>342</v>
      </c>
      <c r="B388" s="229" t="s">
        <v>1895</v>
      </c>
      <c r="C388" s="229" t="s">
        <v>54</v>
      </c>
      <c r="D388" s="228" t="s">
        <v>1339</v>
      </c>
      <c r="E388" s="230" t="s">
        <v>56</v>
      </c>
      <c r="F388" s="229" t="s">
        <v>1896</v>
      </c>
      <c r="G388" s="230" t="s">
        <v>1341</v>
      </c>
      <c r="H388" s="231">
        <v>2350</v>
      </c>
      <c r="I388" s="231">
        <v>2350</v>
      </c>
      <c r="J388" s="231">
        <v>0</v>
      </c>
      <c r="K388" s="230" t="s">
        <v>139</v>
      </c>
      <c r="L388" s="230"/>
    </row>
    <row r="389" spans="1:12" s="118" customFormat="1" ht="19.95" customHeight="1" x14ac:dyDescent="0.25">
      <c r="A389" s="228">
        <f t="shared" si="46"/>
        <v>343</v>
      </c>
      <c r="B389" s="229" t="s">
        <v>1897</v>
      </c>
      <c r="C389" s="229" t="s">
        <v>54</v>
      </c>
      <c r="D389" s="228" t="s">
        <v>1339</v>
      </c>
      <c r="E389" s="230" t="s">
        <v>56</v>
      </c>
      <c r="F389" s="229" t="s">
        <v>1898</v>
      </c>
      <c r="G389" s="230" t="s">
        <v>1341</v>
      </c>
      <c r="H389" s="231">
        <v>2346</v>
      </c>
      <c r="I389" s="231">
        <v>2346</v>
      </c>
      <c r="J389" s="231">
        <v>0</v>
      </c>
      <c r="K389" s="230" t="s">
        <v>139</v>
      </c>
      <c r="L389" s="230"/>
    </row>
    <row r="390" spans="1:12" s="118" customFormat="1" ht="19.95" customHeight="1" x14ac:dyDescent="0.25">
      <c r="A390" s="228">
        <f t="shared" si="46"/>
        <v>344</v>
      </c>
      <c r="B390" s="229" t="s">
        <v>1899</v>
      </c>
      <c r="C390" s="229" t="s">
        <v>54</v>
      </c>
      <c r="D390" s="228" t="s">
        <v>1339</v>
      </c>
      <c r="E390" s="230" t="s">
        <v>56</v>
      </c>
      <c r="F390" s="229" t="s">
        <v>1900</v>
      </c>
      <c r="G390" s="230" t="s">
        <v>1341</v>
      </c>
      <c r="H390" s="231">
        <v>2350</v>
      </c>
      <c r="I390" s="231">
        <v>2350</v>
      </c>
      <c r="J390" s="231">
        <v>0</v>
      </c>
      <c r="K390" s="230" t="s">
        <v>139</v>
      </c>
      <c r="L390" s="230"/>
    </row>
    <row r="391" spans="1:12" s="118" customFormat="1" ht="19.95" customHeight="1" x14ac:dyDescent="0.25">
      <c r="A391" s="228">
        <f t="shared" si="46"/>
        <v>345</v>
      </c>
      <c r="B391" s="229" t="s">
        <v>1901</v>
      </c>
      <c r="C391" s="229" t="s">
        <v>54</v>
      </c>
      <c r="D391" s="228" t="s">
        <v>1339</v>
      </c>
      <c r="E391" s="230" t="s">
        <v>56</v>
      </c>
      <c r="F391" s="229" t="s">
        <v>1902</v>
      </c>
      <c r="G391" s="230" t="s">
        <v>1341</v>
      </c>
      <c r="H391" s="231">
        <v>3500</v>
      </c>
      <c r="I391" s="231">
        <v>3500</v>
      </c>
      <c r="J391" s="231">
        <v>0</v>
      </c>
      <c r="K391" s="230" t="s">
        <v>139</v>
      </c>
      <c r="L391" s="230"/>
    </row>
    <row r="392" spans="1:12" s="118" customFormat="1" ht="19.95" customHeight="1" x14ac:dyDescent="0.25">
      <c r="A392" s="228">
        <f t="shared" si="46"/>
        <v>346</v>
      </c>
      <c r="B392" s="229" t="s">
        <v>1903</v>
      </c>
      <c r="C392" s="229" t="s">
        <v>54</v>
      </c>
      <c r="D392" s="228" t="s">
        <v>1339</v>
      </c>
      <c r="E392" s="230" t="s">
        <v>56</v>
      </c>
      <c r="F392" s="229" t="s">
        <v>1904</v>
      </c>
      <c r="G392" s="230" t="s">
        <v>1341</v>
      </c>
      <c r="H392" s="231">
        <v>13875</v>
      </c>
      <c r="I392" s="231">
        <v>13875</v>
      </c>
      <c r="J392" s="231">
        <v>0</v>
      </c>
      <c r="K392" s="230" t="s">
        <v>139</v>
      </c>
      <c r="L392" s="230"/>
    </row>
    <row r="393" spans="1:12" s="118" customFormat="1" ht="19.95" customHeight="1" x14ac:dyDescent="0.25">
      <c r="A393" s="228">
        <f t="shared" si="46"/>
        <v>347</v>
      </c>
      <c r="B393" s="229" t="s">
        <v>1905</v>
      </c>
      <c r="C393" s="229" t="s">
        <v>54</v>
      </c>
      <c r="D393" s="228" t="s">
        <v>1339</v>
      </c>
      <c r="E393" s="230" t="s">
        <v>56</v>
      </c>
      <c r="F393" s="229" t="s">
        <v>1906</v>
      </c>
      <c r="G393" s="230" t="s">
        <v>1341</v>
      </c>
      <c r="H393" s="231">
        <v>59000</v>
      </c>
      <c r="I393" s="231">
        <v>59000</v>
      </c>
      <c r="J393" s="231">
        <v>0</v>
      </c>
      <c r="K393" s="230" t="s">
        <v>139</v>
      </c>
      <c r="L393" s="230"/>
    </row>
    <row r="394" spans="1:12" s="118" customFormat="1" ht="19.95" customHeight="1" x14ac:dyDescent="0.25">
      <c r="A394" s="228">
        <f t="shared" si="46"/>
        <v>348</v>
      </c>
      <c r="B394" s="229" t="s">
        <v>1907</v>
      </c>
      <c r="C394" s="229" t="s">
        <v>54</v>
      </c>
      <c r="D394" s="228" t="s">
        <v>1339</v>
      </c>
      <c r="E394" s="230" t="s">
        <v>56</v>
      </c>
      <c r="F394" s="229" t="s">
        <v>1908</v>
      </c>
      <c r="G394" s="230" t="s">
        <v>1341</v>
      </c>
      <c r="H394" s="231">
        <v>60000</v>
      </c>
      <c r="I394" s="231">
        <v>60000</v>
      </c>
      <c r="J394" s="231">
        <v>0</v>
      </c>
      <c r="K394" s="230" t="s">
        <v>139</v>
      </c>
      <c r="L394" s="230"/>
    </row>
    <row r="395" spans="1:12" s="118" customFormat="1" ht="19.95" customHeight="1" x14ac:dyDescent="0.25">
      <c r="A395" s="228">
        <f t="shared" si="46"/>
        <v>349</v>
      </c>
      <c r="B395" s="229" t="s">
        <v>1909</v>
      </c>
      <c r="C395" s="229" t="s">
        <v>54</v>
      </c>
      <c r="D395" s="228" t="s">
        <v>1339</v>
      </c>
      <c r="E395" s="230" t="s">
        <v>56</v>
      </c>
      <c r="F395" s="229" t="s">
        <v>1910</v>
      </c>
      <c r="G395" s="230" t="s">
        <v>1341</v>
      </c>
      <c r="H395" s="231">
        <v>56636</v>
      </c>
      <c r="I395" s="231">
        <v>56636</v>
      </c>
      <c r="J395" s="231">
        <v>0</v>
      </c>
      <c r="K395" s="230" t="s">
        <v>139</v>
      </c>
      <c r="L395" s="230"/>
    </row>
    <row r="396" spans="1:12" s="118" customFormat="1" ht="19.95" customHeight="1" x14ac:dyDescent="0.25">
      <c r="A396" s="228">
        <f t="shared" si="46"/>
        <v>350</v>
      </c>
      <c r="B396" s="229" t="s">
        <v>1911</v>
      </c>
      <c r="C396" s="229" t="s">
        <v>54</v>
      </c>
      <c r="D396" s="228" t="s">
        <v>1339</v>
      </c>
      <c r="E396" s="230" t="s">
        <v>56</v>
      </c>
      <c r="F396" s="229" t="s">
        <v>1912</v>
      </c>
      <c r="G396" s="230" t="s">
        <v>1341</v>
      </c>
      <c r="H396" s="231">
        <v>45532</v>
      </c>
      <c r="I396" s="231">
        <v>45532</v>
      </c>
      <c r="J396" s="231">
        <v>0</v>
      </c>
      <c r="K396" s="230" t="s">
        <v>139</v>
      </c>
      <c r="L396" s="230"/>
    </row>
    <row r="397" spans="1:12" s="118" customFormat="1" ht="19.95" customHeight="1" x14ac:dyDescent="0.25">
      <c r="A397" s="228">
        <f t="shared" si="46"/>
        <v>351</v>
      </c>
      <c r="B397" s="229" t="s">
        <v>1913</v>
      </c>
      <c r="C397" s="229" t="s">
        <v>54</v>
      </c>
      <c r="D397" s="228" t="s">
        <v>1339</v>
      </c>
      <c r="E397" s="230" t="s">
        <v>56</v>
      </c>
      <c r="F397" s="229" t="s">
        <v>1914</v>
      </c>
      <c r="G397" s="230" t="s">
        <v>1341</v>
      </c>
      <c r="H397" s="231">
        <v>56987</v>
      </c>
      <c r="I397" s="231">
        <v>56987</v>
      </c>
      <c r="J397" s="231">
        <v>0</v>
      </c>
      <c r="K397" s="230" t="s">
        <v>139</v>
      </c>
      <c r="L397" s="230"/>
    </row>
    <row r="398" spans="1:12" s="118" customFormat="1" ht="19.95" customHeight="1" x14ac:dyDescent="0.25">
      <c r="A398" s="228">
        <f t="shared" si="46"/>
        <v>352</v>
      </c>
      <c r="B398" s="229" t="s">
        <v>1915</v>
      </c>
      <c r="C398" s="229" t="s">
        <v>54</v>
      </c>
      <c r="D398" s="228" t="s">
        <v>1339</v>
      </c>
      <c r="E398" s="230" t="s">
        <v>56</v>
      </c>
      <c r="F398" s="229" t="s">
        <v>1916</v>
      </c>
      <c r="G398" s="230" t="s">
        <v>1341</v>
      </c>
      <c r="H398" s="231">
        <v>57797</v>
      </c>
      <c r="I398" s="231">
        <v>57797</v>
      </c>
      <c r="J398" s="231">
        <v>0</v>
      </c>
      <c r="K398" s="230" t="s">
        <v>139</v>
      </c>
      <c r="L398" s="230"/>
    </row>
    <row r="399" spans="1:12" s="118" customFormat="1" ht="19.95" customHeight="1" x14ac:dyDescent="0.25">
      <c r="A399" s="228">
        <f t="shared" si="46"/>
        <v>353</v>
      </c>
      <c r="B399" s="229" t="s">
        <v>1917</v>
      </c>
      <c r="C399" s="229" t="s">
        <v>54</v>
      </c>
      <c r="D399" s="228" t="s">
        <v>1339</v>
      </c>
      <c r="E399" s="230" t="s">
        <v>56</v>
      </c>
      <c r="F399" s="229" t="s">
        <v>1918</v>
      </c>
      <c r="G399" s="230" t="s">
        <v>1341</v>
      </c>
      <c r="H399" s="231">
        <v>62000</v>
      </c>
      <c r="I399" s="231">
        <v>62000</v>
      </c>
      <c r="J399" s="231">
        <v>0</v>
      </c>
      <c r="K399" s="230" t="s">
        <v>139</v>
      </c>
      <c r="L399" s="230"/>
    </row>
    <row r="400" spans="1:12" s="118" customFormat="1" ht="19.95" customHeight="1" x14ac:dyDescent="0.25">
      <c r="A400" s="228">
        <f t="shared" si="46"/>
        <v>354</v>
      </c>
      <c r="B400" s="229" t="s">
        <v>1919</v>
      </c>
      <c r="C400" s="229" t="s">
        <v>54</v>
      </c>
      <c r="D400" s="228" t="s">
        <v>1339</v>
      </c>
      <c r="E400" s="230" t="s">
        <v>56</v>
      </c>
      <c r="F400" s="229" t="s">
        <v>1920</v>
      </c>
      <c r="G400" s="230" t="s">
        <v>1341</v>
      </c>
      <c r="H400" s="231">
        <v>58705</v>
      </c>
      <c r="I400" s="231">
        <v>58705</v>
      </c>
      <c r="J400" s="231">
        <v>0</v>
      </c>
      <c r="K400" s="230" t="s">
        <v>139</v>
      </c>
      <c r="L400" s="230"/>
    </row>
    <row r="401" spans="1:12" s="118" customFormat="1" ht="19.95" customHeight="1" x14ac:dyDescent="0.3">
      <c r="A401" s="243" t="s">
        <v>139</v>
      </c>
      <c r="B401" s="244" t="s">
        <v>139</v>
      </c>
      <c r="C401" s="244" t="s">
        <v>139</v>
      </c>
      <c r="D401" s="243"/>
      <c r="E401" s="245"/>
      <c r="F401" s="244"/>
      <c r="G401" s="245"/>
      <c r="H401" s="246">
        <f>SUM(H294:H400)</f>
        <v>3634164</v>
      </c>
      <c r="I401" s="246">
        <f t="shared" ref="I401:J401" si="47">SUM(I294:I400)</f>
        <v>3625967.3</v>
      </c>
      <c r="J401" s="246">
        <f t="shared" si="47"/>
        <v>8196.7000000000007</v>
      </c>
      <c r="K401" s="245" t="s">
        <v>139</v>
      </c>
      <c r="L401" s="247"/>
    </row>
    <row r="402" spans="1:12" s="118" customFormat="1" ht="19.95" customHeight="1" x14ac:dyDescent="0.25">
      <c r="A402" s="228">
        <v>355</v>
      </c>
      <c r="B402" s="229" t="s">
        <v>1921</v>
      </c>
      <c r="C402" s="229" t="s">
        <v>1922</v>
      </c>
      <c r="D402" s="228" t="s">
        <v>1120</v>
      </c>
      <c r="E402" s="230" t="s">
        <v>1923</v>
      </c>
      <c r="F402" s="229" t="s">
        <v>1924</v>
      </c>
      <c r="G402" s="230" t="s">
        <v>1123</v>
      </c>
      <c r="H402" s="231">
        <v>56681</v>
      </c>
      <c r="I402" s="231">
        <v>56681</v>
      </c>
      <c r="J402" s="231">
        <v>0</v>
      </c>
      <c r="K402" s="230" t="s">
        <v>139</v>
      </c>
      <c r="L402" s="230"/>
    </row>
    <row r="403" spans="1:12" s="118" customFormat="1" ht="19.95" customHeight="1" x14ac:dyDescent="0.25">
      <c r="A403" s="228">
        <f t="shared" ref="A403:A406" si="48">A402+1</f>
        <v>356</v>
      </c>
      <c r="B403" s="229" t="s">
        <v>1925</v>
      </c>
      <c r="C403" s="229" t="s">
        <v>1922</v>
      </c>
      <c r="D403" s="228" t="s">
        <v>1120</v>
      </c>
      <c r="E403" s="230" t="s">
        <v>1923</v>
      </c>
      <c r="F403" s="229" t="s">
        <v>1926</v>
      </c>
      <c r="G403" s="230" t="s">
        <v>1123</v>
      </c>
      <c r="H403" s="231">
        <v>60680</v>
      </c>
      <c r="I403" s="231">
        <v>60680</v>
      </c>
      <c r="J403" s="231">
        <v>0</v>
      </c>
      <c r="K403" s="230" t="s">
        <v>139</v>
      </c>
      <c r="L403" s="230"/>
    </row>
    <row r="404" spans="1:12" s="118" customFormat="1" ht="19.95" customHeight="1" x14ac:dyDescent="0.25">
      <c r="A404" s="228">
        <f t="shared" si="48"/>
        <v>357</v>
      </c>
      <c r="B404" s="229" t="s">
        <v>1927</v>
      </c>
      <c r="C404" s="229" t="s">
        <v>1922</v>
      </c>
      <c r="D404" s="228" t="s">
        <v>1120</v>
      </c>
      <c r="E404" s="230" t="s">
        <v>1923</v>
      </c>
      <c r="F404" s="229" t="s">
        <v>1928</v>
      </c>
      <c r="G404" s="230" t="s">
        <v>1123</v>
      </c>
      <c r="H404" s="231">
        <v>53085</v>
      </c>
      <c r="I404" s="231">
        <v>53085</v>
      </c>
      <c r="J404" s="231">
        <v>0</v>
      </c>
      <c r="K404" s="230" t="s">
        <v>139</v>
      </c>
      <c r="L404" s="230"/>
    </row>
    <row r="405" spans="1:12" s="118" customFormat="1" ht="19.95" customHeight="1" x14ac:dyDescent="0.25">
      <c r="A405" s="228">
        <f t="shared" si="48"/>
        <v>358</v>
      </c>
      <c r="B405" s="229" t="s">
        <v>1929</v>
      </c>
      <c r="C405" s="229" t="s">
        <v>1922</v>
      </c>
      <c r="D405" s="228" t="s">
        <v>1120</v>
      </c>
      <c r="E405" s="230" t="s">
        <v>1923</v>
      </c>
      <c r="F405" s="229" t="s">
        <v>1930</v>
      </c>
      <c r="G405" s="230" t="s">
        <v>1123</v>
      </c>
      <c r="H405" s="231">
        <v>17791</v>
      </c>
      <c r="I405" s="231">
        <v>17791</v>
      </c>
      <c r="J405" s="231">
        <v>0</v>
      </c>
      <c r="K405" s="230" t="s">
        <v>139</v>
      </c>
      <c r="L405" s="230"/>
    </row>
    <row r="406" spans="1:12" s="118" customFormat="1" ht="19.95" customHeight="1" x14ac:dyDescent="0.25">
      <c r="A406" s="228">
        <f t="shared" si="48"/>
        <v>359</v>
      </c>
      <c r="B406" s="229" t="s">
        <v>1931</v>
      </c>
      <c r="C406" s="229" t="s">
        <v>1922</v>
      </c>
      <c r="D406" s="228" t="s">
        <v>1120</v>
      </c>
      <c r="E406" s="230" t="s">
        <v>1923</v>
      </c>
      <c r="F406" s="229" t="s">
        <v>1932</v>
      </c>
      <c r="G406" s="230" t="s">
        <v>1123</v>
      </c>
      <c r="H406" s="231">
        <v>2650</v>
      </c>
      <c r="I406" s="231">
        <v>2650</v>
      </c>
      <c r="J406" s="231">
        <v>0</v>
      </c>
      <c r="K406" s="230" t="s">
        <v>139</v>
      </c>
      <c r="L406" s="230"/>
    </row>
    <row r="407" spans="1:12" s="118" customFormat="1" ht="19.95" customHeight="1" x14ac:dyDescent="0.3">
      <c r="A407" s="243" t="s">
        <v>139</v>
      </c>
      <c r="B407" s="244" t="s">
        <v>139</v>
      </c>
      <c r="C407" s="244" t="s">
        <v>139</v>
      </c>
      <c r="D407" s="243"/>
      <c r="E407" s="245"/>
      <c r="F407" s="244"/>
      <c r="G407" s="245"/>
      <c r="H407" s="246">
        <f>SUM(H402:H406)</f>
        <v>190887</v>
      </c>
      <c r="I407" s="246">
        <f t="shared" ref="I407:J407" si="49">SUM(I402:I406)</f>
        <v>190887</v>
      </c>
      <c r="J407" s="246">
        <f t="shared" si="49"/>
        <v>0</v>
      </c>
      <c r="K407" s="245" t="s">
        <v>139</v>
      </c>
      <c r="L407" s="247"/>
    </row>
    <row r="408" spans="1:12" s="118" customFormat="1" ht="19.95" customHeight="1" x14ac:dyDescent="0.25">
      <c r="A408" s="228">
        <v>360</v>
      </c>
      <c r="B408" s="229" t="s">
        <v>1933</v>
      </c>
      <c r="C408" s="229" t="s">
        <v>1934</v>
      </c>
      <c r="D408" s="228" t="s">
        <v>1324</v>
      </c>
      <c r="E408" s="230" t="s">
        <v>1935</v>
      </c>
      <c r="F408" s="229" t="s">
        <v>1936</v>
      </c>
      <c r="G408" s="230" t="s">
        <v>1327</v>
      </c>
      <c r="H408" s="231">
        <v>65603</v>
      </c>
      <c r="I408" s="231">
        <v>65603</v>
      </c>
      <c r="J408" s="231">
        <v>0</v>
      </c>
      <c r="K408" s="230" t="s">
        <v>139</v>
      </c>
      <c r="L408" s="230"/>
    </row>
    <row r="409" spans="1:12" s="118" customFormat="1" ht="19.95" customHeight="1" x14ac:dyDescent="0.3">
      <c r="A409" s="243" t="s">
        <v>139</v>
      </c>
      <c r="B409" s="244" t="s">
        <v>139</v>
      </c>
      <c r="C409" s="244" t="s">
        <v>139</v>
      </c>
      <c r="D409" s="243"/>
      <c r="E409" s="245"/>
      <c r="F409" s="244"/>
      <c r="G409" s="245"/>
      <c r="H409" s="246">
        <v>65603</v>
      </c>
      <c r="I409" s="246">
        <v>65603</v>
      </c>
      <c r="J409" s="246">
        <v>0</v>
      </c>
      <c r="K409" s="245" t="s">
        <v>139</v>
      </c>
      <c r="L409" s="247"/>
    </row>
    <row r="410" spans="1:12" s="118" customFormat="1" ht="19.95" customHeight="1" x14ac:dyDescent="0.25">
      <c r="A410" s="228">
        <v>361</v>
      </c>
      <c r="B410" s="229" t="s">
        <v>1937</v>
      </c>
      <c r="C410" s="229" t="s">
        <v>82</v>
      </c>
      <c r="D410" s="228" t="s">
        <v>1339</v>
      </c>
      <c r="E410" s="230" t="s">
        <v>197</v>
      </c>
      <c r="F410" s="229" t="s">
        <v>1938</v>
      </c>
      <c r="G410" s="230" t="s">
        <v>1341</v>
      </c>
      <c r="H410" s="231">
        <v>25726</v>
      </c>
      <c r="I410" s="231">
        <v>25726</v>
      </c>
      <c r="J410" s="231">
        <v>0</v>
      </c>
      <c r="K410" s="230" t="s">
        <v>139</v>
      </c>
      <c r="L410" s="230"/>
    </row>
    <row r="411" spans="1:12" s="118" customFormat="1" ht="19.95" customHeight="1" x14ac:dyDescent="0.25">
      <c r="A411" s="228">
        <f t="shared" ref="A411:A459" si="50">A410+1</f>
        <v>362</v>
      </c>
      <c r="B411" s="229" t="s">
        <v>1939</v>
      </c>
      <c r="C411" s="229" t="s">
        <v>82</v>
      </c>
      <c r="D411" s="228" t="s">
        <v>1339</v>
      </c>
      <c r="E411" s="230" t="s">
        <v>197</v>
      </c>
      <c r="F411" s="229" t="s">
        <v>1940</v>
      </c>
      <c r="G411" s="230" t="s">
        <v>1341</v>
      </c>
      <c r="H411" s="231">
        <v>30352</v>
      </c>
      <c r="I411" s="231">
        <v>30298.89</v>
      </c>
      <c r="J411" s="231">
        <v>53.11</v>
      </c>
      <c r="K411" s="230" t="s">
        <v>1403</v>
      </c>
      <c r="L411" s="230"/>
    </row>
    <row r="412" spans="1:12" s="118" customFormat="1" ht="19.95" customHeight="1" x14ac:dyDescent="0.25">
      <c r="A412" s="228">
        <f t="shared" si="50"/>
        <v>363</v>
      </c>
      <c r="B412" s="229" t="s">
        <v>1941</v>
      </c>
      <c r="C412" s="229" t="s">
        <v>82</v>
      </c>
      <c r="D412" s="228" t="s">
        <v>1339</v>
      </c>
      <c r="E412" s="230" t="s">
        <v>197</v>
      </c>
      <c r="F412" s="229" t="s">
        <v>1942</v>
      </c>
      <c r="G412" s="230" t="s">
        <v>1341</v>
      </c>
      <c r="H412" s="231">
        <v>28497</v>
      </c>
      <c r="I412" s="231">
        <v>28497</v>
      </c>
      <c r="J412" s="231">
        <v>0</v>
      </c>
      <c r="K412" s="230" t="s">
        <v>139</v>
      </c>
      <c r="L412" s="230"/>
    </row>
    <row r="413" spans="1:12" s="118" customFormat="1" ht="19.95" customHeight="1" x14ac:dyDescent="0.25">
      <c r="A413" s="228">
        <f t="shared" si="50"/>
        <v>364</v>
      </c>
      <c r="B413" s="229" t="s">
        <v>1943</v>
      </c>
      <c r="C413" s="229" t="s">
        <v>82</v>
      </c>
      <c r="D413" s="228" t="s">
        <v>1339</v>
      </c>
      <c r="E413" s="230" t="s">
        <v>197</v>
      </c>
      <c r="F413" s="229" t="s">
        <v>1944</v>
      </c>
      <c r="G413" s="230" t="s">
        <v>1341</v>
      </c>
      <c r="H413" s="231">
        <v>40520</v>
      </c>
      <c r="I413" s="231">
        <v>40520</v>
      </c>
      <c r="J413" s="231">
        <v>0</v>
      </c>
      <c r="K413" s="230" t="s">
        <v>139</v>
      </c>
      <c r="L413" s="230"/>
    </row>
    <row r="414" spans="1:12" s="118" customFormat="1" ht="19.95" customHeight="1" x14ac:dyDescent="0.25">
      <c r="A414" s="228">
        <f t="shared" si="50"/>
        <v>365</v>
      </c>
      <c r="B414" s="229" t="s">
        <v>1945</v>
      </c>
      <c r="C414" s="229" t="s">
        <v>82</v>
      </c>
      <c r="D414" s="228" t="s">
        <v>1339</v>
      </c>
      <c r="E414" s="230" t="s">
        <v>197</v>
      </c>
      <c r="F414" s="229" t="s">
        <v>1946</v>
      </c>
      <c r="G414" s="230" t="s">
        <v>1341</v>
      </c>
      <c r="H414" s="231">
        <v>33125</v>
      </c>
      <c r="I414" s="231">
        <v>33125</v>
      </c>
      <c r="J414" s="231">
        <v>0</v>
      </c>
      <c r="K414" s="230" t="s">
        <v>139</v>
      </c>
      <c r="L414" s="230"/>
    </row>
    <row r="415" spans="1:12" s="118" customFormat="1" ht="19.95" customHeight="1" x14ac:dyDescent="0.25">
      <c r="A415" s="228">
        <f t="shared" si="50"/>
        <v>366</v>
      </c>
      <c r="B415" s="229" t="s">
        <v>1947</v>
      </c>
      <c r="C415" s="229" t="s">
        <v>82</v>
      </c>
      <c r="D415" s="228" t="s">
        <v>1339</v>
      </c>
      <c r="E415" s="230" t="s">
        <v>197</v>
      </c>
      <c r="F415" s="229" t="s">
        <v>1948</v>
      </c>
      <c r="G415" s="230" t="s">
        <v>1341</v>
      </c>
      <c r="H415" s="231">
        <v>41520</v>
      </c>
      <c r="I415" s="231">
        <v>41410.14</v>
      </c>
      <c r="J415" s="231">
        <v>109.86</v>
      </c>
      <c r="K415" s="230" t="s">
        <v>1403</v>
      </c>
      <c r="L415" s="230"/>
    </row>
    <row r="416" spans="1:12" s="118" customFormat="1" ht="19.95" customHeight="1" x14ac:dyDescent="0.25">
      <c r="A416" s="228">
        <f t="shared" si="50"/>
        <v>367</v>
      </c>
      <c r="B416" s="229" t="s">
        <v>1949</v>
      </c>
      <c r="C416" s="229" t="s">
        <v>82</v>
      </c>
      <c r="D416" s="228" t="s">
        <v>1339</v>
      </c>
      <c r="E416" s="230" t="s">
        <v>197</v>
      </c>
      <c r="F416" s="229" t="s">
        <v>1950</v>
      </c>
      <c r="G416" s="230" t="s">
        <v>1341</v>
      </c>
      <c r="H416" s="231">
        <v>61078</v>
      </c>
      <c r="I416" s="231">
        <v>61078</v>
      </c>
      <c r="J416" s="231">
        <v>0</v>
      </c>
      <c r="K416" s="230" t="s">
        <v>139</v>
      </c>
      <c r="L416" s="230"/>
    </row>
    <row r="417" spans="1:12" s="118" customFormat="1" ht="19.95" customHeight="1" x14ac:dyDescent="0.25">
      <c r="A417" s="228">
        <f t="shared" si="50"/>
        <v>368</v>
      </c>
      <c r="B417" s="229" t="s">
        <v>1951</v>
      </c>
      <c r="C417" s="229" t="s">
        <v>82</v>
      </c>
      <c r="D417" s="228" t="s">
        <v>1339</v>
      </c>
      <c r="E417" s="230" t="s">
        <v>197</v>
      </c>
      <c r="F417" s="229" t="s">
        <v>1952</v>
      </c>
      <c r="G417" s="230" t="s">
        <v>1341</v>
      </c>
      <c r="H417" s="231">
        <v>51555</v>
      </c>
      <c r="I417" s="231">
        <v>51555</v>
      </c>
      <c r="J417" s="231">
        <v>0</v>
      </c>
      <c r="K417" s="230" t="s">
        <v>139</v>
      </c>
      <c r="L417" s="230"/>
    </row>
    <row r="418" spans="1:12" s="118" customFormat="1" ht="19.95" customHeight="1" x14ac:dyDescent="0.25">
      <c r="A418" s="228">
        <f t="shared" si="50"/>
        <v>369</v>
      </c>
      <c r="B418" s="229" t="s">
        <v>1953</v>
      </c>
      <c r="C418" s="229" t="s">
        <v>82</v>
      </c>
      <c r="D418" s="228" t="s">
        <v>1339</v>
      </c>
      <c r="E418" s="230" t="s">
        <v>197</v>
      </c>
      <c r="F418" s="229" t="s">
        <v>1954</v>
      </c>
      <c r="G418" s="230" t="s">
        <v>1341</v>
      </c>
      <c r="H418" s="231">
        <v>26082</v>
      </c>
      <c r="I418" s="231">
        <v>26082</v>
      </c>
      <c r="J418" s="231">
        <v>0</v>
      </c>
      <c r="K418" s="230" t="s">
        <v>139</v>
      </c>
      <c r="L418" s="230"/>
    </row>
    <row r="419" spans="1:12" s="118" customFormat="1" ht="19.95" customHeight="1" x14ac:dyDescent="0.25">
      <c r="A419" s="228">
        <f t="shared" si="50"/>
        <v>370</v>
      </c>
      <c r="B419" s="229" t="s">
        <v>1955</v>
      </c>
      <c r="C419" s="229" t="s">
        <v>82</v>
      </c>
      <c r="D419" s="117" t="s">
        <v>1339</v>
      </c>
      <c r="E419" s="230" t="s">
        <v>197</v>
      </c>
      <c r="F419" s="229" t="s">
        <v>1956</v>
      </c>
      <c r="G419" s="230" t="s">
        <v>1341</v>
      </c>
      <c r="H419" s="231">
        <v>69447</v>
      </c>
      <c r="I419" s="231">
        <v>69447</v>
      </c>
      <c r="J419" s="231">
        <v>0</v>
      </c>
      <c r="K419" s="230" t="s">
        <v>139</v>
      </c>
      <c r="L419" s="230"/>
    </row>
    <row r="420" spans="1:12" s="118" customFormat="1" ht="19.95" customHeight="1" x14ac:dyDescent="0.25">
      <c r="A420" s="228">
        <f t="shared" si="50"/>
        <v>371</v>
      </c>
      <c r="B420" s="229" t="s">
        <v>1957</v>
      </c>
      <c r="C420" s="229" t="s">
        <v>82</v>
      </c>
      <c r="D420" s="228" t="s">
        <v>1339</v>
      </c>
      <c r="E420" s="230" t="s">
        <v>197</v>
      </c>
      <c r="F420" s="229" t="s">
        <v>1958</v>
      </c>
      <c r="G420" s="230" t="s">
        <v>1341</v>
      </c>
      <c r="H420" s="231">
        <v>33994</v>
      </c>
      <c r="I420" s="231">
        <v>26904.6</v>
      </c>
      <c r="J420" s="231">
        <v>7089.4</v>
      </c>
      <c r="K420" s="230" t="s">
        <v>1708</v>
      </c>
      <c r="L420" s="230"/>
    </row>
    <row r="421" spans="1:12" s="118" customFormat="1" ht="19.95" customHeight="1" x14ac:dyDescent="0.25">
      <c r="A421" s="228">
        <f t="shared" si="50"/>
        <v>372</v>
      </c>
      <c r="B421" s="229" t="s">
        <v>1959</v>
      </c>
      <c r="C421" s="229" t="s">
        <v>82</v>
      </c>
      <c r="D421" s="228" t="s">
        <v>1339</v>
      </c>
      <c r="E421" s="230" t="s">
        <v>197</v>
      </c>
      <c r="F421" s="229" t="s">
        <v>1960</v>
      </c>
      <c r="G421" s="230" t="s">
        <v>1341</v>
      </c>
      <c r="H421" s="231">
        <v>44300</v>
      </c>
      <c r="I421" s="231">
        <v>44300</v>
      </c>
      <c r="J421" s="231">
        <v>0</v>
      </c>
      <c r="K421" s="230" t="s">
        <v>139</v>
      </c>
      <c r="L421" s="230"/>
    </row>
    <row r="422" spans="1:12" s="118" customFormat="1" ht="19.95" customHeight="1" x14ac:dyDescent="0.25">
      <c r="A422" s="228">
        <f t="shared" si="50"/>
        <v>373</v>
      </c>
      <c r="B422" s="229" t="s">
        <v>1961</v>
      </c>
      <c r="C422" s="229" t="s">
        <v>82</v>
      </c>
      <c r="D422" s="228" t="s">
        <v>1339</v>
      </c>
      <c r="E422" s="230" t="s">
        <v>197</v>
      </c>
      <c r="F422" s="229" t="s">
        <v>1962</v>
      </c>
      <c r="G422" s="230" t="s">
        <v>1341</v>
      </c>
      <c r="H422" s="231">
        <v>43239</v>
      </c>
      <c r="I422" s="231">
        <v>43239</v>
      </c>
      <c r="J422" s="231">
        <v>0</v>
      </c>
      <c r="K422" s="230" t="s">
        <v>139</v>
      </c>
      <c r="L422" s="230"/>
    </row>
    <row r="423" spans="1:12" s="118" customFormat="1" ht="19.95" customHeight="1" x14ac:dyDescent="0.25">
      <c r="A423" s="228">
        <f t="shared" si="50"/>
        <v>374</v>
      </c>
      <c r="B423" s="229" t="s">
        <v>1963</v>
      </c>
      <c r="C423" s="229" t="s">
        <v>82</v>
      </c>
      <c r="D423" s="228" t="s">
        <v>1339</v>
      </c>
      <c r="E423" s="230" t="s">
        <v>197</v>
      </c>
      <c r="F423" s="229" t="s">
        <v>1964</v>
      </c>
      <c r="G423" s="230" t="s">
        <v>1341</v>
      </c>
      <c r="H423" s="231">
        <v>51135</v>
      </c>
      <c r="I423" s="231">
        <v>51135</v>
      </c>
      <c r="J423" s="231">
        <v>0</v>
      </c>
      <c r="K423" s="230" t="s">
        <v>139</v>
      </c>
      <c r="L423" s="230"/>
    </row>
    <row r="424" spans="1:12" s="118" customFormat="1" ht="19.95" customHeight="1" x14ac:dyDescent="0.25">
      <c r="A424" s="228">
        <f t="shared" si="50"/>
        <v>375</v>
      </c>
      <c r="B424" s="229" t="s">
        <v>1965</v>
      </c>
      <c r="C424" s="229" t="s">
        <v>82</v>
      </c>
      <c r="D424" s="228" t="s">
        <v>1339</v>
      </c>
      <c r="E424" s="230" t="s">
        <v>197</v>
      </c>
      <c r="F424" s="229" t="s">
        <v>1966</v>
      </c>
      <c r="G424" s="230" t="s">
        <v>1341</v>
      </c>
      <c r="H424" s="231">
        <v>64911</v>
      </c>
      <c r="I424" s="231">
        <v>64911</v>
      </c>
      <c r="J424" s="231">
        <v>0</v>
      </c>
      <c r="K424" s="230" t="s">
        <v>139</v>
      </c>
      <c r="L424" s="230"/>
    </row>
    <row r="425" spans="1:12" s="118" customFormat="1" ht="19.95" customHeight="1" x14ac:dyDescent="0.25">
      <c r="A425" s="228">
        <f t="shared" si="50"/>
        <v>376</v>
      </c>
      <c r="B425" s="229" t="s">
        <v>1967</v>
      </c>
      <c r="C425" s="229" t="s">
        <v>82</v>
      </c>
      <c r="D425" s="228" t="s">
        <v>1339</v>
      </c>
      <c r="E425" s="230" t="s">
        <v>197</v>
      </c>
      <c r="F425" s="229" t="s">
        <v>1968</v>
      </c>
      <c r="G425" s="230" t="s">
        <v>1341</v>
      </c>
      <c r="H425" s="231">
        <v>55824</v>
      </c>
      <c r="I425" s="231">
        <v>55824</v>
      </c>
      <c r="J425" s="231">
        <v>0</v>
      </c>
      <c r="K425" s="230" t="s">
        <v>139</v>
      </c>
      <c r="L425" s="230"/>
    </row>
    <row r="426" spans="1:12" s="118" customFormat="1" ht="19.95" customHeight="1" x14ac:dyDescent="0.25">
      <c r="A426" s="228">
        <f t="shared" si="50"/>
        <v>377</v>
      </c>
      <c r="B426" s="229" t="s">
        <v>1969</v>
      </c>
      <c r="C426" s="229" t="s">
        <v>82</v>
      </c>
      <c r="D426" s="228" t="s">
        <v>1339</v>
      </c>
      <c r="E426" s="230" t="s">
        <v>197</v>
      </c>
      <c r="F426" s="229" t="s">
        <v>1970</v>
      </c>
      <c r="G426" s="230" t="s">
        <v>1341</v>
      </c>
      <c r="H426" s="231">
        <v>70148</v>
      </c>
      <c r="I426" s="231">
        <v>70148</v>
      </c>
      <c r="J426" s="231">
        <v>0</v>
      </c>
      <c r="K426" s="230" t="s">
        <v>139</v>
      </c>
      <c r="L426" s="230"/>
    </row>
    <row r="427" spans="1:12" s="118" customFormat="1" ht="19.95" customHeight="1" x14ac:dyDescent="0.25">
      <c r="A427" s="228">
        <f t="shared" si="50"/>
        <v>378</v>
      </c>
      <c r="B427" s="229" t="s">
        <v>1971</v>
      </c>
      <c r="C427" s="229" t="s">
        <v>82</v>
      </c>
      <c r="D427" s="228" t="s">
        <v>1339</v>
      </c>
      <c r="E427" s="230" t="s">
        <v>197</v>
      </c>
      <c r="F427" s="229" t="s">
        <v>1972</v>
      </c>
      <c r="G427" s="230" t="s">
        <v>1341</v>
      </c>
      <c r="H427" s="231">
        <v>71878</v>
      </c>
      <c r="I427" s="231">
        <v>71878</v>
      </c>
      <c r="J427" s="231">
        <v>0</v>
      </c>
      <c r="K427" s="230" t="s">
        <v>139</v>
      </c>
      <c r="L427" s="230"/>
    </row>
    <row r="428" spans="1:12" s="118" customFormat="1" ht="19.95" customHeight="1" x14ac:dyDescent="0.25">
      <c r="A428" s="228">
        <f t="shared" si="50"/>
        <v>379</v>
      </c>
      <c r="B428" s="229" t="s">
        <v>1973</v>
      </c>
      <c r="C428" s="229" t="s">
        <v>82</v>
      </c>
      <c r="D428" s="228" t="s">
        <v>1339</v>
      </c>
      <c r="E428" s="230" t="s">
        <v>197</v>
      </c>
      <c r="F428" s="229" t="s">
        <v>1974</v>
      </c>
      <c r="G428" s="230" t="s">
        <v>1341</v>
      </c>
      <c r="H428" s="231">
        <v>68545</v>
      </c>
      <c r="I428" s="231">
        <v>68545</v>
      </c>
      <c r="J428" s="231">
        <v>0</v>
      </c>
      <c r="K428" s="230" t="s">
        <v>139</v>
      </c>
      <c r="L428" s="230"/>
    </row>
    <row r="429" spans="1:12" s="118" customFormat="1" ht="19.95" customHeight="1" x14ac:dyDescent="0.25">
      <c r="A429" s="228">
        <f t="shared" si="50"/>
        <v>380</v>
      </c>
      <c r="B429" s="229" t="s">
        <v>1975</v>
      </c>
      <c r="C429" s="229" t="s">
        <v>82</v>
      </c>
      <c r="D429" s="228" t="s">
        <v>1339</v>
      </c>
      <c r="E429" s="230" t="s">
        <v>197</v>
      </c>
      <c r="F429" s="229" t="s">
        <v>1976</v>
      </c>
      <c r="G429" s="230" t="s">
        <v>1341</v>
      </c>
      <c r="H429" s="231">
        <v>72093</v>
      </c>
      <c r="I429" s="231">
        <v>72093</v>
      </c>
      <c r="J429" s="231">
        <v>0</v>
      </c>
      <c r="K429" s="230" t="s">
        <v>139</v>
      </c>
      <c r="L429" s="230"/>
    </row>
    <row r="430" spans="1:12" s="118" customFormat="1" ht="19.95" customHeight="1" x14ac:dyDescent="0.25">
      <c r="A430" s="228">
        <f t="shared" si="50"/>
        <v>381</v>
      </c>
      <c r="B430" s="229" t="s">
        <v>1977</v>
      </c>
      <c r="C430" s="229" t="s">
        <v>82</v>
      </c>
      <c r="D430" s="228" t="s">
        <v>1339</v>
      </c>
      <c r="E430" s="230" t="s">
        <v>197</v>
      </c>
      <c r="F430" s="229" t="s">
        <v>1978</v>
      </c>
      <c r="G430" s="230" t="s">
        <v>1341</v>
      </c>
      <c r="H430" s="231">
        <v>57502</v>
      </c>
      <c r="I430" s="231">
        <v>57502</v>
      </c>
      <c r="J430" s="231">
        <v>0</v>
      </c>
      <c r="K430" s="230" t="s">
        <v>139</v>
      </c>
      <c r="L430" s="230"/>
    </row>
    <row r="431" spans="1:12" s="118" customFormat="1" ht="19.95" customHeight="1" x14ac:dyDescent="0.25">
      <c r="A431" s="228">
        <f t="shared" si="50"/>
        <v>382</v>
      </c>
      <c r="B431" s="229" t="s">
        <v>1979</v>
      </c>
      <c r="C431" s="229" t="s">
        <v>82</v>
      </c>
      <c r="D431" s="228" t="s">
        <v>1339</v>
      </c>
      <c r="E431" s="230" t="s">
        <v>197</v>
      </c>
      <c r="F431" s="229" t="s">
        <v>1980</v>
      </c>
      <c r="G431" s="230" t="s">
        <v>1341</v>
      </c>
      <c r="H431" s="231">
        <v>62118</v>
      </c>
      <c r="I431" s="231">
        <v>62118</v>
      </c>
      <c r="J431" s="231">
        <v>0</v>
      </c>
      <c r="K431" s="230" t="s">
        <v>139</v>
      </c>
      <c r="L431" s="230"/>
    </row>
    <row r="432" spans="1:12" s="118" customFormat="1" ht="19.95" customHeight="1" x14ac:dyDescent="0.25">
      <c r="A432" s="228">
        <f t="shared" si="50"/>
        <v>383</v>
      </c>
      <c r="B432" s="229" t="s">
        <v>1981</v>
      </c>
      <c r="C432" s="229" t="s">
        <v>82</v>
      </c>
      <c r="D432" s="228" t="s">
        <v>1339</v>
      </c>
      <c r="E432" s="230" t="s">
        <v>197</v>
      </c>
      <c r="F432" s="229" t="s">
        <v>1982</v>
      </c>
      <c r="G432" s="230" t="s">
        <v>1341</v>
      </c>
      <c r="H432" s="231">
        <v>44875</v>
      </c>
      <c r="I432" s="231">
        <v>44875</v>
      </c>
      <c r="J432" s="231">
        <v>0</v>
      </c>
      <c r="K432" s="230" t="s">
        <v>139</v>
      </c>
      <c r="L432" s="230"/>
    </row>
    <row r="433" spans="1:12" s="118" customFormat="1" ht="19.95" customHeight="1" x14ac:dyDescent="0.25">
      <c r="A433" s="228">
        <f t="shared" si="50"/>
        <v>384</v>
      </c>
      <c r="B433" s="229" t="s">
        <v>1983</v>
      </c>
      <c r="C433" s="229" t="s">
        <v>82</v>
      </c>
      <c r="D433" s="228" t="s">
        <v>1339</v>
      </c>
      <c r="E433" s="230" t="s">
        <v>197</v>
      </c>
      <c r="F433" s="229" t="s">
        <v>1984</v>
      </c>
      <c r="G433" s="230" t="s">
        <v>1341</v>
      </c>
      <c r="H433" s="231">
        <v>39926</v>
      </c>
      <c r="I433" s="231">
        <v>39926</v>
      </c>
      <c r="J433" s="231">
        <v>0</v>
      </c>
      <c r="K433" s="230" t="s">
        <v>139</v>
      </c>
      <c r="L433" s="230"/>
    </row>
    <row r="434" spans="1:12" s="118" customFormat="1" ht="19.95" customHeight="1" x14ac:dyDescent="0.25">
      <c r="A434" s="228">
        <f t="shared" si="50"/>
        <v>385</v>
      </c>
      <c r="B434" s="229" t="s">
        <v>1985</v>
      </c>
      <c r="C434" s="229" t="s">
        <v>82</v>
      </c>
      <c r="D434" s="228" t="s">
        <v>1339</v>
      </c>
      <c r="E434" s="230" t="s">
        <v>197</v>
      </c>
      <c r="F434" s="229" t="s">
        <v>1986</v>
      </c>
      <c r="G434" s="230" t="s">
        <v>1341</v>
      </c>
      <c r="H434" s="231">
        <v>35277</v>
      </c>
      <c r="I434" s="231">
        <v>35277</v>
      </c>
      <c r="J434" s="231">
        <v>0</v>
      </c>
      <c r="K434" s="230" t="s">
        <v>139</v>
      </c>
      <c r="L434" s="230"/>
    </row>
    <row r="435" spans="1:12" s="118" customFormat="1" ht="19.95" customHeight="1" x14ac:dyDescent="0.25">
      <c r="A435" s="228">
        <f t="shared" si="50"/>
        <v>386</v>
      </c>
      <c r="B435" s="229" t="s">
        <v>1987</v>
      </c>
      <c r="C435" s="229" t="s">
        <v>82</v>
      </c>
      <c r="D435" s="228" t="s">
        <v>1339</v>
      </c>
      <c r="E435" s="230" t="s">
        <v>197</v>
      </c>
      <c r="F435" s="229" t="s">
        <v>1988</v>
      </c>
      <c r="G435" s="230" t="s">
        <v>1341</v>
      </c>
      <c r="H435" s="231">
        <v>41877</v>
      </c>
      <c r="I435" s="231">
        <v>41877</v>
      </c>
      <c r="J435" s="231">
        <v>0</v>
      </c>
      <c r="K435" s="230" t="s">
        <v>139</v>
      </c>
      <c r="L435" s="230"/>
    </row>
    <row r="436" spans="1:12" s="118" customFormat="1" ht="19.95" customHeight="1" x14ac:dyDescent="0.25">
      <c r="A436" s="228">
        <f t="shared" si="50"/>
        <v>387</v>
      </c>
      <c r="B436" s="229" t="s">
        <v>1989</v>
      </c>
      <c r="C436" s="229" t="s">
        <v>82</v>
      </c>
      <c r="D436" s="228" t="s">
        <v>1339</v>
      </c>
      <c r="E436" s="230" t="s">
        <v>197</v>
      </c>
      <c r="F436" s="229" t="s">
        <v>1990</v>
      </c>
      <c r="G436" s="230" t="s">
        <v>1341</v>
      </c>
      <c r="H436" s="231">
        <v>42460</v>
      </c>
      <c r="I436" s="231">
        <v>42460</v>
      </c>
      <c r="J436" s="231">
        <v>0</v>
      </c>
      <c r="K436" s="230" t="s">
        <v>139</v>
      </c>
      <c r="L436" s="230"/>
    </row>
    <row r="437" spans="1:12" s="118" customFormat="1" ht="19.95" customHeight="1" x14ac:dyDescent="0.25">
      <c r="A437" s="228">
        <f t="shared" si="50"/>
        <v>388</v>
      </c>
      <c r="B437" s="229" t="s">
        <v>1991</v>
      </c>
      <c r="C437" s="229" t="s">
        <v>82</v>
      </c>
      <c r="D437" s="228" t="s">
        <v>1339</v>
      </c>
      <c r="E437" s="230" t="s">
        <v>197</v>
      </c>
      <c r="F437" s="229" t="s">
        <v>1992</v>
      </c>
      <c r="G437" s="230" t="s">
        <v>1341</v>
      </c>
      <c r="H437" s="231">
        <v>35250</v>
      </c>
      <c r="I437" s="231">
        <v>35250</v>
      </c>
      <c r="J437" s="231">
        <v>0</v>
      </c>
      <c r="K437" s="230" t="s">
        <v>139</v>
      </c>
      <c r="L437" s="230"/>
    </row>
    <row r="438" spans="1:12" s="118" customFormat="1" ht="19.95" customHeight="1" x14ac:dyDescent="0.25">
      <c r="A438" s="228">
        <f t="shared" si="50"/>
        <v>389</v>
      </c>
      <c r="B438" s="229" t="s">
        <v>1993</v>
      </c>
      <c r="C438" s="229" t="s">
        <v>82</v>
      </c>
      <c r="D438" s="228" t="s">
        <v>1339</v>
      </c>
      <c r="E438" s="230" t="s">
        <v>197</v>
      </c>
      <c r="F438" s="229" t="s">
        <v>1994</v>
      </c>
      <c r="G438" s="230" t="s">
        <v>1341</v>
      </c>
      <c r="H438" s="231">
        <v>28485</v>
      </c>
      <c r="I438" s="231">
        <v>28485</v>
      </c>
      <c r="J438" s="231">
        <v>0</v>
      </c>
      <c r="K438" s="230" t="s">
        <v>139</v>
      </c>
      <c r="L438" s="230"/>
    </row>
    <row r="439" spans="1:12" s="118" customFormat="1" ht="19.95" customHeight="1" x14ac:dyDescent="0.25">
      <c r="A439" s="228">
        <f t="shared" si="50"/>
        <v>390</v>
      </c>
      <c r="B439" s="229" t="s">
        <v>1995</v>
      </c>
      <c r="C439" s="229" t="s">
        <v>82</v>
      </c>
      <c r="D439" s="228" t="s">
        <v>1339</v>
      </c>
      <c r="E439" s="230" t="s">
        <v>197</v>
      </c>
      <c r="F439" s="229" t="s">
        <v>1996</v>
      </c>
      <c r="G439" s="230" t="s">
        <v>1341</v>
      </c>
      <c r="H439" s="231">
        <v>37075</v>
      </c>
      <c r="I439" s="231">
        <v>37075</v>
      </c>
      <c r="J439" s="231">
        <v>0</v>
      </c>
      <c r="K439" s="230" t="s">
        <v>139</v>
      </c>
      <c r="L439" s="230"/>
    </row>
    <row r="440" spans="1:12" s="118" customFormat="1" ht="19.95" customHeight="1" x14ac:dyDescent="0.25">
      <c r="A440" s="228">
        <f t="shared" si="50"/>
        <v>391</v>
      </c>
      <c r="B440" s="229" t="s">
        <v>1997</v>
      </c>
      <c r="C440" s="229" t="s">
        <v>82</v>
      </c>
      <c r="D440" s="228" t="s">
        <v>1339</v>
      </c>
      <c r="E440" s="230" t="s">
        <v>197</v>
      </c>
      <c r="F440" s="229" t="s">
        <v>1998</v>
      </c>
      <c r="G440" s="230" t="s">
        <v>1341</v>
      </c>
      <c r="H440" s="231">
        <v>21439</v>
      </c>
      <c r="I440" s="231">
        <v>21439</v>
      </c>
      <c r="J440" s="231">
        <v>0</v>
      </c>
      <c r="K440" s="230" t="s">
        <v>139</v>
      </c>
      <c r="L440" s="230"/>
    </row>
    <row r="441" spans="1:12" s="118" customFormat="1" ht="19.95" customHeight="1" x14ac:dyDescent="0.25">
      <c r="A441" s="228">
        <f t="shared" si="50"/>
        <v>392</v>
      </c>
      <c r="B441" s="229" t="s">
        <v>1999</v>
      </c>
      <c r="C441" s="229" t="s">
        <v>82</v>
      </c>
      <c r="D441" s="228" t="s">
        <v>1339</v>
      </c>
      <c r="E441" s="230" t="s">
        <v>197</v>
      </c>
      <c r="F441" s="229" t="s">
        <v>2000</v>
      </c>
      <c r="G441" s="230" t="s">
        <v>1341</v>
      </c>
      <c r="H441" s="231">
        <v>24206</v>
      </c>
      <c r="I441" s="231">
        <v>24206</v>
      </c>
      <c r="J441" s="231">
        <v>0</v>
      </c>
      <c r="K441" s="230" t="s">
        <v>139</v>
      </c>
      <c r="L441" s="230"/>
    </row>
    <row r="442" spans="1:12" s="118" customFormat="1" ht="19.95" customHeight="1" x14ac:dyDescent="0.25">
      <c r="A442" s="228">
        <f t="shared" si="50"/>
        <v>393</v>
      </c>
      <c r="B442" s="229" t="s">
        <v>2001</v>
      </c>
      <c r="C442" s="229" t="s">
        <v>82</v>
      </c>
      <c r="D442" s="228" t="s">
        <v>1339</v>
      </c>
      <c r="E442" s="230" t="s">
        <v>197</v>
      </c>
      <c r="F442" s="229" t="s">
        <v>2002</v>
      </c>
      <c r="G442" s="230" t="s">
        <v>1341</v>
      </c>
      <c r="H442" s="231">
        <v>4000</v>
      </c>
      <c r="I442" s="231">
        <v>4000</v>
      </c>
      <c r="J442" s="231">
        <v>0</v>
      </c>
      <c r="K442" s="230" t="s">
        <v>139</v>
      </c>
      <c r="L442" s="230"/>
    </row>
    <row r="443" spans="1:12" s="118" customFormat="1" ht="19.95" customHeight="1" x14ac:dyDescent="0.25">
      <c r="A443" s="228">
        <f t="shared" si="50"/>
        <v>394</v>
      </c>
      <c r="B443" s="229" t="s">
        <v>2003</v>
      </c>
      <c r="C443" s="229" t="s">
        <v>82</v>
      </c>
      <c r="D443" s="228" t="s">
        <v>1339</v>
      </c>
      <c r="E443" s="230" t="s">
        <v>197</v>
      </c>
      <c r="F443" s="229" t="s">
        <v>2004</v>
      </c>
      <c r="G443" s="230" t="s">
        <v>1341</v>
      </c>
      <c r="H443" s="231">
        <v>3600</v>
      </c>
      <c r="I443" s="231">
        <v>3600</v>
      </c>
      <c r="J443" s="231">
        <v>0</v>
      </c>
      <c r="K443" s="230" t="s">
        <v>139</v>
      </c>
      <c r="L443" s="230"/>
    </row>
    <row r="444" spans="1:12" s="118" customFormat="1" ht="19.95" customHeight="1" x14ac:dyDescent="0.25">
      <c r="A444" s="228">
        <f t="shared" si="50"/>
        <v>395</v>
      </c>
      <c r="B444" s="229" t="s">
        <v>2005</v>
      </c>
      <c r="C444" s="229" t="s">
        <v>82</v>
      </c>
      <c r="D444" s="228" t="s">
        <v>1339</v>
      </c>
      <c r="E444" s="230" t="s">
        <v>197</v>
      </c>
      <c r="F444" s="229" t="s">
        <v>2006</v>
      </c>
      <c r="G444" s="230" t="s">
        <v>1341</v>
      </c>
      <c r="H444" s="231">
        <v>3190</v>
      </c>
      <c r="I444" s="231">
        <v>3190</v>
      </c>
      <c r="J444" s="231">
        <v>0</v>
      </c>
      <c r="K444" s="230" t="s">
        <v>139</v>
      </c>
      <c r="L444" s="230"/>
    </row>
    <row r="445" spans="1:12" s="118" customFormat="1" ht="19.95" customHeight="1" x14ac:dyDescent="0.25">
      <c r="A445" s="228">
        <f t="shared" si="50"/>
        <v>396</v>
      </c>
      <c r="B445" s="229" t="s">
        <v>2007</v>
      </c>
      <c r="C445" s="229" t="s">
        <v>82</v>
      </c>
      <c r="D445" s="228" t="s">
        <v>1339</v>
      </c>
      <c r="E445" s="230" t="s">
        <v>197</v>
      </c>
      <c r="F445" s="229" t="s">
        <v>2008</v>
      </c>
      <c r="G445" s="230" t="s">
        <v>1341</v>
      </c>
      <c r="H445" s="231">
        <v>7500</v>
      </c>
      <c r="I445" s="231">
        <v>7500</v>
      </c>
      <c r="J445" s="231">
        <v>0</v>
      </c>
      <c r="K445" s="230" t="s">
        <v>139</v>
      </c>
      <c r="L445" s="230"/>
    </row>
    <row r="446" spans="1:12" s="118" customFormat="1" ht="19.95" customHeight="1" x14ac:dyDescent="0.25">
      <c r="A446" s="228">
        <f t="shared" si="50"/>
        <v>397</v>
      </c>
      <c r="B446" s="229" t="s">
        <v>2009</v>
      </c>
      <c r="C446" s="229" t="s">
        <v>82</v>
      </c>
      <c r="D446" s="228" t="s">
        <v>1339</v>
      </c>
      <c r="E446" s="230" t="s">
        <v>197</v>
      </c>
      <c r="F446" s="229" t="s">
        <v>2010</v>
      </c>
      <c r="G446" s="230" t="s">
        <v>1341</v>
      </c>
      <c r="H446" s="231">
        <v>20848</v>
      </c>
      <c r="I446" s="231">
        <v>20819.650000000001</v>
      </c>
      <c r="J446" s="231">
        <v>28.35</v>
      </c>
      <c r="K446" s="230" t="s">
        <v>1403</v>
      </c>
      <c r="L446" s="230"/>
    </row>
    <row r="447" spans="1:12" s="118" customFormat="1" ht="19.95" customHeight="1" x14ac:dyDescent="0.25">
      <c r="A447" s="228">
        <f t="shared" si="50"/>
        <v>398</v>
      </c>
      <c r="B447" s="229" t="s">
        <v>2011</v>
      </c>
      <c r="C447" s="229" t="s">
        <v>82</v>
      </c>
      <c r="D447" s="228" t="s">
        <v>1339</v>
      </c>
      <c r="E447" s="230" t="s">
        <v>197</v>
      </c>
      <c r="F447" s="229" t="s">
        <v>2012</v>
      </c>
      <c r="G447" s="230" t="s">
        <v>1341</v>
      </c>
      <c r="H447" s="231">
        <v>10725</v>
      </c>
      <c r="I447" s="231">
        <v>10725</v>
      </c>
      <c r="J447" s="231">
        <v>0</v>
      </c>
      <c r="K447" s="230" t="s">
        <v>139</v>
      </c>
      <c r="L447" s="230"/>
    </row>
    <row r="448" spans="1:12" s="118" customFormat="1" ht="19.95" customHeight="1" x14ac:dyDescent="0.25">
      <c r="A448" s="228">
        <f t="shared" si="50"/>
        <v>399</v>
      </c>
      <c r="B448" s="229" t="s">
        <v>2013</v>
      </c>
      <c r="C448" s="229" t="s">
        <v>82</v>
      </c>
      <c r="D448" s="228" t="s">
        <v>1339</v>
      </c>
      <c r="E448" s="230" t="s">
        <v>197</v>
      </c>
      <c r="F448" s="229" t="s">
        <v>2014</v>
      </c>
      <c r="G448" s="230" t="s">
        <v>1341</v>
      </c>
      <c r="H448" s="231">
        <v>990</v>
      </c>
      <c r="I448" s="231">
        <v>990</v>
      </c>
      <c r="J448" s="231">
        <v>0</v>
      </c>
      <c r="K448" s="230" t="s">
        <v>139</v>
      </c>
      <c r="L448" s="230"/>
    </row>
    <row r="449" spans="1:12" s="118" customFormat="1" ht="19.95" customHeight="1" x14ac:dyDescent="0.25">
      <c r="A449" s="228">
        <f t="shared" si="50"/>
        <v>400</v>
      </c>
      <c r="B449" s="229" t="s">
        <v>2015</v>
      </c>
      <c r="C449" s="229" t="s">
        <v>82</v>
      </c>
      <c r="D449" s="228" t="s">
        <v>1339</v>
      </c>
      <c r="E449" s="230" t="s">
        <v>197</v>
      </c>
      <c r="F449" s="229" t="s">
        <v>2016</v>
      </c>
      <c r="G449" s="230" t="s">
        <v>1341</v>
      </c>
      <c r="H449" s="231">
        <v>1750</v>
      </c>
      <c r="I449" s="231">
        <v>1750</v>
      </c>
      <c r="J449" s="231">
        <v>0</v>
      </c>
      <c r="K449" s="230" t="s">
        <v>139</v>
      </c>
      <c r="L449" s="230"/>
    </row>
    <row r="450" spans="1:12" s="118" customFormat="1" ht="19.95" customHeight="1" x14ac:dyDescent="0.25">
      <c r="A450" s="228">
        <f t="shared" si="50"/>
        <v>401</v>
      </c>
      <c r="B450" s="229" t="s">
        <v>2017</v>
      </c>
      <c r="C450" s="229" t="s">
        <v>82</v>
      </c>
      <c r="D450" s="228" t="s">
        <v>1339</v>
      </c>
      <c r="E450" s="230" t="s">
        <v>197</v>
      </c>
      <c r="F450" s="229" t="s">
        <v>2018</v>
      </c>
      <c r="G450" s="230" t="s">
        <v>1341</v>
      </c>
      <c r="H450" s="231">
        <v>2400</v>
      </c>
      <c r="I450" s="231">
        <v>2400</v>
      </c>
      <c r="J450" s="231">
        <v>0</v>
      </c>
      <c r="K450" s="230" t="s">
        <v>139</v>
      </c>
      <c r="L450" s="230"/>
    </row>
    <row r="451" spans="1:12" s="118" customFormat="1" ht="19.95" customHeight="1" x14ac:dyDescent="0.25">
      <c r="A451" s="228">
        <f t="shared" si="50"/>
        <v>402</v>
      </c>
      <c r="B451" s="229" t="s">
        <v>2019</v>
      </c>
      <c r="C451" s="229" t="s">
        <v>82</v>
      </c>
      <c r="D451" s="228" t="s">
        <v>1339</v>
      </c>
      <c r="E451" s="230" t="s">
        <v>197</v>
      </c>
      <c r="F451" s="229" t="s">
        <v>2020</v>
      </c>
      <c r="G451" s="230" t="s">
        <v>1341</v>
      </c>
      <c r="H451" s="231">
        <v>2399</v>
      </c>
      <c r="I451" s="231">
        <v>2399</v>
      </c>
      <c r="J451" s="231">
        <v>0</v>
      </c>
      <c r="K451" s="230" t="s">
        <v>139</v>
      </c>
      <c r="L451" s="230"/>
    </row>
    <row r="452" spans="1:12" s="118" customFormat="1" ht="19.95" customHeight="1" x14ac:dyDescent="0.25">
      <c r="A452" s="228">
        <f t="shared" si="50"/>
        <v>403</v>
      </c>
      <c r="B452" s="229" t="s">
        <v>2021</v>
      </c>
      <c r="C452" s="229" t="s">
        <v>82</v>
      </c>
      <c r="D452" s="228" t="s">
        <v>1339</v>
      </c>
      <c r="E452" s="230" t="s">
        <v>197</v>
      </c>
      <c r="F452" s="229" t="s">
        <v>2022</v>
      </c>
      <c r="G452" s="230" t="s">
        <v>1341</v>
      </c>
      <c r="H452" s="231">
        <v>2250</v>
      </c>
      <c r="I452" s="231">
        <v>2250</v>
      </c>
      <c r="J452" s="231">
        <v>0</v>
      </c>
      <c r="K452" s="230" t="s">
        <v>139</v>
      </c>
      <c r="L452" s="230"/>
    </row>
    <row r="453" spans="1:12" s="118" customFormat="1" ht="19.95" customHeight="1" x14ac:dyDescent="0.25">
      <c r="A453" s="228">
        <f t="shared" si="50"/>
        <v>404</v>
      </c>
      <c r="B453" s="229" t="s">
        <v>2023</v>
      </c>
      <c r="C453" s="229" t="s">
        <v>82</v>
      </c>
      <c r="D453" s="228" t="s">
        <v>1339</v>
      </c>
      <c r="E453" s="230" t="s">
        <v>197</v>
      </c>
      <c r="F453" s="229" t="s">
        <v>2024</v>
      </c>
      <c r="G453" s="230" t="s">
        <v>1341</v>
      </c>
      <c r="H453" s="231">
        <v>2350</v>
      </c>
      <c r="I453" s="231">
        <v>2350</v>
      </c>
      <c r="J453" s="231">
        <v>0</v>
      </c>
      <c r="K453" s="230" t="s">
        <v>139</v>
      </c>
      <c r="L453" s="230"/>
    </row>
    <row r="454" spans="1:12" s="118" customFormat="1" ht="19.95" customHeight="1" x14ac:dyDescent="0.25">
      <c r="A454" s="228">
        <f t="shared" si="50"/>
        <v>405</v>
      </c>
      <c r="B454" s="229" t="s">
        <v>2025</v>
      </c>
      <c r="C454" s="229" t="s">
        <v>82</v>
      </c>
      <c r="D454" s="228" t="s">
        <v>1339</v>
      </c>
      <c r="E454" s="230" t="s">
        <v>197</v>
      </c>
      <c r="F454" s="229" t="s">
        <v>2026</v>
      </c>
      <c r="G454" s="230" t="s">
        <v>1341</v>
      </c>
      <c r="H454" s="231">
        <v>2350</v>
      </c>
      <c r="I454" s="231">
        <v>2350</v>
      </c>
      <c r="J454" s="231">
        <v>0</v>
      </c>
      <c r="K454" s="230" t="s">
        <v>139</v>
      </c>
      <c r="L454" s="230"/>
    </row>
    <row r="455" spans="1:12" s="118" customFormat="1" ht="19.95" customHeight="1" x14ac:dyDescent="0.25">
      <c r="A455" s="228">
        <f t="shared" si="50"/>
        <v>406</v>
      </c>
      <c r="B455" s="229" t="s">
        <v>2027</v>
      </c>
      <c r="C455" s="229" t="s">
        <v>82</v>
      </c>
      <c r="D455" s="228" t="s">
        <v>1339</v>
      </c>
      <c r="E455" s="230" t="s">
        <v>197</v>
      </c>
      <c r="F455" s="229" t="s">
        <v>2028</v>
      </c>
      <c r="G455" s="230" t="s">
        <v>1341</v>
      </c>
      <c r="H455" s="231">
        <v>56899</v>
      </c>
      <c r="I455" s="231">
        <v>56899</v>
      </c>
      <c r="J455" s="231">
        <v>0</v>
      </c>
      <c r="K455" s="230" t="s">
        <v>139</v>
      </c>
      <c r="L455" s="230"/>
    </row>
    <row r="456" spans="1:12" s="118" customFormat="1" ht="19.95" customHeight="1" x14ac:dyDescent="0.25">
      <c r="A456" s="228">
        <f t="shared" si="50"/>
        <v>407</v>
      </c>
      <c r="B456" s="229" t="s">
        <v>2029</v>
      </c>
      <c r="C456" s="229" t="s">
        <v>82</v>
      </c>
      <c r="D456" s="228" t="s">
        <v>1339</v>
      </c>
      <c r="E456" s="230" t="s">
        <v>197</v>
      </c>
      <c r="F456" s="229" t="s">
        <v>2030</v>
      </c>
      <c r="G456" s="230" t="s">
        <v>1341</v>
      </c>
      <c r="H456" s="231">
        <v>20880</v>
      </c>
      <c r="I456" s="231">
        <v>20880</v>
      </c>
      <c r="J456" s="231">
        <v>0</v>
      </c>
      <c r="K456" s="230" t="s">
        <v>139</v>
      </c>
      <c r="L456" s="230"/>
    </row>
    <row r="457" spans="1:12" s="118" customFormat="1" ht="19.95" customHeight="1" x14ac:dyDescent="0.25">
      <c r="A457" s="228">
        <f t="shared" si="50"/>
        <v>408</v>
      </c>
      <c r="B457" s="229" t="s">
        <v>2031</v>
      </c>
      <c r="C457" s="229" t="s">
        <v>82</v>
      </c>
      <c r="D457" s="228" t="s">
        <v>1339</v>
      </c>
      <c r="E457" s="230" t="s">
        <v>197</v>
      </c>
      <c r="F457" s="229" t="s">
        <v>2032</v>
      </c>
      <c r="G457" s="230" t="s">
        <v>1341</v>
      </c>
      <c r="H457" s="231">
        <v>53014</v>
      </c>
      <c r="I457" s="231">
        <v>53014</v>
      </c>
      <c r="J457" s="231">
        <v>0</v>
      </c>
      <c r="K457" s="230" t="s">
        <v>139</v>
      </c>
      <c r="L457" s="230"/>
    </row>
    <row r="458" spans="1:12" s="118" customFormat="1" ht="19.95" customHeight="1" x14ac:dyDescent="0.25">
      <c r="A458" s="228">
        <f t="shared" si="50"/>
        <v>409</v>
      </c>
      <c r="B458" s="229" t="s">
        <v>2033</v>
      </c>
      <c r="C458" s="229" t="s">
        <v>82</v>
      </c>
      <c r="D458" s="228" t="s">
        <v>1339</v>
      </c>
      <c r="E458" s="230" t="s">
        <v>197</v>
      </c>
      <c r="F458" s="229" t="s">
        <v>2034</v>
      </c>
      <c r="G458" s="230" t="s">
        <v>1341</v>
      </c>
      <c r="H458" s="231">
        <v>64337</v>
      </c>
      <c r="I458" s="231">
        <v>64337</v>
      </c>
      <c r="J458" s="231">
        <v>0</v>
      </c>
      <c r="K458" s="230" t="s">
        <v>139</v>
      </c>
      <c r="L458" s="230"/>
    </row>
    <row r="459" spans="1:12" s="118" customFormat="1" ht="19.95" customHeight="1" x14ac:dyDescent="0.25">
      <c r="A459" s="228">
        <f t="shared" si="50"/>
        <v>410</v>
      </c>
      <c r="B459" s="229" t="s">
        <v>2035</v>
      </c>
      <c r="C459" s="229" t="s">
        <v>82</v>
      </c>
      <c r="D459" s="228" t="s">
        <v>1339</v>
      </c>
      <c r="E459" s="230" t="s">
        <v>197</v>
      </c>
      <c r="F459" s="229" t="s">
        <v>2036</v>
      </c>
      <c r="G459" s="230" t="s">
        <v>1341</v>
      </c>
      <c r="H459" s="231">
        <v>63594</v>
      </c>
      <c r="I459" s="231">
        <v>63594</v>
      </c>
      <c r="J459" s="231">
        <v>0</v>
      </c>
      <c r="K459" s="230" t="s">
        <v>139</v>
      </c>
      <c r="L459" s="230"/>
    </row>
    <row r="460" spans="1:12" s="118" customFormat="1" ht="19.95" customHeight="1" x14ac:dyDescent="0.3">
      <c r="A460" s="243" t="s">
        <v>139</v>
      </c>
      <c r="B460" s="244" t="s">
        <v>139</v>
      </c>
      <c r="C460" s="244" t="s">
        <v>139</v>
      </c>
      <c r="D460" s="243"/>
      <c r="E460" s="245"/>
      <c r="F460" s="244"/>
      <c r="G460" s="245"/>
      <c r="H460" s="246">
        <f>SUM(H410:H459)</f>
        <v>1777535</v>
      </c>
      <c r="I460" s="246">
        <f t="shared" ref="I460:J460" si="51">SUM(I410:I459)</f>
        <v>1770254.2799999998</v>
      </c>
      <c r="J460" s="246">
        <f t="shared" si="51"/>
        <v>7280.72</v>
      </c>
      <c r="K460" s="245" t="s">
        <v>139</v>
      </c>
      <c r="L460" s="247"/>
    </row>
    <row r="461" spans="1:12" s="118" customFormat="1" ht="19.95" customHeight="1" x14ac:dyDescent="0.25">
      <c r="A461" s="228">
        <v>411</v>
      </c>
      <c r="B461" s="229" t="s">
        <v>2037</v>
      </c>
      <c r="C461" s="229" t="s">
        <v>123</v>
      </c>
      <c r="D461" s="228" t="s">
        <v>1339</v>
      </c>
      <c r="E461" s="230" t="s">
        <v>124</v>
      </c>
      <c r="F461" s="229" t="s">
        <v>2038</v>
      </c>
      <c r="G461" s="230" t="s">
        <v>1341</v>
      </c>
      <c r="H461" s="231">
        <v>50189</v>
      </c>
      <c r="I461" s="231">
        <v>50189</v>
      </c>
      <c r="J461" s="231">
        <v>0</v>
      </c>
      <c r="K461" s="230" t="s">
        <v>139</v>
      </c>
      <c r="L461" s="230"/>
    </row>
    <row r="462" spans="1:12" s="118" customFormat="1" ht="19.95" customHeight="1" x14ac:dyDescent="0.25">
      <c r="A462" s="228">
        <f t="shared" ref="A462:A486" si="52">A461+1</f>
        <v>412</v>
      </c>
      <c r="B462" s="229" t="s">
        <v>2039</v>
      </c>
      <c r="C462" s="229" t="s">
        <v>123</v>
      </c>
      <c r="D462" s="228" t="s">
        <v>1339</v>
      </c>
      <c r="E462" s="230" t="s">
        <v>124</v>
      </c>
      <c r="F462" s="229" t="s">
        <v>2040</v>
      </c>
      <c r="G462" s="230" t="s">
        <v>1341</v>
      </c>
      <c r="H462" s="231">
        <v>24885</v>
      </c>
      <c r="I462" s="231">
        <v>24885</v>
      </c>
      <c r="J462" s="231">
        <v>0</v>
      </c>
      <c r="K462" s="230" t="s">
        <v>139</v>
      </c>
      <c r="L462" s="230"/>
    </row>
    <row r="463" spans="1:12" s="118" customFormat="1" ht="19.95" customHeight="1" x14ac:dyDescent="0.25">
      <c r="A463" s="228">
        <f t="shared" si="52"/>
        <v>413</v>
      </c>
      <c r="B463" s="229" t="s">
        <v>2041</v>
      </c>
      <c r="C463" s="229" t="s">
        <v>123</v>
      </c>
      <c r="D463" s="228" t="s">
        <v>1339</v>
      </c>
      <c r="E463" s="230" t="s">
        <v>124</v>
      </c>
      <c r="F463" s="229" t="s">
        <v>2042</v>
      </c>
      <c r="G463" s="230" t="s">
        <v>1341</v>
      </c>
      <c r="H463" s="231">
        <v>25216</v>
      </c>
      <c r="I463" s="231">
        <v>21967.85</v>
      </c>
      <c r="J463" s="231">
        <v>3248.15</v>
      </c>
      <c r="K463" s="230" t="s">
        <v>2043</v>
      </c>
      <c r="L463" s="230"/>
    </row>
    <row r="464" spans="1:12" s="118" customFormat="1" ht="19.95" customHeight="1" x14ac:dyDescent="0.25">
      <c r="A464" s="228">
        <f t="shared" si="52"/>
        <v>414</v>
      </c>
      <c r="B464" s="229" t="s">
        <v>2044</v>
      </c>
      <c r="C464" s="229" t="s">
        <v>123</v>
      </c>
      <c r="D464" s="228" t="s">
        <v>1339</v>
      </c>
      <c r="E464" s="230" t="s">
        <v>124</v>
      </c>
      <c r="F464" s="229" t="s">
        <v>2045</v>
      </c>
      <c r="G464" s="230" t="s">
        <v>1341</v>
      </c>
      <c r="H464" s="231">
        <v>18993</v>
      </c>
      <c r="I464" s="231">
        <v>14722.93</v>
      </c>
      <c r="J464" s="231">
        <v>4270.07</v>
      </c>
      <c r="K464" s="230" t="s">
        <v>1392</v>
      </c>
      <c r="L464" s="230"/>
    </row>
    <row r="465" spans="1:12" s="118" customFormat="1" ht="19.95" customHeight="1" x14ac:dyDescent="0.25">
      <c r="A465" s="228">
        <f t="shared" si="52"/>
        <v>415</v>
      </c>
      <c r="B465" s="229" t="s">
        <v>2046</v>
      </c>
      <c r="C465" s="229" t="s">
        <v>123</v>
      </c>
      <c r="D465" s="228" t="s">
        <v>1339</v>
      </c>
      <c r="E465" s="230" t="s">
        <v>124</v>
      </c>
      <c r="F465" s="229" t="s">
        <v>2047</v>
      </c>
      <c r="G465" s="230" t="s">
        <v>1341</v>
      </c>
      <c r="H465" s="231">
        <v>40637</v>
      </c>
      <c r="I465" s="231">
        <v>38249.29</v>
      </c>
      <c r="J465" s="231">
        <v>2387.71</v>
      </c>
      <c r="K465" s="230" t="s">
        <v>2048</v>
      </c>
      <c r="L465" s="230"/>
    </row>
    <row r="466" spans="1:12" s="118" customFormat="1" ht="19.95" customHeight="1" x14ac:dyDescent="0.25">
      <c r="A466" s="228">
        <f t="shared" si="52"/>
        <v>416</v>
      </c>
      <c r="B466" s="229" t="s">
        <v>2049</v>
      </c>
      <c r="C466" s="229" t="s">
        <v>123</v>
      </c>
      <c r="D466" s="228" t="s">
        <v>1339</v>
      </c>
      <c r="E466" s="230" t="s">
        <v>124</v>
      </c>
      <c r="F466" s="229" t="s">
        <v>2050</v>
      </c>
      <c r="G466" s="230" t="s">
        <v>1341</v>
      </c>
      <c r="H466" s="231">
        <v>54922</v>
      </c>
      <c r="I466" s="231">
        <v>54922</v>
      </c>
      <c r="J466" s="231">
        <v>0</v>
      </c>
      <c r="K466" s="230" t="s">
        <v>139</v>
      </c>
      <c r="L466" s="230"/>
    </row>
    <row r="467" spans="1:12" s="118" customFormat="1" ht="19.95" customHeight="1" x14ac:dyDescent="0.25">
      <c r="A467" s="228">
        <f t="shared" si="52"/>
        <v>417</v>
      </c>
      <c r="B467" s="229" t="s">
        <v>2051</v>
      </c>
      <c r="C467" s="229" t="s">
        <v>123</v>
      </c>
      <c r="D467" s="228" t="s">
        <v>1339</v>
      </c>
      <c r="E467" s="230" t="s">
        <v>124</v>
      </c>
      <c r="F467" s="229" t="s">
        <v>2052</v>
      </c>
      <c r="G467" s="230" t="s">
        <v>1341</v>
      </c>
      <c r="H467" s="231">
        <v>61859</v>
      </c>
      <c r="I467" s="231">
        <v>61859</v>
      </c>
      <c r="J467" s="231">
        <v>0</v>
      </c>
      <c r="K467" s="230" t="s">
        <v>139</v>
      </c>
      <c r="L467" s="230"/>
    </row>
    <row r="468" spans="1:12" s="118" customFormat="1" ht="19.95" customHeight="1" x14ac:dyDescent="0.25">
      <c r="A468" s="228">
        <f t="shared" si="52"/>
        <v>418</v>
      </c>
      <c r="B468" s="229" t="s">
        <v>2053</v>
      </c>
      <c r="C468" s="229" t="s">
        <v>123</v>
      </c>
      <c r="D468" s="228" t="s">
        <v>1339</v>
      </c>
      <c r="E468" s="230" t="s">
        <v>124</v>
      </c>
      <c r="F468" s="229" t="s">
        <v>2054</v>
      </c>
      <c r="G468" s="230" t="s">
        <v>1341</v>
      </c>
      <c r="H468" s="231">
        <v>67185</v>
      </c>
      <c r="I468" s="231">
        <v>67185</v>
      </c>
      <c r="J468" s="231">
        <v>0</v>
      </c>
      <c r="K468" s="230" t="s">
        <v>139</v>
      </c>
      <c r="L468" s="230"/>
    </row>
    <row r="469" spans="1:12" s="118" customFormat="1" ht="19.95" customHeight="1" x14ac:dyDescent="0.25">
      <c r="A469" s="228">
        <f t="shared" si="52"/>
        <v>419</v>
      </c>
      <c r="B469" s="229" t="s">
        <v>2055</v>
      </c>
      <c r="C469" s="229" t="s">
        <v>123</v>
      </c>
      <c r="D469" s="228" t="s">
        <v>1339</v>
      </c>
      <c r="E469" s="230" t="s">
        <v>124</v>
      </c>
      <c r="F469" s="229" t="s">
        <v>2056</v>
      </c>
      <c r="G469" s="230" t="s">
        <v>1341</v>
      </c>
      <c r="H469" s="231">
        <v>45192</v>
      </c>
      <c r="I469" s="231">
        <v>45192</v>
      </c>
      <c r="J469" s="231">
        <v>0</v>
      </c>
      <c r="K469" s="230" t="s">
        <v>139</v>
      </c>
      <c r="L469" s="230"/>
    </row>
    <row r="470" spans="1:12" s="118" customFormat="1" ht="19.95" customHeight="1" x14ac:dyDescent="0.25">
      <c r="A470" s="228">
        <f t="shared" si="52"/>
        <v>420</v>
      </c>
      <c r="B470" s="229" t="s">
        <v>2057</v>
      </c>
      <c r="C470" s="229" t="s">
        <v>123</v>
      </c>
      <c r="D470" s="228" t="s">
        <v>1339</v>
      </c>
      <c r="E470" s="230" t="s">
        <v>124</v>
      </c>
      <c r="F470" s="229" t="s">
        <v>2058</v>
      </c>
      <c r="G470" s="230" t="s">
        <v>1341</v>
      </c>
      <c r="H470" s="231">
        <v>45818</v>
      </c>
      <c r="I470" s="231">
        <v>45818</v>
      </c>
      <c r="J470" s="231">
        <v>0</v>
      </c>
      <c r="K470" s="230" t="s">
        <v>139</v>
      </c>
      <c r="L470" s="230"/>
    </row>
    <row r="471" spans="1:12" s="118" customFormat="1" ht="19.95" customHeight="1" x14ac:dyDescent="0.25">
      <c r="A471" s="228">
        <f t="shared" si="52"/>
        <v>421</v>
      </c>
      <c r="B471" s="229" t="s">
        <v>2059</v>
      </c>
      <c r="C471" s="229" t="s">
        <v>123</v>
      </c>
      <c r="D471" s="228" t="s">
        <v>1339</v>
      </c>
      <c r="E471" s="230" t="s">
        <v>124</v>
      </c>
      <c r="F471" s="229" t="s">
        <v>2060</v>
      </c>
      <c r="G471" s="230" t="s">
        <v>1341</v>
      </c>
      <c r="H471" s="231">
        <v>63760</v>
      </c>
      <c r="I471" s="231">
        <v>63760</v>
      </c>
      <c r="J471" s="231">
        <v>0</v>
      </c>
      <c r="K471" s="230" t="s">
        <v>139</v>
      </c>
      <c r="L471" s="230"/>
    </row>
    <row r="472" spans="1:12" s="118" customFormat="1" ht="19.95" customHeight="1" x14ac:dyDescent="0.25">
      <c r="A472" s="228">
        <f t="shared" si="52"/>
        <v>422</v>
      </c>
      <c r="B472" s="229" t="s">
        <v>2061</v>
      </c>
      <c r="C472" s="229" t="s">
        <v>123</v>
      </c>
      <c r="D472" s="228" t="s">
        <v>1339</v>
      </c>
      <c r="E472" s="230" t="s">
        <v>124</v>
      </c>
      <c r="F472" s="229" t="s">
        <v>2062</v>
      </c>
      <c r="G472" s="230" t="s">
        <v>1341</v>
      </c>
      <c r="H472" s="231">
        <v>61749</v>
      </c>
      <c r="I472" s="231">
        <v>61749</v>
      </c>
      <c r="J472" s="231">
        <v>0</v>
      </c>
      <c r="K472" s="230" t="s">
        <v>139</v>
      </c>
      <c r="L472" s="230"/>
    </row>
    <row r="473" spans="1:12" s="118" customFormat="1" ht="19.95" customHeight="1" x14ac:dyDescent="0.25">
      <c r="A473" s="228">
        <f t="shared" si="52"/>
        <v>423</v>
      </c>
      <c r="B473" s="229" t="s">
        <v>2063</v>
      </c>
      <c r="C473" s="229" t="s">
        <v>123</v>
      </c>
      <c r="D473" s="228" t="s">
        <v>1339</v>
      </c>
      <c r="E473" s="230" t="s">
        <v>124</v>
      </c>
      <c r="F473" s="229" t="s">
        <v>2064</v>
      </c>
      <c r="G473" s="230" t="s">
        <v>1341</v>
      </c>
      <c r="H473" s="231">
        <v>32092</v>
      </c>
      <c r="I473" s="231">
        <v>32092</v>
      </c>
      <c r="J473" s="231">
        <v>0</v>
      </c>
      <c r="K473" s="230" t="s">
        <v>139</v>
      </c>
      <c r="L473" s="230"/>
    </row>
    <row r="474" spans="1:12" s="118" customFormat="1" ht="19.95" customHeight="1" x14ac:dyDescent="0.25">
      <c r="A474" s="228">
        <f t="shared" si="52"/>
        <v>424</v>
      </c>
      <c r="B474" s="229" t="s">
        <v>2065</v>
      </c>
      <c r="C474" s="229" t="s">
        <v>123</v>
      </c>
      <c r="D474" s="228" t="s">
        <v>1339</v>
      </c>
      <c r="E474" s="230" t="s">
        <v>124</v>
      </c>
      <c r="F474" s="229" t="s">
        <v>2066</v>
      </c>
      <c r="G474" s="230" t="s">
        <v>1341</v>
      </c>
      <c r="H474" s="231">
        <v>62427</v>
      </c>
      <c r="I474" s="231">
        <v>62427</v>
      </c>
      <c r="J474" s="231">
        <v>0</v>
      </c>
      <c r="K474" s="230" t="s">
        <v>139</v>
      </c>
      <c r="L474" s="230"/>
    </row>
    <row r="475" spans="1:12" s="118" customFormat="1" ht="19.95" customHeight="1" x14ac:dyDescent="0.25">
      <c r="A475" s="228">
        <f t="shared" si="52"/>
        <v>425</v>
      </c>
      <c r="B475" s="229" t="s">
        <v>2067</v>
      </c>
      <c r="C475" s="229" t="s">
        <v>123</v>
      </c>
      <c r="D475" s="228" t="s">
        <v>1339</v>
      </c>
      <c r="E475" s="230" t="s">
        <v>124</v>
      </c>
      <c r="F475" s="229" t="s">
        <v>2068</v>
      </c>
      <c r="G475" s="230" t="s">
        <v>1341</v>
      </c>
      <c r="H475" s="231">
        <v>60896</v>
      </c>
      <c r="I475" s="231">
        <v>60896</v>
      </c>
      <c r="J475" s="231">
        <v>0</v>
      </c>
      <c r="K475" s="230" t="s">
        <v>139</v>
      </c>
      <c r="L475" s="230"/>
    </row>
    <row r="476" spans="1:12" s="118" customFormat="1" ht="19.95" customHeight="1" x14ac:dyDescent="0.25">
      <c r="A476" s="228">
        <f t="shared" si="52"/>
        <v>426</v>
      </c>
      <c r="B476" s="229" t="s">
        <v>2069</v>
      </c>
      <c r="C476" s="229" t="s">
        <v>123</v>
      </c>
      <c r="D476" s="117" t="s">
        <v>1339</v>
      </c>
      <c r="E476" s="230" t="s">
        <v>124</v>
      </c>
      <c r="F476" s="229" t="s">
        <v>2070</v>
      </c>
      <c r="G476" s="230" t="s">
        <v>1341</v>
      </c>
      <c r="H476" s="231">
        <v>58751</v>
      </c>
      <c r="I476" s="231">
        <v>58751</v>
      </c>
      <c r="J476" s="231">
        <v>0</v>
      </c>
      <c r="K476" s="230" t="s">
        <v>139</v>
      </c>
      <c r="L476" s="230"/>
    </row>
    <row r="477" spans="1:12" s="118" customFormat="1" ht="19.95" customHeight="1" x14ac:dyDescent="0.25">
      <c r="A477" s="228">
        <f t="shared" si="52"/>
        <v>427</v>
      </c>
      <c r="B477" s="229" t="s">
        <v>2071</v>
      </c>
      <c r="C477" s="229" t="s">
        <v>123</v>
      </c>
      <c r="D477" s="228" t="s">
        <v>1339</v>
      </c>
      <c r="E477" s="230" t="s">
        <v>124</v>
      </c>
      <c r="F477" s="229" t="s">
        <v>2072</v>
      </c>
      <c r="G477" s="230" t="s">
        <v>1341</v>
      </c>
      <c r="H477" s="231">
        <v>54070</v>
      </c>
      <c r="I477" s="231">
        <v>54070</v>
      </c>
      <c r="J477" s="231">
        <v>0</v>
      </c>
      <c r="K477" s="230" t="s">
        <v>139</v>
      </c>
      <c r="L477" s="230"/>
    </row>
    <row r="478" spans="1:12" s="118" customFormat="1" ht="19.95" customHeight="1" x14ac:dyDescent="0.25">
      <c r="A478" s="228">
        <f t="shared" si="52"/>
        <v>428</v>
      </c>
      <c r="B478" s="229" t="s">
        <v>2073</v>
      </c>
      <c r="C478" s="229" t="s">
        <v>123</v>
      </c>
      <c r="D478" s="228" t="s">
        <v>1339</v>
      </c>
      <c r="E478" s="230" t="s">
        <v>124</v>
      </c>
      <c r="F478" s="229" t="s">
        <v>2074</v>
      </c>
      <c r="G478" s="230" t="s">
        <v>1341</v>
      </c>
      <c r="H478" s="231">
        <v>62737</v>
      </c>
      <c r="I478" s="231">
        <v>62737</v>
      </c>
      <c r="J478" s="231">
        <v>0</v>
      </c>
      <c r="K478" s="230" t="s">
        <v>139</v>
      </c>
      <c r="L478" s="230"/>
    </row>
    <row r="479" spans="1:12" s="118" customFormat="1" ht="19.95" customHeight="1" x14ac:dyDescent="0.25">
      <c r="A479" s="228">
        <f t="shared" si="52"/>
        <v>429</v>
      </c>
      <c r="B479" s="229" t="s">
        <v>2075</v>
      </c>
      <c r="C479" s="229" t="s">
        <v>123</v>
      </c>
      <c r="D479" s="228" t="s">
        <v>1339</v>
      </c>
      <c r="E479" s="230" t="s">
        <v>124</v>
      </c>
      <c r="F479" s="229" t="s">
        <v>2076</v>
      </c>
      <c r="G479" s="230" t="s">
        <v>1341</v>
      </c>
      <c r="H479" s="231">
        <v>36337</v>
      </c>
      <c r="I479" s="231">
        <v>36337</v>
      </c>
      <c r="J479" s="231">
        <v>0</v>
      </c>
      <c r="K479" s="230" t="s">
        <v>139</v>
      </c>
      <c r="L479" s="230"/>
    </row>
    <row r="480" spans="1:12" s="118" customFormat="1" ht="19.95" customHeight="1" x14ac:dyDescent="0.25">
      <c r="A480" s="228">
        <f t="shared" si="52"/>
        <v>430</v>
      </c>
      <c r="B480" s="229" t="s">
        <v>2077</v>
      </c>
      <c r="C480" s="229" t="s">
        <v>123</v>
      </c>
      <c r="D480" s="228" t="s">
        <v>1339</v>
      </c>
      <c r="E480" s="230" t="s">
        <v>124</v>
      </c>
      <c r="F480" s="229" t="s">
        <v>2078</v>
      </c>
      <c r="G480" s="230" t="s">
        <v>1341</v>
      </c>
      <c r="H480" s="231">
        <v>13718</v>
      </c>
      <c r="I480" s="231">
        <v>13718</v>
      </c>
      <c r="J480" s="231">
        <v>0</v>
      </c>
      <c r="K480" s="230" t="s">
        <v>139</v>
      </c>
      <c r="L480" s="230"/>
    </row>
    <row r="481" spans="1:12" s="118" customFormat="1" ht="19.95" customHeight="1" x14ac:dyDescent="0.25">
      <c r="A481" s="228">
        <f t="shared" si="52"/>
        <v>431</v>
      </c>
      <c r="B481" s="229" t="s">
        <v>2079</v>
      </c>
      <c r="C481" s="229" t="s">
        <v>123</v>
      </c>
      <c r="D481" s="228" t="s">
        <v>1339</v>
      </c>
      <c r="E481" s="230" t="s">
        <v>124</v>
      </c>
      <c r="F481" s="229" t="s">
        <v>2080</v>
      </c>
      <c r="G481" s="230" t="s">
        <v>1341</v>
      </c>
      <c r="H481" s="231">
        <v>58380</v>
      </c>
      <c r="I481" s="231">
        <v>58380</v>
      </c>
      <c r="J481" s="231">
        <v>0</v>
      </c>
      <c r="K481" s="230" t="s">
        <v>139</v>
      </c>
      <c r="L481" s="230"/>
    </row>
    <row r="482" spans="1:12" s="118" customFormat="1" ht="19.95" customHeight="1" x14ac:dyDescent="0.25">
      <c r="A482" s="228">
        <f t="shared" si="52"/>
        <v>432</v>
      </c>
      <c r="B482" s="229" t="s">
        <v>2081</v>
      </c>
      <c r="C482" s="229" t="s">
        <v>123</v>
      </c>
      <c r="D482" s="228" t="s">
        <v>1339</v>
      </c>
      <c r="E482" s="230" t="s">
        <v>124</v>
      </c>
      <c r="F482" s="229" t="s">
        <v>2082</v>
      </c>
      <c r="G482" s="230" t="s">
        <v>1341</v>
      </c>
      <c r="H482" s="231">
        <v>2500</v>
      </c>
      <c r="I482" s="231">
        <v>2253.63</v>
      </c>
      <c r="J482" s="231">
        <v>246.37</v>
      </c>
      <c r="K482" s="230" t="s">
        <v>2043</v>
      </c>
      <c r="L482" s="230"/>
    </row>
    <row r="483" spans="1:12" s="118" customFormat="1" ht="19.95" customHeight="1" x14ac:dyDescent="0.25">
      <c r="A483" s="228">
        <f t="shared" si="52"/>
        <v>433</v>
      </c>
      <c r="B483" s="229" t="s">
        <v>2083</v>
      </c>
      <c r="C483" s="229" t="s">
        <v>123</v>
      </c>
      <c r="D483" s="228" t="s">
        <v>1339</v>
      </c>
      <c r="E483" s="230" t="s">
        <v>124</v>
      </c>
      <c r="F483" s="229" t="s">
        <v>2084</v>
      </c>
      <c r="G483" s="230" t="s">
        <v>1341</v>
      </c>
      <c r="H483" s="231">
        <v>5600</v>
      </c>
      <c r="I483" s="231">
        <v>5600</v>
      </c>
      <c r="J483" s="231">
        <v>0</v>
      </c>
      <c r="K483" s="230" t="s">
        <v>139</v>
      </c>
      <c r="L483" s="230"/>
    </row>
    <row r="484" spans="1:12" s="118" customFormat="1" ht="19.95" customHeight="1" x14ac:dyDescent="0.25">
      <c r="A484" s="228">
        <f t="shared" si="52"/>
        <v>434</v>
      </c>
      <c r="B484" s="229" t="s">
        <v>2085</v>
      </c>
      <c r="C484" s="229" t="s">
        <v>123</v>
      </c>
      <c r="D484" s="228" t="s">
        <v>1339</v>
      </c>
      <c r="E484" s="230" t="s">
        <v>124</v>
      </c>
      <c r="F484" s="229" t="s">
        <v>2086</v>
      </c>
      <c r="G484" s="230" t="s">
        <v>1341</v>
      </c>
      <c r="H484" s="231">
        <v>22964</v>
      </c>
      <c r="I484" s="231">
        <v>22964</v>
      </c>
      <c r="J484" s="231">
        <v>0</v>
      </c>
      <c r="K484" s="230" t="s">
        <v>139</v>
      </c>
      <c r="L484" s="230"/>
    </row>
    <row r="485" spans="1:12" s="118" customFormat="1" ht="19.95" customHeight="1" x14ac:dyDescent="0.25">
      <c r="A485" s="228">
        <f t="shared" si="52"/>
        <v>435</v>
      </c>
      <c r="B485" s="229" t="s">
        <v>2087</v>
      </c>
      <c r="C485" s="229" t="s">
        <v>123</v>
      </c>
      <c r="D485" s="228" t="s">
        <v>1339</v>
      </c>
      <c r="E485" s="230" t="s">
        <v>124</v>
      </c>
      <c r="F485" s="229" t="s">
        <v>2088</v>
      </c>
      <c r="G485" s="230" t="s">
        <v>1341</v>
      </c>
      <c r="H485" s="231">
        <v>49319</v>
      </c>
      <c r="I485" s="231">
        <v>49319</v>
      </c>
      <c r="J485" s="231">
        <v>0</v>
      </c>
      <c r="K485" s="230" t="s">
        <v>139</v>
      </c>
      <c r="L485" s="230"/>
    </row>
    <row r="486" spans="1:12" s="118" customFormat="1" ht="19.95" customHeight="1" x14ac:dyDescent="0.25">
      <c r="A486" s="228">
        <f t="shared" si="52"/>
        <v>436</v>
      </c>
      <c r="B486" s="229" t="s">
        <v>2089</v>
      </c>
      <c r="C486" s="229" t="s">
        <v>123</v>
      </c>
      <c r="D486" s="228" t="s">
        <v>1339</v>
      </c>
      <c r="E486" s="230" t="s">
        <v>124</v>
      </c>
      <c r="F486" s="229" t="s">
        <v>2090</v>
      </c>
      <c r="G486" s="230" t="s">
        <v>1341</v>
      </c>
      <c r="H486" s="231">
        <v>35630</v>
      </c>
      <c r="I486" s="231">
        <v>35630</v>
      </c>
      <c r="J486" s="231">
        <v>0</v>
      </c>
      <c r="K486" s="230" t="s">
        <v>139</v>
      </c>
      <c r="L486" s="230"/>
    </row>
    <row r="487" spans="1:12" s="118" customFormat="1" ht="19.95" customHeight="1" x14ac:dyDescent="0.3">
      <c r="A487" s="243" t="s">
        <v>139</v>
      </c>
      <c r="B487" s="244" t="s">
        <v>139</v>
      </c>
      <c r="C487" s="244" t="s">
        <v>139</v>
      </c>
      <c r="D487" s="243"/>
      <c r="E487" s="245"/>
      <c r="F487" s="244"/>
      <c r="G487" s="245"/>
      <c r="H487" s="246">
        <f>SUM(H461:H486)</f>
        <v>1115826</v>
      </c>
      <c r="I487" s="246">
        <f t="shared" ref="I487:J487" si="53">SUM(I461:I486)</f>
        <v>1105673.7000000002</v>
      </c>
      <c r="J487" s="246">
        <f t="shared" si="53"/>
        <v>10152.300000000001</v>
      </c>
      <c r="K487" s="245" t="s">
        <v>139</v>
      </c>
      <c r="L487" s="247"/>
    </row>
    <row r="488" spans="1:12" s="118" customFormat="1" ht="19.95" customHeight="1" x14ac:dyDescent="0.25">
      <c r="A488" s="228">
        <v>437</v>
      </c>
      <c r="B488" s="229" t="s">
        <v>2091</v>
      </c>
      <c r="C488" s="229" t="s">
        <v>200</v>
      </c>
      <c r="D488" s="228" t="s">
        <v>1339</v>
      </c>
      <c r="E488" s="230" t="s">
        <v>808</v>
      </c>
      <c r="F488" s="229" t="s">
        <v>2092</v>
      </c>
      <c r="G488" s="230" t="s">
        <v>1341</v>
      </c>
      <c r="H488" s="231">
        <v>32016</v>
      </c>
      <c r="I488" s="231">
        <v>32016</v>
      </c>
      <c r="J488" s="231">
        <v>0</v>
      </c>
      <c r="K488" s="230" t="s">
        <v>139</v>
      </c>
      <c r="L488" s="230"/>
    </row>
    <row r="489" spans="1:12" s="118" customFormat="1" ht="19.95" customHeight="1" x14ac:dyDescent="0.25">
      <c r="A489" s="228">
        <f t="shared" ref="A489:A499" si="54">A488+1</f>
        <v>438</v>
      </c>
      <c r="B489" s="229" t="s">
        <v>2093</v>
      </c>
      <c r="C489" s="229" t="s">
        <v>200</v>
      </c>
      <c r="D489" s="228" t="s">
        <v>1339</v>
      </c>
      <c r="E489" s="230" t="s">
        <v>808</v>
      </c>
      <c r="F489" s="229" t="s">
        <v>2094</v>
      </c>
      <c r="G489" s="230" t="s">
        <v>1341</v>
      </c>
      <c r="H489" s="231">
        <v>32900</v>
      </c>
      <c r="I489" s="231">
        <v>32900</v>
      </c>
      <c r="J489" s="231">
        <v>0</v>
      </c>
      <c r="K489" s="230" t="s">
        <v>139</v>
      </c>
      <c r="L489" s="230"/>
    </row>
    <row r="490" spans="1:12" s="118" customFormat="1" ht="19.95" customHeight="1" x14ac:dyDescent="0.25">
      <c r="A490" s="228">
        <f t="shared" si="54"/>
        <v>439</v>
      </c>
      <c r="B490" s="229" t="s">
        <v>2095</v>
      </c>
      <c r="C490" s="229" t="s">
        <v>200</v>
      </c>
      <c r="D490" s="228" t="s">
        <v>1339</v>
      </c>
      <c r="E490" s="230" t="s">
        <v>808</v>
      </c>
      <c r="F490" s="229" t="s">
        <v>2096</v>
      </c>
      <c r="G490" s="230" t="s">
        <v>1341</v>
      </c>
      <c r="H490" s="231">
        <v>51336</v>
      </c>
      <c r="I490" s="231">
        <v>51336</v>
      </c>
      <c r="J490" s="231">
        <v>0</v>
      </c>
      <c r="K490" s="230" t="s">
        <v>139</v>
      </c>
      <c r="L490" s="230"/>
    </row>
    <row r="491" spans="1:12" s="118" customFormat="1" ht="19.95" customHeight="1" x14ac:dyDescent="0.25">
      <c r="A491" s="228">
        <f t="shared" si="54"/>
        <v>440</v>
      </c>
      <c r="B491" s="229" t="s">
        <v>2097</v>
      </c>
      <c r="C491" s="229" t="s">
        <v>200</v>
      </c>
      <c r="D491" s="228" t="s">
        <v>1339</v>
      </c>
      <c r="E491" s="230" t="s">
        <v>808</v>
      </c>
      <c r="F491" s="229" t="s">
        <v>2098</v>
      </c>
      <c r="G491" s="230" t="s">
        <v>1341</v>
      </c>
      <c r="H491" s="231">
        <v>70320</v>
      </c>
      <c r="I491" s="231">
        <v>70320</v>
      </c>
      <c r="J491" s="231">
        <v>0</v>
      </c>
      <c r="K491" s="230" t="s">
        <v>139</v>
      </c>
      <c r="L491" s="230"/>
    </row>
    <row r="492" spans="1:12" s="118" customFormat="1" ht="19.95" customHeight="1" x14ac:dyDescent="0.25">
      <c r="A492" s="228">
        <f t="shared" si="54"/>
        <v>441</v>
      </c>
      <c r="B492" s="229" t="s">
        <v>2099</v>
      </c>
      <c r="C492" s="229" t="s">
        <v>200</v>
      </c>
      <c r="D492" s="228" t="s">
        <v>1339</v>
      </c>
      <c r="E492" s="230" t="s">
        <v>808</v>
      </c>
      <c r="F492" s="229" t="s">
        <v>2100</v>
      </c>
      <c r="G492" s="230" t="s">
        <v>1341</v>
      </c>
      <c r="H492" s="231">
        <v>30000</v>
      </c>
      <c r="I492" s="231">
        <v>30000</v>
      </c>
      <c r="J492" s="231">
        <v>0</v>
      </c>
      <c r="K492" s="230" t="s">
        <v>139</v>
      </c>
      <c r="L492" s="230"/>
    </row>
    <row r="493" spans="1:12" s="118" customFormat="1" ht="19.95" customHeight="1" x14ac:dyDescent="0.25">
      <c r="A493" s="228">
        <f t="shared" si="54"/>
        <v>442</v>
      </c>
      <c r="B493" s="229" t="s">
        <v>2101</v>
      </c>
      <c r="C493" s="229" t="s">
        <v>200</v>
      </c>
      <c r="D493" s="228" t="s">
        <v>1339</v>
      </c>
      <c r="E493" s="230" t="s">
        <v>808</v>
      </c>
      <c r="F493" s="229" t="s">
        <v>2102</v>
      </c>
      <c r="G493" s="230" t="s">
        <v>1341</v>
      </c>
      <c r="H493" s="231">
        <v>2400</v>
      </c>
      <c r="I493" s="231">
        <v>2400</v>
      </c>
      <c r="J493" s="231">
        <v>0</v>
      </c>
      <c r="K493" s="230" t="s">
        <v>139</v>
      </c>
      <c r="L493" s="230"/>
    </row>
    <row r="494" spans="1:12" s="118" customFormat="1" ht="19.95" customHeight="1" x14ac:dyDescent="0.25">
      <c r="A494" s="228">
        <f t="shared" si="54"/>
        <v>443</v>
      </c>
      <c r="B494" s="229" t="s">
        <v>2103</v>
      </c>
      <c r="C494" s="229" t="s">
        <v>200</v>
      </c>
      <c r="D494" s="228" t="s">
        <v>1339</v>
      </c>
      <c r="E494" s="230" t="s">
        <v>808</v>
      </c>
      <c r="F494" s="229" t="s">
        <v>2104</v>
      </c>
      <c r="G494" s="230" t="s">
        <v>1341</v>
      </c>
      <c r="H494" s="231">
        <v>2400</v>
      </c>
      <c r="I494" s="231">
        <v>2400</v>
      </c>
      <c r="J494" s="231">
        <v>0</v>
      </c>
      <c r="K494" s="230" t="s">
        <v>139</v>
      </c>
      <c r="L494" s="230"/>
    </row>
    <row r="495" spans="1:12" s="118" customFormat="1" ht="19.95" customHeight="1" x14ac:dyDescent="0.25">
      <c r="A495" s="228">
        <f t="shared" si="54"/>
        <v>444</v>
      </c>
      <c r="B495" s="229" t="s">
        <v>2105</v>
      </c>
      <c r="C495" s="229" t="s">
        <v>200</v>
      </c>
      <c r="D495" s="228" t="s">
        <v>1339</v>
      </c>
      <c r="E495" s="230" t="s">
        <v>808</v>
      </c>
      <c r="F495" s="229" t="s">
        <v>2106</v>
      </c>
      <c r="G495" s="230" t="s">
        <v>1341</v>
      </c>
      <c r="H495" s="231">
        <v>2400</v>
      </c>
      <c r="I495" s="231">
        <v>2400</v>
      </c>
      <c r="J495" s="231">
        <v>0</v>
      </c>
      <c r="K495" s="230" t="s">
        <v>139</v>
      </c>
      <c r="L495" s="230"/>
    </row>
    <row r="496" spans="1:12" s="118" customFormat="1" ht="19.95" customHeight="1" x14ac:dyDescent="0.25">
      <c r="A496" s="228">
        <f t="shared" si="54"/>
        <v>445</v>
      </c>
      <c r="B496" s="229" t="s">
        <v>2107</v>
      </c>
      <c r="C496" s="229" t="s">
        <v>200</v>
      </c>
      <c r="D496" s="228" t="s">
        <v>1339</v>
      </c>
      <c r="E496" s="230" t="s">
        <v>808</v>
      </c>
      <c r="F496" s="229" t="s">
        <v>2108</v>
      </c>
      <c r="G496" s="230" t="s">
        <v>1341</v>
      </c>
      <c r="H496" s="231">
        <v>2350</v>
      </c>
      <c r="I496" s="231">
        <v>2350</v>
      </c>
      <c r="J496" s="231">
        <v>0</v>
      </c>
      <c r="K496" s="230" t="s">
        <v>139</v>
      </c>
      <c r="L496" s="230"/>
    </row>
    <row r="497" spans="1:12" s="118" customFormat="1" ht="19.95" customHeight="1" x14ac:dyDescent="0.25">
      <c r="A497" s="228">
        <f t="shared" si="54"/>
        <v>446</v>
      </c>
      <c r="B497" s="229" t="s">
        <v>2109</v>
      </c>
      <c r="C497" s="229" t="s">
        <v>200</v>
      </c>
      <c r="D497" s="228" t="s">
        <v>1339</v>
      </c>
      <c r="E497" s="230" t="s">
        <v>808</v>
      </c>
      <c r="F497" s="229" t="s">
        <v>2110</v>
      </c>
      <c r="G497" s="230" t="s">
        <v>1341</v>
      </c>
      <c r="H497" s="231">
        <v>59606</v>
      </c>
      <c r="I497" s="231">
        <v>59606</v>
      </c>
      <c r="J497" s="231">
        <v>0</v>
      </c>
      <c r="K497" s="230" t="s">
        <v>139</v>
      </c>
      <c r="L497" s="230"/>
    </row>
    <row r="498" spans="1:12" s="118" customFormat="1" ht="19.95" customHeight="1" x14ac:dyDescent="0.25">
      <c r="A498" s="228">
        <f t="shared" si="54"/>
        <v>447</v>
      </c>
      <c r="B498" s="229" t="s">
        <v>2111</v>
      </c>
      <c r="C498" s="229" t="s">
        <v>200</v>
      </c>
      <c r="D498" s="228" t="s">
        <v>1339</v>
      </c>
      <c r="E498" s="230" t="s">
        <v>808</v>
      </c>
      <c r="F498" s="229" t="s">
        <v>2112</v>
      </c>
      <c r="G498" s="230" t="s">
        <v>1341</v>
      </c>
      <c r="H498" s="231">
        <v>40941</v>
      </c>
      <c r="I498" s="231">
        <v>40941</v>
      </c>
      <c r="J498" s="231">
        <v>0</v>
      </c>
      <c r="K498" s="230" t="s">
        <v>139</v>
      </c>
      <c r="L498" s="230"/>
    </row>
    <row r="499" spans="1:12" s="118" customFormat="1" ht="19.95" customHeight="1" x14ac:dyDescent="0.25">
      <c r="A499" s="228">
        <f t="shared" si="54"/>
        <v>448</v>
      </c>
      <c r="B499" s="229" t="s">
        <v>2113</v>
      </c>
      <c r="C499" s="229" t="s">
        <v>200</v>
      </c>
      <c r="D499" s="228" t="s">
        <v>1339</v>
      </c>
      <c r="E499" s="230" t="s">
        <v>808</v>
      </c>
      <c r="F499" s="229" t="s">
        <v>2114</v>
      </c>
      <c r="G499" s="230" t="s">
        <v>1341</v>
      </c>
      <c r="H499" s="231">
        <v>33314</v>
      </c>
      <c r="I499" s="231">
        <v>33314</v>
      </c>
      <c r="J499" s="231">
        <v>0</v>
      </c>
      <c r="K499" s="230" t="s">
        <v>139</v>
      </c>
      <c r="L499" s="230"/>
    </row>
    <row r="500" spans="1:12" s="118" customFormat="1" ht="19.95" customHeight="1" x14ac:dyDescent="0.3">
      <c r="A500" s="243" t="s">
        <v>139</v>
      </c>
      <c r="B500" s="244" t="s">
        <v>139</v>
      </c>
      <c r="C500" s="244" t="s">
        <v>139</v>
      </c>
      <c r="D500" s="243"/>
      <c r="E500" s="245"/>
      <c r="F500" s="244"/>
      <c r="G500" s="245"/>
      <c r="H500" s="246">
        <f>SUM(H488:H499)</f>
        <v>359983</v>
      </c>
      <c r="I500" s="246">
        <f t="shared" ref="I500:J500" si="55">SUM(I488:I499)</f>
        <v>359983</v>
      </c>
      <c r="J500" s="246">
        <f t="shared" si="55"/>
        <v>0</v>
      </c>
      <c r="K500" s="245" t="s">
        <v>139</v>
      </c>
      <c r="L500" s="247"/>
    </row>
    <row r="501" spans="1:12" s="118" customFormat="1" ht="19.95" customHeight="1" x14ac:dyDescent="0.25">
      <c r="A501" s="228">
        <v>449</v>
      </c>
      <c r="B501" s="229" t="s">
        <v>2115</v>
      </c>
      <c r="C501" s="229" t="s">
        <v>119</v>
      </c>
      <c r="D501" s="228" t="s">
        <v>1339</v>
      </c>
      <c r="E501" s="230" t="s">
        <v>731</v>
      </c>
      <c r="F501" s="229" t="s">
        <v>2116</v>
      </c>
      <c r="G501" s="230" t="s">
        <v>1341</v>
      </c>
      <c r="H501" s="231">
        <v>23843</v>
      </c>
      <c r="I501" s="231">
        <v>23843</v>
      </c>
      <c r="J501" s="231">
        <v>0</v>
      </c>
      <c r="K501" s="230" t="s">
        <v>139</v>
      </c>
      <c r="L501" s="230"/>
    </row>
    <row r="502" spans="1:12" s="118" customFormat="1" ht="19.95" customHeight="1" x14ac:dyDescent="0.25">
      <c r="A502" s="228">
        <f t="shared" ref="A502:A510" si="56">A501+1</f>
        <v>450</v>
      </c>
      <c r="B502" s="229" t="s">
        <v>2117</v>
      </c>
      <c r="C502" s="229" t="s">
        <v>119</v>
      </c>
      <c r="D502" s="228" t="s">
        <v>1339</v>
      </c>
      <c r="E502" s="230" t="s">
        <v>731</v>
      </c>
      <c r="F502" s="229" t="s">
        <v>2118</v>
      </c>
      <c r="G502" s="230" t="s">
        <v>1341</v>
      </c>
      <c r="H502" s="231">
        <v>45276</v>
      </c>
      <c r="I502" s="231">
        <v>45276</v>
      </c>
      <c r="J502" s="231">
        <v>0</v>
      </c>
      <c r="K502" s="230" t="s">
        <v>139</v>
      </c>
      <c r="L502" s="230"/>
    </row>
    <row r="503" spans="1:12" s="118" customFormat="1" ht="19.95" customHeight="1" x14ac:dyDescent="0.25">
      <c r="A503" s="228">
        <f t="shared" si="56"/>
        <v>451</v>
      </c>
      <c r="B503" s="229" t="s">
        <v>2119</v>
      </c>
      <c r="C503" s="229" t="s">
        <v>119</v>
      </c>
      <c r="D503" s="228" t="s">
        <v>1339</v>
      </c>
      <c r="E503" s="230" t="s">
        <v>731</v>
      </c>
      <c r="F503" s="229" t="s">
        <v>2120</v>
      </c>
      <c r="G503" s="230" t="s">
        <v>1341</v>
      </c>
      <c r="H503" s="231">
        <v>56711</v>
      </c>
      <c r="I503" s="231">
        <v>56711</v>
      </c>
      <c r="J503" s="231">
        <v>0</v>
      </c>
      <c r="K503" s="230" t="s">
        <v>139</v>
      </c>
      <c r="L503" s="230"/>
    </row>
    <row r="504" spans="1:12" s="118" customFormat="1" ht="19.95" customHeight="1" x14ac:dyDescent="0.25">
      <c r="A504" s="228">
        <f t="shared" si="56"/>
        <v>452</v>
      </c>
      <c r="B504" s="229" t="s">
        <v>2121</v>
      </c>
      <c r="C504" s="229" t="s">
        <v>119</v>
      </c>
      <c r="D504" s="228" t="s">
        <v>1339</v>
      </c>
      <c r="E504" s="230" t="s">
        <v>731</v>
      </c>
      <c r="F504" s="229" t="s">
        <v>2122</v>
      </c>
      <c r="G504" s="230" t="s">
        <v>1341</v>
      </c>
      <c r="H504" s="231">
        <v>57500</v>
      </c>
      <c r="I504" s="231">
        <v>57500</v>
      </c>
      <c r="J504" s="231">
        <v>0</v>
      </c>
      <c r="K504" s="230" t="s">
        <v>139</v>
      </c>
      <c r="L504" s="230"/>
    </row>
    <row r="505" spans="1:12" s="118" customFormat="1" ht="19.95" customHeight="1" x14ac:dyDescent="0.25">
      <c r="A505" s="228">
        <f t="shared" si="56"/>
        <v>453</v>
      </c>
      <c r="B505" s="229" t="s">
        <v>2123</v>
      </c>
      <c r="C505" s="229" t="s">
        <v>119</v>
      </c>
      <c r="D505" s="228" t="s">
        <v>1339</v>
      </c>
      <c r="E505" s="230" t="s">
        <v>731</v>
      </c>
      <c r="F505" s="229" t="s">
        <v>2124</v>
      </c>
      <c r="G505" s="230" t="s">
        <v>1341</v>
      </c>
      <c r="H505" s="231">
        <v>71612</v>
      </c>
      <c r="I505" s="231">
        <v>71612</v>
      </c>
      <c r="J505" s="231">
        <v>0</v>
      </c>
      <c r="K505" s="230" t="s">
        <v>139</v>
      </c>
      <c r="L505" s="230"/>
    </row>
    <row r="506" spans="1:12" s="118" customFormat="1" ht="19.95" customHeight="1" x14ac:dyDescent="0.25">
      <c r="A506" s="228">
        <f t="shared" si="56"/>
        <v>454</v>
      </c>
      <c r="B506" s="229" t="s">
        <v>2125</v>
      </c>
      <c r="C506" s="229" t="s">
        <v>119</v>
      </c>
      <c r="D506" s="228" t="s">
        <v>1339</v>
      </c>
      <c r="E506" s="230" t="s">
        <v>731</v>
      </c>
      <c r="F506" s="232" t="s">
        <v>2126</v>
      </c>
      <c r="G506" s="230" t="s">
        <v>1341</v>
      </c>
      <c r="H506" s="231">
        <v>21861</v>
      </c>
      <c r="I506" s="231">
        <v>21861</v>
      </c>
      <c r="J506" s="231">
        <v>0</v>
      </c>
      <c r="K506" s="230" t="s">
        <v>139</v>
      </c>
      <c r="L506" s="230"/>
    </row>
    <row r="507" spans="1:12" s="118" customFormat="1" ht="19.95" customHeight="1" x14ac:dyDescent="0.25">
      <c r="A507" s="228">
        <f t="shared" si="56"/>
        <v>455</v>
      </c>
      <c r="B507" s="229" t="s">
        <v>2127</v>
      </c>
      <c r="C507" s="229" t="s">
        <v>119</v>
      </c>
      <c r="D507" s="228" t="s">
        <v>1339</v>
      </c>
      <c r="E507" s="230" t="s">
        <v>731</v>
      </c>
      <c r="F507" s="229" t="s">
        <v>2128</v>
      </c>
      <c r="G507" s="230" t="s">
        <v>1341</v>
      </c>
      <c r="H507" s="231">
        <v>23625</v>
      </c>
      <c r="I507" s="231">
        <v>23625</v>
      </c>
      <c r="J507" s="231">
        <v>0</v>
      </c>
      <c r="K507" s="230" t="s">
        <v>139</v>
      </c>
      <c r="L507" s="230"/>
    </row>
    <row r="508" spans="1:12" s="118" customFormat="1" ht="19.95" customHeight="1" x14ac:dyDescent="0.25">
      <c r="A508" s="228">
        <f t="shared" si="56"/>
        <v>456</v>
      </c>
      <c r="B508" s="229" t="s">
        <v>2129</v>
      </c>
      <c r="C508" s="229" t="s">
        <v>119</v>
      </c>
      <c r="D508" s="228" t="s">
        <v>1339</v>
      </c>
      <c r="E508" s="230" t="s">
        <v>731</v>
      </c>
      <c r="F508" s="229" t="s">
        <v>2130</v>
      </c>
      <c r="G508" s="230" t="s">
        <v>1341</v>
      </c>
      <c r="H508" s="231">
        <v>17607</v>
      </c>
      <c r="I508" s="231">
        <v>17607</v>
      </c>
      <c r="J508" s="231">
        <v>0</v>
      </c>
      <c r="K508" s="230" t="s">
        <v>139</v>
      </c>
      <c r="L508" s="230"/>
    </row>
    <row r="509" spans="1:12" s="118" customFormat="1" ht="19.95" customHeight="1" x14ac:dyDescent="0.25">
      <c r="A509" s="228">
        <f t="shared" si="56"/>
        <v>457</v>
      </c>
      <c r="B509" s="229" t="s">
        <v>2131</v>
      </c>
      <c r="C509" s="229" t="s">
        <v>119</v>
      </c>
      <c r="D509" s="228" t="s">
        <v>1339</v>
      </c>
      <c r="E509" s="230" t="s">
        <v>731</v>
      </c>
      <c r="F509" s="229" t="s">
        <v>2132</v>
      </c>
      <c r="G509" s="230" t="s">
        <v>1341</v>
      </c>
      <c r="H509" s="231">
        <v>47262</v>
      </c>
      <c r="I509" s="231">
        <v>47262</v>
      </c>
      <c r="J509" s="231">
        <v>0</v>
      </c>
      <c r="K509" s="230" t="s">
        <v>139</v>
      </c>
      <c r="L509" s="230"/>
    </row>
    <row r="510" spans="1:12" s="118" customFormat="1" ht="19.95" customHeight="1" x14ac:dyDescent="0.25">
      <c r="A510" s="228">
        <f t="shared" si="56"/>
        <v>458</v>
      </c>
      <c r="B510" s="229" t="s">
        <v>2133</v>
      </c>
      <c r="C510" s="229" t="s">
        <v>119</v>
      </c>
      <c r="D510" s="228" t="s">
        <v>1339</v>
      </c>
      <c r="E510" s="230" t="s">
        <v>731</v>
      </c>
      <c r="F510" s="229" t="s">
        <v>2134</v>
      </c>
      <c r="G510" s="230" t="s">
        <v>1341</v>
      </c>
      <c r="H510" s="231">
        <v>7500</v>
      </c>
      <c r="I510" s="231">
        <v>7500</v>
      </c>
      <c r="J510" s="231">
        <v>0</v>
      </c>
      <c r="K510" s="230" t="s">
        <v>139</v>
      </c>
      <c r="L510" s="230"/>
    </row>
    <row r="511" spans="1:12" s="118" customFormat="1" ht="19.95" customHeight="1" x14ac:dyDescent="0.3">
      <c r="A511" s="243" t="s">
        <v>139</v>
      </c>
      <c r="B511" s="244" t="s">
        <v>139</v>
      </c>
      <c r="C511" s="244" t="s">
        <v>139</v>
      </c>
      <c r="D511" s="243"/>
      <c r="E511" s="245"/>
      <c r="F511" s="244"/>
      <c r="G511" s="245"/>
      <c r="H511" s="246">
        <f>SUM(H501:H510)</f>
        <v>372797</v>
      </c>
      <c r="I511" s="246">
        <f t="shared" ref="I511:J511" si="57">SUM(I501:I510)</f>
        <v>372797</v>
      </c>
      <c r="J511" s="246">
        <f t="shared" si="57"/>
        <v>0</v>
      </c>
      <c r="K511" s="245" t="s">
        <v>139</v>
      </c>
      <c r="L511" s="247"/>
    </row>
    <row r="512" spans="1:12" s="118" customFormat="1" ht="19.95" customHeight="1" x14ac:dyDescent="0.25">
      <c r="A512" s="228">
        <v>459</v>
      </c>
      <c r="B512" s="229" t="s">
        <v>2135</v>
      </c>
      <c r="C512" s="229" t="s">
        <v>2136</v>
      </c>
      <c r="D512" s="228" t="s">
        <v>1339</v>
      </c>
      <c r="E512" s="230" t="s">
        <v>2137</v>
      </c>
      <c r="F512" s="229" t="s">
        <v>2138</v>
      </c>
      <c r="G512" s="230" t="s">
        <v>1341</v>
      </c>
      <c r="H512" s="231">
        <v>29204</v>
      </c>
      <c r="I512" s="231">
        <v>29204</v>
      </c>
      <c r="J512" s="231">
        <v>0</v>
      </c>
      <c r="K512" s="230" t="s">
        <v>139</v>
      </c>
      <c r="L512" s="230"/>
    </row>
    <row r="513" spans="1:12" s="118" customFormat="1" ht="19.95" customHeight="1" x14ac:dyDescent="0.3">
      <c r="A513" s="243" t="s">
        <v>139</v>
      </c>
      <c r="B513" s="244" t="s">
        <v>139</v>
      </c>
      <c r="C513" s="244" t="s">
        <v>139</v>
      </c>
      <c r="D513" s="243"/>
      <c r="E513" s="245"/>
      <c r="F513" s="244"/>
      <c r="G513" s="245"/>
      <c r="H513" s="246">
        <v>29204</v>
      </c>
      <c r="I513" s="246">
        <v>29204</v>
      </c>
      <c r="J513" s="246">
        <v>0</v>
      </c>
      <c r="K513" s="245" t="s">
        <v>139</v>
      </c>
      <c r="L513" s="247"/>
    </row>
    <row r="514" spans="1:12" s="118" customFormat="1" ht="19.95" customHeight="1" x14ac:dyDescent="0.25">
      <c r="A514" s="228">
        <v>460</v>
      </c>
      <c r="B514" s="229" t="s">
        <v>2139</v>
      </c>
      <c r="C514" s="229" t="s">
        <v>180</v>
      </c>
      <c r="D514" s="228" t="s">
        <v>1339</v>
      </c>
      <c r="E514" s="230" t="s">
        <v>86</v>
      </c>
      <c r="F514" s="229" t="s">
        <v>2140</v>
      </c>
      <c r="G514" s="230" t="s">
        <v>1341</v>
      </c>
      <c r="H514" s="231">
        <v>33816</v>
      </c>
      <c r="I514" s="231">
        <v>33816</v>
      </c>
      <c r="J514" s="231">
        <v>0</v>
      </c>
      <c r="K514" s="230" t="s">
        <v>139</v>
      </c>
      <c r="L514" s="230"/>
    </row>
    <row r="515" spans="1:12" s="118" customFormat="1" ht="19.95" customHeight="1" x14ac:dyDescent="0.25">
      <c r="A515" s="228">
        <f t="shared" ref="A515:A578" si="58">A514+1</f>
        <v>461</v>
      </c>
      <c r="B515" s="229" t="s">
        <v>2141</v>
      </c>
      <c r="C515" s="229" t="s">
        <v>180</v>
      </c>
      <c r="D515" s="228" t="s">
        <v>1339</v>
      </c>
      <c r="E515" s="230" t="s">
        <v>86</v>
      </c>
      <c r="F515" s="229" t="s">
        <v>2142</v>
      </c>
      <c r="G515" s="230" t="s">
        <v>1341</v>
      </c>
      <c r="H515" s="231">
        <v>11988</v>
      </c>
      <c r="I515" s="231">
        <v>11988</v>
      </c>
      <c r="J515" s="231">
        <v>0</v>
      </c>
      <c r="K515" s="230" t="s">
        <v>139</v>
      </c>
      <c r="L515" s="230"/>
    </row>
    <row r="516" spans="1:12" s="118" customFormat="1" ht="19.95" customHeight="1" x14ac:dyDescent="0.25">
      <c r="A516" s="228">
        <f t="shared" si="58"/>
        <v>462</v>
      </c>
      <c r="B516" s="229" t="s">
        <v>2143</v>
      </c>
      <c r="C516" s="229" t="s">
        <v>180</v>
      </c>
      <c r="D516" s="228" t="s">
        <v>1339</v>
      </c>
      <c r="E516" s="230" t="s">
        <v>86</v>
      </c>
      <c r="F516" s="229" t="s">
        <v>2144</v>
      </c>
      <c r="G516" s="230" t="s">
        <v>1341</v>
      </c>
      <c r="H516" s="231">
        <v>14882</v>
      </c>
      <c r="I516" s="231">
        <v>12686</v>
      </c>
      <c r="J516" s="231">
        <v>2196</v>
      </c>
      <c r="K516" s="230" t="s">
        <v>2145</v>
      </c>
      <c r="L516" s="230"/>
    </row>
    <row r="517" spans="1:12" s="118" customFormat="1" ht="19.95" customHeight="1" x14ac:dyDescent="0.25">
      <c r="A517" s="228">
        <f t="shared" si="58"/>
        <v>463</v>
      </c>
      <c r="B517" s="229" t="s">
        <v>2146</v>
      </c>
      <c r="C517" s="229" t="s">
        <v>180</v>
      </c>
      <c r="D517" s="228" t="s">
        <v>1339</v>
      </c>
      <c r="E517" s="230" t="s">
        <v>86</v>
      </c>
      <c r="F517" s="229" t="s">
        <v>2147</v>
      </c>
      <c r="G517" s="230" t="s">
        <v>1341</v>
      </c>
      <c r="H517" s="231">
        <v>20730</v>
      </c>
      <c r="I517" s="231">
        <v>20730</v>
      </c>
      <c r="J517" s="231">
        <v>0</v>
      </c>
      <c r="K517" s="230" t="s">
        <v>139</v>
      </c>
      <c r="L517" s="230"/>
    </row>
    <row r="518" spans="1:12" s="118" customFormat="1" ht="19.95" customHeight="1" x14ac:dyDescent="0.25">
      <c r="A518" s="228">
        <f t="shared" si="58"/>
        <v>464</v>
      </c>
      <c r="B518" s="229" t="s">
        <v>2148</v>
      </c>
      <c r="C518" s="229" t="s">
        <v>180</v>
      </c>
      <c r="D518" s="228" t="s">
        <v>1339</v>
      </c>
      <c r="E518" s="230" t="s">
        <v>86</v>
      </c>
      <c r="F518" s="229" t="s">
        <v>2149</v>
      </c>
      <c r="G518" s="230" t="s">
        <v>1341</v>
      </c>
      <c r="H518" s="231">
        <v>19218</v>
      </c>
      <c r="I518" s="231">
        <v>18584.38</v>
      </c>
      <c r="J518" s="231">
        <v>633.62</v>
      </c>
      <c r="K518" s="230" t="s">
        <v>2150</v>
      </c>
      <c r="L518" s="230"/>
    </row>
    <row r="519" spans="1:12" s="118" customFormat="1" ht="19.95" customHeight="1" x14ac:dyDescent="0.25">
      <c r="A519" s="228">
        <f t="shared" si="58"/>
        <v>465</v>
      </c>
      <c r="B519" s="229" t="s">
        <v>2151</v>
      </c>
      <c r="C519" s="229" t="s">
        <v>180</v>
      </c>
      <c r="D519" s="228" t="s">
        <v>1339</v>
      </c>
      <c r="E519" s="230" t="s">
        <v>86</v>
      </c>
      <c r="F519" s="229" t="s">
        <v>2152</v>
      </c>
      <c r="G519" s="230" t="s">
        <v>1341</v>
      </c>
      <c r="H519" s="231">
        <v>22332</v>
      </c>
      <c r="I519" s="231">
        <v>22332</v>
      </c>
      <c r="J519" s="231">
        <v>0</v>
      </c>
      <c r="K519" s="230" t="s">
        <v>139</v>
      </c>
      <c r="L519" s="230"/>
    </row>
    <row r="520" spans="1:12" s="118" customFormat="1" ht="19.95" customHeight="1" x14ac:dyDescent="0.25">
      <c r="A520" s="228">
        <f t="shared" si="58"/>
        <v>466</v>
      </c>
      <c r="B520" s="229" t="s">
        <v>2153</v>
      </c>
      <c r="C520" s="229" t="s">
        <v>180</v>
      </c>
      <c r="D520" s="228" t="s">
        <v>1339</v>
      </c>
      <c r="E520" s="230" t="s">
        <v>86</v>
      </c>
      <c r="F520" s="229" t="s">
        <v>2154</v>
      </c>
      <c r="G520" s="230" t="s">
        <v>1341</v>
      </c>
      <c r="H520" s="231">
        <v>12961</v>
      </c>
      <c r="I520" s="231">
        <v>12961</v>
      </c>
      <c r="J520" s="231">
        <v>0</v>
      </c>
      <c r="K520" s="230" t="s">
        <v>139</v>
      </c>
      <c r="L520" s="230"/>
    </row>
    <row r="521" spans="1:12" s="118" customFormat="1" ht="19.95" customHeight="1" x14ac:dyDescent="0.25">
      <c r="A521" s="228">
        <f t="shared" si="58"/>
        <v>467</v>
      </c>
      <c r="B521" s="229" t="s">
        <v>2155</v>
      </c>
      <c r="C521" s="229" t="s">
        <v>180</v>
      </c>
      <c r="D521" s="228" t="s">
        <v>1339</v>
      </c>
      <c r="E521" s="230" t="s">
        <v>86</v>
      </c>
      <c r="F521" s="229" t="s">
        <v>2156</v>
      </c>
      <c r="G521" s="230" t="s">
        <v>1341</v>
      </c>
      <c r="H521" s="231">
        <v>17532</v>
      </c>
      <c r="I521" s="231">
        <v>17532</v>
      </c>
      <c r="J521" s="231">
        <v>0</v>
      </c>
      <c r="K521" s="230" t="s">
        <v>139</v>
      </c>
      <c r="L521" s="230"/>
    </row>
    <row r="522" spans="1:12" s="118" customFormat="1" ht="19.95" customHeight="1" x14ac:dyDescent="0.25">
      <c r="A522" s="228">
        <f t="shared" si="58"/>
        <v>468</v>
      </c>
      <c r="B522" s="229" t="s">
        <v>2157</v>
      </c>
      <c r="C522" s="229" t="s">
        <v>180</v>
      </c>
      <c r="D522" s="228" t="s">
        <v>1339</v>
      </c>
      <c r="E522" s="230" t="s">
        <v>86</v>
      </c>
      <c r="F522" s="229" t="s">
        <v>2158</v>
      </c>
      <c r="G522" s="230" t="s">
        <v>1341</v>
      </c>
      <c r="H522" s="231">
        <v>27807</v>
      </c>
      <c r="I522" s="231">
        <v>27807</v>
      </c>
      <c r="J522" s="231">
        <v>0</v>
      </c>
      <c r="K522" s="230" t="s">
        <v>139</v>
      </c>
      <c r="L522" s="230"/>
    </row>
    <row r="523" spans="1:12" s="118" customFormat="1" ht="19.95" customHeight="1" x14ac:dyDescent="0.25">
      <c r="A523" s="228">
        <f t="shared" si="58"/>
        <v>469</v>
      </c>
      <c r="B523" s="229" t="s">
        <v>2159</v>
      </c>
      <c r="C523" s="229" t="s">
        <v>180</v>
      </c>
      <c r="D523" s="228" t="s">
        <v>1339</v>
      </c>
      <c r="E523" s="230" t="s">
        <v>86</v>
      </c>
      <c r="F523" s="229" t="s">
        <v>2160</v>
      </c>
      <c r="G523" s="230" t="s">
        <v>1341</v>
      </c>
      <c r="H523" s="231">
        <v>33912</v>
      </c>
      <c r="I523" s="231">
        <v>33912</v>
      </c>
      <c r="J523" s="231">
        <v>0</v>
      </c>
      <c r="K523" s="230" t="s">
        <v>139</v>
      </c>
      <c r="L523" s="230"/>
    </row>
    <row r="524" spans="1:12" s="118" customFormat="1" ht="19.95" customHeight="1" x14ac:dyDescent="0.25">
      <c r="A524" s="228">
        <f t="shared" si="58"/>
        <v>470</v>
      </c>
      <c r="B524" s="229" t="s">
        <v>2161</v>
      </c>
      <c r="C524" s="229" t="s">
        <v>180</v>
      </c>
      <c r="D524" s="228" t="s">
        <v>1339</v>
      </c>
      <c r="E524" s="230" t="s">
        <v>86</v>
      </c>
      <c r="F524" s="229" t="s">
        <v>2162</v>
      </c>
      <c r="G524" s="230" t="s">
        <v>1341</v>
      </c>
      <c r="H524" s="231">
        <v>35460</v>
      </c>
      <c r="I524" s="231">
        <v>35460</v>
      </c>
      <c r="J524" s="231">
        <v>0</v>
      </c>
      <c r="K524" s="230" t="s">
        <v>139</v>
      </c>
      <c r="L524" s="230"/>
    </row>
    <row r="525" spans="1:12" s="118" customFormat="1" ht="19.95" customHeight="1" x14ac:dyDescent="0.25">
      <c r="A525" s="228">
        <f t="shared" si="58"/>
        <v>471</v>
      </c>
      <c r="B525" s="229" t="s">
        <v>2163</v>
      </c>
      <c r="C525" s="229" t="s">
        <v>180</v>
      </c>
      <c r="D525" s="228" t="s">
        <v>1339</v>
      </c>
      <c r="E525" s="230" t="s">
        <v>86</v>
      </c>
      <c r="F525" s="229" t="s">
        <v>2164</v>
      </c>
      <c r="G525" s="230" t="s">
        <v>1341</v>
      </c>
      <c r="H525" s="231">
        <v>37570</v>
      </c>
      <c r="I525" s="231">
        <v>37570</v>
      </c>
      <c r="J525" s="231">
        <v>0</v>
      </c>
      <c r="K525" s="230" t="s">
        <v>139</v>
      </c>
      <c r="L525" s="230"/>
    </row>
    <row r="526" spans="1:12" s="118" customFormat="1" ht="19.95" customHeight="1" x14ac:dyDescent="0.25">
      <c r="A526" s="228">
        <f t="shared" si="58"/>
        <v>472</v>
      </c>
      <c r="B526" s="229" t="s">
        <v>2165</v>
      </c>
      <c r="C526" s="229" t="s">
        <v>180</v>
      </c>
      <c r="D526" s="228" t="s">
        <v>1339</v>
      </c>
      <c r="E526" s="230" t="s">
        <v>86</v>
      </c>
      <c r="F526" s="229" t="s">
        <v>2166</v>
      </c>
      <c r="G526" s="230" t="s">
        <v>1341</v>
      </c>
      <c r="H526" s="231">
        <v>18887</v>
      </c>
      <c r="I526" s="231">
        <v>18887</v>
      </c>
      <c r="J526" s="231">
        <v>0</v>
      </c>
      <c r="K526" s="230" t="s">
        <v>139</v>
      </c>
      <c r="L526" s="230"/>
    </row>
    <row r="527" spans="1:12" s="118" customFormat="1" ht="19.95" customHeight="1" x14ac:dyDescent="0.25">
      <c r="A527" s="228">
        <f t="shared" si="58"/>
        <v>473</v>
      </c>
      <c r="B527" s="229" t="s">
        <v>2167</v>
      </c>
      <c r="C527" s="229" t="s">
        <v>180</v>
      </c>
      <c r="D527" s="228" t="s">
        <v>1339</v>
      </c>
      <c r="E527" s="230" t="s">
        <v>86</v>
      </c>
      <c r="F527" s="229" t="s">
        <v>2168</v>
      </c>
      <c r="G527" s="230" t="s">
        <v>1341</v>
      </c>
      <c r="H527" s="231">
        <v>21433</v>
      </c>
      <c r="I527" s="231">
        <v>21433</v>
      </c>
      <c r="J527" s="231">
        <v>0</v>
      </c>
      <c r="K527" s="230" t="s">
        <v>139</v>
      </c>
      <c r="L527" s="230"/>
    </row>
    <row r="528" spans="1:12" s="118" customFormat="1" ht="19.95" customHeight="1" x14ac:dyDescent="0.25">
      <c r="A528" s="228">
        <f t="shared" si="58"/>
        <v>474</v>
      </c>
      <c r="B528" s="229" t="s">
        <v>2169</v>
      </c>
      <c r="C528" s="229" t="s">
        <v>180</v>
      </c>
      <c r="D528" s="228" t="s">
        <v>1339</v>
      </c>
      <c r="E528" s="230" t="s">
        <v>86</v>
      </c>
      <c r="F528" s="229" t="s">
        <v>2170</v>
      </c>
      <c r="G528" s="230" t="s">
        <v>1341</v>
      </c>
      <c r="H528" s="231">
        <v>30977</v>
      </c>
      <c r="I528" s="231">
        <v>23957.05</v>
      </c>
      <c r="J528" s="231">
        <v>7019.95</v>
      </c>
      <c r="K528" s="230" t="s">
        <v>2150</v>
      </c>
      <c r="L528" s="230"/>
    </row>
    <row r="529" spans="1:12" s="118" customFormat="1" ht="19.95" customHeight="1" x14ac:dyDescent="0.25">
      <c r="A529" s="228">
        <f t="shared" si="58"/>
        <v>475</v>
      </c>
      <c r="B529" s="229" t="s">
        <v>2171</v>
      </c>
      <c r="C529" s="229" t="s">
        <v>180</v>
      </c>
      <c r="D529" s="228" t="s">
        <v>1339</v>
      </c>
      <c r="E529" s="230" t="s">
        <v>86</v>
      </c>
      <c r="F529" s="229" t="s">
        <v>2172</v>
      </c>
      <c r="G529" s="230" t="s">
        <v>1341</v>
      </c>
      <c r="H529" s="231">
        <v>19968</v>
      </c>
      <c r="I529" s="231">
        <v>19968</v>
      </c>
      <c r="J529" s="231">
        <v>0</v>
      </c>
      <c r="K529" s="230" t="s">
        <v>139</v>
      </c>
      <c r="L529" s="230"/>
    </row>
    <row r="530" spans="1:12" s="118" customFormat="1" ht="19.95" customHeight="1" x14ac:dyDescent="0.25">
      <c r="A530" s="228">
        <f t="shared" si="58"/>
        <v>476</v>
      </c>
      <c r="B530" s="229" t="s">
        <v>2173</v>
      </c>
      <c r="C530" s="229" t="s">
        <v>180</v>
      </c>
      <c r="D530" s="228" t="s">
        <v>1339</v>
      </c>
      <c r="E530" s="230" t="s">
        <v>86</v>
      </c>
      <c r="F530" s="229" t="s">
        <v>2174</v>
      </c>
      <c r="G530" s="230" t="s">
        <v>1341</v>
      </c>
      <c r="H530" s="231">
        <v>16535</v>
      </c>
      <c r="I530" s="231">
        <v>16535</v>
      </c>
      <c r="J530" s="231">
        <v>0</v>
      </c>
      <c r="K530" s="230" t="s">
        <v>139</v>
      </c>
      <c r="L530" s="230"/>
    </row>
    <row r="531" spans="1:12" s="118" customFormat="1" ht="19.95" customHeight="1" x14ac:dyDescent="0.25">
      <c r="A531" s="228">
        <f t="shared" si="58"/>
        <v>477</v>
      </c>
      <c r="B531" s="229" t="s">
        <v>2175</v>
      </c>
      <c r="C531" s="229" t="s">
        <v>180</v>
      </c>
      <c r="D531" s="228" t="s">
        <v>1339</v>
      </c>
      <c r="E531" s="230" t="s">
        <v>86</v>
      </c>
      <c r="F531" s="229" t="s">
        <v>2176</v>
      </c>
      <c r="G531" s="230" t="s">
        <v>1341</v>
      </c>
      <c r="H531" s="231">
        <v>25448</v>
      </c>
      <c r="I531" s="231">
        <v>25448</v>
      </c>
      <c r="J531" s="231">
        <v>0</v>
      </c>
      <c r="K531" s="230" t="s">
        <v>139</v>
      </c>
      <c r="L531" s="230"/>
    </row>
    <row r="532" spans="1:12" s="118" customFormat="1" ht="19.95" customHeight="1" x14ac:dyDescent="0.25">
      <c r="A532" s="228">
        <f t="shared" si="58"/>
        <v>478</v>
      </c>
      <c r="B532" s="229" t="s">
        <v>2177</v>
      </c>
      <c r="C532" s="229" t="s">
        <v>180</v>
      </c>
      <c r="D532" s="228" t="s">
        <v>1339</v>
      </c>
      <c r="E532" s="230" t="s">
        <v>86</v>
      </c>
      <c r="F532" s="229" t="s">
        <v>2178</v>
      </c>
      <c r="G532" s="230" t="s">
        <v>1341</v>
      </c>
      <c r="H532" s="231">
        <v>13859</v>
      </c>
      <c r="I532" s="231">
        <v>13857.07</v>
      </c>
      <c r="J532" s="231">
        <v>1.93</v>
      </c>
      <c r="K532" s="230" t="s">
        <v>2145</v>
      </c>
      <c r="L532" s="230"/>
    </row>
    <row r="533" spans="1:12" s="118" customFormat="1" ht="19.95" customHeight="1" x14ac:dyDescent="0.25">
      <c r="A533" s="228">
        <f t="shared" si="58"/>
        <v>479</v>
      </c>
      <c r="B533" s="229" t="s">
        <v>2179</v>
      </c>
      <c r="C533" s="229" t="s">
        <v>180</v>
      </c>
      <c r="D533" s="228" t="s">
        <v>1339</v>
      </c>
      <c r="E533" s="230" t="s">
        <v>86</v>
      </c>
      <c r="F533" s="229" t="s">
        <v>2180</v>
      </c>
      <c r="G533" s="230" t="s">
        <v>1341</v>
      </c>
      <c r="H533" s="231">
        <v>26955</v>
      </c>
      <c r="I533" s="231">
        <v>26955</v>
      </c>
      <c r="J533" s="231">
        <v>0</v>
      </c>
      <c r="K533" s="230" t="s">
        <v>139</v>
      </c>
      <c r="L533" s="230"/>
    </row>
    <row r="534" spans="1:12" s="118" customFormat="1" ht="19.95" customHeight="1" x14ac:dyDescent="0.25">
      <c r="A534" s="228">
        <f t="shared" si="58"/>
        <v>480</v>
      </c>
      <c r="B534" s="229" t="s">
        <v>2181</v>
      </c>
      <c r="C534" s="229" t="s">
        <v>180</v>
      </c>
      <c r="D534" s="228" t="s">
        <v>1339</v>
      </c>
      <c r="E534" s="230" t="s">
        <v>86</v>
      </c>
      <c r="F534" s="229" t="s">
        <v>2182</v>
      </c>
      <c r="G534" s="230" t="s">
        <v>1341</v>
      </c>
      <c r="H534" s="231">
        <v>44758</v>
      </c>
      <c r="I534" s="231">
        <v>44758</v>
      </c>
      <c r="J534" s="231">
        <v>0</v>
      </c>
      <c r="K534" s="230" t="s">
        <v>139</v>
      </c>
      <c r="L534" s="230"/>
    </row>
    <row r="535" spans="1:12" s="118" customFormat="1" ht="19.95" customHeight="1" x14ac:dyDescent="0.25">
      <c r="A535" s="228">
        <f t="shared" si="58"/>
        <v>481</v>
      </c>
      <c r="B535" s="229" t="s">
        <v>2183</v>
      </c>
      <c r="C535" s="229" t="s">
        <v>180</v>
      </c>
      <c r="D535" s="228" t="s">
        <v>1339</v>
      </c>
      <c r="E535" s="230" t="s">
        <v>86</v>
      </c>
      <c r="F535" s="229" t="s">
        <v>2184</v>
      </c>
      <c r="G535" s="230" t="s">
        <v>1341</v>
      </c>
      <c r="H535" s="231">
        <v>43160</v>
      </c>
      <c r="I535" s="231">
        <v>43160</v>
      </c>
      <c r="J535" s="231">
        <v>0</v>
      </c>
      <c r="K535" s="230" t="s">
        <v>139</v>
      </c>
      <c r="L535" s="230"/>
    </row>
    <row r="536" spans="1:12" s="118" customFormat="1" ht="19.95" customHeight="1" x14ac:dyDescent="0.25">
      <c r="A536" s="228">
        <f t="shared" si="58"/>
        <v>482</v>
      </c>
      <c r="B536" s="229" t="s">
        <v>2185</v>
      </c>
      <c r="C536" s="229" t="s">
        <v>180</v>
      </c>
      <c r="D536" s="228" t="s">
        <v>1339</v>
      </c>
      <c r="E536" s="230" t="s">
        <v>86</v>
      </c>
      <c r="F536" s="229" t="s">
        <v>2186</v>
      </c>
      <c r="G536" s="230" t="s">
        <v>1341</v>
      </c>
      <c r="H536" s="231">
        <v>62825</v>
      </c>
      <c r="I536" s="231">
        <v>62825</v>
      </c>
      <c r="J536" s="231">
        <v>0</v>
      </c>
      <c r="K536" s="230" t="s">
        <v>139</v>
      </c>
      <c r="L536" s="230"/>
    </row>
    <row r="537" spans="1:12" s="118" customFormat="1" ht="19.95" customHeight="1" x14ac:dyDescent="0.25">
      <c r="A537" s="228">
        <f t="shared" si="58"/>
        <v>483</v>
      </c>
      <c r="B537" s="229" t="s">
        <v>2187</v>
      </c>
      <c r="C537" s="229" t="s">
        <v>180</v>
      </c>
      <c r="D537" s="228" t="s">
        <v>1339</v>
      </c>
      <c r="E537" s="230" t="s">
        <v>86</v>
      </c>
      <c r="F537" s="229" t="s">
        <v>2188</v>
      </c>
      <c r="G537" s="230" t="s">
        <v>1341</v>
      </c>
      <c r="H537" s="231">
        <v>22800</v>
      </c>
      <c r="I537" s="231">
        <v>22800</v>
      </c>
      <c r="J537" s="231">
        <v>0</v>
      </c>
      <c r="K537" s="230" t="s">
        <v>139</v>
      </c>
      <c r="L537" s="230"/>
    </row>
    <row r="538" spans="1:12" s="118" customFormat="1" ht="19.95" customHeight="1" x14ac:dyDescent="0.25">
      <c r="A538" s="228">
        <f t="shared" si="58"/>
        <v>484</v>
      </c>
      <c r="B538" s="229" t="s">
        <v>2189</v>
      </c>
      <c r="C538" s="229" t="s">
        <v>180</v>
      </c>
      <c r="D538" s="228" t="s">
        <v>1339</v>
      </c>
      <c r="E538" s="230" t="s">
        <v>86</v>
      </c>
      <c r="F538" s="229" t="s">
        <v>2190</v>
      </c>
      <c r="G538" s="230" t="s">
        <v>1341</v>
      </c>
      <c r="H538" s="231">
        <v>49936</v>
      </c>
      <c r="I538" s="231">
        <v>49936</v>
      </c>
      <c r="J538" s="231">
        <v>0</v>
      </c>
      <c r="K538" s="230" t="s">
        <v>139</v>
      </c>
      <c r="L538" s="230"/>
    </row>
    <row r="539" spans="1:12" s="118" customFormat="1" ht="19.95" customHeight="1" x14ac:dyDescent="0.25">
      <c r="A539" s="228">
        <f t="shared" si="58"/>
        <v>485</v>
      </c>
      <c r="B539" s="229" t="s">
        <v>2191</v>
      </c>
      <c r="C539" s="229" t="s">
        <v>180</v>
      </c>
      <c r="D539" s="228" t="s">
        <v>1339</v>
      </c>
      <c r="E539" s="230" t="s">
        <v>86</v>
      </c>
      <c r="F539" s="229" t="s">
        <v>2192</v>
      </c>
      <c r="G539" s="230" t="s">
        <v>1341</v>
      </c>
      <c r="H539" s="231">
        <v>63068</v>
      </c>
      <c r="I539" s="231">
        <v>63068</v>
      </c>
      <c r="J539" s="231">
        <v>0</v>
      </c>
      <c r="K539" s="230" t="s">
        <v>139</v>
      </c>
      <c r="L539" s="230"/>
    </row>
    <row r="540" spans="1:12" s="118" customFormat="1" ht="19.95" customHeight="1" x14ac:dyDescent="0.25">
      <c r="A540" s="228">
        <f t="shared" si="58"/>
        <v>486</v>
      </c>
      <c r="B540" s="229" t="s">
        <v>2193</v>
      </c>
      <c r="C540" s="229" t="s">
        <v>180</v>
      </c>
      <c r="D540" s="228" t="s">
        <v>1339</v>
      </c>
      <c r="E540" s="230" t="s">
        <v>86</v>
      </c>
      <c r="F540" s="229" t="s">
        <v>2194</v>
      </c>
      <c r="G540" s="230" t="s">
        <v>1341</v>
      </c>
      <c r="H540" s="231">
        <v>54427</v>
      </c>
      <c r="I540" s="231">
        <v>54427</v>
      </c>
      <c r="J540" s="231">
        <v>0</v>
      </c>
      <c r="K540" s="230" t="s">
        <v>139</v>
      </c>
      <c r="L540" s="230"/>
    </row>
    <row r="541" spans="1:12" s="118" customFormat="1" ht="19.95" customHeight="1" x14ac:dyDescent="0.25">
      <c r="A541" s="228">
        <f t="shared" si="58"/>
        <v>487</v>
      </c>
      <c r="B541" s="229" t="s">
        <v>2195</v>
      </c>
      <c r="C541" s="229" t="s">
        <v>180</v>
      </c>
      <c r="D541" s="228" t="s">
        <v>1339</v>
      </c>
      <c r="E541" s="230" t="s">
        <v>86</v>
      </c>
      <c r="F541" s="229" t="s">
        <v>2196</v>
      </c>
      <c r="G541" s="230" t="s">
        <v>1341</v>
      </c>
      <c r="H541" s="231">
        <v>62562</v>
      </c>
      <c r="I541" s="231">
        <v>62562</v>
      </c>
      <c r="J541" s="231">
        <v>0</v>
      </c>
      <c r="K541" s="230" t="s">
        <v>139</v>
      </c>
      <c r="L541" s="230"/>
    </row>
    <row r="542" spans="1:12" s="118" customFormat="1" ht="19.95" customHeight="1" x14ac:dyDescent="0.25">
      <c r="A542" s="228">
        <f t="shared" si="58"/>
        <v>488</v>
      </c>
      <c r="B542" s="229" t="s">
        <v>2197</v>
      </c>
      <c r="C542" s="229" t="s">
        <v>180</v>
      </c>
      <c r="D542" s="228" t="s">
        <v>1339</v>
      </c>
      <c r="E542" s="230" t="s">
        <v>86</v>
      </c>
      <c r="F542" s="229" t="s">
        <v>2198</v>
      </c>
      <c r="G542" s="230" t="s">
        <v>1341</v>
      </c>
      <c r="H542" s="231">
        <v>47102</v>
      </c>
      <c r="I542" s="231">
        <v>47102</v>
      </c>
      <c r="J542" s="231">
        <v>0</v>
      </c>
      <c r="K542" s="230" t="s">
        <v>139</v>
      </c>
      <c r="L542" s="230"/>
    </row>
    <row r="543" spans="1:12" s="118" customFormat="1" ht="19.95" customHeight="1" x14ac:dyDescent="0.25">
      <c r="A543" s="228">
        <f t="shared" si="58"/>
        <v>489</v>
      </c>
      <c r="B543" s="229" t="s">
        <v>2199</v>
      </c>
      <c r="C543" s="229" t="s">
        <v>180</v>
      </c>
      <c r="D543" s="228" t="s">
        <v>1339</v>
      </c>
      <c r="E543" s="230" t="s">
        <v>86</v>
      </c>
      <c r="F543" s="229" t="s">
        <v>2200</v>
      </c>
      <c r="G543" s="230" t="s">
        <v>1341</v>
      </c>
      <c r="H543" s="231">
        <v>63270</v>
      </c>
      <c r="I543" s="231">
        <v>63270</v>
      </c>
      <c r="J543" s="231">
        <v>0</v>
      </c>
      <c r="K543" s="230" t="s">
        <v>139</v>
      </c>
      <c r="L543" s="230"/>
    </row>
    <row r="544" spans="1:12" s="118" customFormat="1" ht="19.95" customHeight="1" x14ac:dyDescent="0.25">
      <c r="A544" s="228">
        <f t="shared" si="58"/>
        <v>490</v>
      </c>
      <c r="B544" s="229" t="s">
        <v>2201</v>
      </c>
      <c r="C544" s="229" t="s">
        <v>180</v>
      </c>
      <c r="D544" s="228" t="s">
        <v>1339</v>
      </c>
      <c r="E544" s="230" t="s">
        <v>86</v>
      </c>
      <c r="F544" s="229" t="s">
        <v>2202</v>
      </c>
      <c r="G544" s="230" t="s">
        <v>1341</v>
      </c>
      <c r="H544" s="231">
        <v>47844</v>
      </c>
      <c r="I544" s="231">
        <v>47844</v>
      </c>
      <c r="J544" s="231">
        <v>0</v>
      </c>
      <c r="K544" s="230" t="s">
        <v>139</v>
      </c>
      <c r="L544" s="230"/>
    </row>
    <row r="545" spans="1:12" s="118" customFormat="1" ht="19.95" customHeight="1" x14ac:dyDescent="0.25">
      <c r="A545" s="228">
        <f t="shared" si="58"/>
        <v>491</v>
      </c>
      <c r="B545" s="229" t="s">
        <v>2203</v>
      </c>
      <c r="C545" s="229" t="s">
        <v>180</v>
      </c>
      <c r="D545" s="228" t="s">
        <v>1339</v>
      </c>
      <c r="E545" s="230" t="s">
        <v>86</v>
      </c>
      <c r="F545" s="229" t="s">
        <v>2204</v>
      </c>
      <c r="G545" s="230" t="s">
        <v>1341</v>
      </c>
      <c r="H545" s="231">
        <v>59925</v>
      </c>
      <c r="I545" s="231">
        <v>59925</v>
      </c>
      <c r="J545" s="231">
        <v>0</v>
      </c>
      <c r="K545" s="230" t="s">
        <v>139</v>
      </c>
      <c r="L545" s="230"/>
    </row>
    <row r="546" spans="1:12" s="118" customFormat="1" ht="19.95" customHeight="1" x14ac:dyDescent="0.25">
      <c r="A546" s="228">
        <f t="shared" si="58"/>
        <v>492</v>
      </c>
      <c r="B546" s="229" t="s">
        <v>2205</v>
      </c>
      <c r="C546" s="229" t="s">
        <v>180</v>
      </c>
      <c r="D546" s="228" t="s">
        <v>1339</v>
      </c>
      <c r="E546" s="230" t="s">
        <v>86</v>
      </c>
      <c r="F546" s="229" t="s">
        <v>2206</v>
      </c>
      <c r="G546" s="230" t="s">
        <v>1341</v>
      </c>
      <c r="H546" s="231">
        <v>54384</v>
      </c>
      <c r="I546" s="231">
        <v>54384</v>
      </c>
      <c r="J546" s="231">
        <v>0</v>
      </c>
      <c r="K546" s="230" t="s">
        <v>139</v>
      </c>
      <c r="L546" s="230"/>
    </row>
    <row r="547" spans="1:12" s="118" customFormat="1" ht="19.95" customHeight="1" x14ac:dyDescent="0.25">
      <c r="A547" s="228">
        <f t="shared" si="58"/>
        <v>493</v>
      </c>
      <c r="B547" s="229" t="s">
        <v>2207</v>
      </c>
      <c r="C547" s="229" t="s">
        <v>180</v>
      </c>
      <c r="D547" s="228" t="s">
        <v>1339</v>
      </c>
      <c r="E547" s="230" t="s">
        <v>86</v>
      </c>
      <c r="F547" s="229" t="s">
        <v>2208</v>
      </c>
      <c r="G547" s="230" t="s">
        <v>1341</v>
      </c>
      <c r="H547" s="231">
        <v>53104</v>
      </c>
      <c r="I547" s="231">
        <v>53104</v>
      </c>
      <c r="J547" s="231">
        <v>0</v>
      </c>
      <c r="K547" s="230" t="s">
        <v>139</v>
      </c>
      <c r="L547" s="230"/>
    </row>
    <row r="548" spans="1:12" s="118" customFormat="1" ht="19.95" customHeight="1" x14ac:dyDescent="0.25">
      <c r="A548" s="228">
        <f t="shared" si="58"/>
        <v>494</v>
      </c>
      <c r="B548" s="229" t="s">
        <v>2209</v>
      </c>
      <c r="C548" s="229" t="s">
        <v>180</v>
      </c>
      <c r="D548" s="228" t="s">
        <v>1339</v>
      </c>
      <c r="E548" s="230" t="s">
        <v>86</v>
      </c>
      <c r="F548" s="229" t="s">
        <v>2210</v>
      </c>
      <c r="G548" s="230" t="s">
        <v>1341</v>
      </c>
      <c r="H548" s="231">
        <v>53592</v>
      </c>
      <c r="I548" s="231">
        <v>53592</v>
      </c>
      <c r="J548" s="231">
        <v>0</v>
      </c>
      <c r="K548" s="230" t="s">
        <v>139</v>
      </c>
      <c r="L548" s="230"/>
    </row>
    <row r="549" spans="1:12" s="118" customFormat="1" ht="19.95" customHeight="1" x14ac:dyDescent="0.25">
      <c r="A549" s="228">
        <f t="shared" si="58"/>
        <v>495</v>
      </c>
      <c r="B549" s="229" t="s">
        <v>2211</v>
      </c>
      <c r="C549" s="229" t="s">
        <v>180</v>
      </c>
      <c r="D549" s="228" t="s">
        <v>1339</v>
      </c>
      <c r="E549" s="230" t="s">
        <v>86</v>
      </c>
      <c r="F549" s="229" t="s">
        <v>2212</v>
      </c>
      <c r="G549" s="230" t="s">
        <v>1341</v>
      </c>
      <c r="H549" s="231">
        <v>72214</v>
      </c>
      <c r="I549" s="231">
        <v>72214</v>
      </c>
      <c r="J549" s="231">
        <v>0</v>
      </c>
      <c r="K549" s="230" t="s">
        <v>139</v>
      </c>
      <c r="L549" s="230"/>
    </row>
    <row r="550" spans="1:12" s="118" customFormat="1" ht="19.95" customHeight="1" x14ac:dyDescent="0.25">
      <c r="A550" s="228">
        <f t="shared" si="58"/>
        <v>496</v>
      </c>
      <c r="B550" s="229" t="s">
        <v>2213</v>
      </c>
      <c r="C550" s="229" t="s">
        <v>180</v>
      </c>
      <c r="D550" s="228" t="s">
        <v>1339</v>
      </c>
      <c r="E550" s="230" t="s">
        <v>86</v>
      </c>
      <c r="F550" s="229" t="s">
        <v>2214</v>
      </c>
      <c r="G550" s="230" t="s">
        <v>1341</v>
      </c>
      <c r="H550" s="231">
        <v>47550</v>
      </c>
      <c r="I550" s="231">
        <v>47550</v>
      </c>
      <c r="J550" s="231">
        <v>0</v>
      </c>
      <c r="K550" s="230" t="s">
        <v>139</v>
      </c>
      <c r="L550" s="230"/>
    </row>
    <row r="551" spans="1:12" s="118" customFormat="1" ht="19.95" customHeight="1" x14ac:dyDescent="0.25">
      <c r="A551" s="228">
        <f t="shared" si="58"/>
        <v>497</v>
      </c>
      <c r="B551" s="229" t="s">
        <v>2215</v>
      </c>
      <c r="C551" s="229" t="s">
        <v>180</v>
      </c>
      <c r="D551" s="228" t="s">
        <v>1339</v>
      </c>
      <c r="E551" s="230" t="s">
        <v>86</v>
      </c>
      <c r="F551" s="229" t="s">
        <v>2216</v>
      </c>
      <c r="G551" s="230" t="s">
        <v>1341</v>
      </c>
      <c r="H551" s="231">
        <v>32524</v>
      </c>
      <c r="I551" s="231">
        <v>29661.25</v>
      </c>
      <c r="J551" s="231">
        <v>2862.75</v>
      </c>
      <c r="K551" s="230" t="s">
        <v>2217</v>
      </c>
      <c r="L551" s="230"/>
    </row>
    <row r="552" spans="1:12" s="118" customFormat="1" ht="19.95" customHeight="1" x14ac:dyDescent="0.25">
      <c r="A552" s="228">
        <f t="shared" si="58"/>
        <v>498</v>
      </c>
      <c r="B552" s="229" t="s">
        <v>2218</v>
      </c>
      <c r="C552" s="229" t="s">
        <v>180</v>
      </c>
      <c r="D552" s="228" t="s">
        <v>1339</v>
      </c>
      <c r="E552" s="230" t="s">
        <v>86</v>
      </c>
      <c r="F552" s="229" t="s">
        <v>2219</v>
      </c>
      <c r="G552" s="230" t="s">
        <v>1341</v>
      </c>
      <c r="H552" s="231">
        <v>60705</v>
      </c>
      <c r="I552" s="231">
        <v>60705</v>
      </c>
      <c r="J552" s="231">
        <v>0</v>
      </c>
      <c r="K552" s="230" t="s">
        <v>139</v>
      </c>
      <c r="L552" s="230"/>
    </row>
    <row r="553" spans="1:12" s="118" customFormat="1" ht="19.95" customHeight="1" x14ac:dyDescent="0.25">
      <c r="A553" s="228">
        <f t="shared" si="58"/>
        <v>499</v>
      </c>
      <c r="B553" s="229" t="s">
        <v>2220</v>
      </c>
      <c r="C553" s="229" t="s">
        <v>180</v>
      </c>
      <c r="D553" s="228" t="s">
        <v>1339</v>
      </c>
      <c r="E553" s="230" t="s">
        <v>86</v>
      </c>
      <c r="F553" s="229" t="s">
        <v>2221</v>
      </c>
      <c r="G553" s="230" t="s">
        <v>1341</v>
      </c>
      <c r="H553" s="231">
        <v>47770</v>
      </c>
      <c r="I553" s="231">
        <v>47770</v>
      </c>
      <c r="J553" s="231">
        <v>0</v>
      </c>
      <c r="K553" s="230" t="s">
        <v>139</v>
      </c>
      <c r="L553" s="230"/>
    </row>
    <row r="554" spans="1:12" s="118" customFormat="1" ht="19.95" customHeight="1" x14ac:dyDescent="0.25">
      <c r="A554" s="228">
        <f t="shared" si="58"/>
        <v>500</v>
      </c>
      <c r="B554" s="229" t="s">
        <v>2222</v>
      </c>
      <c r="C554" s="229" t="s">
        <v>180</v>
      </c>
      <c r="D554" s="228" t="s">
        <v>1339</v>
      </c>
      <c r="E554" s="230" t="s">
        <v>86</v>
      </c>
      <c r="F554" s="229" t="s">
        <v>2223</v>
      </c>
      <c r="G554" s="230" t="s">
        <v>1341</v>
      </c>
      <c r="H554" s="231">
        <v>40684</v>
      </c>
      <c r="I554" s="231">
        <v>40684</v>
      </c>
      <c r="J554" s="231">
        <v>0</v>
      </c>
      <c r="K554" s="230" t="s">
        <v>139</v>
      </c>
      <c r="L554" s="230"/>
    </row>
    <row r="555" spans="1:12" s="118" customFormat="1" ht="19.95" customHeight="1" x14ac:dyDescent="0.25">
      <c r="A555" s="228">
        <f t="shared" si="58"/>
        <v>501</v>
      </c>
      <c r="B555" s="229" t="s">
        <v>2224</v>
      </c>
      <c r="C555" s="229" t="s">
        <v>180</v>
      </c>
      <c r="D555" s="228" t="s">
        <v>1339</v>
      </c>
      <c r="E555" s="230" t="s">
        <v>86</v>
      </c>
      <c r="F555" s="229" t="s">
        <v>2225</v>
      </c>
      <c r="G555" s="230" t="s">
        <v>1341</v>
      </c>
      <c r="H555" s="231">
        <v>52050</v>
      </c>
      <c r="I555" s="231">
        <v>52050</v>
      </c>
      <c r="J555" s="231">
        <v>0</v>
      </c>
      <c r="K555" s="230" t="s">
        <v>139</v>
      </c>
      <c r="L555" s="230"/>
    </row>
    <row r="556" spans="1:12" s="118" customFormat="1" ht="19.95" customHeight="1" x14ac:dyDescent="0.25">
      <c r="A556" s="228">
        <f t="shared" si="58"/>
        <v>502</v>
      </c>
      <c r="B556" s="229" t="s">
        <v>2226</v>
      </c>
      <c r="C556" s="229" t="s">
        <v>180</v>
      </c>
      <c r="D556" s="228" t="s">
        <v>1339</v>
      </c>
      <c r="E556" s="230" t="s">
        <v>86</v>
      </c>
      <c r="F556" s="229" t="s">
        <v>2227</v>
      </c>
      <c r="G556" s="230" t="s">
        <v>1341</v>
      </c>
      <c r="H556" s="231">
        <v>34314</v>
      </c>
      <c r="I556" s="231">
        <v>34314</v>
      </c>
      <c r="J556" s="231">
        <v>0</v>
      </c>
      <c r="K556" s="230" t="s">
        <v>139</v>
      </c>
      <c r="L556" s="230"/>
    </row>
    <row r="557" spans="1:12" s="118" customFormat="1" ht="19.95" customHeight="1" x14ac:dyDescent="0.25">
      <c r="A557" s="228">
        <f t="shared" si="58"/>
        <v>503</v>
      </c>
      <c r="B557" s="229" t="s">
        <v>2228</v>
      </c>
      <c r="C557" s="229" t="s">
        <v>180</v>
      </c>
      <c r="D557" s="228" t="s">
        <v>1339</v>
      </c>
      <c r="E557" s="230" t="s">
        <v>86</v>
      </c>
      <c r="F557" s="229" t="s">
        <v>2229</v>
      </c>
      <c r="G557" s="230" t="s">
        <v>1341</v>
      </c>
      <c r="H557" s="231">
        <v>35000</v>
      </c>
      <c r="I557" s="231">
        <v>35000</v>
      </c>
      <c r="J557" s="231">
        <v>0</v>
      </c>
      <c r="K557" s="230" t="s">
        <v>139</v>
      </c>
      <c r="L557" s="230"/>
    </row>
    <row r="558" spans="1:12" s="118" customFormat="1" ht="19.95" customHeight="1" x14ac:dyDescent="0.25">
      <c r="A558" s="228">
        <f t="shared" si="58"/>
        <v>504</v>
      </c>
      <c r="B558" s="229" t="s">
        <v>2230</v>
      </c>
      <c r="C558" s="229" t="s">
        <v>180</v>
      </c>
      <c r="D558" s="228" t="s">
        <v>1339</v>
      </c>
      <c r="E558" s="230" t="s">
        <v>86</v>
      </c>
      <c r="F558" s="229" t="s">
        <v>2231</v>
      </c>
      <c r="G558" s="230" t="s">
        <v>1341</v>
      </c>
      <c r="H558" s="231">
        <v>40312</v>
      </c>
      <c r="I558" s="231">
        <v>40312</v>
      </c>
      <c r="J558" s="231">
        <v>0</v>
      </c>
      <c r="K558" s="230" t="s">
        <v>139</v>
      </c>
      <c r="L558" s="230"/>
    </row>
    <row r="559" spans="1:12" s="118" customFormat="1" ht="19.95" customHeight="1" x14ac:dyDescent="0.25">
      <c r="A559" s="228">
        <f t="shared" si="58"/>
        <v>505</v>
      </c>
      <c r="B559" s="229" t="s">
        <v>2232</v>
      </c>
      <c r="C559" s="229" t="s">
        <v>180</v>
      </c>
      <c r="D559" s="228" t="s">
        <v>1339</v>
      </c>
      <c r="E559" s="230" t="s">
        <v>86</v>
      </c>
      <c r="F559" s="229" t="s">
        <v>2233</v>
      </c>
      <c r="G559" s="230" t="s">
        <v>1341</v>
      </c>
      <c r="H559" s="231">
        <v>27600</v>
      </c>
      <c r="I559" s="231">
        <v>27600</v>
      </c>
      <c r="J559" s="231">
        <v>0</v>
      </c>
      <c r="K559" s="230" t="s">
        <v>139</v>
      </c>
      <c r="L559" s="230"/>
    </row>
    <row r="560" spans="1:12" s="118" customFormat="1" ht="19.95" customHeight="1" x14ac:dyDescent="0.25">
      <c r="A560" s="228">
        <f t="shared" si="58"/>
        <v>506</v>
      </c>
      <c r="B560" s="229" t="s">
        <v>2234</v>
      </c>
      <c r="C560" s="229" t="s">
        <v>180</v>
      </c>
      <c r="D560" s="228" t="s">
        <v>1339</v>
      </c>
      <c r="E560" s="230" t="s">
        <v>86</v>
      </c>
      <c r="F560" s="229" t="s">
        <v>2235</v>
      </c>
      <c r="G560" s="230" t="s">
        <v>1341</v>
      </c>
      <c r="H560" s="231">
        <v>40000</v>
      </c>
      <c r="I560" s="231">
        <v>40000</v>
      </c>
      <c r="J560" s="231">
        <v>0</v>
      </c>
      <c r="K560" s="230" t="s">
        <v>139</v>
      </c>
      <c r="L560" s="230"/>
    </row>
    <row r="561" spans="1:12" s="118" customFormat="1" ht="19.95" customHeight="1" x14ac:dyDescent="0.25">
      <c r="A561" s="228">
        <f t="shared" si="58"/>
        <v>507</v>
      </c>
      <c r="B561" s="229" t="s">
        <v>2236</v>
      </c>
      <c r="C561" s="229" t="s">
        <v>180</v>
      </c>
      <c r="D561" s="228" t="s">
        <v>1339</v>
      </c>
      <c r="E561" s="230" t="s">
        <v>86</v>
      </c>
      <c r="F561" s="229" t="s">
        <v>2237</v>
      </c>
      <c r="G561" s="230" t="s">
        <v>1341</v>
      </c>
      <c r="H561" s="231">
        <v>53579</v>
      </c>
      <c r="I561" s="231">
        <v>53579</v>
      </c>
      <c r="J561" s="231">
        <v>0</v>
      </c>
      <c r="K561" s="230" t="s">
        <v>139</v>
      </c>
      <c r="L561" s="230"/>
    </row>
    <row r="562" spans="1:12" s="118" customFormat="1" ht="19.95" customHeight="1" x14ac:dyDescent="0.25">
      <c r="A562" s="228">
        <f t="shared" si="58"/>
        <v>508</v>
      </c>
      <c r="B562" s="229" t="s">
        <v>2238</v>
      </c>
      <c r="C562" s="229" t="s">
        <v>180</v>
      </c>
      <c r="D562" s="228" t="s">
        <v>1339</v>
      </c>
      <c r="E562" s="230" t="s">
        <v>86</v>
      </c>
      <c r="F562" s="229" t="s">
        <v>2239</v>
      </c>
      <c r="G562" s="230" t="s">
        <v>1341</v>
      </c>
      <c r="H562" s="231">
        <v>59244</v>
      </c>
      <c r="I562" s="231">
        <v>59244</v>
      </c>
      <c r="J562" s="231">
        <v>0</v>
      </c>
      <c r="K562" s="230" t="s">
        <v>139</v>
      </c>
      <c r="L562" s="230"/>
    </row>
    <row r="563" spans="1:12" s="118" customFormat="1" ht="19.95" customHeight="1" x14ac:dyDescent="0.25">
      <c r="A563" s="228">
        <f t="shared" si="58"/>
        <v>509</v>
      </c>
      <c r="B563" s="229" t="s">
        <v>2240</v>
      </c>
      <c r="C563" s="229" t="s">
        <v>180</v>
      </c>
      <c r="D563" s="228" t="s">
        <v>1339</v>
      </c>
      <c r="E563" s="230" t="s">
        <v>86</v>
      </c>
      <c r="F563" s="229" t="s">
        <v>2241</v>
      </c>
      <c r="G563" s="230" t="s">
        <v>1341</v>
      </c>
      <c r="H563" s="231">
        <v>61054</v>
      </c>
      <c r="I563" s="231">
        <v>61054</v>
      </c>
      <c r="J563" s="231">
        <v>0</v>
      </c>
      <c r="K563" s="230" t="s">
        <v>139</v>
      </c>
      <c r="L563" s="230"/>
    </row>
    <row r="564" spans="1:12" s="118" customFormat="1" ht="19.95" customHeight="1" x14ac:dyDescent="0.25">
      <c r="A564" s="228">
        <f t="shared" si="58"/>
        <v>510</v>
      </c>
      <c r="B564" s="229" t="s">
        <v>2242</v>
      </c>
      <c r="C564" s="229" t="s">
        <v>180</v>
      </c>
      <c r="D564" s="228" t="s">
        <v>1339</v>
      </c>
      <c r="E564" s="230" t="s">
        <v>86</v>
      </c>
      <c r="F564" s="229" t="s">
        <v>2243</v>
      </c>
      <c r="G564" s="230" t="s">
        <v>1341</v>
      </c>
      <c r="H564" s="231">
        <v>16875</v>
      </c>
      <c r="I564" s="231">
        <v>16875</v>
      </c>
      <c r="J564" s="231">
        <v>0</v>
      </c>
      <c r="K564" s="230" t="s">
        <v>139</v>
      </c>
      <c r="L564" s="230"/>
    </row>
    <row r="565" spans="1:12" s="118" customFormat="1" ht="19.95" customHeight="1" x14ac:dyDescent="0.25">
      <c r="A565" s="228">
        <f t="shared" si="58"/>
        <v>511</v>
      </c>
      <c r="B565" s="229" t="s">
        <v>2244</v>
      </c>
      <c r="C565" s="229" t="s">
        <v>180</v>
      </c>
      <c r="D565" s="228" t="s">
        <v>1339</v>
      </c>
      <c r="E565" s="230" t="s">
        <v>86</v>
      </c>
      <c r="F565" s="229" t="s">
        <v>2245</v>
      </c>
      <c r="G565" s="230" t="s">
        <v>1341</v>
      </c>
      <c r="H565" s="231">
        <v>56000</v>
      </c>
      <c r="I565" s="231">
        <v>56000</v>
      </c>
      <c r="J565" s="231">
        <v>0</v>
      </c>
      <c r="K565" s="230" t="s">
        <v>139</v>
      </c>
      <c r="L565" s="230"/>
    </row>
    <row r="566" spans="1:12" s="118" customFormat="1" ht="19.95" customHeight="1" x14ac:dyDescent="0.25">
      <c r="A566" s="228">
        <f t="shared" si="58"/>
        <v>512</v>
      </c>
      <c r="B566" s="229" t="s">
        <v>2246</v>
      </c>
      <c r="C566" s="229" t="s">
        <v>180</v>
      </c>
      <c r="D566" s="228" t="s">
        <v>1339</v>
      </c>
      <c r="E566" s="230" t="s">
        <v>86</v>
      </c>
      <c r="F566" s="229" t="s">
        <v>2247</v>
      </c>
      <c r="G566" s="230" t="s">
        <v>1341</v>
      </c>
      <c r="H566" s="231">
        <v>50810</v>
      </c>
      <c r="I566" s="231">
        <v>50810</v>
      </c>
      <c r="J566" s="231">
        <v>0</v>
      </c>
      <c r="K566" s="230" t="s">
        <v>139</v>
      </c>
      <c r="L566" s="230"/>
    </row>
    <row r="567" spans="1:12" s="118" customFormat="1" ht="19.95" customHeight="1" x14ac:dyDescent="0.25">
      <c r="A567" s="228">
        <f t="shared" si="58"/>
        <v>513</v>
      </c>
      <c r="B567" s="229" t="s">
        <v>2248</v>
      </c>
      <c r="C567" s="229" t="s">
        <v>180</v>
      </c>
      <c r="D567" s="228" t="s">
        <v>1339</v>
      </c>
      <c r="E567" s="230" t="s">
        <v>86</v>
      </c>
      <c r="F567" s="229" t="s">
        <v>2249</v>
      </c>
      <c r="G567" s="230" t="s">
        <v>1341</v>
      </c>
      <c r="H567" s="231">
        <v>59926</v>
      </c>
      <c r="I567" s="231">
        <v>59926</v>
      </c>
      <c r="J567" s="231">
        <v>0</v>
      </c>
      <c r="K567" s="230" t="s">
        <v>139</v>
      </c>
      <c r="L567" s="230"/>
    </row>
    <row r="568" spans="1:12" s="118" customFormat="1" ht="19.95" customHeight="1" x14ac:dyDescent="0.25">
      <c r="A568" s="228">
        <f t="shared" si="58"/>
        <v>514</v>
      </c>
      <c r="B568" s="229" t="s">
        <v>2250</v>
      </c>
      <c r="C568" s="229" t="s">
        <v>180</v>
      </c>
      <c r="D568" s="228" t="s">
        <v>1339</v>
      </c>
      <c r="E568" s="230" t="s">
        <v>86</v>
      </c>
      <c r="F568" s="229" t="s">
        <v>2251</v>
      </c>
      <c r="G568" s="230" t="s">
        <v>1341</v>
      </c>
      <c r="H568" s="231">
        <v>41200</v>
      </c>
      <c r="I568" s="231">
        <v>41200</v>
      </c>
      <c r="J568" s="231">
        <v>0</v>
      </c>
      <c r="K568" s="230" t="s">
        <v>139</v>
      </c>
      <c r="L568" s="230"/>
    </row>
    <row r="569" spans="1:12" s="118" customFormat="1" ht="19.95" customHeight="1" x14ac:dyDescent="0.25">
      <c r="A569" s="228">
        <f t="shared" si="58"/>
        <v>515</v>
      </c>
      <c r="B569" s="229" t="s">
        <v>2252</v>
      </c>
      <c r="C569" s="229" t="s">
        <v>180</v>
      </c>
      <c r="D569" s="228" t="s">
        <v>1339</v>
      </c>
      <c r="E569" s="230" t="s">
        <v>86</v>
      </c>
      <c r="F569" s="229" t="s">
        <v>2253</v>
      </c>
      <c r="G569" s="230" t="s">
        <v>1341</v>
      </c>
      <c r="H569" s="231">
        <v>29138</v>
      </c>
      <c r="I569" s="231">
        <v>29138</v>
      </c>
      <c r="J569" s="231">
        <v>0</v>
      </c>
      <c r="K569" s="230" t="s">
        <v>139</v>
      </c>
      <c r="L569" s="230"/>
    </row>
    <row r="570" spans="1:12" s="118" customFormat="1" ht="19.95" customHeight="1" x14ac:dyDescent="0.25">
      <c r="A570" s="228">
        <f t="shared" si="58"/>
        <v>516</v>
      </c>
      <c r="B570" s="229" t="s">
        <v>2254</v>
      </c>
      <c r="C570" s="229" t="s">
        <v>180</v>
      </c>
      <c r="D570" s="228" t="s">
        <v>1339</v>
      </c>
      <c r="E570" s="230" t="s">
        <v>86</v>
      </c>
      <c r="F570" s="229" t="s">
        <v>2255</v>
      </c>
      <c r="G570" s="230" t="s">
        <v>1341</v>
      </c>
      <c r="H570" s="231">
        <v>61215</v>
      </c>
      <c r="I570" s="231">
        <v>61215</v>
      </c>
      <c r="J570" s="231">
        <v>0</v>
      </c>
      <c r="K570" s="230" t="s">
        <v>139</v>
      </c>
      <c r="L570" s="230"/>
    </row>
    <row r="571" spans="1:12" s="118" customFormat="1" ht="19.95" customHeight="1" x14ac:dyDescent="0.25">
      <c r="A571" s="228">
        <f t="shared" si="58"/>
        <v>517</v>
      </c>
      <c r="B571" s="229" t="s">
        <v>2256</v>
      </c>
      <c r="C571" s="229" t="s">
        <v>180</v>
      </c>
      <c r="D571" s="228" t="s">
        <v>1339</v>
      </c>
      <c r="E571" s="230" t="s">
        <v>86</v>
      </c>
      <c r="F571" s="229" t="s">
        <v>2257</v>
      </c>
      <c r="G571" s="230" t="s">
        <v>1341</v>
      </c>
      <c r="H571" s="231">
        <v>51558</v>
      </c>
      <c r="I571" s="231">
        <v>51558</v>
      </c>
      <c r="J571" s="231">
        <v>0</v>
      </c>
      <c r="K571" s="230" t="s">
        <v>139</v>
      </c>
      <c r="L571" s="230"/>
    </row>
    <row r="572" spans="1:12" s="118" customFormat="1" ht="19.95" customHeight="1" x14ac:dyDescent="0.25">
      <c r="A572" s="228">
        <f t="shared" si="58"/>
        <v>518</v>
      </c>
      <c r="B572" s="229" t="s">
        <v>2258</v>
      </c>
      <c r="C572" s="229" t="s">
        <v>180</v>
      </c>
      <c r="D572" s="228" t="s">
        <v>1339</v>
      </c>
      <c r="E572" s="230" t="s">
        <v>86</v>
      </c>
      <c r="F572" s="229" t="s">
        <v>2259</v>
      </c>
      <c r="G572" s="230" t="s">
        <v>1341</v>
      </c>
      <c r="H572" s="231">
        <v>59545</v>
      </c>
      <c r="I572" s="231">
        <v>59545</v>
      </c>
      <c r="J572" s="231">
        <v>0</v>
      </c>
      <c r="K572" s="230" t="s">
        <v>139</v>
      </c>
      <c r="L572" s="230"/>
    </row>
    <row r="573" spans="1:12" s="118" customFormat="1" ht="19.95" customHeight="1" x14ac:dyDescent="0.25">
      <c r="A573" s="228">
        <f t="shared" si="58"/>
        <v>519</v>
      </c>
      <c r="B573" s="229" t="s">
        <v>2260</v>
      </c>
      <c r="C573" s="229" t="s">
        <v>180</v>
      </c>
      <c r="D573" s="228" t="s">
        <v>1339</v>
      </c>
      <c r="E573" s="230" t="s">
        <v>86</v>
      </c>
      <c r="F573" s="229" t="s">
        <v>2261</v>
      </c>
      <c r="G573" s="230" t="s">
        <v>1341</v>
      </c>
      <c r="H573" s="231">
        <v>57700</v>
      </c>
      <c r="I573" s="231">
        <v>57700</v>
      </c>
      <c r="J573" s="231">
        <v>0</v>
      </c>
      <c r="K573" s="230" t="s">
        <v>139</v>
      </c>
      <c r="L573" s="230"/>
    </row>
    <row r="574" spans="1:12" s="118" customFormat="1" ht="19.95" customHeight="1" x14ac:dyDescent="0.25">
      <c r="A574" s="228">
        <f t="shared" si="58"/>
        <v>520</v>
      </c>
      <c r="B574" s="229" t="s">
        <v>2262</v>
      </c>
      <c r="C574" s="229" t="s">
        <v>180</v>
      </c>
      <c r="D574" s="228" t="s">
        <v>1339</v>
      </c>
      <c r="E574" s="230" t="s">
        <v>86</v>
      </c>
      <c r="F574" s="229" t="s">
        <v>2263</v>
      </c>
      <c r="G574" s="230" t="s">
        <v>1341</v>
      </c>
      <c r="H574" s="231">
        <v>59186</v>
      </c>
      <c r="I574" s="231">
        <v>59186</v>
      </c>
      <c r="J574" s="231">
        <v>0</v>
      </c>
      <c r="K574" s="230" t="s">
        <v>139</v>
      </c>
      <c r="L574" s="230"/>
    </row>
    <row r="575" spans="1:12" s="118" customFormat="1" ht="19.95" customHeight="1" x14ac:dyDescent="0.25">
      <c r="A575" s="228">
        <f t="shared" si="58"/>
        <v>521</v>
      </c>
      <c r="B575" s="229" t="s">
        <v>2264</v>
      </c>
      <c r="C575" s="229" t="s">
        <v>180</v>
      </c>
      <c r="D575" s="228" t="s">
        <v>1339</v>
      </c>
      <c r="E575" s="230" t="s">
        <v>86</v>
      </c>
      <c r="F575" s="229" t="s">
        <v>2265</v>
      </c>
      <c r="G575" s="230" t="s">
        <v>1341</v>
      </c>
      <c r="H575" s="231">
        <v>52620</v>
      </c>
      <c r="I575" s="231">
        <v>52620</v>
      </c>
      <c r="J575" s="231">
        <v>0</v>
      </c>
      <c r="K575" s="230" t="s">
        <v>139</v>
      </c>
      <c r="L575" s="230"/>
    </row>
    <row r="576" spans="1:12" s="118" customFormat="1" ht="19.95" customHeight="1" x14ac:dyDescent="0.25">
      <c r="A576" s="228">
        <f t="shared" si="58"/>
        <v>522</v>
      </c>
      <c r="B576" s="229" t="s">
        <v>2266</v>
      </c>
      <c r="C576" s="229" t="s">
        <v>180</v>
      </c>
      <c r="D576" s="228" t="s">
        <v>1339</v>
      </c>
      <c r="E576" s="230" t="s">
        <v>86</v>
      </c>
      <c r="F576" s="229" t="s">
        <v>2267</v>
      </c>
      <c r="G576" s="230" t="s">
        <v>1341</v>
      </c>
      <c r="H576" s="231">
        <v>59390</v>
      </c>
      <c r="I576" s="231">
        <v>59390</v>
      </c>
      <c r="J576" s="231">
        <v>0</v>
      </c>
      <c r="K576" s="230" t="s">
        <v>139</v>
      </c>
      <c r="L576" s="230"/>
    </row>
    <row r="577" spans="1:12" s="118" customFormat="1" ht="19.95" customHeight="1" x14ac:dyDescent="0.25">
      <c r="A577" s="228">
        <f t="shared" si="58"/>
        <v>523</v>
      </c>
      <c r="B577" s="229" t="s">
        <v>2268</v>
      </c>
      <c r="C577" s="229" t="s">
        <v>180</v>
      </c>
      <c r="D577" s="228" t="s">
        <v>1339</v>
      </c>
      <c r="E577" s="230" t="s">
        <v>86</v>
      </c>
      <c r="F577" s="229" t="s">
        <v>2269</v>
      </c>
      <c r="G577" s="230" t="s">
        <v>1341</v>
      </c>
      <c r="H577" s="231">
        <v>58864</v>
      </c>
      <c r="I577" s="231">
        <v>58864</v>
      </c>
      <c r="J577" s="231">
        <v>0</v>
      </c>
      <c r="K577" s="230" t="s">
        <v>139</v>
      </c>
      <c r="L577" s="230"/>
    </row>
    <row r="578" spans="1:12" s="118" customFormat="1" ht="19.95" customHeight="1" x14ac:dyDescent="0.25">
      <c r="A578" s="228">
        <f t="shared" si="58"/>
        <v>524</v>
      </c>
      <c r="B578" s="229" t="s">
        <v>2270</v>
      </c>
      <c r="C578" s="229" t="s">
        <v>180</v>
      </c>
      <c r="D578" s="228" t="s">
        <v>1339</v>
      </c>
      <c r="E578" s="230" t="s">
        <v>86</v>
      </c>
      <c r="F578" s="229" t="s">
        <v>2271</v>
      </c>
      <c r="G578" s="230" t="s">
        <v>1341</v>
      </c>
      <c r="H578" s="231">
        <v>38741</v>
      </c>
      <c r="I578" s="231">
        <v>38741</v>
      </c>
      <c r="J578" s="231">
        <v>0</v>
      </c>
      <c r="K578" s="230" t="s">
        <v>139</v>
      </c>
      <c r="L578" s="230"/>
    </row>
    <row r="579" spans="1:12" s="118" customFormat="1" ht="19.95" customHeight="1" x14ac:dyDescent="0.25">
      <c r="A579" s="228">
        <f t="shared" ref="A579:A642" si="59">A578+1</f>
        <v>525</v>
      </c>
      <c r="B579" s="229" t="s">
        <v>2272</v>
      </c>
      <c r="C579" s="229" t="s">
        <v>180</v>
      </c>
      <c r="D579" s="228" t="s">
        <v>1339</v>
      </c>
      <c r="E579" s="230" t="s">
        <v>86</v>
      </c>
      <c r="F579" s="229" t="s">
        <v>2273</v>
      </c>
      <c r="G579" s="230" t="s">
        <v>1341</v>
      </c>
      <c r="H579" s="231">
        <v>62651</v>
      </c>
      <c r="I579" s="231">
        <v>62651</v>
      </c>
      <c r="J579" s="231">
        <v>0</v>
      </c>
      <c r="K579" s="230" t="s">
        <v>139</v>
      </c>
      <c r="L579" s="230"/>
    </row>
    <row r="580" spans="1:12" s="118" customFormat="1" ht="19.95" customHeight="1" x14ac:dyDescent="0.25">
      <c r="A580" s="228">
        <f t="shared" si="59"/>
        <v>526</v>
      </c>
      <c r="B580" s="229" t="s">
        <v>2274</v>
      </c>
      <c r="C580" s="229" t="s">
        <v>180</v>
      </c>
      <c r="D580" s="228" t="s">
        <v>1339</v>
      </c>
      <c r="E580" s="230" t="s">
        <v>86</v>
      </c>
      <c r="F580" s="229" t="s">
        <v>2275</v>
      </c>
      <c r="G580" s="230" t="s">
        <v>1341</v>
      </c>
      <c r="H580" s="231">
        <v>62500</v>
      </c>
      <c r="I580" s="231">
        <v>62500</v>
      </c>
      <c r="J580" s="231">
        <v>0</v>
      </c>
      <c r="K580" s="230" t="s">
        <v>139</v>
      </c>
      <c r="L580" s="230"/>
    </row>
    <row r="581" spans="1:12" s="118" customFormat="1" ht="19.95" customHeight="1" x14ac:dyDescent="0.25">
      <c r="A581" s="228">
        <f t="shared" si="59"/>
        <v>527</v>
      </c>
      <c r="B581" s="229" t="s">
        <v>2276</v>
      </c>
      <c r="C581" s="229" t="s">
        <v>180</v>
      </c>
      <c r="D581" s="228" t="s">
        <v>1339</v>
      </c>
      <c r="E581" s="230" t="s">
        <v>86</v>
      </c>
      <c r="F581" s="229" t="s">
        <v>2277</v>
      </c>
      <c r="G581" s="230" t="s">
        <v>1341</v>
      </c>
      <c r="H581" s="231">
        <v>55212</v>
      </c>
      <c r="I581" s="231">
        <v>55212</v>
      </c>
      <c r="J581" s="231">
        <v>0</v>
      </c>
      <c r="K581" s="230" t="s">
        <v>139</v>
      </c>
      <c r="L581" s="230"/>
    </row>
    <row r="582" spans="1:12" s="118" customFormat="1" ht="19.95" customHeight="1" x14ac:dyDescent="0.25">
      <c r="A582" s="228">
        <f t="shared" si="59"/>
        <v>528</v>
      </c>
      <c r="B582" s="229" t="s">
        <v>2278</v>
      </c>
      <c r="C582" s="229" t="s">
        <v>180</v>
      </c>
      <c r="D582" s="228" t="s">
        <v>1339</v>
      </c>
      <c r="E582" s="230" t="s">
        <v>86</v>
      </c>
      <c r="F582" s="229" t="s">
        <v>2279</v>
      </c>
      <c r="G582" s="230" t="s">
        <v>1341</v>
      </c>
      <c r="H582" s="231">
        <v>31483</v>
      </c>
      <c r="I582" s="231">
        <v>31483</v>
      </c>
      <c r="J582" s="231">
        <v>0</v>
      </c>
      <c r="K582" s="230" t="s">
        <v>139</v>
      </c>
      <c r="L582" s="230"/>
    </row>
    <row r="583" spans="1:12" s="118" customFormat="1" ht="19.95" customHeight="1" x14ac:dyDescent="0.25">
      <c r="A583" s="228">
        <f t="shared" si="59"/>
        <v>529</v>
      </c>
      <c r="B583" s="229" t="s">
        <v>2280</v>
      </c>
      <c r="C583" s="229" t="s">
        <v>180</v>
      </c>
      <c r="D583" s="228" t="s">
        <v>1339</v>
      </c>
      <c r="E583" s="230" t="s">
        <v>86</v>
      </c>
      <c r="F583" s="229" t="s">
        <v>2281</v>
      </c>
      <c r="G583" s="230" t="s">
        <v>1341</v>
      </c>
      <c r="H583" s="231">
        <v>45178</v>
      </c>
      <c r="I583" s="231">
        <v>45178</v>
      </c>
      <c r="J583" s="231">
        <v>0</v>
      </c>
      <c r="K583" s="230" t="s">
        <v>139</v>
      </c>
      <c r="L583" s="230"/>
    </row>
    <row r="584" spans="1:12" s="118" customFormat="1" ht="19.95" customHeight="1" x14ac:dyDescent="0.25">
      <c r="A584" s="228">
        <f t="shared" si="59"/>
        <v>530</v>
      </c>
      <c r="B584" s="229" t="s">
        <v>2282</v>
      </c>
      <c r="C584" s="229" t="s">
        <v>180</v>
      </c>
      <c r="D584" s="228" t="s">
        <v>1339</v>
      </c>
      <c r="E584" s="230" t="s">
        <v>86</v>
      </c>
      <c r="F584" s="229" t="s">
        <v>2283</v>
      </c>
      <c r="G584" s="230" t="s">
        <v>1341</v>
      </c>
      <c r="H584" s="231">
        <v>59632</v>
      </c>
      <c r="I584" s="231">
        <v>59632</v>
      </c>
      <c r="J584" s="231">
        <v>0</v>
      </c>
      <c r="K584" s="230" t="s">
        <v>139</v>
      </c>
      <c r="L584" s="230"/>
    </row>
    <row r="585" spans="1:12" s="118" customFormat="1" ht="19.95" customHeight="1" x14ac:dyDescent="0.25">
      <c r="A585" s="228">
        <f t="shared" si="59"/>
        <v>531</v>
      </c>
      <c r="B585" s="229" t="s">
        <v>2284</v>
      </c>
      <c r="C585" s="229" t="s">
        <v>180</v>
      </c>
      <c r="D585" s="228" t="s">
        <v>1339</v>
      </c>
      <c r="E585" s="230" t="s">
        <v>86</v>
      </c>
      <c r="F585" s="229" t="s">
        <v>2285</v>
      </c>
      <c r="G585" s="230" t="s">
        <v>1341</v>
      </c>
      <c r="H585" s="231">
        <v>44369</v>
      </c>
      <c r="I585" s="231">
        <v>44369</v>
      </c>
      <c r="J585" s="231">
        <v>0</v>
      </c>
      <c r="K585" s="230" t="s">
        <v>139</v>
      </c>
      <c r="L585" s="230"/>
    </row>
    <row r="586" spans="1:12" s="118" customFormat="1" ht="19.95" customHeight="1" x14ac:dyDescent="0.25">
      <c r="A586" s="228">
        <f t="shared" si="59"/>
        <v>532</v>
      </c>
      <c r="B586" s="229" t="s">
        <v>2286</v>
      </c>
      <c r="C586" s="229" t="s">
        <v>180</v>
      </c>
      <c r="D586" s="228" t="s">
        <v>1339</v>
      </c>
      <c r="E586" s="230" t="s">
        <v>86</v>
      </c>
      <c r="F586" s="229" t="s">
        <v>2287</v>
      </c>
      <c r="G586" s="230" t="s">
        <v>1341</v>
      </c>
      <c r="H586" s="231">
        <v>36238</v>
      </c>
      <c r="I586" s="231">
        <v>36238</v>
      </c>
      <c r="J586" s="231">
        <v>0</v>
      </c>
      <c r="K586" s="230" t="s">
        <v>139</v>
      </c>
      <c r="L586" s="230"/>
    </row>
    <row r="587" spans="1:12" s="118" customFormat="1" ht="19.95" customHeight="1" x14ac:dyDescent="0.25">
      <c r="A587" s="228">
        <f t="shared" si="59"/>
        <v>533</v>
      </c>
      <c r="B587" s="229" t="s">
        <v>2288</v>
      </c>
      <c r="C587" s="229" t="s">
        <v>180</v>
      </c>
      <c r="D587" s="228" t="s">
        <v>1339</v>
      </c>
      <c r="E587" s="230" t="s">
        <v>86</v>
      </c>
      <c r="F587" s="229" t="s">
        <v>2289</v>
      </c>
      <c r="G587" s="230" t="s">
        <v>1341</v>
      </c>
      <c r="H587" s="231">
        <v>82512</v>
      </c>
      <c r="I587" s="231">
        <v>82512</v>
      </c>
      <c r="J587" s="231">
        <v>0</v>
      </c>
      <c r="K587" s="230" t="s">
        <v>139</v>
      </c>
      <c r="L587" s="230"/>
    </row>
    <row r="588" spans="1:12" s="118" customFormat="1" ht="19.95" customHeight="1" x14ac:dyDescent="0.25">
      <c r="A588" s="228">
        <f t="shared" si="59"/>
        <v>534</v>
      </c>
      <c r="B588" s="229" t="s">
        <v>2290</v>
      </c>
      <c r="C588" s="229" t="s">
        <v>180</v>
      </c>
      <c r="D588" s="228" t="s">
        <v>1339</v>
      </c>
      <c r="E588" s="230" t="s">
        <v>86</v>
      </c>
      <c r="F588" s="229" t="s">
        <v>2291</v>
      </c>
      <c r="G588" s="230" t="s">
        <v>1341</v>
      </c>
      <c r="H588" s="231">
        <v>35012</v>
      </c>
      <c r="I588" s="231">
        <v>35012</v>
      </c>
      <c r="J588" s="231">
        <v>0</v>
      </c>
      <c r="K588" s="230" t="s">
        <v>139</v>
      </c>
      <c r="L588" s="230"/>
    </row>
    <row r="589" spans="1:12" s="118" customFormat="1" ht="19.95" customHeight="1" x14ac:dyDescent="0.25">
      <c r="A589" s="228">
        <f t="shared" si="59"/>
        <v>535</v>
      </c>
      <c r="B589" s="229" t="s">
        <v>2292</v>
      </c>
      <c r="C589" s="229" t="s">
        <v>180</v>
      </c>
      <c r="D589" s="228" t="s">
        <v>1339</v>
      </c>
      <c r="E589" s="230" t="s">
        <v>86</v>
      </c>
      <c r="F589" s="229" t="s">
        <v>2293</v>
      </c>
      <c r="G589" s="230" t="s">
        <v>1341</v>
      </c>
      <c r="H589" s="231">
        <v>66154</v>
      </c>
      <c r="I589" s="231">
        <v>66154</v>
      </c>
      <c r="J589" s="231">
        <v>0</v>
      </c>
      <c r="K589" s="230" t="s">
        <v>139</v>
      </c>
      <c r="L589" s="230"/>
    </row>
    <row r="590" spans="1:12" s="118" customFormat="1" ht="19.95" customHeight="1" x14ac:dyDescent="0.25">
      <c r="A590" s="228">
        <f t="shared" si="59"/>
        <v>536</v>
      </c>
      <c r="B590" s="229" t="s">
        <v>2294</v>
      </c>
      <c r="C590" s="229" t="s">
        <v>180</v>
      </c>
      <c r="D590" s="228" t="s">
        <v>1339</v>
      </c>
      <c r="E590" s="230" t="s">
        <v>86</v>
      </c>
      <c r="F590" s="229" t="s">
        <v>2295</v>
      </c>
      <c r="G590" s="230" t="s">
        <v>1341</v>
      </c>
      <c r="H590" s="231">
        <v>61632</v>
      </c>
      <c r="I590" s="231">
        <v>61632</v>
      </c>
      <c r="J590" s="231">
        <v>0</v>
      </c>
      <c r="K590" s="230" t="s">
        <v>139</v>
      </c>
      <c r="L590" s="230"/>
    </row>
    <row r="591" spans="1:12" s="118" customFormat="1" ht="19.95" customHeight="1" x14ac:dyDescent="0.25">
      <c r="A591" s="228">
        <f t="shared" si="59"/>
        <v>537</v>
      </c>
      <c r="B591" s="229" t="s">
        <v>2296</v>
      </c>
      <c r="C591" s="229" t="s">
        <v>180</v>
      </c>
      <c r="D591" s="228" t="s">
        <v>1339</v>
      </c>
      <c r="E591" s="230" t="s">
        <v>86</v>
      </c>
      <c r="F591" s="229" t="s">
        <v>2297</v>
      </c>
      <c r="G591" s="230" t="s">
        <v>1341</v>
      </c>
      <c r="H591" s="231">
        <v>37311</v>
      </c>
      <c r="I591" s="231">
        <v>37311</v>
      </c>
      <c r="J591" s="231">
        <v>0</v>
      </c>
      <c r="K591" s="230" t="s">
        <v>139</v>
      </c>
      <c r="L591" s="230"/>
    </row>
    <row r="592" spans="1:12" s="118" customFormat="1" ht="19.95" customHeight="1" x14ac:dyDescent="0.25">
      <c r="A592" s="228">
        <f t="shared" si="59"/>
        <v>538</v>
      </c>
      <c r="B592" s="229" t="s">
        <v>2298</v>
      </c>
      <c r="C592" s="229" t="s">
        <v>180</v>
      </c>
      <c r="D592" s="228" t="s">
        <v>1339</v>
      </c>
      <c r="E592" s="230" t="s">
        <v>86</v>
      </c>
      <c r="F592" s="229" t="s">
        <v>2299</v>
      </c>
      <c r="G592" s="230" t="s">
        <v>1341</v>
      </c>
      <c r="H592" s="231">
        <v>60000</v>
      </c>
      <c r="I592" s="231">
        <v>60000</v>
      </c>
      <c r="J592" s="231">
        <v>0</v>
      </c>
      <c r="K592" s="230" t="s">
        <v>139</v>
      </c>
      <c r="L592" s="230"/>
    </row>
    <row r="593" spans="1:12" s="118" customFormat="1" ht="19.95" customHeight="1" x14ac:dyDescent="0.25">
      <c r="A593" s="228">
        <f t="shared" si="59"/>
        <v>539</v>
      </c>
      <c r="B593" s="229" t="s">
        <v>2300</v>
      </c>
      <c r="C593" s="229" t="s">
        <v>180</v>
      </c>
      <c r="D593" s="228" t="s">
        <v>1339</v>
      </c>
      <c r="E593" s="230" t="s">
        <v>86</v>
      </c>
      <c r="F593" s="229" t="s">
        <v>2301</v>
      </c>
      <c r="G593" s="230" t="s">
        <v>1341</v>
      </c>
      <c r="H593" s="231">
        <v>35726</v>
      </c>
      <c r="I593" s="231">
        <v>35726</v>
      </c>
      <c r="J593" s="231">
        <v>0</v>
      </c>
      <c r="K593" s="230" t="s">
        <v>139</v>
      </c>
      <c r="L593" s="230"/>
    </row>
    <row r="594" spans="1:12" s="118" customFormat="1" ht="19.95" customHeight="1" x14ac:dyDescent="0.25">
      <c r="A594" s="228">
        <f t="shared" si="59"/>
        <v>540</v>
      </c>
      <c r="B594" s="229" t="s">
        <v>2302</v>
      </c>
      <c r="C594" s="229" t="s">
        <v>180</v>
      </c>
      <c r="D594" s="228" t="s">
        <v>1339</v>
      </c>
      <c r="E594" s="230" t="s">
        <v>86</v>
      </c>
      <c r="F594" s="229" t="s">
        <v>2303</v>
      </c>
      <c r="G594" s="230" t="s">
        <v>1341</v>
      </c>
      <c r="H594" s="231">
        <v>25000</v>
      </c>
      <c r="I594" s="231">
        <v>25000</v>
      </c>
      <c r="J594" s="231">
        <v>0</v>
      </c>
      <c r="K594" s="230" t="s">
        <v>139</v>
      </c>
      <c r="L594" s="230"/>
    </row>
    <row r="595" spans="1:12" s="118" customFormat="1" ht="19.95" customHeight="1" x14ac:dyDescent="0.25">
      <c r="A595" s="228">
        <f t="shared" si="59"/>
        <v>541</v>
      </c>
      <c r="B595" s="229" t="s">
        <v>2304</v>
      </c>
      <c r="C595" s="229" t="s">
        <v>180</v>
      </c>
      <c r="D595" s="228" t="s">
        <v>1339</v>
      </c>
      <c r="E595" s="230" t="s">
        <v>86</v>
      </c>
      <c r="F595" s="229" t="s">
        <v>2305</v>
      </c>
      <c r="G595" s="230" t="s">
        <v>1341</v>
      </c>
      <c r="H595" s="231">
        <v>27762</v>
      </c>
      <c r="I595" s="231">
        <v>27762</v>
      </c>
      <c r="J595" s="231">
        <v>0</v>
      </c>
      <c r="K595" s="230" t="s">
        <v>139</v>
      </c>
      <c r="L595" s="230"/>
    </row>
    <row r="596" spans="1:12" s="118" customFormat="1" ht="19.95" customHeight="1" x14ac:dyDescent="0.25">
      <c r="A596" s="228">
        <f t="shared" si="59"/>
        <v>542</v>
      </c>
      <c r="B596" s="229" t="s">
        <v>2306</v>
      </c>
      <c r="C596" s="229" t="s">
        <v>180</v>
      </c>
      <c r="D596" s="228" t="s">
        <v>1339</v>
      </c>
      <c r="E596" s="230" t="s">
        <v>86</v>
      </c>
      <c r="F596" s="229" t="s">
        <v>2307</v>
      </c>
      <c r="G596" s="230" t="s">
        <v>1341</v>
      </c>
      <c r="H596" s="231">
        <v>39407</v>
      </c>
      <c r="I596" s="231">
        <v>39407</v>
      </c>
      <c r="J596" s="231">
        <v>0</v>
      </c>
      <c r="K596" s="230" t="s">
        <v>139</v>
      </c>
      <c r="L596" s="230"/>
    </row>
    <row r="597" spans="1:12" s="118" customFormat="1" ht="19.95" customHeight="1" x14ac:dyDescent="0.25">
      <c r="A597" s="228">
        <f t="shared" si="59"/>
        <v>543</v>
      </c>
      <c r="B597" s="229" t="s">
        <v>2308</v>
      </c>
      <c r="C597" s="229" t="s">
        <v>180</v>
      </c>
      <c r="D597" s="228" t="s">
        <v>1339</v>
      </c>
      <c r="E597" s="230" t="s">
        <v>86</v>
      </c>
      <c r="F597" s="229" t="s">
        <v>2309</v>
      </c>
      <c r="G597" s="230" t="s">
        <v>1341</v>
      </c>
      <c r="H597" s="231">
        <v>75538</v>
      </c>
      <c r="I597" s="231">
        <v>75538</v>
      </c>
      <c r="J597" s="231">
        <v>0</v>
      </c>
      <c r="K597" s="230" t="s">
        <v>139</v>
      </c>
      <c r="L597" s="230"/>
    </row>
    <row r="598" spans="1:12" s="118" customFormat="1" ht="19.95" customHeight="1" x14ac:dyDescent="0.25">
      <c r="A598" s="228">
        <f t="shared" si="59"/>
        <v>544</v>
      </c>
      <c r="B598" s="229" t="s">
        <v>2310</v>
      </c>
      <c r="C598" s="229" t="s">
        <v>180</v>
      </c>
      <c r="D598" s="228" t="s">
        <v>1339</v>
      </c>
      <c r="E598" s="230" t="s">
        <v>86</v>
      </c>
      <c r="F598" s="229" t="s">
        <v>2311</v>
      </c>
      <c r="G598" s="230" t="s">
        <v>1341</v>
      </c>
      <c r="H598" s="231">
        <v>28590</v>
      </c>
      <c r="I598" s="231">
        <v>28590</v>
      </c>
      <c r="J598" s="231">
        <v>0</v>
      </c>
      <c r="K598" s="230" t="s">
        <v>139</v>
      </c>
      <c r="L598" s="230"/>
    </row>
    <row r="599" spans="1:12" s="118" customFormat="1" ht="19.95" customHeight="1" x14ac:dyDescent="0.25">
      <c r="A599" s="228">
        <f t="shared" si="59"/>
        <v>545</v>
      </c>
      <c r="B599" s="229" t="s">
        <v>2312</v>
      </c>
      <c r="C599" s="229" t="s">
        <v>180</v>
      </c>
      <c r="D599" s="228" t="s">
        <v>1339</v>
      </c>
      <c r="E599" s="230" t="s">
        <v>86</v>
      </c>
      <c r="F599" s="229" t="s">
        <v>2313</v>
      </c>
      <c r="G599" s="230" t="s">
        <v>1341</v>
      </c>
      <c r="H599" s="231">
        <v>15940</v>
      </c>
      <c r="I599" s="231">
        <v>15940</v>
      </c>
      <c r="J599" s="231">
        <v>0</v>
      </c>
      <c r="K599" s="230" t="s">
        <v>139</v>
      </c>
      <c r="L599" s="230"/>
    </row>
    <row r="600" spans="1:12" s="118" customFormat="1" ht="19.95" customHeight="1" x14ac:dyDescent="0.25">
      <c r="A600" s="228">
        <f t="shared" si="59"/>
        <v>546</v>
      </c>
      <c r="B600" s="229" t="s">
        <v>2314</v>
      </c>
      <c r="C600" s="229" t="s">
        <v>180</v>
      </c>
      <c r="D600" s="228" t="s">
        <v>1339</v>
      </c>
      <c r="E600" s="230" t="s">
        <v>86</v>
      </c>
      <c r="F600" s="229" t="s">
        <v>2315</v>
      </c>
      <c r="G600" s="230" t="s">
        <v>1341</v>
      </c>
      <c r="H600" s="231">
        <v>35614</v>
      </c>
      <c r="I600" s="231">
        <v>35614</v>
      </c>
      <c r="J600" s="231">
        <v>0</v>
      </c>
      <c r="K600" s="230" t="s">
        <v>139</v>
      </c>
      <c r="L600" s="230"/>
    </row>
    <row r="601" spans="1:12" s="118" customFormat="1" ht="19.95" customHeight="1" x14ac:dyDescent="0.25">
      <c r="A601" s="228">
        <f t="shared" si="59"/>
        <v>547</v>
      </c>
      <c r="B601" s="229" t="s">
        <v>2316</v>
      </c>
      <c r="C601" s="229" t="s">
        <v>180</v>
      </c>
      <c r="D601" s="228" t="s">
        <v>1339</v>
      </c>
      <c r="E601" s="230" t="s">
        <v>86</v>
      </c>
      <c r="F601" s="229" t="s">
        <v>2317</v>
      </c>
      <c r="G601" s="230" t="s">
        <v>1341</v>
      </c>
      <c r="H601" s="231">
        <v>4400</v>
      </c>
      <c r="I601" s="231">
        <v>4400</v>
      </c>
      <c r="J601" s="231">
        <v>0</v>
      </c>
      <c r="K601" s="230" t="s">
        <v>139</v>
      </c>
      <c r="L601" s="230"/>
    </row>
    <row r="602" spans="1:12" s="118" customFormat="1" ht="19.95" customHeight="1" x14ac:dyDescent="0.25">
      <c r="A602" s="228">
        <f t="shared" si="59"/>
        <v>548</v>
      </c>
      <c r="B602" s="229" t="s">
        <v>2318</v>
      </c>
      <c r="C602" s="229" t="s">
        <v>180</v>
      </c>
      <c r="D602" s="228" t="s">
        <v>1339</v>
      </c>
      <c r="E602" s="230" t="s">
        <v>86</v>
      </c>
      <c r="F602" s="229" t="s">
        <v>2319</v>
      </c>
      <c r="G602" s="230" t="s">
        <v>1341</v>
      </c>
      <c r="H602" s="231">
        <v>64375</v>
      </c>
      <c r="I602" s="231">
        <v>64375</v>
      </c>
      <c r="J602" s="231">
        <v>0</v>
      </c>
      <c r="K602" s="230" t="s">
        <v>139</v>
      </c>
      <c r="L602" s="230"/>
    </row>
    <row r="603" spans="1:12" s="118" customFormat="1" ht="19.95" customHeight="1" x14ac:dyDescent="0.25">
      <c r="A603" s="228">
        <f t="shared" si="59"/>
        <v>549</v>
      </c>
      <c r="B603" s="229" t="s">
        <v>2320</v>
      </c>
      <c r="C603" s="229" t="s">
        <v>180</v>
      </c>
      <c r="D603" s="228" t="s">
        <v>1339</v>
      </c>
      <c r="E603" s="230" t="s">
        <v>86</v>
      </c>
      <c r="F603" s="229" t="s">
        <v>2321</v>
      </c>
      <c r="G603" s="230" t="s">
        <v>1341</v>
      </c>
      <c r="H603" s="231">
        <v>12883</v>
      </c>
      <c r="I603" s="231">
        <v>12883</v>
      </c>
      <c r="J603" s="231">
        <v>0</v>
      </c>
      <c r="K603" s="230" t="s">
        <v>139</v>
      </c>
      <c r="L603" s="230"/>
    </row>
    <row r="604" spans="1:12" s="118" customFormat="1" ht="19.95" customHeight="1" x14ac:dyDescent="0.25">
      <c r="A604" s="228">
        <f t="shared" si="59"/>
        <v>550</v>
      </c>
      <c r="B604" s="229" t="s">
        <v>2322</v>
      </c>
      <c r="C604" s="229" t="s">
        <v>180</v>
      </c>
      <c r="D604" s="228" t="s">
        <v>1339</v>
      </c>
      <c r="E604" s="230" t="s">
        <v>86</v>
      </c>
      <c r="F604" s="229" t="s">
        <v>2323</v>
      </c>
      <c r="G604" s="230" t="s">
        <v>1341</v>
      </c>
      <c r="H604" s="231">
        <v>32640</v>
      </c>
      <c r="I604" s="231">
        <v>32640</v>
      </c>
      <c r="J604" s="231">
        <v>0</v>
      </c>
      <c r="K604" s="230" t="s">
        <v>139</v>
      </c>
      <c r="L604" s="230"/>
    </row>
    <row r="605" spans="1:12" s="118" customFormat="1" ht="19.95" customHeight="1" x14ac:dyDescent="0.25">
      <c r="A605" s="228">
        <f t="shared" si="59"/>
        <v>551</v>
      </c>
      <c r="B605" s="229" t="s">
        <v>2324</v>
      </c>
      <c r="C605" s="229" t="s">
        <v>180</v>
      </c>
      <c r="D605" s="228" t="s">
        <v>1339</v>
      </c>
      <c r="E605" s="230" t="s">
        <v>86</v>
      </c>
      <c r="F605" s="229" t="s">
        <v>2325</v>
      </c>
      <c r="G605" s="230" t="s">
        <v>1341</v>
      </c>
      <c r="H605" s="231">
        <v>22152</v>
      </c>
      <c r="I605" s="231">
        <v>22152</v>
      </c>
      <c r="J605" s="231">
        <v>0</v>
      </c>
      <c r="K605" s="230" t="s">
        <v>139</v>
      </c>
      <c r="L605" s="230"/>
    </row>
    <row r="606" spans="1:12" s="118" customFormat="1" ht="19.95" customHeight="1" x14ac:dyDescent="0.25">
      <c r="A606" s="228">
        <f t="shared" si="59"/>
        <v>552</v>
      </c>
      <c r="B606" s="229" t="s">
        <v>2326</v>
      </c>
      <c r="C606" s="229" t="s">
        <v>180</v>
      </c>
      <c r="D606" s="228" t="s">
        <v>1339</v>
      </c>
      <c r="E606" s="230" t="s">
        <v>86</v>
      </c>
      <c r="F606" s="229" t="s">
        <v>2327</v>
      </c>
      <c r="G606" s="230" t="s">
        <v>1341</v>
      </c>
      <c r="H606" s="231">
        <v>28369</v>
      </c>
      <c r="I606" s="231">
        <v>28369</v>
      </c>
      <c r="J606" s="231">
        <v>0</v>
      </c>
      <c r="K606" s="230" t="s">
        <v>139</v>
      </c>
      <c r="L606" s="230"/>
    </row>
    <row r="607" spans="1:12" s="118" customFormat="1" ht="19.95" customHeight="1" x14ac:dyDescent="0.25">
      <c r="A607" s="228">
        <f t="shared" si="59"/>
        <v>553</v>
      </c>
      <c r="B607" s="229" t="s">
        <v>2328</v>
      </c>
      <c r="C607" s="229" t="s">
        <v>180</v>
      </c>
      <c r="D607" s="228" t="s">
        <v>1339</v>
      </c>
      <c r="E607" s="230" t="s">
        <v>86</v>
      </c>
      <c r="F607" s="229" t="s">
        <v>2329</v>
      </c>
      <c r="G607" s="230" t="s">
        <v>1341</v>
      </c>
      <c r="H607" s="231">
        <v>29882</v>
      </c>
      <c r="I607" s="231">
        <v>29882</v>
      </c>
      <c r="J607" s="231">
        <v>0</v>
      </c>
      <c r="K607" s="230" t="s">
        <v>139</v>
      </c>
      <c r="L607" s="230"/>
    </row>
    <row r="608" spans="1:12" s="118" customFormat="1" ht="19.95" customHeight="1" x14ac:dyDescent="0.25">
      <c r="A608" s="228">
        <f t="shared" si="59"/>
        <v>554</v>
      </c>
      <c r="B608" s="229" t="s">
        <v>2330</v>
      </c>
      <c r="C608" s="229" t="s">
        <v>180</v>
      </c>
      <c r="D608" s="228" t="s">
        <v>1339</v>
      </c>
      <c r="E608" s="230" t="s">
        <v>86</v>
      </c>
      <c r="F608" s="229" t="s">
        <v>2331</v>
      </c>
      <c r="G608" s="230" t="s">
        <v>1341</v>
      </c>
      <c r="H608" s="231">
        <v>26546</v>
      </c>
      <c r="I608" s="231">
        <v>26546</v>
      </c>
      <c r="J608" s="231">
        <v>0</v>
      </c>
      <c r="K608" s="230" t="s">
        <v>139</v>
      </c>
      <c r="L608" s="230"/>
    </row>
    <row r="609" spans="1:12" s="118" customFormat="1" ht="19.95" customHeight="1" x14ac:dyDescent="0.25">
      <c r="A609" s="228">
        <f t="shared" si="59"/>
        <v>555</v>
      </c>
      <c r="B609" s="229" t="s">
        <v>2332</v>
      </c>
      <c r="C609" s="229" t="s">
        <v>180</v>
      </c>
      <c r="D609" s="228" t="s">
        <v>1339</v>
      </c>
      <c r="E609" s="230" t="s">
        <v>86</v>
      </c>
      <c r="F609" s="229" t="s">
        <v>2333</v>
      </c>
      <c r="G609" s="230" t="s">
        <v>1341</v>
      </c>
      <c r="H609" s="231">
        <v>51864</v>
      </c>
      <c r="I609" s="231">
        <v>51864</v>
      </c>
      <c r="J609" s="231">
        <v>0</v>
      </c>
      <c r="K609" s="230" t="s">
        <v>139</v>
      </c>
      <c r="L609" s="230"/>
    </row>
    <row r="610" spans="1:12" s="118" customFormat="1" ht="19.95" customHeight="1" x14ac:dyDescent="0.25">
      <c r="A610" s="228">
        <f t="shared" si="59"/>
        <v>556</v>
      </c>
      <c r="B610" s="229" t="s">
        <v>2334</v>
      </c>
      <c r="C610" s="229" t="s">
        <v>180</v>
      </c>
      <c r="D610" s="228" t="s">
        <v>1339</v>
      </c>
      <c r="E610" s="230" t="s">
        <v>86</v>
      </c>
      <c r="F610" s="229" t="s">
        <v>2335</v>
      </c>
      <c r="G610" s="230" t="s">
        <v>1341</v>
      </c>
      <c r="H610" s="231">
        <v>39832</v>
      </c>
      <c r="I610" s="231">
        <v>39832</v>
      </c>
      <c r="J610" s="231">
        <v>0</v>
      </c>
      <c r="K610" s="230" t="s">
        <v>139</v>
      </c>
      <c r="L610" s="230"/>
    </row>
    <row r="611" spans="1:12" s="118" customFormat="1" ht="19.95" customHeight="1" x14ac:dyDescent="0.25">
      <c r="A611" s="228">
        <f t="shared" si="59"/>
        <v>557</v>
      </c>
      <c r="B611" s="229" t="s">
        <v>2336</v>
      </c>
      <c r="C611" s="229" t="s">
        <v>180</v>
      </c>
      <c r="D611" s="228" t="s">
        <v>1339</v>
      </c>
      <c r="E611" s="230" t="s">
        <v>86</v>
      </c>
      <c r="F611" s="229" t="s">
        <v>2337</v>
      </c>
      <c r="G611" s="230" t="s">
        <v>1341</v>
      </c>
      <c r="H611" s="231">
        <v>23140</v>
      </c>
      <c r="I611" s="231">
        <v>23140</v>
      </c>
      <c r="J611" s="231">
        <v>0</v>
      </c>
      <c r="K611" s="230" t="s">
        <v>139</v>
      </c>
      <c r="L611" s="230"/>
    </row>
    <row r="612" spans="1:12" s="118" customFormat="1" ht="19.95" customHeight="1" x14ac:dyDescent="0.25">
      <c r="A612" s="228">
        <f t="shared" si="59"/>
        <v>558</v>
      </c>
      <c r="B612" s="229" t="s">
        <v>2338</v>
      </c>
      <c r="C612" s="229" t="s">
        <v>180</v>
      </c>
      <c r="D612" s="228" t="s">
        <v>1339</v>
      </c>
      <c r="E612" s="230" t="s">
        <v>86</v>
      </c>
      <c r="F612" s="229" t="s">
        <v>2339</v>
      </c>
      <c r="G612" s="230" t="s">
        <v>1341</v>
      </c>
      <c r="H612" s="231">
        <v>30354</v>
      </c>
      <c r="I612" s="231">
        <v>30354</v>
      </c>
      <c r="J612" s="231">
        <v>0</v>
      </c>
      <c r="K612" s="230" t="s">
        <v>139</v>
      </c>
      <c r="L612" s="230"/>
    </row>
    <row r="613" spans="1:12" s="118" customFormat="1" ht="19.95" customHeight="1" x14ac:dyDescent="0.25">
      <c r="A613" s="228">
        <f t="shared" si="59"/>
        <v>559</v>
      </c>
      <c r="B613" s="229" t="s">
        <v>2340</v>
      </c>
      <c r="C613" s="229" t="s">
        <v>180</v>
      </c>
      <c r="D613" s="228" t="s">
        <v>1339</v>
      </c>
      <c r="E613" s="230" t="s">
        <v>86</v>
      </c>
      <c r="F613" s="229" t="s">
        <v>2341</v>
      </c>
      <c r="G613" s="230" t="s">
        <v>1341</v>
      </c>
      <c r="H613" s="231">
        <v>30224</v>
      </c>
      <c r="I613" s="231">
        <v>30224</v>
      </c>
      <c r="J613" s="231">
        <v>0</v>
      </c>
      <c r="K613" s="230" t="s">
        <v>139</v>
      </c>
      <c r="L613" s="230"/>
    </row>
    <row r="614" spans="1:12" s="118" customFormat="1" ht="19.95" customHeight="1" x14ac:dyDescent="0.25">
      <c r="A614" s="228">
        <f t="shared" si="59"/>
        <v>560</v>
      </c>
      <c r="B614" s="229" t="s">
        <v>2342</v>
      </c>
      <c r="C614" s="229" t="s">
        <v>180</v>
      </c>
      <c r="D614" s="228" t="s">
        <v>1339</v>
      </c>
      <c r="E614" s="230" t="s">
        <v>86</v>
      </c>
      <c r="F614" s="229" t="s">
        <v>2343</v>
      </c>
      <c r="G614" s="230" t="s">
        <v>1341</v>
      </c>
      <c r="H614" s="231">
        <v>22044</v>
      </c>
      <c r="I614" s="231">
        <v>22044</v>
      </c>
      <c r="J614" s="231">
        <v>0</v>
      </c>
      <c r="K614" s="230" t="s">
        <v>139</v>
      </c>
      <c r="L614" s="230"/>
    </row>
    <row r="615" spans="1:12" s="118" customFormat="1" ht="19.95" customHeight="1" x14ac:dyDescent="0.25">
      <c r="A615" s="228">
        <f t="shared" si="59"/>
        <v>561</v>
      </c>
      <c r="B615" s="229" t="s">
        <v>2344</v>
      </c>
      <c r="C615" s="229" t="s">
        <v>180</v>
      </c>
      <c r="D615" s="228" t="s">
        <v>1339</v>
      </c>
      <c r="E615" s="230" t="s">
        <v>86</v>
      </c>
      <c r="F615" s="229" t="s">
        <v>2345</v>
      </c>
      <c r="G615" s="230" t="s">
        <v>1341</v>
      </c>
      <c r="H615" s="231">
        <v>33339</v>
      </c>
      <c r="I615" s="231">
        <v>33339</v>
      </c>
      <c r="J615" s="231">
        <v>0</v>
      </c>
      <c r="K615" s="230" t="s">
        <v>139</v>
      </c>
      <c r="L615" s="230"/>
    </row>
    <row r="616" spans="1:12" s="118" customFormat="1" ht="19.95" customHeight="1" x14ac:dyDescent="0.25">
      <c r="A616" s="228">
        <f t="shared" si="59"/>
        <v>562</v>
      </c>
      <c r="B616" s="229" t="s">
        <v>2346</v>
      </c>
      <c r="C616" s="229" t="s">
        <v>180</v>
      </c>
      <c r="D616" s="228" t="s">
        <v>1339</v>
      </c>
      <c r="E616" s="230" t="s">
        <v>86</v>
      </c>
      <c r="F616" s="229" t="s">
        <v>2347</v>
      </c>
      <c r="G616" s="230" t="s">
        <v>1341</v>
      </c>
      <c r="H616" s="231">
        <v>15780</v>
      </c>
      <c r="I616" s="231">
        <v>15780</v>
      </c>
      <c r="J616" s="231">
        <v>0</v>
      </c>
      <c r="K616" s="230" t="s">
        <v>139</v>
      </c>
      <c r="L616" s="230"/>
    </row>
    <row r="617" spans="1:12" s="118" customFormat="1" ht="19.95" customHeight="1" x14ac:dyDescent="0.25">
      <c r="A617" s="228">
        <f t="shared" si="59"/>
        <v>563</v>
      </c>
      <c r="B617" s="229" t="s">
        <v>2348</v>
      </c>
      <c r="C617" s="229" t="s">
        <v>180</v>
      </c>
      <c r="D617" s="228" t="s">
        <v>1339</v>
      </c>
      <c r="E617" s="230" t="s">
        <v>86</v>
      </c>
      <c r="F617" s="229" t="s">
        <v>2349</v>
      </c>
      <c r="G617" s="230" t="s">
        <v>1341</v>
      </c>
      <c r="H617" s="231">
        <v>23797</v>
      </c>
      <c r="I617" s="231">
        <v>23797</v>
      </c>
      <c r="J617" s="231">
        <v>0</v>
      </c>
      <c r="K617" s="230" t="s">
        <v>139</v>
      </c>
      <c r="L617" s="230"/>
    </row>
    <row r="618" spans="1:12" s="118" customFormat="1" ht="19.95" customHeight="1" x14ac:dyDescent="0.25">
      <c r="A618" s="228">
        <f t="shared" si="59"/>
        <v>564</v>
      </c>
      <c r="B618" s="229" t="s">
        <v>2350</v>
      </c>
      <c r="C618" s="229" t="s">
        <v>180</v>
      </c>
      <c r="D618" s="228" t="s">
        <v>1339</v>
      </c>
      <c r="E618" s="230" t="s">
        <v>86</v>
      </c>
      <c r="F618" s="229" t="s">
        <v>2351</v>
      </c>
      <c r="G618" s="230" t="s">
        <v>1341</v>
      </c>
      <c r="H618" s="231">
        <v>25062</v>
      </c>
      <c r="I618" s="231">
        <v>25062</v>
      </c>
      <c r="J618" s="231">
        <v>0</v>
      </c>
      <c r="K618" s="230" t="s">
        <v>139</v>
      </c>
      <c r="L618" s="230"/>
    </row>
    <row r="619" spans="1:12" s="118" customFormat="1" ht="19.95" customHeight="1" x14ac:dyDescent="0.25">
      <c r="A619" s="228">
        <f t="shared" si="59"/>
        <v>565</v>
      </c>
      <c r="B619" s="229" t="s">
        <v>2352</v>
      </c>
      <c r="C619" s="229" t="s">
        <v>180</v>
      </c>
      <c r="D619" s="228" t="s">
        <v>1339</v>
      </c>
      <c r="E619" s="230" t="s">
        <v>86</v>
      </c>
      <c r="F619" s="229" t="s">
        <v>2353</v>
      </c>
      <c r="G619" s="230" t="s">
        <v>1341</v>
      </c>
      <c r="H619" s="231">
        <v>29570</v>
      </c>
      <c r="I619" s="231">
        <v>29570</v>
      </c>
      <c r="J619" s="231">
        <v>0</v>
      </c>
      <c r="K619" s="230" t="s">
        <v>139</v>
      </c>
      <c r="L619" s="230"/>
    </row>
    <row r="620" spans="1:12" s="118" customFormat="1" ht="19.95" customHeight="1" x14ac:dyDescent="0.25">
      <c r="A620" s="228">
        <f t="shared" si="59"/>
        <v>566</v>
      </c>
      <c r="B620" s="229" t="s">
        <v>2354</v>
      </c>
      <c r="C620" s="229" t="s">
        <v>180</v>
      </c>
      <c r="D620" s="228" t="s">
        <v>1339</v>
      </c>
      <c r="E620" s="230" t="s">
        <v>86</v>
      </c>
      <c r="F620" s="229" t="s">
        <v>2355</v>
      </c>
      <c r="G620" s="230" t="s">
        <v>1341</v>
      </c>
      <c r="H620" s="231">
        <v>41016</v>
      </c>
      <c r="I620" s="231">
        <v>41016</v>
      </c>
      <c r="J620" s="231">
        <v>0</v>
      </c>
      <c r="K620" s="230" t="s">
        <v>139</v>
      </c>
      <c r="L620" s="230"/>
    </row>
    <row r="621" spans="1:12" s="118" customFormat="1" ht="19.95" customHeight="1" x14ac:dyDescent="0.25">
      <c r="A621" s="228">
        <f t="shared" si="59"/>
        <v>567</v>
      </c>
      <c r="B621" s="229" t="s">
        <v>2356</v>
      </c>
      <c r="C621" s="229" t="s">
        <v>180</v>
      </c>
      <c r="D621" s="228" t="s">
        <v>1339</v>
      </c>
      <c r="E621" s="230" t="s">
        <v>86</v>
      </c>
      <c r="F621" s="229" t="s">
        <v>2357</v>
      </c>
      <c r="G621" s="230" t="s">
        <v>1341</v>
      </c>
      <c r="H621" s="231">
        <v>19691</v>
      </c>
      <c r="I621" s="231">
        <v>19691</v>
      </c>
      <c r="J621" s="231">
        <v>0</v>
      </c>
      <c r="K621" s="230" t="s">
        <v>139</v>
      </c>
      <c r="L621" s="230"/>
    </row>
    <row r="622" spans="1:12" s="118" customFormat="1" ht="19.95" customHeight="1" x14ac:dyDescent="0.25">
      <c r="A622" s="228">
        <f t="shared" si="59"/>
        <v>568</v>
      </c>
      <c r="B622" s="229" t="s">
        <v>2358</v>
      </c>
      <c r="C622" s="229" t="s">
        <v>180</v>
      </c>
      <c r="D622" s="228" t="s">
        <v>1339</v>
      </c>
      <c r="E622" s="230" t="s">
        <v>86</v>
      </c>
      <c r="F622" s="229" t="s">
        <v>2359</v>
      </c>
      <c r="G622" s="230" t="s">
        <v>1341</v>
      </c>
      <c r="H622" s="231">
        <v>2500</v>
      </c>
      <c r="I622" s="231">
        <v>730.73</v>
      </c>
      <c r="J622" s="231">
        <v>1769.27</v>
      </c>
      <c r="K622" s="230" t="s">
        <v>1708</v>
      </c>
      <c r="L622" s="230"/>
    </row>
    <row r="623" spans="1:12" s="118" customFormat="1" ht="19.95" customHeight="1" x14ac:dyDescent="0.25">
      <c r="A623" s="228">
        <f t="shared" si="59"/>
        <v>569</v>
      </c>
      <c r="B623" s="229" t="s">
        <v>2360</v>
      </c>
      <c r="C623" s="229" t="s">
        <v>180</v>
      </c>
      <c r="D623" s="228" t="s">
        <v>1339</v>
      </c>
      <c r="E623" s="230" t="s">
        <v>86</v>
      </c>
      <c r="F623" s="229" t="s">
        <v>2361</v>
      </c>
      <c r="G623" s="230" t="s">
        <v>1341</v>
      </c>
      <c r="H623" s="231">
        <v>2500</v>
      </c>
      <c r="I623" s="231">
        <v>670.25</v>
      </c>
      <c r="J623" s="231">
        <v>1829.75</v>
      </c>
      <c r="K623" s="230" t="s">
        <v>2150</v>
      </c>
      <c r="L623" s="230"/>
    </row>
    <row r="624" spans="1:12" s="118" customFormat="1" ht="19.95" customHeight="1" x14ac:dyDescent="0.25">
      <c r="A624" s="228">
        <f t="shared" si="59"/>
        <v>570</v>
      </c>
      <c r="B624" s="229" t="s">
        <v>2362</v>
      </c>
      <c r="C624" s="229" t="s">
        <v>180</v>
      </c>
      <c r="D624" s="228" t="s">
        <v>1339</v>
      </c>
      <c r="E624" s="230" t="s">
        <v>86</v>
      </c>
      <c r="F624" s="229" t="s">
        <v>2363</v>
      </c>
      <c r="G624" s="230" t="s">
        <v>1341</v>
      </c>
      <c r="H624" s="231">
        <v>3900</v>
      </c>
      <c r="I624" s="231">
        <v>3900</v>
      </c>
      <c r="J624" s="231">
        <v>0</v>
      </c>
      <c r="K624" s="230" t="s">
        <v>139</v>
      </c>
      <c r="L624" s="230"/>
    </row>
    <row r="625" spans="1:12" s="118" customFormat="1" ht="19.95" customHeight="1" x14ac:dyDescent="0.25">
      <c r="A625" s="228">
        <f t="shared" si="59"/>
        <v>571</v>
      </c>
      <c r="B625" s="229" t="s">
        <v>2364</v>
      </c>
      <c r="C625" s="229" t="s">
        <v>180</v>
      </c>
      <c r="D625" s="228" t="s">
        <v>1339</v>
      </c>
      <c r="E625" s="230" t="s">
        <v>86</v>
      </c>
      <c r="F625" s="229" t="s">
        <v>2365</v>
      </c>
      <c r="G625" s="230" t="s">
        <v>1341</v>
      </c>
      <c r="H625" s="231">
        <v>2500</v>
      </c>
      <c r="I625" s="231">
        <v>2500</v>
      </c>
      <c r="J625" s="231">
        <v>0</v>
      </c>
      <c r="K625" s="230" t="s">
        <v>139</v>
      </c>
      <c r="L625" s="230"/>
    </row>
    <row r="626" spans="1:12" s="118" customFormat="1" ht="19.95" customHeight="1" x14ac:dyDescent="0.25">
      <c r="A626" s="228">
        <f t="shared" si="59"/>
        <v>572</v>
      </c>
      <c r="B626" s="229" t="s">
        <v>2366</v>
      </c>
      <c r="C626" s="229" t="s">
        <v>180</v>
      </c>
      <c r="D626" s="228" t="s">
        <v>1339</v>
      </c>
      <c r="E626" s="230" t="s">
        <v>86</v>
      </c>
      <c r="F626" s="229" t="s">
        <v>2367</v>
      </c>
      <c r="G626" s="230" t="s">
        <v>1341</v>
      </c>
      <c r="H626" s="231">
        <v>2500</v>
      </c>
      <c r="I626" s="231">
        <v>2500</v>
      </c>
      <c r="J626" s="231">
        <v>0</v>
      </c>
      <c r="K626" s="230" t="s">
        <v>139</v>
      </c>
      <c r="L626" s="230"/>
    </row>
    <row r="627" spans="1:12" s="118" customFormat="1" ht="19.95" customHeight="1" x14ac:dyDescent="0.25">
      <c r="A627" s="228">
        <f t="shared" si="59"/>
        <v>573</v>
      </c>
      <c r="B627" s="229" t="s">
        <v>2368</v>
      </c>
      <c r="C627" s="229" t="s">
        <v>180</v>
      </c>
      <c r="D627" s="228" t="s">
        <v>1339</v>
      </c>
      <c r="E627" s="230" t="s">
        <v>86</v>
      </c>
      <c r="F627" s="229" t="s">
        <v>2369</v>
      </c>
      <c r="G627" s="230" t="s">
        <v>1341</v>
      </c>
      <c r="H627" s="231">
        <v>4000</v>
      </c>
      <c r="I627" s="231">
        <v>4000</v>
      </c>
      <c r="J627" s="231">
        <v>0</v>
      </c>
      <c r="K627" s="230" t="s">
        <v>139</v>
      </c>
      <c r="L627" s="230"/>
    </row>
    <row r="628" spans="1:12" s="118" customFormat="1" ht="19.95" customHeight="1" x14ac:dyDescent="0.25">
      <c r="A628" s="228">
        <f t="shared" si="59"/>
        <v>574</v>
      </c>
      <c r="B628" s="229" t="s">
        <v>2370</v>
      </c>
      <c r="C628" s="229" t="s">
        <v>180</v>
      </c>
      <c r="D628" s="228" t="s">
        <v>1339</v>
      </c>
      <c r="E628" s="230" t="s">
        <v>86</v>
      </c>
      <c r="F628" s="229" t="s">
        <v>2371</v>
      </c>
      <c r="G628" s="230" t="s">
        <v>1341</v>
      </c>
      <c r="H628" s="231">
        <v>2550</v>
      </c>
      <c r="I628" s="231">
        <v>2550</v>
      </c>
      <c r="J628" s="231">
        <v>0</v>
      </c>
      <c r="K628" s="230" t="s">
        <v>139</v>
      </c>
      <c r="L628" s="230"/>
    </row>
    <row r="629" spans="1:12" s="118" customFormat="1" ht="19.95" customHeight="1" x14ac:dyDescent="0.25">
      <c r="A629" s="228">
        <f t="shared" si="59"/>
        <v>575</v>
      </c>
      <c r="B629" s="229" t="s">
        <v>2372</v>
      </c>
      <c r="C629" s="229" t="s">
        <v>180</v>
      </c>
      <c r="D629" s="228" t="s">
        <v>1339</v>
      </c>
      <c r="E629" s="230" t="s">
        <v>86</v>
      </c>
      <c r="F629" s="229" t="s">
        <v>2373</v>
      </c>
      <c r="G629" s="230" t="s">
        <v>1341</v>
      </c>
      <c r="H629" s="231">
        <v>3000</v>
      </c>
      <c r="I629" s="231">
        <v>3000</v>
      </c>
      <c r="J629" s="231">
        <v>0</v>
      </c>
      <c r="K629" s="230" t="s">
        <v>139</v>
      </c>
      <c r="L629" s="230"/>
    </row>
    <row r="630" spans="1:12" s="118" customFormat="1" ht="19.95" customHeight="1" x14ac:dyDescent="0.25">
      <c r="A630" s="228">
        <f t="shared" si="59"/>
        <v>576</v>
      </c>
      <c r="B630" s="229" t="s">
        <v>2374</v>
      </c>
      <c r="C630" s="229" t="s">
        <v>180</v>
      </c>
      <c r="D630" s="228" t="s">
        <v>1339</v>
      </c>
      <c r="E630" s="230" t="s">
        <v>86</v>
      </c>
      <c r="F630" s="229" t="s">
        <v>2375</v>
      </c>
      <c r="G630" s="230" t="s">
        <v>1341</v>
      </c>
      <c r="H630" s="231">
        <v>7100</v>
      </c>
      <c r="I630" s="231">
        <v>7100</v>
      </c>
      <c r="J630" s="231">
        <v>0</v>
      </c>
      <c r="K630" s="230" t="s">
        <v>139</v>
      </c>
      <c r="L630" s="230"/>
    </row>
    <row r="631" spans="1:12" s="118" customFormat="1" ht="19.95" customHeight="1" x14ac:dyDescent="0.25">
      <c r="A631" s="228">
        <f t="shared" si="59"/>
        <v>577</v>
      </c>
      <c r="B631" s="229" t="s">
        <v>2376</v>
      </c>
      <c r="C631" s="229" t="s">
        <v>180</v>
      </c>
      <c r="D631" s="228" t="s">
        <v>1339</v>
      </c>
      <c r="E631" s="230" t="s">
        <v>86</v>
      </c>
      <c r="F631" s="229" t="s">
        <v>2377</v>
      </c>
      <c r="G631" s="230" t="s">
        <v>1341</v>
      </c>
      <c r="H631" s="231">
        <v>16900</v>
      </c>
      <c r="I631" s="231">
        <v>16900</v>
      </c>
      <c r="J631" s="231">
        <v>0</v>
      </c>
      <c r="K631" s="230" t="s">
        <v>139</v>
      </c>
      <c r="L631" s="230"/>
    </row>
    <row r="632" spans="1:12" s="118" customFormat="1" ht="19.95" customHeight="1" x14ac:dyDescent="0.25">
      <c r="A632" s="228">
        <f t="shared" si="59"/>
        <v>578</v>
      </c>
      <c r="B632" s="229" t="s">
        <v>2378</v>
      </c>
      <c r="C632" s="229" t="s">
        <v>180</v>
      </c>
      <c r="D632" s="228" t="s">
        <v>1339</v>
      </c>
      <c r="E632" s="230" t="s">
        <v>86</v>
      </c>
      <c r="F632" s="229" t="s">
        <v>2379</v>
      </c>
      <c r="G632" s="230" t="s">
        <v>1341</v>
      </c>
      <c r="H632" s="231">
        <v>2300</v>
      </c>
      <c r="I632" s="231">
        <v>2300</v>
      </c>
      <c r="J632" s="231">
        <v>0</v>
      </c>
      <c r="K632" s="230" t="s">
        <v>139</v>
      </c>
      <c r="L632" s="230"/>
    </row>
    <row r="633" spans="1:12" s="118" customFormat="1" ht="19.95" customHeight="1" x14ac:dyDescent="0.25">
      <c r="A633" s="228">
        <f t="shared" si="59"/>
        <v>579</v>
      </c>
      <c r="B633" s="229" t="s">
        <v>2380</v>
      </c>
      <c r="C633" s="229" t="s">
        <v>180</v>
      </c>
      <c r="D633" s="228" t="s">
        <v>1339</v>
      </c>
      <c r="E633" s="230" t="s">
        <v>86</v>
      </c>
      <c r="F633" s="229" t="s">
        <v>2381</v>
      </c>
      <c r="G633" s="230" t="s">
        <v>1341</v>
      </c>
      <c r="H633" s="231">
        <v>1315</v>
      </c>
      <c r="I633" s="231">
        <v>773.03</v>
      </c>
      <c r="J633" s="231">
        <v>541.97</v>
      </c>
      <c r="K633" s="230" t="s">
        <v>2382</v>
      </c>
      <c r="L633" s="230"/>
    </row>
    <row r="634" spans="1:12" s="118" customFormat="1" ht="19.95" customHeight="1" x14ac:dyDescent="0.25">
      <c r="A634" s="228">
        <f t="shared" si="59"/>
        <v>580</v>
      </c>
      <c r="B634" s="229" t="s">
        <v>2383</v>
      </c>
      <c r="C634" s="229" t="s">
        <v>180</v>
      </c>
      <c r="D634" s="228" t="s">
        <v>1339</v>
      </c>
      <c r="E634" s="230" t="s">
        <v>86</v>
      </c>
      <c r="F634" s="229" t="s">
        <v>2384</v>
      </c>
      <c r="G634" s="230" t="s">
        <v>1341</v>
      </c>
      <c r="H634" s="231">
        <v>1325</v>
      </c>
      <c r="I634" s="231">
        <v>886.42000000000007</v>
      </c>
      <c r="J634" s="231">
        <v>438.58</v>
      </c>
      <c r="K634" s="230" t="s">
        <v>1308</v>
      </c>
      <c r="L634" s="230"/>
    </row>
    <row r="635" spans="1:12" s="118" customFormat="1" ht="19.95" customHeight="1" x14ac:dyDescent="0.25">
      <c r="A635" s="228">
        <f t="shared" si="59"/>
        <v>581</v>
      </c>
      <c r="B635" s="229" t="s">
        <v>2385</v>
      </c>
      <c r="C635" s="229" t="s">
        <v>180</v>
      </c>
      <c r="D635" s="228" t="s">
        <v>1339</v>
      </c>
      <c r="E635" s="230" t="s">
        <v>86</v>
      </c>
      <c r="F635" s="229" t="s">
        <v>2386</v>
      </c>
      <c r="G635" s="230" t="s">
        <v>1341</v>
      </c>
      <c r="H635" s="231">
        <v>1325</v>
      </c>
      <c r="I635" s="231">
        <v>1325</v>
      </c>
      <c r="J635" s="231">
        <v>0</v>
      </c>
      <c r="K635" s="230" t="s">
        <v>139</v>
      </c>
      <c r="L635" s="230"/>
    </row>
    <row r="636" spans="1:12" s="118" customFormat="1" ht="19.95" customHeight="1" x14ac:dyDescent="0.25">
      <c r="A636" s="228">
        <f t="shared" si="59"/>
        <v>582</v>
      </c>
      <c r="B636" s="229" t="s">
        <v>2387</v>
      </c>
      <c r="C636" s="229" t="s">
        <v>180</v>
      </c>
      <c r="D636" s="228" t="s">
        <v>1339</v>
      </c>
      <c r="E636" s="230" t="s">
        <v>86</v>
      </c>
      <c r="F636" s="229" t="s">
        <v>2388</v>
      </c>
      <c r="G636" s="230" t="s">
        <v>1341</v>
      </c>
      <c r="H636" s="231">
        <v>2650</v>
      </c>
      <c r="I636" s="231">
        <v>2650</v>
      </c>
      <c r="J636" s="231">
        <v>0</v>
      </c>
      <c r="K636" s="230" t="s">
        <v>139</v>
      </c>
      <c r="L636" s="230"/>
    </row>
    <row r="637" spans="1:12" s="118" customFormat="1" ht="19.95" customHeight="1" x14ac:dyDescent="0.25">
      <c r="A637" s="228">
        <f t="shared" si="59"/>
        <v>583</v>
      </c>
      <c r="B637" s="229" t="s">
        <v>2389</v>
      </c>
      <c r="C637" s="229" t="s">
        <v>180</v>
      </c>
      <c r="D637" s="117" t="s">
        <v>1339</v>
      </c>
      <c r="E637" s="230" t="s">
        <v>86</v>
      </c>
      <c r="F637" s="229" t="s">
        <v>2390</v>
      </c>
      <c r="G637" s="230" t="s">
        <v>1341</v>
      </c>
      <c r="H637" s="231">
        <v>1175</v>
      </c>
      <c r="I637" s="231">
        <v>1175</v>
      </c>
      <c r="J637" s="231">
        <v>0</v>
      </c>
      <c r="K637" s="230" t="s">
        <v>139</v>
      </c>
      <c r="L637" s="230"/>
    </row>
    <row r="638" spans="1:12" s="118" customFormat="1" ht="19.95" customHeight="1" x14ac:dyDescent="0.25">
      <c r="A638" s="228">
        <f t="shared" si="59"/>
        <v>584</v>
      </c>
      <c r="B638" s="229" t="s">
        <v>2391</v>
      </c>
      <c r="C638" s="229" t="s">
        <v>180</v>
      </c>
      <c r="D638" s="228" t="s">
        <v>1339</v>
      </c>
      <c r="E638" s="230" t="s">
        <v>86</v>
      </c>
      <c r="F638" s="229" t="s">
        <v>2392</v>
      </c>
      <c r="G638" s="230" t="s">
        <v>1341</v>
      </c>
      <c r="H638" s="231">
        <v>1570</v>
      </c>
      <c r="I638" s="231">
        <v>1570</v>
      </c>
      <c r="J638" s="231">
        <v>0</v>
      </c>
      <c r="K638" s="230" t="s">
        <v>139</v>
      </c>
      <c r="L638" s="230"/>
    </row>
    <row r="639" spans="1:12" s="118" customFormat="1" ht="19.95" customHeight="1" x14ac:dyDescent="0.25">
      <c r="A639" s="228">
        <f t="shared" si="59"/>
        <v>585</v>
      </c>
      <c r="B639" s="229" t="s">
        <v>2393</v>
      </c>
      <c r="C639" s="229" t="s">
        <v>180</v>
      </c>
      <c r="D639" s="228" t="s">
        <v>1339</v>
      </c>
      <c r="E639" s="230" t="s">
        <v>86</v>
      </c>
      <c r="F639" s="229" t="s">
        <v>2394</v>
      </c>
      <c r="G639" s="230" t="s">
        <v>1341</v>
      </c>
      <c r="H639" s="231">
        <v>1900</v>
      </c>
      <c r="I639" s="231">
        <v>1900</v>
      </c>
      <c r="J639" s="231">
        <v>0</v>
      </c>
      <c r="K639" s="230" t="s">
        <v>139</v>
      </c>
      <c r="L639" s="230"/>
    </row>
    <row r="640" spans="1:12" s="118" customFormat="1" ht="19.95" customHeight="1" x14ac:dyDescent="0.25">
      <c r="A640" s="228">
        <f t="shared" si="59"/>
        <v>586</v>
      </c>
      <c r="B640" s="229" t="s">
        <v>2395</v>
      </c>
      <c r="C640" s="229" t="s">
        <v>180</v>
      </c>
      <c r="D640" s="228" t="s">
        <v>1339</v>
      </c>
      <c r="E640" s="230" t="s">
        <v>86</v>
      </c>
      <c r="F640" s="229" t="s">
        <v>2396</v>
      </c>
      <c r="G640" s="230" t="s">
        <v>1341</v>
      </c>
      <c r="H640" s="231">
        <v>950</v>
      </c>
      <c r="I640" s="231">
        <v>950</v>
      </c>
      <c r="J640" s="231">
        <v>0</v>
      </c>
      <c r="K640" s="230" t="s">
        <v>139</v>
      </c>
      <c r="L640" s="230"/>
    </row>
    <row r="641" spans="1:12" s="118" customFormat="1" ht="19.95" customHeight="1" x14ac:dyDescent="0.25">
      <c r="A641" s="228">
        <f t="shared" si="59"/>
        <v>587</v>
      </c>
      <c r="B641" s="229" t="s">
        <v>2397</v>
      </c>
      <c r="C641" s="229" t="s">
        <v>180</v>
      </c>
      <c r="D641" s="228" t="s">
        <v>1339</v>
      </c>
      <c r="E641" s="230" t="s">
        <v>86</v>
      </c>
      <c r="F641" s="229" t="s">
        <v>2398</v>
      </c>
      <c r="G641" s="230" t="s">
        <v>1341</v>
      </c>
      <c r="H641" s="231">
        <v>2392</v>
      </c>
      <c r="I641" s="231">
        <v>2392</v>
      </c>
      <c r="J641" s="231">
        <v>0</v>
      </c>
      <c r="K641" s="230" t="s">
        <v>139</v>
      </c>
      <c r="L641" s="230"/>
    </row>
    <row r="642" spans="1:12" s="118" customFormat="1" ht="19.95" customHeight="1" x14ac:dyDescent="0.25">
      <c r="A642" s="228">
        <f t="shared" si="59"/>
        <v>588</v>
      </c>
      <c r="B642" s="229" t="s">
        <v>2399</v>
      </c>
      <c r="C642" s="229" t="s">
        <v>180</v>
      </c>
      <c r="D642" s="228" t="s">
        <v>1339</v>
      </c>
      <c r="E642" s="230" t="s">
        <v>86</v>
      </c>
      <c r="F642" s="229" t="s">
        <v>2400</v>
      </c>
      <c r="G642" s="230" t="s">
        <v>1341</v>
      </c>
      <c r="H642" s="231">
        <v>2350</v>
      </c>
      <c r="I642" s="231">
        <v>2350</v>
      </c>
      <c r="J642" s="231">
        <v>0</v>
      </c>
      <c r="K642" s="230" t="s">
        <v>139</v>
      </c>
      <c r="L642" s="230"/>
    </row>
    <row r="643" spans="1:12" s="118" customFormat="1" ht="19.95" customHeight="1" x14ac:dyDescent="0.25">
      <c r="A643" s="228">
        <f t="shared" ref="A643:A652" si="60">A642+1</f>
        <v>589</v>
      </c>
      <c r="B643" s="229" t="s">
        <v>2401</v>
      </c>
      <c r="C643" s="229" t="s">
        <v>180</v>
      </c>
      <c r="D643" s="228" t="s">
        <v>1339</v>
      </c>
      <c r="E643" s="230" t="s">
        <v>86</v>
      </c>
      <c r="F643" s="229" t="s">
        <v>2402</v>
      </c>
      <c r="G643" s="230" t="s">
        <v>1341</v>
      </c>
      <c r="H643" s="231">
        <v>2350</v>
      </c>
      <c r="I643" s="231">
        <v>2350</v>
      </c>
      <c r="J643" s="231">
        <v>0</v>
      </c>
      <c r="K643" s="230" t="s">
        <v>139</v>
      </c>
      <c r="L643" s="230"/>
    </row>
    <row r="644" spans="1:12" s="118" customFormat="1" ht="19.95" customHeight="1" x14ac:dyDescent="0.25">
      <c r="A644" s="228">
        <f t="shared" si="60"/>
        <v>590</v>
      </c>
      <c r="B644" s="229" t="s">
        <v>2403</v>
      </c>
      <c r="C644" s="229" t="s">
        <v>180</v>
      </c>
      <c r="D644" s="228" t="s">
        <v>1339</v>
      </c>
      <c r="E644" s="230" t="s">
        <v>86</v>
      </c>
      <c r="F644" s="229" t="s">
        <v>2404</v>
      </c>
      <c r="G644" s="230" t="s">
        <v>1341</v>
      </c>
      <c r="H644" s="231">
        <v>58486</v>
      </c>
      <c r="I644" s="231">
        <v>58486</v>
      </c>
      <c r="J644" s="231">
        <v>0</v>
      </c>
      <c r="K644" s="230" t="s">
        <v>139</v>
      </c>
      <c r="L644" s="230"/>
    </row>
    <row r="645" spans="1:12" s="118" customFormat="1" ht="19.95" customHeight="1" x14ac:dyDescent="0.25">
      <c r="A645" s="228">
        <f t="shared" si="60"/>
        <v>591</v>
      </c>
      <c r="B645" s="229" t="s">
        <v>2405</v>
      </c>
      <c r="C645" s="229" t="s">
        <v>180</v>
      </c>
      <c r="D645" s="228" t="s">
        <v>1339</v>
      </c>
      <c r="E645" s="230" t="s">
        <v>86</v>
      </c>
      <c r="F645" s="229" t="s">
        <v>2406</v>
      </c>
      <c r="G645" s="230" t="s">
        <v>1341</v>
      </c>
      <c r="H645" s="231">
        <v>36049</v>
      </c>
      <c r="I645" s="231">
        <v>36049</v>
      </c>
      <c r="J645" s="231">
        <v>0</v>
      </c>
      <c r="K645" s="230" t="s">
        <v>139</v>
      </c>
      <c r="L645" s="230"/>
    </row>
    <row r="646" spans="1:12" s="118" customFormat="1" ht="19.95" customHeight="1" x14ac:dyDescent="0.25">
      <c r="A646" s="228">
        <f t="shared" si="60"/>
        <v>592</v>
      </c>
      <c r="B646" s="229" t="s">
        <v>2407</v>
      </c>
      <c r="C646" s="229" t="s">
        <v>180</v>
      </c>
      <c r="D646" s="228" t="s">
        <v>1339</v>
      </c>
      <c r="E646" s="230" t="s">
        <v>86</v>
      </c>
      <c r="F646" s="229" t="s">
        <v>2408</v>
      </c>
      <c r="G646" s="230" t="s">
        <v>1341</v>
      </c>
      <c r="H646" s="231">
        <v>50176</v>
      </c>
      <c r="I646" s="231">
        <v>50176</v>
      </c>
      <c r="J646" s="231">
        <v>0</v>
      </c>
      <c r="K646" s="230" t="s">
        <v>139</v>
      </c>
      <c r="L646" s="230"/>
    </row>
    <row r="647" spans="1:12" s="118" customFormat="1" ht="19.95" customHeight="1" x14ac:dyDescent="0.25">
      <c r="A647" s="228">
        <f t="shared" si="60"/>
        <v>593</v>
      </c>
      <c r="B647" s="229" t="s">
        <v>2409</v>
      </c>
      <c r="C647" s="229" t="s">
        <v>180</v>
      </c>
      <c r="D647" s="228" t="s">
        <v>1339</v>
      </c>
      <c r="E647" s="230" t="s">
        <v>86</v>
      </c>
      <c r="F647" s="229" t="s">
        <v>2410</v>
      </c>
      <c r="G647" s="230" t="s">
        <v>1341</v>
      </c>
      <c r="H647" s="231">
        <v>70652</v>
      </c>
      <c r="I647" s="231">
        <v>70652</v>
      </c>
      <c r="J647" s="231">
        <v>0</v>
      </c>
      <c r="K647" s="230" t="s">
        <v>139</v>
      </c>
      <c r="L647" s="230"/>
    </row>
    <row r="648" spans="1:12" s="118" customFormat="1" ht="19.95" customHeight="1" x14ac:dyDescent="0.25">
      <c r="A648" s="228">
        <f t="shared" si="60"/>
        <v>594</v>
      </c>
      <c r="B648" s="229" t="s">
        <v>2411</v>
      </c>
      <c r="C648" s="229" t="s">
        <v>180</v>
      </c>
      <c r="D648" s="228" t="s">
        <v>1339</v>
      </c>
      <c r="E648" s="230" t="s">
        <v>86</v>
      </c>
      <c r="F648" s="229" t="s">
        <v>2412</v>
      </c>
      <c r="G648" s="230" t="s">
        <v>1341</v>
      </c>
      <c r="H648" s="231">
        <v>50982</v>
      </c>
      <c r="I648" s="231">
        <v>50982</v>
      </c>
      <c r="J648" s="231">
        <v>0</v>
      </c>
      <c r="K648" s="230" t="s">
        <v>139</v>
      </c>
      <c r="L648" s="230"/>
    </row>
    <row r="649" spans="1:12" s="118" customFormat="1" ht="19.95" customHeight="1" x14ac:dyDescent="0.25">
      <c r="A649" s="228">
        <f t="shared" si="60"/>
        <v>595</v>
      </c>
      <c r="B649" s="229" t="s">
        <v>2413</v>
      </c>
      <c r="C649" s="229" t="s">
        <v>180</v>
      </c>
      <c r="D649" s="228" t="s">
        <v>1339</v>
      </c>
      <c r="E649" s="230" t="s">
        <v>86</v>
      </c>
      <c r="F649" s="229" t="s">
        <v>2414</v>
      </c>
      <c r="G649" s="230" t="s">
        <v>1341</v>
      </c>
      <c r="H649" s="231">
        <v>44870</v>
      </c>
      <c r="I649" s="231">
        <v>44870</v>
      </c>
      <c r="J649" s="231">
        <v>0</v>
      </c>
      <c r="K649" s="230" t="s">
        <v>139</v>
      </c>
      <c r="L649" s="230"/>
    </row>
    <row r="650" spans="1:12" s="118" customFormat="1" ht="19.95" customHeight="1" x14ac:dyDescent="0.25">
      <c r="A650" s="228">
        <f t="shared" si="60"/>
        <v>596</v>
      </c>
      <c r="B650" s="229" t="s">
        <v>2415</v>
      </c>
      <c r="C650" s="229" t="s">
        <v>180</v>
      </c>
      <c r="D650" s="228" t="s">
        <v>1339</v>
      </c>
      <c r="E650" s="230" t="s">
        <v>86</v>
      </c>
      <c r="F650" s="229" t="s">
        <v>2416</v>
      </c>
      <c r="G650" s="230" t="s">
        <v>1341</v>
      </c>
      <c r="H650" s="231">
        <v>32794</v>
      </c>
      <c r="I650" s="231">
        <v>32794</v>
      </c>
      <c r="J650" s="231">
        <v>0</v>
      </c>
      <c r="K650" s="230" t="s">
        <v>139</v>
      </c>
      <c r="L650" s="230"/>
    </row>
    <row r="651" spans="1:12" s="118" customFormat="1" ht="19.95" customHeight="1" x14ac:dyDescent="0.25">
      <c r="A651" s="228">
        <f t="shared" si="60"/>
        <v>597</v>
      </c>
      <c r="B651" s="229" t="s">
        <v>2417</v>
      </c>
      <c r="C651" s="229" t="s">
        <v>180</v>
      </c>
      <c r="D651" s="228" t="s">
        <v>1339</v>
      </c>
      <c r="E651" s="230" t="s">
        <v>86</v>
      </c>
      <c r="F651" s="229" t="s">
        <v>2418</v>
      </c>
      <c r="G651" s="230" t="s">
        <v>1341</v>
      </c>
      <c r="H651" s="231">
        <v>52470</v>
      </c>
      <c r="I651" s="231">
        <v>52470</v>
      </c>
      <c r="J651" s="231">
        <v>0</v>
      </c>
      <c r="K651" s="230" t="s">
        <v>139</v>
      </c>
      <c r="L651" s="230"/>
    </row>
    <row r="652" spans="1:12" s="118" customFormat="1" ht="19.95" customHeight="1" x14ac:dyDescent="0.25">
      <c r="A652" s="228">
        <f t="shared" si="60"/>
        <v>598</v>
      </c>
      <c r="B652" s="229" t="s">
        <v>2419</v>
      </c>
      <c r="C652" s="229" t="s">
        <v>180</v>
      </c>
      <c r="D652" s="228" t="s">
        <v>1339</v>
      </c>
      <c r="E652" s="230" t="s">
        <v>86</v>
      </c>
      <c r="F652" s="229" t="s">
        <v>2420</v>
      </c>
      <c r="G652" s="230" t="s">
        <v>1341</v>
      </c>
      <c r="H652" s="231">
        <v>54204</v>
      </c>
      <c r="I652" s="231">
        <v>54204</v>
      </c>
      <c r="J652" s="231">
        <v>0</v>
      </c>
      <c r="K652" s="230" t="s">
        <v>139</v>
      </c>
      <c r="L652" s="230"/>
    </row>
    <row r="653" spans="1:12" s="118" customFormat="1" ht="19.95" customHeight="1" x14ac:dyDescent="0.3">
      <c r="A653" s="243" t="s">
        <v>139</v>
      </c>
      <c r="B653" s="244" t="s">
        <v>139</v>
      </c>
      <c r="C653" s="244" t="s">
        <v>139</v>
      </c>
      <c r="D653" s="248"/>
      <c r="E653" s="245"/>
      <c r="F653" s="244"/>
      <c r="G653" s="245"/>
      <c r="H653" s="246">
        <f>SUM(H514:H652)</f>
        <v>4852551</v>
      </c>
      <c r="I653" s="246">
        <f t="shared" ref="I653:J653" si="61">SUM(I514:I652)</f>
        <v>4835257.1800000006</v>
      </c>
      <c r="J653" s="246">
        <f t="shared" si="61"/>
        <v>17293.820000000003</v>
      </c>
      <c r="K653" s="245" t="s">
        <v>139</v>
      </c>
      <c r="L653" s="247"/>
    </row>
    <row r="654" spans="1:12" s="118" customFormat="1" ht="19.95" customHeight="1" x14ac:dyDescent="0.25">
      <c r="A654" s="228">
        <v>599</v>
      </c>
      <c r="B654" s="229" t="s">
        <v>2421</v>
      </c>
      <c r="C654" s="229" t="s">
        <v>191</v>
      </c>
      <c r="D654" s="228" t="s">
        <v>1339</v>
      </c>
      <c r="E654" s="230" t="s">
        <v>192</v>
      </c>
      <c r="F654" s="229" t="s">
        <v>2422</v>
      </c>
      <c r="G654" s="230" t="s">
        <v>1341</v>
      </c>
      <c r="H654" s="231">
        <v>17964</v>
      </c>
      <c r="I654" s="231">
        <v>12079.86</v>
      </c>
      <c r="J654" s="231">
        <v>5884.14</v>
      </c>
      <c r="K654" s="230" t="s">
        <v>2145</v>
      </c>
      <c r="L654" s="230"/>
    </row>
    <row r="655" spans="1:12" s="118" customFormat="1" ht="19.95" customHeight="1" x14ac:dyDescent="0.25">
      <c r="A655" s="228">
        <f t="shared" ref="A655:A660" si="62">A654+1</f>
        <v>600</v>
      </c>
      <c r="B655" s="229" t="s">
        <v>2423</v>
      </c>
      <c r="C655" s="229" t="s">
        <v>191</v>
      </c>
      <c r="D655" s="228" t="s">
        <v>1339</v>
      </c>
      <c r="E655" s="230" t="s">
        <v>192</v>
      </c>
      <c r="F655" s="229" t="s">
        <v>2424</v>
      </c>
      <c r="G655" s="230" t="s">
        <v>1341</v>
      </c>
      <c r="H655" s="231">
        <v>24901</v>
      </c>
      <c r="I655" s="231">
        <v>24901</v>
      </c>
      <c r="J655" s="231">
        <v>0</v>
      </c>
      <c r="K655" s="230" t="s">
        <v>139</v>
      </c>
      <c r="L655" s="230"/>
    </row>
    <row r="656" spans="1:12" s="118" customFormat="1" ht="19.95" customHeight="1" x14ac:dyDescent="0.25">
      <c r="A656" s="228">
        <f t="shared" si="62"/>
        <v>601</v>
      </c>
      <c r="B656" s="229" t="s">
        <v>2425</v>
      </c>
      <c r="C656" s="229" t="s">
        <v>191</v>
      </c>
      <c r="D656" s="228" t="s">
        <v>1339</v>
      </c>
      <c r="E656" s="230" t="s">
        <v>192</v>
      </c>
      <c r="F656" s="229" t="s">
        <v>2426</v>
      </c>
      <c r="G656" s="230" t="s">
        <v>1341</v>
      </c>
      <c r="H656" s="231">
        <v>51531</v>
      </c>
      <c r="I656" s="231">
        <v>51531</v>
      </c>
      <c r="J656" s="231">
        <v>0</v>
      </c>
      <c r="K656" s="230" t="s">
        <v>139</v>
      </c>
      <c r="L656" s="230"/>
    </row>
    <row r="657" spans="1:12" s="118" customFormat="1" ht="19.95" customHeight="1" x14ac:dyDescent="0.25">
      <c r="A657" s="228">
        <f t="shared" si="62"/>
        <v>602</v>
      </c>
      <c r="B657" s="229" t="s">
        <v>2427</v>
      </c>
      <c r="C657" s="229" t="s">
        <v>191</v>
      </c>
      <c r="D657" s="228" t="s">
        <v>1339</v>
      </c>
      <c r="E657" s="230" t="s">
        <v>192</v>
      </c>
      <c r="F657" s="229" t="s">
        <v>2428</v>
      </c>
      <c r="G657" s="230" t="s">
        <v>1341</v>
      </c>
      <c r="H657" s="231">
        <v>24956</v>
      </c>
      <c r="I657" s="231">
        <v>24956</v>
      </c>
      <c r="J657" s="231">
        <v>0</v>
      </c>
      <c r="K657" s="230" t="s">
        <v>139</v>
      </c>
      <c r="L657" s="230"/>
    </row>
    <row r="658" spans="1:12" s="118" customFormat="1" ht="19.95" customHeight="1" x14ac:dyDescent="0.25">
      <c r="A658" s="228">
        <f t="shared" si="62"/>
        <v>603</v>
      </c>
      <c r="B658" s="229" t="s">
        <v>2429</v>
      </c>
      <c r="C658" s="229" t="s">
        <v>191</v>
      </c>
      <c r="D658" s="228" t="s">
        <v>1339</v>
      </c>
      <c r="E658" s="230" t="s">
        <v>192</v>
      </c>
      <c r="F658" s="229" t="s">
        <v>2430</v>
      </c>
      <c r="G658" s="230" t="s">
        <v>1341</v>
      </c>
      <c r="H658" s="231">
        <v>29108</v>
      </c>
      <c r="I658" s="231">
        <v>29108</v>
      </c>
      <c r="J658" s="231">
        <v>0</v>
      </c>
      <c r="K658" s="230" t="s">
        <v>139</v>
      </c>
      <c r="L658" s="230"/>
    </row>
    <row r="659" spans="1:12" s="118" customFormat="1" ht="19.95" customHeight="1" x14ac:dyDescent="0.25">
      <c r="A659" s="228">
        <f t="shared" si="62"/>
        <v>604</v>
      </c>
      <c r="B659" s="229" t="s">
        <v>2431</v>
      </c>
      <c r="C659" s="229" t="s">
        <v>191</v>
      </c>
      <c r="D659" s="228" t="s">
        <v>1339</v>
      </c>
      <c r="E659" s="230" t="s">
        <v>192</v>
      </c>
      <c r="F659" s="229" t="s">
        <v>2432</v>
      </c>
      <c r="G659" s="230" t="s">
        <v>1341</v>
      </c>
      <c r="H659" s="231">
        <v>2000</v>
      </c>
      <c r="I659" s="231">
        <v>2000</v>
      </c>
      <c r="J659" s="231">
        <v>0</v>
      </c>
      <c r="K659" s="230" t="s">
        <v>139</v>
      </c>
      <c r="L659" s="230"/>
    </row>
    <row r="660" spans="1:12" s="118" customFormat="1" ht="19.95" customHeight="1" x14ac:dyDescent="0.25">
      <c r="A660" s="228">
        <f t="shared" si="62"/>
        <v>605</v>
      </c>
      <c r="B660" s="229" t="s">
        <v>2433</v>
      </c>
      <c r="C660" s="229" t="s">
        <v>191</v>
      </c>
      <c r="D660" s="228" t="s">
        <v>1339</v>
      </c>
      <c r="E660" s="230" t="s">
        <v>192</v>
      </c>
      <c r="F660" s="229" t="s">
        <v>2434</v>
      </c>
      <c r="G660" s="230" t="s">
        <v>1341</v>
      </c>
      <c r="H660" s="231">
        <v>2960</v>
      </c>
      <c r="I660" s="231">
        <v>2960</v>
      </c>
      <c r="J660" s="231">
        <v>0</v>
      </c>
      <c r="K660" s="230" t="s">
        <v>139</v>
      </c>
      <c r="L660" s="230"/>
    </row>
    <row r="661" spans="1:12" s="118" customFormat="1" ht="19.95" customHeight="1" x14ac:dyDescent="0.3">
      <c r="A661" s="243" t="s">
        <v>139</v>
      </c>
      <c r="B661" s="244" t="s">
        <v>139</v>
      </c>
      <c r="C661" s="244" t="s">
        <v>139</v>
      </c>
      <c r="D661" s="243"/>
      <c r="E661" s="245"/>
      <c r="F661" s="244"/>
      <c r="G661" s="245"/>
      <c r="H661" s="246">
        <f>SUM(H654:H660)</f>
        <v>153420</v>
      </c>
      <c r="I661" s="246">
        <f t="shared" ref="I661:J661" si="63">SUM(I654:I660)</f>
        <v>147535.85999999999</v>
      </c>
      <c r="J661" s="246">
        <f t="shared" si="63"/>
        <v>5884.14</v>
      </c>
      <c r="K661" s="245" t="s">
        <v>139</v>
      </c>
      <c r="L661" s="247"/>
    </row>
    <row r="662" spans="1:12" s="118" customFormat="1" ht="19.95" customHeight="1" x14ac:dyDescent="0.25">
      <c r="A662" s="228">
        <v>606</v>
      </c>
      <c r="B662" s="229" t="s">
        <v>2435</v>
      </c>
      <c r="C662" s="229" t="s">
        <v>95</v>
      </c>
      <c r="D662" s="228" t="s">
        <v>1339</v>
      </c>
      <c r="E662" s="230" t="s">
        <v>714</v>
      </c>
      <c r="F662" s="229" t="s">
        <v>2436</v>
      </c>
      <c r="G662" s="230" t="s">
        <v>1341</v>
      </c>
      <c r="H662" s="231">
        <v>18175</v>
      </c>
      <c r="I662" s="231">
        <v>18175</v>
      </c>
      <c r="J662" s="231">
        <v>0</v>
      </c>
      <c r="K662" s="230" t="s">
        <v>139</v>
      </c>
      <c r="L662" s="230"/>
    </row>
    <row r="663" spans="1:12" s="118" customFormat="1" ht="19.95" customHeight="1" x14ac:dyDescent="0.25">
      <c r="A663" s="228">
        <f t="shared" ref="A663:A677" si="64">A662+1</f>
        <v>607</v>
      </c>
      <c r="B663" s="229" t="s">
        <v>2437</v>
      </c>
      <c r="C663" s="229" t="s">
        <v>95</v>
      </c>
      <c r="D663" s="228" t="s">
        <v>1339</v>
      </c>
      <c r="E663" s="230" t="s">
        <v>714</v>
      </c>
      <c r="F663" s="229" t="s">
        <v>2438</v>
      </c>
      <c r="G663" s="230" t="s">
        <v>1341</v>
      </c>
      <c r="H663" s="231">
        <v>23700</v>
      </c>
      <c r="I663" s="231">
        <v>23151.52</v>
      </c>
      <c r="J663" s="231">
        <v>548.48</v>
      </c>
      <c r="K663" s="230" t="s">
        <v>1135</v>
      </c>
      <c r="L663" s="230"/>
    </row>
    <row r="664" spans="1:12" s="118" customFormat="1" ht="19.95" customHeight="1" x14ac:dyDescent="0.25">
      <c r="A664" s="228">
        <f t="shared" si="64"/>
        <v>608</v>
      </c>
      <c r="B664" s="229" t="s">
        <v>2439</v>
      </c>
      <c r="C664" s="229" t="s">
        <v>95</v>
      </c>
      <c r="D664" s="228" t="s">
        <v>1339</v>
      </c>
      <c r="E664" s="230" t="s">
        <v>714</v>
      </c>
      <c r="F664" s="229" t="s">
        <v>2440</v>
      </c>
      <c r="G664" s="230" t="s">
        <v>1341</v>
      </c>
      <c r="H664" s="231">
        <v>37679</v>
      </c>
      <c r="I664" s="231">
        <v>37196.85</v>
      </c>
      <c r="J664" s="231">
        <v>482.15</v>
      </c>
      <c r="K664" s="230" t="s">
        <v>2441</v>
      </c>
      <c r="L664" s="230"/>
    </row>
    <row r="665" spans="1:12" s="118" customFormat="1" ht="19.95" customHeight="1" x14ac:dyDescent="0.25">
      <c r="A665" s="228">
        <f t="shared" si="64"/>
        <v>609</v>
      </c>
      <c r="B665" s="229" t="s">
        <v>2442</v>
      </c>
      <c r="C665" s="229" t="s">
        <v>95</v>
      </c>
      <c r="D665" s="228" t="s">
        <v>1339</v>
      </c>
      <c r="E665" s="230" t="s">
        <v>714</v>
      </c>
      <c r="F665" s="229" t="s">
        <v>2443</v>
      </c>
      <c r="G665" s="230" t="s">
        <v>1341</v>
      </c>
      <c r="H665" s="231">
        <v>21653</v>
      </c>
      <c r="I665" s="231">
        <v>21653</v>
      </c>
      <c r="J665" s="231">
        <v>0</v>
      </c>
      <c r="K665" s="230" t="s">
        <v>139</v>
      </c>
      <c r="L665" s="230"/>
    </row>
    <row r="666" spans="1:12" s="118" customFormat="1" ht="19.95" customHeight="1" x14ac:dyDescent="0.25">
      <c r="A666" s="228">
        <f t="shared" si="64"/>
        <v>610</v>
      </c>
      <c r="B666" s="229" t="s">
        <v>2444</v>
      </c>
      <c r="C666" s="229" t="s">
        <v>95</v>
      </c>
      <c r="D666" s="228" t="s">
        <v>1339</v>
      </c>
      <c r="E666" s="230" t="s">
        <v>714</v>
      </c>
      <c r="F666" s="229" t="s">
        <v>2445</v>
      </c>
      <c r="G666" s="230" t="s">
        <v>1341</v>
      </c>
      <c r="H666" s="231">
        <v>65263</v>
      </c>
      <c r="I666" s="231">
        <v>65263</v>
      </c>
      <c r="J666" s="231">
        <v>0</v>
      </c>
      <c r="K666" s="230" t="s">
        <v>139</v>
      </c>
      <c r="L666" s="230"/>
    </row>
    <row r="667" spans="1:12" s="118" customFormat="1" ht="19.95" customHeight="1" x14ac:dyDescent="0.25">
      <c r="A667" s="228">
        <f t="shared" si="64"/>
        <v>611</v>
      </c>
      <c r="B667" s="229" t="s">
        <v>2446</v>
      </c>
      <c r="C667" s="229" t="s">
        <v>95</v>
      </c>
      <c r="D667" s="228" t="s">
        <v>1339</v>
      </c>
      <c r="E667" s="230" t="s">
        <v>714</v>
      </c>
      <c r="F667" s="229" t="s">
        <v>2447</v>
      </c>
      <c r="G667" s="230" t="s">
        <v>1341</v>
      </c>
      <c r="H667" s="231">
        <v>67722</v>
      </c>
      <c r="I667" s="231">
        <v>67722</v>
      </c>
      <c r="J667" s="231">
        <v>0</v>
      </c>
      <c r="K667" s="230" t="s">
        <v>139</v>
      </c>
      <c r="L667" s="230"/>
    </row>
    <row r="668" spans="1:12" s="118" customFormat="1" ht="19.95" customHeight="1" x14ac:dyDescent="0.25">
      <c r="A668" s="228">
        <f t="shared" si="64"/>
        <v>612</v>
      </c>
      <c r="B668" s="229" t="s">
        <v>2448</v>
      </c>
      <c r="C668" s="229" t="s">
        <v>95</v>
      </c>
      <c r="D668" s="228" t="s">
        <v>1339</v>
      </c>
      <c r="E668" s="230" t="s">
        <v>714</v>
      </c>
      <c r="F668" s="229" t="s">
        <v>2449</v>
      </c>
      <c r="G668" s="230" t="s">
        <v>1341</v>
      </c>
      <c r="H668" s="231">
        <v>89058</v>
      </c>
      <c r="I668" s="231">
        <v>89058</v>
      </c>
      <c r="J668" s="231">
        <v>0</v>
      </c>
      <c r="K668" s="230" t="s">
        <v>139</v>
      </c>
      <c r="L668" s="230"/>
    </row>
    <row r="669" spans="1:12" s="118" customFormat="1" ht="19.95" customHeight="1" x14ac:dyDescent="0.25">
      <c r="A669" s="228">
        <f t="shared" si="64"/>
        <v>613</v>
      </c>
      <c r="B669" s="229" t="s">
        <v>2450</v>
      </c>
      <c r="C669" s="229" t="s">
        <v>95</v>
      </c>
      <c r="D669" s="228" t="s">
        <v>1339</v>
      </c>
      <c r="E669" s="230" t="s">
        <v>714</v>
      </c>
      <c r="F669" s="229" t="s">
        <v>2451</v>
      </c>
      <c r="G669" s="230" t="s">
        <v>1341</v>
      </c>
      <c r="H669" s="231">
        <v>38125</v>
      </c>
      <c r="I669" s="231">
        <v>38125</v>
      </c>
      <c r="J669" s="231">
        <v>0</v>
      </c>
      <c r="K669" s="230" t="s">
        <v>139</v>
      </c>
      <c r="L669" s="230"/>
    </row>
    <row r="670" spans="1:12" s="118" customFormat="1" ht="19.95" customHeight="1" x14ac:dyDescent="0.25">
      <c r="A670" s="228">
        <f t="shared" si="64"/>
        <v>614</v>
      </c>
      <c r="B670" s="229" t="s">
        <v>2452</v>
      </c>
      <c r="C670" s="229" t="s">
        <v>95</v>
      </c>
      <c r="D670" s="228" t="s">
        <v>1339</v>
      </c>
      <c r="E670" s="230" t="s">
        <v>714</v>
      </c>
      <c r="F670" s="229" t="s">
        <v>2453</v>
      </c>
      <c r="G670" s="230" t="s">
        <v>1341</v>
      </c>
      <c r="H670" s="231">
        <v>18133</v>
      </c>
      <c r="I670" s="231">
        <v>18133</v>
      </c>
      <c r="J670" s="231">
        <v>0</v>
      </c>
      <c r="K670" s="230" t="s">
        <v>139</v>
      </c>
      <c r="L670" s="230"/>
    </row>
    <row r="671" spans="1:12" s="118" customFormat="1" ht="19.95" customHeight="1" x14ac:dyDescent="0.25">
      <c r="A671" s="228">
        <f t="shared" si="64"/>
        <v>615</v>
      </c>
      <c r="B671" s="229" t="s">
        <v>2454</v>
      </c>
      <c r="C671" s="229" t="s">
        <v>95</v>
      </c>
      <c r="D671" s="228" t="s">
        <v>1339</v>
      </c>
      <c r="E671" s="230" t="s">
        <v>714</v>
      </c>
      <c r="F671" s="229" t="s">
        <v>2455</v>
      </c>
      <c r="G671" s="230" t="s">
        <v>1341</v>
      </c>
      <c r="H671" s="231">
        <v>28633</v>
      </c>
      <c r="I671" s="231">
        <v>28633</v>
      </c>
      <c r="J671" s="231">
        <v>0</v>
      </c>
      <c r="K671" s="230" t="s">
        <v>139</v>
      </c>
      <c r="L671" s="230"/>
    </row>
    <row r="672" spans="1:12" s="118" customFormat="1" ht="19.95" customHeight="1" x14ac:dyDescent="0.25">
      <c r="A672" s="228">
        <f t="shared" si="64"/>
        <v>616</v>
      </c>
      <c r="B672" s="229" t="s">
        <v>2456</v>
      </c>
      <c r="C672" s="229" t="s">
        <v>95</v>
      </c>
      <c r="D672" s="228" t="s">
        <v>1339</v>
      </c>
      <c r="E672" s="230" t="s">
        <v>714</v>
      </c>
      <c r="F672" s="229" t="s">
        <v>2457</v>
      </c>
      <c r="G672" s="230" t="s">
        <v>1341</v>
      </c>
      <c r="H672" s="231">
        <v>28142</v>
      </c>
      <c r="I672" s="231">
        <v>28142</v>
      </c>
      <c r="J672" s="231">
        <v>0</v>
      </c>
      <c r="K672" s="230" t="s">
        <v>139</v>
      </c>
      <c r="L672" s="230"/>
    </row>
    <row r="673" spans="1:12" s="118" customFormat="1" ht="19.95" customHeight="1" x14ac:dyDescent="0.25">
      <c r="A673" s="228">
        <f t="shared" si="64"/>
        <v>617</v>
      </c>
      <c r="B673" s="229" t="s">
        <v>2458</v>
      </c>
      <c r="C673" s="229" t="s">
        <v>95</v>
      </c>
      <c r="D673" s="228" t="s">
        <v>1339</v>
      </c>
      <c r="E673" s="230" t="s">
        <v>714</v>
      </c>
      <c r="F673" s="229" t="s">
        <v>2459</v>
      </c>
      <c r="G673" s="230" t="s">
        <v>1341</v>
      </c>
      <c r="H673" s="231">
        <v>20290</v>
      </c>
      <c r="I673" s="231">
        <v>20290</v>
      </c>
      <c r="J673" s="231">
        <v>0</v>
      </c>
      <c r="K673" s="230" t="s">
        <v>139</v>
      </c>
      <c r="L673" s="230"/>
    </row>
    <row r="674" spans="1:12" s="118" customFormat="1" ht="19.95" customHeight="1" x14ac:dyDescent="0.25">
      <c r="A674" s="228">
        <f t="shared" si="64"/>
        <v>618</v>
      </c>
      <c r="B674" s="229" t="s">
        <v>2460</v>
      </c>
      <c r="C674" s="229" t="s">
        <v>95</v>
      </c>
      <c r="D674" s="228" t="s">
        <v>1339</v>
      </c>
      <c r="E674" s="230" t="s">
        <v>714</v>
      </c>
      <c r="F674" s="229" t="s">
        <v>2461</v>
      </c>
      <c r="G674" s="230" t="s">
        <v>1341</v>
      </c>
      <c r="H674" s="231">
        <v>3642</v>
      </c>
      <c r="I674" s="231">
        <v>779.56</v>
      </c>
      <c r="J674" s="231">
        <v>2862.44</v>
      </c>
      <c r="K674" s="230" t="s">
        <v>2462</v>
      </c>
      <c r="L674" s="230"/>
    </row>
    <row r="675" spans="1:12" s="118" customFormat="1" ht="19.95" customHeight="1" x14ac:dyDescent="0.25">
      <c r="A675" s="228">
        <f t="shared" si="64"/>
        <v>619</v>
      </c>
      <c r="B675" s="229" t="s">
        <v>2463</v>
      </c>
      <c r="C675" s="229" t="s">
        <v>95</v>
      </c>
      <c r="D675" s="117" t="s">
        <v>1339</v>
      </c>
      <c r="E675" s="230" t="s">
        <v>714</v>
      </c>
      <c r="F675" s="229" t="s">
        <v>2464</v>
      </c>
      <c r="G675" s="230" t="s">
        <v>1341</v>
      </c>
      <c r="H675" s="231">
        <v>650</v>
      </c>
      <c r="I675" s="231">
        <v>0</v>
      </c>
      <c r="J675" s="231">
        <v>650</v>
      </c>
      <c r="K675" s="230" t="s">
        <v>2465</v>
      </c>
      <c r="L675" s="230"/>
    </row>
    <row r="676" spans="1:12" s="118" customFormat="1" ht="19.95" customHeight="1" x14ac:dyDescent="0.25">
      <c r="A676" s="228">
        <f t="shared" si="64"/>
        <v>620</v>
      </c>
      <c r="B676" s="229" t="s">
        <v>2466</v>
      </c>
      <c r="C676" s="229" t="s">
        <v>95</v>
      </c>
      <c r="D676" s="117" t="s">
        <v>1339</v>
      </c>
      <c r="E676" s="230" t="s">
        <v>714</v>
      </c>
      <c r="F676" s="229" t="s">
        <v>2467</v>
      </c>
      <c r="G676" s="230" t="s">
        <v>1341</v>
      </c>
      <c r="H676" s="231">
        <v>1300</v>
      </c>
      <c r="I676" s="231">
        <v>248.95000000000005</v>
      </c>
      <c r="J676" s="231">
        <v>1051.05</v>
      </c>
      <c r="K676" s="230" t="s">
        <v>1541</v>
      </c>
      <c r="L676" s="230"/>
    </row>
    <row r="677" spans="1:12" s="118" customFormat="1" ht="19.95" customHeight="1" x14ac:dyDescent="0.25">
      <c r="A677" s="228">
        <f t="shared" si="64"/>
        <v>621</v>
      </c>
      <c r="B677" s="229" t="s">
        <v>2468</v>
      </c>
      <c r="C677" s="229" t="s">
        <v>95</v>
      </c>
      <c r="D677" s="228" t="s">
        <v>1339</v>
      </c>
      <c r="E677" s="230" t="s">
        <v>714</v>
      </c>
      <c r="F677" s="229" t="s">
        <v>2469</v>
      </c>
      <c r="G677" s="230" t="s">
        <v>1341</v>
      </c>
      <c r="H677" s="231">
        <v>2400</v>
      </c>
      <c r="I677" s="231">
        <v>2400</v>
      </c>
      <c r="J677" s="231">
        <v>0</v>
      </c>
      <c r="K677" s="230" t="s">
        <v>139</v>
      </c>
      <c r="L677" s="230"/>
    </row>
    <row r="678" spans="1:12" s="118" customFormat="1" ht="19.95" customHeight="1" x14ac:dyDescent="0.3">
      <c r="A678" s="243" t="s">
        <v>139</v>
      </c>
      <c r="B678" s="244" t="s">
        <v>139</v>
      </c>
      <c r="C678" s="244" t="s">
        <v>139</v>
      </c>
      <c r="D678" s="243"/>
      <c r="E678" s="245"/>
      <c r="F678" s="244"/>
      <c r="G678" s="245"/>
      <c r="H678" s="246">
        <f>SUM(H662:H677)</f>
        <v>464565</v>
      </c>
      <c r="I678" s="246">
        <f t="shared" ref="I678:J678" si="65">SUM(I662:I677)</f>
        <v>458970.88</v>
      </c>
      <c r="J678" s="246">
        <f t="shared" si="65"/>
        <v>5594.12</v>
      </c>
      <c r="K678" s="245" t="s">
        <v>139</v>
      </c>
      <c r="L678" s="247"/>
    </row>
    <row r="679" spans="1:12" s="118" customFormat="1" ht="19.95" customHeight="1" x14ac:dyDescent="0.25">
      <c r="A679" s="228">
        <v>622</v>
      </c>
      <c r="B679" s="229" t="s">
        <v>2470</v>
      </c>
      <c r="C679" s="229" t="s">
        <v>99</v>
      </c>
      <c r="D679" s="228" t="s">
        <v>1339</v>
      </c>
      <c r="E679" s="230" t="s">
        <v>100</v>
      </c>
      <c r="F679" s="229" t="s">
        <v>2471</v>
      </c>
      <c r="G679" s="230" t="s">
        <v>1341</v>
      </c>
      <c r="H679" s="231">
        <v>18436</v>
      </c>
      <c r="I679" s="231">
        <v>18436</v>
      </c>
      <c r="J679" s="231">
        <v>0</v>
      </c>
      <c r="K679" s="230" t="s">
        <v>139</v>
      </c>
      <c r="L679" s="230"/>
    </row>
    <row r="680" spans="1:12" s="118" customFormat="1" ht="19.95" customHeight="1" x14ac:dyDescent="0.25">
      <c r="A680" s="228">
        <f t="shared" ref="A680:A721" si="66">A679+1</f>
        <v>623</v>
      </c>
      <c r="B680" s="229" t="s">
        <v>2472</v>
      </c>
      <c r="C680" s="229" t="s">
        <v>99</v>
      </c>
      <c r="D680" s="228" t="s">
        <v>1339</v>
      </c>
      <c r="E680" s="230" t="s">
        <v>100</v>
      </c>
      <c r="F680" s="229" t="s">
        <v>2473</v>
      </c>
      <c r="G680" s="230" t="s">
        <v>1341</v>
      </c>
      <c r="H680" s="231">
        <v>11880</v>
      </c>
      <c r="I680" s="231">
        <v>11880</v>
      </c>
      <c r="J680" s="231">
        <v>0</v>
      </c>
      <c r="K680" s="230" t="s">
        <v>139</v>
      </c>
      <c r="L680" s="230"/>
    </row>
    <row r="681" spans="1:12" s="118" customFormat="1" ht="19.95" customHeight="1" x14ac:dyDescent="0.25">
      <c r="A681" s="228">
        <f t="shared" si="66"/>
        <v>624</v>
      </c>
      <c r="B681" s="229" t="s">
        <v>2474</v>
      </c>
      <c r="C681" s="229" t="s">
        <v>99</v>
      </c>
      <c r="D681" s="228" t="s">
        <v>1339</v>
      </c>
      <c r="E681" s="230" t="s">
        <v>100</v>
      </c>
      <c r="F681" s="229" t="s">
        <v>2475</v>
      </c>
      <c r="G681" s="230" t="s">
        <v>1341</v>
      </c>
      <c r="H681" s="231">
        <v>28751</v>
      </c>
      <c r="I681" s="231">
        <v>27194.23</v>
      </c>
      <c r="J681" s="231">
        <v>1556.77</v>
      </c>
      <c r="K681" s="230" t="s">
        <v>1708</v>
      </c>
      <c r="L681" s="230"/>
    </row>
    <row r="682" spans="1:12" s="118" customFormat="1" ht="19.95" customHeight="1" x14ac:dyDescent="0.25">
      <c r="A682" s="228">
        <f t="shared" si="66"/>
        <v>625</v>
      </c>
      <c r="B682" s="229" t="s">
        <v>2476</v>
      </c>
      <c r="C682" s="229" t="s">
        <v>99</v>
      </c>
      <c r="D682" s="228" t="s">
        <v>1339</v>
      </c>
      <c r="E682" s="230" t="s">
        <v>100</v>
      </c>
      <c r="F682" s="229" t="s">
        <v>2477</v>
      </c>
      <c r="G682" s="230" t="s">
        <v>1341</v>
      </c>
      <c r="H682" s="231">
        <v>33976</v>
      </c>
      <c r="I682" s="231">
        <v>33976</v>
      </c>
      <c r="J682" s="231">
        <v>0</v>
      </c>
      <c r="K682" s="230" t="s">
        <v>139</v>
      </c>
      <c r="L682" s="230"/>
    </row>
    <row r="683" spans="1:12" s="118" customFormat="1" ht="19.95" customHeight="1" x14ac:dyDescent="0.25">
      <c r="A683" s="228">
        <f t="shared" si="66"/>
        <v>626</v>
      </c>
      <c r="B683" s="229" t="s">
        <v>2478</v>
      </c>
      <c r="C683" s="229" t="s">
        <v>99</v>
      </c>
      <c r="D683" s="228" t="s">
        <v>1339</v>
      </c>
      <c r="E683" s="230" t="s">
        <v>100</v>
      </c>
      <c r="F683" s="229" t="s">
        <v>2479</v>
      </c>
      <c r="G683" s="230" t="s">
        <v>1341</v>
      </c>
      <c r="H683" s="231">
        <v>23864</v>
      </c>
      <c r="I683" s="231">
        <v>23864</v>
      </c>
      <c r="J683" s="231">
        <v>0</v>
      </c>
      <c r="K683" s="230" t="s">
        <v>139</v>
      </c>
      <c r="L683" s="230"/>
    </row>
    <row r="684" spans="1:12" s="118" customFormat="1" ht="19.95" customHeight="1" x14ac:dyDescent="0.25">
      <c r="A684" s="228">
        <f t="shared" si="66"/>
        <v>627</v>
      </c>
      <c r="B684" s="229" t="s">
        <v>2480</v>
      </c>
      <c r="C684" s="229" t="s">
        <v>99</v>
      </c>
      <c r="D684" s="228" t="s">
        <v>1339</v>
      </c>
      <c r="E684" s="230" t="s">
        <v>100</v>
      </c>
      <c r="F684" s="229" t="s">
        <v>2481</v>
      </c>
      <c r="G684" s="230" t="s">
        <v>1341</v>
      </c>
      <c r="H684" s="231">
        <v>24205</v>
      </c>
      <c r="I684" s="231">
        <v>24205</v>
      </c>
      <c r="J684" s="231">
        <v>0</v>
      </c>
      <c r="K684" s="230" t="s">
        <v>139</v>
      </c>
      <c r="L684" s="230"/>
    </row>
    <row r="685" spans="1:12" s="118" customFormat="1" ht="19.95" customHeight="1" x14ac:dyDescent="0.25">
      <c r="A685" s="228">
        <f t="shared" si="66"/>
        <v>628</v>
      </c>
      <c r="B685" s="229" t="s">
        <v>2482</v>
      </c>
      <c r="C685" s="229" t="s">
        <v>99</v>
      </c>
      <c r="D685" s="228" t="s">
        <v>1339</v>
      </c>
      <c r="E685" s="230" t="s">
        <v>100</v>
      </c>
      <c r="F685" s="229" t="s">
        <v>2483</v>
      </c>
      <c r="G685" s="230" t="s">
        <v>1341</v>
      </c>
      <c r="H685" s="231">
        <v>55609</v>
      </c>
      <c r="I685" s="231">
        <v>55609</v>
      </c>
      <c r="J685" s="231">
        <v>0</v>
      </c>
      <c r="K685" s="230" t="s">
        <v>139</v>
      </c>
      <c r="L685" s="230"/>
    </row>
    <row r="686" spans="1:12" s="118" customFormat="1" ht="19.95" customHeight="1" x14ac:dyDescent="0.25">
      <c r="A686" s="228">
        <f t="shared" si="66"/>
        <v>629</v>
      </c>
      <c r="B686" s="229" t="s">
        <v>2484</v>
      </c>
      <c r="C686" s="229" t="s">
        <v>99</v>
      </c>
      <c r="D686" s="228" t="s">
        <v>1339</v>
      </c>
      <c r="E686" s="230" t="s">
        <v>100</v>
      </c>
      <c r="F686" s="229" t="s">
        <v>2485</v>
      </c>
      <c r="G686" s="230" t="s">
        <v>1341</v>
      </c>
      <c r="H686" s="231">
        <v>74009</v>
      </c>
      <c r="I686" s="231">
        <v>71938</v>
      </c>
      <c r="J686" s="231">
        <v>2071</v>
      </c>
      <c r="K686" s="230" t="s">
        <v>2486</v>
      </c>
      <c r="L686" s="230"/>
    </row>
    <row r="687" spans="1:12" s="118" customFormat="1" ht="19.95" customHeight="1" x14ac:dyDescent="0.25">
      <c r="A687" s="228">
        <f t="shared" si="66"/>
        <v>630</v>
      </c>
      <c r="B687" s="229" t="s">
        <v>2487</v>
      </c>
      <c r="C687" s="229" t="s">
        <v>99</v>
      </c>
      <c r="D687" s="228" t="s">
        <v>1339</v>
      </c>
      <c r="E687" s="230" t="s">
        <v>100</v>
      </c>
      <c r="F687" s="229" t="s">
        <v>2488</v>
      </c>
      <c r="G687" s="230" t="s">
        <v>1341</v>
      </c>
      <c r="H687" s="231">
        <v>50237</v>
      </c>
      <c r="I687" s="231">
        <v>50237</v>
      </c>
      <c r="J687" s="231">
        <v>0</v>
      </c>
      <c r="K687" s="230" t="s">
        <v>139</v>
      </c>
      <c r="L687" s="230"/>
    </row>
    <row r="688" spans="1:12" s="118" customFormat="1" ht="19.95" customHeight="1" x14ac:dyDescent="0.25">
      <c r="A688" s="228">
        <f t="shared" si="66"/>
        <v>631</v>
      </c>
      <c r="B688" s="229" t="s">
        <v>2489</v>
      </c>
      <c r="C688" s="229" t="s">
        <v>99</v>
      </c>
      <c r="D688" s="228" t="s">
        <v>1339</v>
      </c>
      <c r="E688" s="230" t="s">
        <v>100</v>
      </c>
      <c r="F688" s="229" t="s">
        <v>2490</v>
      </c>
      <c r="G688" s="230" t="s">
        <v>1341</v>
      </c>
      <c r="H688" s="231">
        <v>66286</v>
      </c>
      <c r="I688" s="231">
        <v>66286</v>
      </c>
      <c r="J688" s="231">
        <v>0</v>
      </c>
      <c r="K688" s="230" t="s">
        <v>139</v>
      </c>
      <c r="L688" s="230"/>
    </row>
    <row r="689" spans="1:12" s="118" customFormat="1" ht="19.95" customHeight="1" x14ac:dyDescent="0.25">
      <c r="A689" s="228">
        <f t="shared" si="66"/>
        <v>632</v>
      </c>
      <c r="B689" s="229" t="s">
        <v>2491</v>
      </c>
      <c r="C689" s="229" t="s">
        <v>99</v>
      </c>
      <c r="D689" s="228" t="s">
        <v>1339</v>
      </c>
      <c r="E689" s="230" t="s">
        <v>100</v>
      </c>
      <c r="F689" s="229" t="s">
        <v>2492</v>
      </c>
      <c r="G689" s="230" t="s">
        <v>1341</v>
      </c>
      <c r="H689" s="231">
        <v>43253</v>
      </c>
      <c r="I689" s="231">
        <v>43253</v>
      </c>
      <c r="J689" s="231">
        <v>0</v>
      </c>
      <c r="K689" s="230" t="s">
        <v>139</v>
      </c>
      <c r="L689" s="230"/>
    </row>
    <row r="690" spans="1:12" s="118" customFormat="1" ht="19.95" customHeight="1" x14ac:dyDescent="0.25">
      <c r="A690" s="228">
        <f t="shared" si="66"/>
        <v>633</v>
      </c>
      <c r="B690" s="229" t="s">
        <v>2493</v>
      </c>
      <c r="C690" s="229" t="s">
        <v>99</v>
      </c>
      <c r="D690" s="228" t="s">
        <v>1339</v>
      </c>
      <c r="E690" s="230" t="s">
        <v>100</v>
      </c>
      <c r="F690" s="229" t="s">
        <v>2494</v>
      </c>
      <c r="G690" s="230" t="s">
        <v>1341</v>
      </c>
      <c r="H690" s="231">
        <v>26540</v>
      </c>
      <c r="I690" s="231">
        <v>26540</v>
      </c>
      <c r="J690" s="231">
        <v>0</v>
      </c>
      <c r="K690" s="230" t="s">
        <v>139</v>
      </c>
      <c r="L690" s="230"/>
    </row>
    <row r="691" spans="1:12" s="118" customFormat="1" ht="19.95" customHeight="1" x14ac:dyDescent="0.25">
      <c r="A691" s="228">
        <f t="shared" si="66"/>
        <v>634</v>
      </c>
      <c r="B691" s="229" t="s">
        <v>2495</v>
      </c>
      <c r="C691" s="229" t="s">
        <v>99</v>
      </c>
      <c r="D691" s="228" t="s">
        <v>1339</v>
      </c>
      <c r="E691" s="230" t="s">
        <v>100</v>
      </c>
      <c r="F691" s="229" t="s">
        <v>2496</v>
      </c>
      <c r="G691" s="230" t="s">
        <v>1341</v>
      </c>
      <c r="H691" s="231">
        <v>33193</v>
      </c>
      <c r="I691" s="231">
        <v>33193</v>
      </c>
      <c r="J691" s="231">
        <v>0</v>
      </c>
      <c r="K691" s="230" t="s">
        <v>139</v>
      </c>
      <c r="L691" s="230"/>
    </row>
    <row r="692" spans="1:12" s="118" customFormat="1" ht="19.95" customHeight="1" x14ac:dyDescent="0.25">
      <c r="A692" s="228">
        <f t="shared" si="66"/>
        <v>635</v>
      </c>
      <c r="B692" s="229" t="s">
        <v>2497</v>
      </c>
      <c r="C692" s="229" t="s">
        <v>99</v>
      </c>
      <c r="D692" s="228" t="s">
        <v>1339</v>
      </c>
      <c r="E692" s="230" t="s">
        <v>100</v>
      </c>
      <c r="F692" s="229" t="s">
        <v>2498</v>
      </c>
      <c r="G692" s="230" t="s">
        <v>1341</v>
      </c>
      <c r="H692" s="231">
        <v>53534</v>
      </c>
      <c r="I692" s="231">
        <v>53534</v>
      </c>
      <c r="J692" s="231">
        <v>0</v>
      </c>
      <c r="K692" s="230" t="s">
        <v>139</v>
      </c>
      <c r="L692" s="230"/>
    </row>
    <row r="693" spans="1:12" s="118" customFormat="1" ht="19.95" customHeight="1" x14ac:dyDescent="0.25">
      <c r="A693" s="228">
        <f t="shared" si="66"/>
        <v>636</v>
      </c>
      <c r="B693" s="229" t="s">
        <v>2499</v>
      </c>
      <c r="C693" s="229" t="s">
        <v>99</v>
      </c>
      <c r="D693" s="228" t="s">
        <v>1339</v>
      </c>
      <c r="E693" s="230" t="s">
        <v>100</v>
      </c>
      <c r="F693" s="229" t="s">
        <v>2500</v>
      </c>
      <c r="G693" s="230" t="s">
        <v>1341</v>
      </c>
      <c r="H693" s="231">
        <v>55104</v>
      </c>
      <c r="I693" s="231">
        <v>55104</v>
      </c>
      <c r="J693" s="231">
        <v>0</v>
      </c>
      <c r="K693" s="230" t="s">
        <v>139</v>
      </c>
      <c r="L693" s="230"/>
    </row>
    <row r="694" spans="1:12" s="118" customFormat="1" ht="19.95" customHeight="1" x14ac:dyDescent="0.25">
      <c r="A694" s="228">
        <f t="shared" si="66"/>
        <v>637</v>
      </c>
      <c r="B694" s="229" t="s">
        <v>2501</v>
      </c>
      <c r="C694" s="229" t="s">
        <v>99</v>
      </c>
      <c r="D694" s="228" t="s">
        <v>1339</v>
      </c>
      <c r="E694" s="230" t="s">
        <v>100</v>
      </c>
      <c r="F694" s="229" t="s">
        <v>2502</v>
      </c>
      <c r="G694" s="230" t="s">
        <v>1341</v>
      </c>
      <c r="H694" s="231">
        <v>56315</v>
      </c>
      <c r="I694" s="231">
        <v>56315</v>
      </c>
      <c r="J694" s="231">
        <v>0</v>
      </c>
      <c r="K694" s="230" t="s">
        <v>139</v>
      </c>
      <c r="L694" s="230"/>
    </row>
    <row r="695" spans="1:12" s="118" customFormat="1" ht="19.95" customHeight="1" x14ac:dyDescent="0.25">
      <c r="A695" s="228">
        <f t="shared" si="66"/>
        <v>638</v>
      </c>
      <c r="B695" s="229" t="s">
        <v>2503</v>
      </c>
      <c r="C695" s="229" t="s">
        <v>99</v>
      </c>
      <c r="D695" s="228" t="s">
        <v>1339</v>
      </c>
      <c r="E695" s="230" t="s">
        <v>100</v>
      </c>
      <c r="F695" s="229" t="s">
        <v>2504</v>
      </c>
      <c r="G695" s="230" t="s">
        <v>1341</v>
      </c>
      <c r="H695" s="231">
        <v>37280</v>
      </c>
      <c r="I695" s="231">
        <v>37280</v>
      </c>
      <c r="J695" s="231">
        <v>0</v>
      </c>
      <c r="K695" s="230" t="s">
        <v>139</v>
      </c>
      <c r="L695" s="230"/>
    </row>
    <row r="696" spans="1:12" s="118" customFormat="1" ht="19.95" customHeight="1" x14ac:dyDescent="0.25">
      <c r="A696" s="228">
        <f t="shared" si="66"/>
        <v>639</v>
      </c>
      <c r="B696" s="229" t="s">
        <v>2505</v>
      </c>
      <c r="C696" s="229" t="s">
        <v>99</v>
      </c>
      <c r="D696" s="228" t="s">
        <v>1339</v>
      </c>
      <c r="E696" s="230" t="s">
        <v>100</v>
      </c>
      <c r="F696" s="229" t="s">
        <v>2506</v>
      </c>
      <c r="G696" s="230" t="s">
        <v>1341</v>
      </c>
      <c r="H696" s="231">
        <v>57283</v>
      </c>
      <c r="I696" s="231">
        <v>57283</v>
      </c>
      <c r="J696" s="231">
        <v>0</v>
      </c>
      <c r="K696" s="230" t="s">
        <v>139</v>
      </c>
      <c r="L696" s="230"/>
    </row>
    <row r="697" spans="1:12" s="118" customFormat="1" ht="19.95" customHeight="1" x14ac:dyDescent="0.25">
      <c r="A697" s="228">
        <f t="shared" si="66"/>
        <v>640</v>
      </c>
      <c r="B697" s="229" t="s">
        <v>2507</v>
      </c>
      <c r="C697" s="229" t="s">
        <v>99</v>
      </c>
      <c r="D697" s="228" t="s">
        <v>1339</v>
      </c>
      <c r="E697" s="230" t="s">
        <v>100</v>
      </c>
      <c r="F697" s="229" t="s">
        <v>2508</v>
      </c>
      <c r="G697" s="230" t="s">
        <v>1341</v>
      </c>
      <c r="H697" s="231">
        <v>23381</v>
      </c>
      <c r="I697" s="231">
        <v>23381</v>
      </c>
      <c r="J697" s="231">
        <v>0</v>
      </c>
      <c r="K697" s="230" t="s">
        <v>139</v>
      </c>
      <c r="L697" s="230"/>
    </row>
    <row r="698" spans="1:12" s="118" customFormat="1" ht="19.95" customHeight="1" x14ac:dyDescent="0.25">
      <c r="A698" s="228">
        <f t="shared" si="66"/>
        <v>641</v>
      </c>
      <c r="B698" s="229" t="s">
        <v>2509</v>
      </c>
      <c r="C698" s="229" t="s">
        <v>99</v>
      </c>
      <c r="D698" s="228" t="s">
        <v>1339</v>
      </c>
      <c r="E698" s="230" t="s">
        <v>100</v>
      </c>
      <c r="F698" s="229" t="s">
        <v>2510</v>
      </c>
      <c r="G698" s="230" t="s">
        <v>1341</v>
      </c>
      <c r="H698" s="231">
        <v>53100</v>
      </c>
      <c r="I698" s="231">
        <v>53100</v>
      </c>
      <c r="J698" s="231">
        <v>0</v>
      </c>
      <c r="K698" s="230" t="s">
        <v>139</v>
      </c>
      <c r="L698" s="230"/>
    </row>
    <row r="699" spans="1:12" s="118" customFormat="1" ht="19.95" customHeight="1" x14ac:dyDescent="0.25">
      <c r="A699" s="228">
        <f t="shared" si="66"/>
        <v>642</v>
      </c>
      <c r="B699" s="229" t="s">
        <v>2511</v>
      </c>
      <c r="C699" s="229" t="s">
        <v>99</v>
      </c>
      <c r="D699" s="228" t="s">
        <v>1339</v>
      </c>
      <c r="E699" s="230" t="s">
        <v>100</v>
      </c>
      <c r="F699" s="229" t="s">
        <v>2512</v>
      </c>
      <c r="G699" s="230" t="s">
        <v>1341</v>
      </c>
      <c r="H699" s="231">
        <v>37041</v>
      </c>
      <c r="I699" s="231">
        <v>37041</v>
      </c>
      <c r="J699" s="231">
        <v>0</v>
      </c>
      <c r="K699" s="230" t="s">
        <v>139</v>
      </c>
      <c r="L699" s="230"/>
    </row>
    <row r="700" spans="1:12" s="118" customFormat="1" ht="19.95" customHeight="1" x14ac:dyDescent="0.25">
      <c r="A700" s="228">
        <f t="shared" si="66"/>
        <v>643</v>
      </c>
      <c r="B700" s="229" t="s">
        <v>2513</v>
      </c>
      <c r="C700" s="229" t="s">
        <v>99</v>
      </c>
      <c r="D700" s="228" t="s">
        <v>1339</v>
      </c>
      <c r="E700" s="230" t="s">
        <v>100</v>
      </c>
      <c r="F700" s="229" t="s">
        <v>2514</v>
      </c>
      <c r="G700" s="230" t="s">
        <v>1341</v>
      </c>
      <c r="H700" s="231">
        <v>17469</v>
      </c>
      <c r="I700" s="231">
        <v>17469</v>
      </c>
      <c r="J700" s="231">
        <v>0</v>
      </c>
      <c r="K700" s="230" t="s">
        <v>139</v>
      </c>
      <c r="L700" s="230"/>
    </row>
    <row r="701" spans="1:12" s="118" customFormat="1" ht="19.95" customHeight="1" x14ac:dyDescent="0.25">
      <c r="A701" s="228">
        <f t="shared" si="66"/>
        <v>644</v>
      </c>
      <c r="B701" s="229" t="s">
        <v>2515</v>
      </c>
      <c r="C701" s="229" t="s">
        <v>99</v>
      </c>
      <c r="D701" s="228" t="s">
        <v>1339</v>
      </c>
      <c r="E701" s="230" t="s">
        <v>100</v>
      </c>
      <c r="F701" s="229" t="s">
        <v>2516</v>
      </c>
      <c r="G701" s="230" t="s">
        <v>1341</v>
      </c>
      <c r="H701" s="231">
        <v>14968</v>
      </c>
      <c r="I701" s="231">
        <v>14968</v>
      </c>
      <c r="J701" s="231">
        <v>0</v>
      </c>
      <c r="K701" s="230" t="s">
        <v>139</v>
      </c>
      <c r="L701" s="230"/>
    </row>
    <row r="702" spans="1:12" s="118" customFormat="1" ht="19.95" customHeight="1" x14ac:dyDescent="0.25">
      <c r="A702" s="228">
        <f t="shared" si="66"/>
        <v>645</v>
      </c>
      <c r="B702" s="229" t="s">
        <v>2517</v>
      </c>
      <c r="C702" s="229" t="s">
        <v>99</v>
      </c>
      <c r="D702" s="228" t="s">
        <v>1339</v>
      </c>
      <c r="E702" s="230" t="s">
        <v>100</v>
      </c>
      <c r="F702" s="229" t="s">
        <v>2518</v>
      </c>
      <c r="G702" s="230" t="s">
        <v>1341</v>
      </c>
      <c r="H702" s="231">
        <v>20313</v>
      </c>
      <c r="I702" s="231">
        <v>20313</v>
      </c>
      <c r="J702" s="231">
        <v>0</v>
      </c>
      <c r="K702" s="230" t="s">
        <v>139</v>
      </c>
      <c r="L702" s="230"/>
    </row>
    <row r="703" spans="1:12" s="118" customFormat="1" ht="19.95" customHeight="1" x14ac:dyDescent="0.25">
      <c r="A703" s="228">
        <f t="shared" si="66"/>
        <v>646</v>
      </c>
      <c r="B703" s="229" t="s">
        <v>2519</v>
      </c>
      <c r="C703" s="229" t="s">
        <v>99</v>
      </c>
      <c r="D703" s="228" t="s">
        <v>1339</v>
      </c>
      <c r="E703" s="230" t="s">
        <v>100</v>
      </c>
      <c r="F703" s="229" t="s">
        <v>2520</v>
      </c>
      <c r="G703" s="230" t="s">
        <v>1341</v>
      </c>
      <c r="H703" s="231">
        <v>30273</v>
      </c>
      <c r="I703" s="231">
        <v>30273</v>
      </c>
      <c r="J703" s="231">
        <v>0</v>
      </c>
      <c r="K703" s="230" t="s">
        <v>139</v>
      </c>
      <c r="L703" s="230"/>
    </row>
    <row r="704" spans="1:12" s="118" customFormat="1" ht="19.95" customHeight="1" x14ac:dyDescent="0.25">
      <c r="A704" s="228">
        <f t="shared" si="66"/>
        <v>647</v>
      </c>
      <c r="B704" s="229" t="s">
        <v>2521</v>
      </c>
      <c r="C704" s="229" t="s">
        <v>99</v>
      </c>
      <c r="D704" s="228" t="s">
        <v>1339</v>
      </c>
      <c r="E704" s="230" t="s">
        <v>100</v>
      </c>
      <c r="F704" s="229" t="s">
        <v>2522</v>
      </c>
      <c r="G704" s="230" t="s">
        <v>1341</v>
      </c>
      <c r="H704" s="231">
        <v>25548</v>
      </c>
      <c r="I704" s="231">
        <v>25548</v>
      </c>
      <c r="J704" s="231">
        <v>0</v>
      </c>
      <c r="K704" s="230" t="s">
        <v>139</v>
      </c>
      <c r="L704" s="230"/>
    </row>
    <row r="705" spans="1:12" s="118" customFormat="1" ht="19.95" customHeight="1" x14ac:dyDescent="0.25">
      <c r="A705" s="228">
        <f t="shared" si="66"/>
        <v>648</v>
      </c>
      <c r="B705" s="229" t="s">
        <v>2523</v>
      </c>
      <c r="C705" s="229" t="s">
        <v>99</v>
      </c>
      <c r="D705" s="228" t="s">
        <v>1339</v>
      </c>
      <c r="E705" s="230" t="s">
        <v>100</v>
      </c>
      <c r="F705" s="229" t="s">
        <v>2524</v>
      </c>
      <c r="G705" s="230" t="s">
        <v>1341</v>
      </c>
      <c r="H705" s="231">
        <v>28961</v>
      </c>
      <c r="I705" s="231">
        <v>28961</v>
      </c>
      <c r="J705" s="231">
        <v>0</v>
      </c>
      <c r="K705" s="230" t="s">
        <v>139</v>
      </c>
      <c r="L705" s="230"/>
    </row>
    <row r="706" spans="1:12" s="118" customFormat="1" ht="19.95" customHeight="1" x14ac:dyDescent="0.25">
      <c r="A706" s="228">
        <f t="shared" si="66"/>
        <v>649</v>
      </c>
      <c r="B706" s="229" t="s">
        <v>2525</v>
      </c>
      <c r="C706" s="229" t="s">
        <v>99</v>
      </c>
      <c r="D706" s="228" t="s">
        <v>1339</v>
      </c>
      <c r="E706" s="230" t="s">
        <v>100</v>
      </c>
      <c r="F706" s="229" t="s">
        <v>2526</v>
      </c>
      <c r="G706" s="230" t="s">
        <v>1341</v>
      </c>
      <c r="H706" s="231">
        <v>18450</v>
      </c>
      <c r="I706" s="231">
        <v>18450</v>
      </c>
      <c r="J706" s="231">
        <v>0</v>
      </c>
      <c r="K706" s="230" t="s">
        <v>139</v>
      </c>
      <c r="L706" s="230"/>
    </row>
    <row r="707" spans="1:12" s="118" customFormat="1" ht="19.95" customHeight="1" x14ac:dyDescent="0.25">
      <c r="A707" s="228">
        <f t="shared" si="66"/>
        <v>650</v>
      </c>
      <c r="B707" s="229" t="s">
        <v>2527</v>
      </c>
      <c r="C707" s="229" t="s">
        <v>99</v>
      </c>
      <c r="D707" s="228" t="s">
        <v>1339</v>
      </c>
      <c r="E707" s="230" t="s">
        <v>100</v>
      </c>
      <c r="F707" s="229" t="s">
        <v>2528</v>
      </c>
      <c r="G707" s="230" t="s">
        <v>1341</v>
      </c>
      <c r="H707" s="231">
        <v>5000</v>
      </c>
      <c r="I707" s="231">
        <v>5000</v>
      </c>
      <c r="J707" s="231">
        <v>0</v>
      </c>
      <c r="K707" s="230" t="s">
        <v>139</v>
      </c>
      <c r="L707" s="230"/>
    </row>
    <row r="708" spans="1:12" s="118" customFormat="1" ht="19.95" customHeight="1" x14ac:dyDescent="0.25">
      <c r="A708" s="228">
        <f t="shared" si="66"/>
        <v>651</v>
      </c>
      <c r="B708" s="229" t="s">
        <v>2529</v>
      </c>
      <c r="C708" s="229" t="s">
        <v>99</v>
      </c>
      <c r="D708" s="228" t="s">
        <v>1339</v>
      </c>
      <c r="E708" s="230" t="s">
        <v>100</v>
      </c>
      <c r="F708" s="229" t="s">
        <v>2530</v>
      </c>
      <c r="G708" s="230" t="s">
        <v>1341</v>
      </c>
      <c r="H708" s="231">
        <v>4000</v>
      </c>
      <c r="I708" s="231">
        <v>4000</v>
      </c>
      <c r="J708" s="231">
        <v>0</v>
      </c>
      <c r="K708" s="230" t="s">
        <v>139</v>
      </c>
      <c r="L708" s="230"/>
    </row>
    <row r="709" spans="1:12" s="118" customFormat="1" ht="19.95" customHeight="1" x14ac:dyDescent="0.25">
      <c r="A709" s="228">
        <f t="shared" si="66"/>
        <v>652</v>
      </c>
      <c r="B709" s="229" t="s">
        <v>2531</v>
      </c>
      <c r="C709" s="229" t="s">
        <v>99</v>
      </c>
      <c r="D709" s="228" t="s">
        <v>1339</v>
      </c>
      <c r="E709" s="230" t="s">
        <v>100</v>
      </c>
      <c r="F709" s="229" t="s">
        <v>2532</v>
      </c>
      <c r="G709" s="230" t="s">
        <v>1341</v>
      </c>
      <c r="H709" s="231">
        <v>4000</v>
      </c>
      <c r="I709" s="231">
        <v>4000</v>
      </c>
      <c r="J709" s="231">
        <v>0</v>
      </c>
      <c r="K709" s="230" t="s">
        <v>139</v>
      </c>
      <c r="L709" s="230"/>
    </row>
    <row r="710" spans="1:12" s="118" customFormat="1" ht="19.95" customHeight="1" x14ac:dyDescent="0.25">
      <c r="A710" s="228">
        <f t="shared" si="66"/>
        <v>653</v>
      </c>
      <c r="B710" s="229" t="s">
        <v>2533</v>
      </c>
      <c r="C710" s="229" t="s">
        <v>99</v>
      </c>
      <c r="D710" s="228" t="s">
        <v>1339</v>
      </c>
      <c r="E710" s="230" t="s">
        <v>100</v>
      </c>
      <c r="F710" s="229" t="s">
        <v>2534</v>
      </c>
      <c r="G710" s="230" t="s">
        <v>1341</v>
      </c>
      <c r="H710" s="231">
        <v>4000</v>
      </c>
      <c r="I710" s="231">
        <v>4000</v>
      </c>
      <c r="J710" s="231">
        <v>0</v>
      </c>
      <c r="K710" s="230" t="s">
        <v>139</v>
      </c>
      <c r="L710" s="230"/>
    </row>
    <row r="711" spans="1:12" s="118" customFormat="1" ht="19.95" customHeight="1" x14ac:dyDescent="0.25">
      <c r="A711" s="228">
        <f t="shared" si="66"/>
        <v>654</v>
      </c>
      <c r="B711" s="229" t="s">
        <v>2535</v>
      </c>
      <c r="C711" s="229" t="s">
        <v>99</v>
      </c>
      <c r="D711" s="228" t="s">
        <v>1339</v>
      </c>
      <c r="E711" s="230" t="s">
        <v>100</v>
      </c>
      <c r="F711" s="229" t="s">
        <v>2536</v>
      </c>
      <c r="G711" s="230" t="s">
        <v>1341</v>
      </c>
      <c r="H711" s="231">
        <v>4000</v>
      </c>
      <c r="I711" s="231">
        <v>4000</v>
      </c>
      <c r="J711" s="231">
        <v>0</v>
      </c>
      <c r="K711" s="230" t="s">
        <v>139</v>
      </c>
      <c r="L711" s="230"/>
    </row>
    <row r="712" spans="1:12" s="118" customFormat="1" ht="19.95" customHeight="1" x14ac:dyDescent="0.25">
      <c r="A712" s="228">
        <f t="shared" si="66"/>
        <v>655</v>
      </c>
      <c r="B712" s="229" t="s">
        <v>2537</v>
      </c>
      <c r="C712" s="229" t="s">
        <v>99</v>
      </c>
      <c r="D712" s="228" t="s">
        <v>1339</v>
      </c>
      <c r="E712" s="230" t="s">
        <v>100</v>
      </c>
      <c r="F712" s="229" t="s">
        <v>2538</v>
      </c>
      <c r="G712" s="230" t="s">
        <v>1341</v>
      </c>
      <c r="H712" s="231">
        <v>24214</v>
      </c>
      <c r="I712" s="231">
        <v>24214</v>
      </c>
      <c r="J712" s="231">
        <v>0</v>
      </c>
      <c r="K712" s="230" t="s">
        <v>139</v>
      </c>
      <c r="L712" s="230"/>
    </row>
    <row r="713" spans="1:12" s="118" customFormat="1" ht="19.95" customHeight="1" x14ac:dyDescent="0.25">
      <c r="A713" s="228">
        <f t="shared" si="66"/>
        <v>656</v>
      </c>
      <c r="B713" s="229" t="s">
        <v>2539</v>
      </c>
      <c r="C713" s="229" t="s">
        <v>99</v>
      </c>
      <c r="D713" s="228" t="s">
        <v>1339</v>
      </c>
      <c r="E713" s="230" t="s">
        <v>100</v>
      </c>
      <c r="F713" s="229" t="s">
        <v>2540</v>
      </c>
      <c r="G713" s="230" t="s">
        <v>1341</v>
      </c>
      <c r="H713" s="231">
        <v>19510</v>
      </c>
      <c r="I713" s="231">
        <v>17904.77</v>
      </c>
      <c r="J713" s="231">
        <v>1605.23</v>
      </c>
      <c r="K713" s="230" t="s">
        <v>2043</v>
      </c>
      <c r="L713" s="230"/>
    </row>
    <row r="714" spans="1:12" s="118" customFormat="1" ht="19.95" customHeight="1" x14ac:dyDescent="0.25">
      <c r="A714" s="228">
        <f t="shared" si="66"/>
        <v>657</v>
      </c>
      <c r="B714" s="229" t="s">
        <v>2541</v>
      </c>
      <c r="C714" s="229" t="s">
        <v>99</v>
      </c>
      <c r="D714" s="228" t="s">
        <v>1339</v>
      </c>
      <c r="E714" s="230" t="s">
        <v>100</v>
      </c>
      <c r="F714" s="229" t="s">
        <v>2542</v>
      </c>
      <c r="G714" s="230" t="s">
        <v>1341</v>
      </c>
      <c r="H714" s="231">
        <v>1350</v>
      </c>
      <c r="I714" s="231">
        <v>1350</v>
      </c>
      <c r="J714" s="231">
        <v>0</v>
      </c>
      <c r="K714" s="230" t="s">
        <v>139</v>
      </c>
      <c r="L714" s="230"/>
    </row>
    <row r="715" spans="1:12" s="118" customFormat="1" ht="19.95" customHeight="1" x14ac:dyDescent="0.25">
      <c r="A715" s="228">
        <f t="shared" si="66"/>
        <v>658</v>
      </c>
      <c r="B715" s="229" t="s">
        <v>2543</v>
      </c>
      <c r="C715" s="229" t="s">
        <v>99</v>
      </c>
      <c r="D715" s="228" t="s">
        <v>1339</v>
      </c>
      <c r="E715" s="230" t="s">
        <v>100</v>
      </c>
      <c r="F715" s="229" t="s">
        <v>2544</v>
      </c>
      <c r="G715" s="230" t="s">
        <v>1341</v>
      </c>
      <c r="H715" s="231">
        <v>1325</v>
      </c>
      <c r="I715" s="231">
        <v>1325</v>
      </c>
      <c r="J715" s="231">
        <v>0</v>
      </c>
      <c r="K715" s="230" t="s">
        <v>139</v>
      </c>
      <c r="L715" s="230"/>
    </row>
    <row r="716" spans="1:12" s="118" customFormat="1" ht="19.95" customHeight="1" x14ac:dyDescent="0.25">
      <c r="A716" s="228">
        <f t="shared" si="66"/>
        <v>659</v>
      </c>
      <c r="B716" s="229" t="s">
        <v>2545</v>
      </c>
      <c r="C716" s="229" t="s">
        <v>99</v>
      </c>
      <c r="D716" s="228" t="s">
        <v>1339</v>
      </c>
      <c r="E716" s="230" t="s">
        <v>100</v>
      </c>
      <c r="F716" s="229" t="s">
        <v>2546</v>
      </c>
      <c r="G716" s="230" t="s">
        <v>1341</v>
      </c>
      <c r="H716" s="231">
        <v>1325</v>
      </c>
      <c r="I716" s="231">
        <v>1325</v>
      </c>
      <c r="J716" s="231">
        <v>0</v>
      </c>
      <c r="K716" s="230" t="s">
        <v>139</v>
      </c>
      <c r="L716" s="230"/>
    </row>
    <row r="717" spans="1:12" s="118" customFormat="1" ht="19.95" customHeight="1" x14ac:dyDescent="0.25">
      <c r="A717" s="228">
        <f t="shared" si="66"/>
        <v>660</v>
      </c>
      <c r="B717" s="229" t="s">
        <v>2547</v>
      </c>
      <c r="C717" s="229" t="s">
        <v>99</v>
      </c>
      <c r="D717" s="228" t="s">
        <v>1339</v>
      </c>
      <c r="E717" s="230" t="s">
        <v>100</v>
      </c>
      <c r="F717" s="229" t="s">
        <v>2548</v>
      </c>
      <c r="G717" s="230" t="s">
        <v>1341</v>
      </c>
      <c r="H717" s="231">
        <v>1100</v>
      </c>
      <c r="I717" s="231">
        <v>1100</v>
      </c>
      <c r="J717" s="231">
        <v>0</v>
      </c>
      <c r="K717" s="230" t="s">
        <v>139</v>
      </c>
      <c r="L717" s="230"/>
    </row>
    <row r="718" spans="1:12" s="118" customFormat="1" ht="19.95" customHeight="1" x14ac:dyDescent="0.25">
      <c r="A718" s="228">
        <f t="shared" si="66"/>
        <v>661</v>
      </c>
      <c r="B718" s="229" t="s">
        <v>2549</v>
      </c>
      <c r="C718" s="229" t="s">
        <v>99</v>
      </c>
      <c r="D718" s="228" t="s">
        <v>1339</v>
      </c>
      <c r="E718" s="230" t="s">
        <v>100</v>
      </c>
      <c r="F718" s="229" t="s">
        <v>2550</v>
      </c>
      <c r="G718" s="230" t="s">
        <v>1341</v>
      </c>
      <c r="H718" s="231">
        <v>2350</v>
      </c>
      <c r="I718" s="231">
        <v>2350</v>
      </c>
      <c r="J718" s="231">
        <v>0</v>
      </c>
      <c r="K718" s="230" t="s">
        <v>139</v>
      </c>
      <c r="L718" s="230"/>
    </row>
    <row r="719" spans="1:12" s="118" customFormat="1" ht="19.95" customHeight="1" x14ac:dyDescent="0.25">
      <c r="A719" s="228">
        <f t="shared" si="66"/>
        <v>662</v>
      </c>
      <c r="B719" s="229" t="s">
        <v>2551</v>
      </c>
      <c r="C719" s="229" t="s">
        <v>99</v>
      </c>
      <c r="D719" s="228" t="s">
        <v>1339</v>
      </c>
      <c r="E719" s="230" t="s">
        <v>100</v>
      </c>
      <c r="F719" s="229" t="s">
        <v>2552</v>
      </c>
      <c r="G719" s="230" t="s">
        <v>1341</v>
      </c>
      <c r="H719" s="231">
        <v>26568</v>
      </c>
      <c r="I719" s="231">
        <v>26568</v>
      </c>
      <c r="J719" s="231">
        <v>0</v>
      </c>
      <c r="K719" s="230" t="s">
        <v>139</v>
      </c>
      <c r="L719" s="230"/>
    </row>
    <row r="720" spans="1:12" s="118" customFormat="1" ht="19.95" customHeight="1" x14ac:dyDescent="0.25">
      <c r="A720" s="228">
        <f t="shared" si="66"/>
        <v>663</v>
      </c>
      <c r="B720" s="229" t="s">
        <v>2553</v>
      </c>
      <c r="C720" s="229" t="s">
        <v>99</v>
      </c>
      <c r="D720" s="228" t="s">
        <v>1339</v>
      </c>
      <c r="E720" s="230" t="s">
        <v>100</v>
      </c>
      <c r="F720" s="229" t="s">
        <v>2554</v>
      </c>
      <c r="G720" s="230" t="s">
        <v>1341</v>
      </c>
      <c r="H720" s="231">
        <v>58414</v>
      </c>
      <c r="I720" s="231">
        <v>58414</v>
      </c>
      <c r="J720" s="231">
        <v>0</v>
      </c>
      <c r="K720" s="230" t="s">
        <v>139</v>
      </c>
      <c r="L720" s="230"/>
    </row>
    <row r="721" spans="1:12" s="118" customFormat="1" ht="19.95" customHeight="1" x14ac:dyDescent="0.25">
      <c r="A721" s="228">
        <f t="shared" si="66"/>
        <v>664</v>
      </c>
      <c r="B721" s="229" t="s">
        <v>2555</v>
      </c>
      <c r="C721" s="229" t="s">
        <v>99</v>
      </c>
      <c r="D721" s="228" t="s">
        <v>1339</v>
      </c>
      <c r="E721" s="230" t="s">
        <v>100</v>
      </c>
      <c r="F721" s="229" t="s">
        <v>2556</v>
      </c>
      <c r="G721" s="230" t="s">
        <v>1341</v>
      </c>
      <c r="H721" s="231">
        <v>62844</v>
      </c>
      <c r="I721" s="231">
        <v>62844</v>
      </c>
      <c r="J721" s="231">
        <v>0</v>
      </c>
      <c r="K721" s="230" t="s">
        <v>139</v>
      </c>
      <c r="L721" s="230"/>
    </row>
    <row r="722" spans="1:12" s="118" customFormat="1" ht="19.95" customHeight="1" x14ac:dyDescent="0.3">
      <c r="A722" s="243" t="s">
        <v>139</v>
      </c>
      <c r="B722" s="244" t="s">
        <v>139</v>
      </c>
      <c r="C722" s="244" t="s">
        <v>139</v>
      </c>
      <c r="D722" s="243"/>
      <c r="E722" s="245"/>
      <c r="F722" s="244"/>
      <c r="G722" s="245"/>
      <c r="H722" s="246">
        <f>SUM(H679:H721)</f>
        <v>1239259</v>
      </c>
      <c r="I722" s="246">
        <f t="shared" ref="I722:J722" si="67">SUM(I679:I721)</f>
        <v>1234026</v>
      </c>
      <c r="J722" s="246">
        <f t="shared" si="67"/>
        <v>5233</v>
      </c>
      <c r="K722" s="245" t="s">
        <v>139</v>
      </c>
      <c r="L722" s="247"/>
    </row>
    <row r="723" spans="1:12" s="118" customFormat="1" ht="19.95" customHeight="1" x14ac:dyDescent="0.25">
      <c r="A723" s="228">
        <v>665</v>
      </c>
      <c r="B723" s="229" t="s">
        <v>2557</v>
      </c>
      <c r="C723" s="229" t="s">
        <v>121</v>
      </c>
      <c r="D723" s="228" t="s">
        <v>1339</v>
      </c>
      <c r="E723" s="230" t="s">
        <v>653</v>
      </c>
      <c r="F723" s="229" t="s">
        <v>2558</v>
      </c>
      <c r="G723" s="230" t="s">
        <v>1341</v>
      </c>
      <c r="H723" s="231">
        <v>30000</v>
      </c>
      <c r="I723" s="231">
        <v>30000</v>
      </c>
      <c r="J723" s="231">
        <v>0</v>
      </c>
      <c r="K723" s="230" t="s">
        <v>139</v>
      </c>
      <c r="L723" s="230"/>
    </row>
    <row r="724" spans="1:12" s="118" customFormat="1" ht="19.95" customHeight="1" x14ac:dyDescent="0.25">
      <c r="A724" s="228">
        <f t="shared" ref="A724:A733" si="68">A723+1</f>
        <v>666</v>
      </c>
      <c r="B724" s="229" t="s">
        <v>2559</v>
      </c>
      <c r="C724" s="229" t="s">
        <v>121</v>
      </c>
      <c r="D724" s="228" t="s">
        <v>1339</v>
      </c>
      <c r="E724" s="230" t="s">
        <v>653</v>
      </c>
      <c r="F724" s="229" t="s">
        <v>2560</v>
      </c>
      <c r="G724" s="230" t="s">
        <v>1341</v>
      </c>
      <c r="H724" s="231">
        <v>37963</v>
      </c>
      <c r="I724" s="231">
        <v>34262.17</v>
      </c>
      <c r="J724" s="231">
        <v>3700.83</v>
      </c>
      <c r="K724" s="230" t="s">
        <v>1392</v>
      </c>
      <c r="L724" s="230"/>
    </row>
    <row r="725" spans="1:12" s="118" customFormat="1" ht="19.95" customHeight="1" x14ac:dyDescent="0.25">
      <c r="A725" s="228">
        <f t="shared" si="68"/>
        <v>667</v>
      </c>
      <c r="B725" s="229" t="s">
        <v>2561</v>
      </c>
      <c r="C725" s="229" t="s">
        <v>121</v>
      </c>
      <c r="D725" s="228" t="s">
        <v>1339</v>
      </c>
      <c r="E725" s="230" t="s">
        <v>653</v>
      </c>
      <c r="F725" s="229" t="s">
        <v>2562</v>
      </c>
      <c r="G725" s="230" t="s">
        <v>1341</v>
      </c>
      <c r="H725" s="231">
        <v>20106</v>
      </c>
      <c r="I725" s="231">
        <v>20106</v>
      </c>
      <c r="J725" s="231">
        <v>0</v>
      </c>
      <c r="K725" s="230" t="s">
        <v>139</v>
      </c>
      <c r="L725" s="230"/>
    </row>
    <row r="726" spans="1:12" s="118" customFormat="1" ht="19.95" customHeight="1" x14ac:dyDescent="0.25">
      <c r="A726" s="228">
        <f t="shared" si="68"/>
        <v>668</v>
      </c>
      <c r="B726" s="229" t="s">
        <v>2563</v>
      </c>
      <c r="C726" s="229" t="s">
        <v>121</v>
      </c>
      <c r="D726" s="228" t="s">
        <v>1339</v>
      </c>
      <c r="E726" s="230" t="s">
        <v>653</v>
      </c>
      <c r="F726" s="229" t="s">
        <v>2564</v>
      </c>
      <c r="G726" s="230" t="s">
        <v>1341</v>
      </c>
      <c r="H726" s="231">
        <v>33640</v>
      </c>
      <c r="I726" s="231">
        <v>33525.800000000003</v>
      </c>
      <c r="J726" s="231">
        <v>114.2</v>
      </c>
      <c r="K726" s="230" t="s">
        <v>2145</v>
      </c>
      <c r="L726" s="230"/>
    </row>
    <row r="727" spans="1:12" s="118" customFormat="1" ht="19.95" customHeight="1" x14ac:dyDescent="0.25">
      <c r="A727" s="228">
        <f t="shared" si="68"/>
        <v>669</v>
      </c>
      <c r="B727" s="229" t="s">
        <v>2565</v>
      </c>
      <c r="C727" s="229" t="s">
        <v>121</v>
      </c>
      <c r="D727" s="228" t="s">
        <v>1339</v>
      </c>
      <c r="E727" s="230" t="s">
        <v>653</v>
      </c>
      <c r="F727" s="229" t="s">
        <v>2566</v>
      </c>
      <c r="G727" s="230" t="s">
        <v>1341</v>
      </c>
      <c r="H727" s="231">
        <v>55431</v>
      </c>
      <c r="I727" s="231">
        <v>55431</v>
      </c>
      <c r="J727" s="231">
        <v>0</v>
      </c>
      <c r="K727" s="230" t="s">
        <v>139</v>
      </c>
      <c r="L727" s="230"/>
    </row>
    <row r="728" spans="1:12" s="118" customFormat="1" ht="19.95" customHeight="1" x14ac:dyDescent="0.25">
      <c r="A728" s="228">
        <f t="shared" si="68"/>
        <v>670</v>
      </c>
      <c r="B728" s="229" t="s">
        <v>2567</v>
      </c>
      <c r="C728" s="229" t="s">
        <v>121</v>
      </c>
      <c r="D728" s="228" t="s">
        <v>1339</v>
      </c>
      <c r="E728" s="230" t="s">
        <v>653</v>
      </c>
      <c r="F728" s="229" t="s">
        <v>2568</v>
      </c>
      <c r="G728" s="230" t="s">
        <v>1341</v>
      </c>
      <c r="H728" s="231">
        <v>52920</v>
      </c>
      <c r="I728" s="231">
        <v>52920</v>
      </c>
      <c r="J728" s="231">
        <v>0</v>
      </c>
      <c r="K728" s="230" t="s">
        <v>139</v>
      </c>
      <c r="L728" s="230"/>
    </row>
    <row r="729" spans="1:12" s="118" customFormat="1" ht="19.95" customHeight="1" x14ac:dyDescent="0.25">
      <c r="A729" s="228">
        <f t="shared" si="68"/>
        <v>671</v>
      </c>
      <c r="B729" s="229" t="s">
        <v>2569</v>
      </c>
      <c r="C729" s="229" t="s">
        <v>121</v>
      </c>
      <c r="D729" s="228" t="s">
        <v>1339</v>
      </c>
      <c r="E729" s="230" t="s">
        <v>653</v>
      </c>
      <c r="F729" s="229" t="s">
        <v>2570</v>
      </c>
      <c r="G729" s="230" t="s">
        <v>1341</v>
      </c>
      <c r="H729" s="231">
        <v>46464</v>
      </c>
      <c r="I729" s="231">
        <v>46464</v>
      </c>
      <c r="J729" s="231">
        <v>0</v>
      </c>
      <c r="K729" s="230" t="s">
        <v>139</v>
      </c>
      <c r="L729" s="230"/>
    </row>
    <row r="730" spans="1:12" s="118" customFormat="1" ht="19.95" customHeight="1" x14ac:dyDescent="0.25">
      <c r="A730" s="228">
        <f t="shared" si="68"/>
        <v>672</v>
      </c>
      <c r="B730" s="229" t="s">
        <v>2571</v>
      </c>
      <c r="C730" s="229" t="s">
        <v>121</v>
      </c>
      <c r="D730" s="228" t="s">
        <v>1339</v>
      </c>
      <c r="E730" s="230" t="s">
        <v>653</v>
      </c>
      <c r="F730" s="229" t="s">
        <v>2572</v>
      </c>
      <c r="G730" s="230" t="s">
        <v>1341</v>
      </c>
      <c r="H730" s="231">
        <v>65555</v>
      </c>
      <c r="I730" s="231">
        <v>65555</v>
      </c>
      <c r="J730" s="231">
        <v>0</v>
      </c>
      <c r="K730" s="230" t="s">
        <v>139</v>
      </c>
      <c r="L730" s="230"/>
    </row>
    <row r="731" spans="1:12" s="118" customFormat="1" ht="19.95" customHeight="1" x14ac:dyDescent="0.25">
      <c r="A731" s="228">
        <f t="shared" si="68"/>
        <v>673</v>
      </c>
      <c r="B731" s="229" t="s">
        <v>2573</v>
      </c>
      <c r="C731" s="229" t="s">
        <v>121</v>
      </c>
      <c r="D731" s="228" t="s">
        <v>1339</v>
      </c>
      <c r="E731" s="230" t="s">
        <v>653</v>
      </c>
      <c r="F731" s="229" t="s">
        <v>2574</v>
      </c>
      <c r="G731" s="230" t="s">
        <v>1341</v>
      </c>
      <c r="H731" s="231">
        <v>45680</v>
      </c>
      <c r="I731" s="231">
        <v>45680</v>
      </c>
      <c r="J731" s="231">
        <v>0</v>
      </c>
      <c r="K731" s="230" t="s">
        <v>139</v>
      </c>
      <c r="L731" s="230"/>
    </row>
    <row r="732" spans="1:12" s="118" customFormat="1" ht="19.95" customHeight="1" x14ac:dyDescent="0.25">
      <c r="A732" s="228">
        <f t="shared" si="68"/>
        <v>674</v>
      </c>
      <c r="B732" s="229" t="s">
        <v>2575</v>
      </c>
      <c r="C732" s="229" t="s">
        <v>121</v>
      </c>
      <c r="D732" s="228" t="s">
        <v>1339</v>
      </c>
      <c r="E732" s="230" t="s">
        <v>653</v>
      </c>
      <c r="F732" s="229" t="s">
        <v>2576</v>
      </c>
      <c r="G732" s="230" t="s">
        <v>1341</v>
      </c>
      <c r="H732" s="231">
        <v>39997</v>
      </c>
      <c r="I732" s="231">
        <v>39997</v>
      </c>
      <c r="J732" s="231">
        <v>0</v>
      </c>
      <c r="K732" s="230" t="s">
        <v>139</v>
      </c>
      <c r="L732" s="230"/>
    </row>
    <row r="733" spans="1:12" s="118" customFormat="1" ht="19.95" customHeight="1" x14ac:dyDescent="0.25">
      <c r="A733" s="228">
        <f t="shared" si="68"/>
        <v>675</v>
      </c>
      <c r="B733" s="229" t="s">
        <v>2577</v>
      </c>
      <c r="C733" s="229" t="s">
        <v>121</v>
      </c>
      <c r="D733" s="228" t="s">
        <v>1339</v>
      </c>
      <c r="E733" s="230" t="s">
        <v>653</v>
      </c>
      <c r="F733" s="229" t="s">
        <v>2578</v>
      </c>
      <c r="G733" s="230" t="s">
        <v>1341</v>
      </c>
      <c r="H733" s="231">
        <v>3500</v>
      </c>
      <c r="I733" s="231">
        <v>3500</v>
      </c>
      <c r="J733" s="231">
        <v>0</v>
      </c>
      <c r="K733" s="230" t="s">
        <v>139</v>
      </c>
      <c r="L733" s="230"/>
    </row>
    <row r="734" spans="1:12" s="118" customFormat="1" ht="19.95" customHeight="1" x14ac:dyDescent="0.3">
      <c r="A734" s="243" t="s">
        <v>139</v>
      </c>
      <c r="B734" s="244" t="s">
        <v>139</v>
      </c>
      <c r="C734" s="244" t="s">
        <v>139</v>
      </c>
      <c r="D734" s="243"/>
      <c r="E734" s="245"/>
      <c r="F734" s="244"/>
      <c r="G734" s="245"/>
      <c r="H734" s="246">
        <f>SUM(H723:H733)</f>
        <v>431256</v>
      </c>
      <c r="I734" s="246">
        <f t="shared" ref="I734:J734" si="69">SUM(I723:I733)</f>
        <v>427440.97</v>
      </c>
      <c r="J734" s="246">
        <f t="shared" si="69"/>
        <v>3815.0299999999997</v>
      </c>
      <c r="K734" s="245" t="s">
        <v>139</v>
      </c>
      <c r="L734" s="247"/>
    </row>
    <row r="735" spans="1:12" s="118" customFormat="1" ht="19.95" customHeight="1" x14ac:dyDescent="0.25">
      <c r="A735" s="228">
        <v>676</v>
      </c>
      <c r="B735" s="229" t="s">
        <v>2579</v>
      </c>
      <c r="C735" s="229" t="s">
        <v>2580</v>
      </c>
      <c r="D735" s="228" t="s">
        <v>1339</v>
      </c>
      <c r="E735" s="230" t="s">
        <v>189</v>
      </c>
      <c r="F735" s="229" t="s">
        <v>2581</v>
      </c>
      <c r="G735" s="230" t="s">
        <v>1341</v>
      </c>
      <c r="H735" s="231">
        <v>25075</v>
      </c>
      <c r="I735" s="231">
        <v>25075</v>
      </c>
      <c r="J735" s="231">
        <v>0</v>
      </c>
      <c r="K735" s="230" t="s">
        <v>139</v>
      </c>
      <c r="L735" s="230"/>
    </row>
    <row r="736" spans="1:12" s="118" customFormat="1" ht="19.95" customHeight="1" x14ac:dyDescent="0.25">
      <c r="A736" s="228">
        <f t="shared" ref="A736:A747" si="70">A735+1</f>
        <v>677</v>
      </c>
      <c r="B736" s="229" t="s">
        <v>2582</v>
      </c>
      <c r="C736" s="229" t="s">
        <v>2580</v>
      </c>
      <c r="D736" s="228" t="s">
        <v>1339</v>
      </c>
      <c r="E736" s="230" t="s">
        <v>189</v>
      </c>
      <c r="F736" s="229" t="s">
        <v>2583</v>
      </c>
      <c r="G736" s="230" t="s">
        <v>1341</v>
      </c>
      <c r="H736" s="231">
        <v>29346</v>
      </c>
      <c r="I736" s="231">
        <v>29346</v>
      </c>
      <c r="J736" s="231">
        <v>0</v>
      </c>
      <c r="K736" s="230" t="s">
        <v>139</v>
      </c>
      <c r="L736" s="230"/>
    </row>
    <row r="737" spans="1:12" s="118" customFormat="1" ht="19.95" customHeight="1" x14ac:dyDescent="0.25">
      <c r="A737" s="228">
        <f t="shared" si="70"/>
        <v>678</v>
      </c>
      <c r="B737" s="229" t="s">
        <v>2584</v>
      </c>
      <c r="C737" s="229" t="s">
        <v>2580</v>
      </c>
      <c r="D737" s="228" t="s">
        <v>1339</v>
      </c>
      <c r="E737" s="230" t="s">
        <v>189</v>
      </c>
      <c r="F737" s="229" t="s">
        <v>2585</v>
      </c>
      <c r="G737" s="230" t="s">
        <v>1341</v>
      </c>
      <c r="H737" s="231">
        <v>56041</v>
      </c>
      <c r="I737" s="231">
        <v>56041</v>
      </c>
      <c r="J737" s="231">
        <v>0</v>
      </c>
      <c r="K737" s="230" t="s">
        <v>139</v>
      </c>
      <c r="L737" s="230"/>
    </row>
    <row r="738" spans="1:12" s="118" customFormat="1" ht="19.95" customHeight="1" x14ac:dyDescent="0.25">
      <c r="A738" s="228">
        <f t="shared" si="70"/>
        <v>679</v>
      </c>
      <c r="B738" s="229" t="s">
        <v>2586</v>
      </c>
      <c r="C738" s="229" t="s">
        <v>2580</v>
      </c>
      <c r="D738" s="117" t="s">
        <v>1339</v>
      </c>
      <c r="E738" s="230" t="s">
        <v>189</v>
      </c>
      <c r="F738" s="229" t="s">
        <v>2587</v>
      </c>
      <c r="G738" s="230" t="s">
        <v>1341</v>
      </c>
      <c r="H738" s="231">
        <v>54907</v>
      </c>
      <c r="I738" s="231">
        <v>54907</v>
      </c>
      <c r="J738" s="231">
        <v>0</v>
      </c>
      <c r="K738" s="230" t="s">
        <v>139</v>
      </c>
      <c r="L738" s="230"/>
    </row>
    <row r="739" spans="1:12" s="118" customFormat="1" ht="19.95" customHeight="1" x14ac:dyDescent="0.25">
      <c r="A739" s="228">
        <f t="shared" si="70"/>
        <v>680</v>
      </c>
      <c r="B739" s="229" t="s">
        <v>2588</v>
      </c>
      <c r="C739" s="229" t="s">
        <v>2580</v>
      </c>
      <c r="D739" s="228" t="s">
        <v>1339</v>
      </c>
      <c r="E739" s="230" t="s">
        <v>189</v>
      </c>
      <c r="F739" s="229" t="s">
        <v>2589</v>
      </c>
      <c r="G739" s="230" t="s">
        <v>1341</v>
      </c>
      <c r="H739" s="231">
        <v>58816</v>
      </c>
      <c r="I739" s="231">
        <v>58816</v>
      </c>
      <c r="J739" s="231">
        <v>0</v>
      </c>
      <c r="K739" s="230" t="s">
        <v>139</v>
      </c>
      <c r="L739" s="230"/>
    </row>
    <row r="740" spans="1:12" s="118" customFormat="1" ht="19.95" customHeight="1" x14ac:dyDescent="0.25">
      <c r="A740" s="228">
        <f t="shared" si="70"/>
        <v>681</v>
      </c>
      <c r="B740" s="229" t="s">
        <v>2590</v>
      </c>
      <c r="C740" s="229" t="s">
        <v>2580</v>
      </c>
      <c r="D740" s="228" t="s">
        <v>1339</v>
      </c>
      <c r="E740" s="230" t="s">
        <v>189</v>
      </c>
      <c r="F740" s="229" t="s">
        <v>2591</v>
      </c>
      <c r="G740" s="230" t="s">
        <v>1341</v>
      </c>
      <c r="H740" s="231">
        <v>58322</v>
      </c>
      <c r="I740" s="231">
        <v>58322</v>
      </c>
      <c r="J740" s="231">
        <v>0</v>
      </c>
      <c r="K740" s="230" t="s">
        <v>139</v>
      </c>
      <c r="L740" s="230"/>
    </row>
    <row r="741" spans="1:12" s="118" customFormat="1" ht="19.95" customHeight="1" x14ac:dyDescent="0.25">
      <c r="A741" s="228">
        <f t="shared" si="70"/>
        <v>682</v>
      </c>
      <c r="B741" s="229" t="s">
        <v>2592</v>
      </c>
      <c r="C741" s="229" t="s">
        <v>2580</v>
      </c>
      <c r="D741" s="228" t="s">
        <v>1339</v>
      </c>
      <c r="E741" s="230" t="s">
        <v>189</v>
      </c>
      <c r="F741" s="229" t="s">
        <v>2593</v>
      </c>
      <c r="G741" s="230" t="s">
        <v>1341</v>
      </c>
      <c r="H741" s="231">
        <v>37821</v>
      </c>
      <c r="I741" s="231">
        <v>37821</v>
      </c>
      <c r="J741" s="231">
        <v>0</v>
      </c>
      <c r="K741" s="230" t="s">
        <v>139</v>
      </c>
      <c r="L741" s="230"/>
    </row>
    <row r="742" spans="1:12" s="118" customFormat="1" ht="19.95" customHeight="1" x14ac:dyDescent="0.25">
      <c r="A742" s="228">
        <f t="shared" si="70"/>
        <v>683</v>
      </c>
      <c r="B742" s="229" t="s">
        <v>2594</v>
      </c>
      <c r="C742" s="229" t="s">
        <v>2580</v>
      </c>
      <c r="D742" s="228" t="s">
        <v>1339</v>
      </c>
      <c r="E742" s="230" t="s">
        <v>189</v>
      </c>
      <c r="F742" s="229" t="s">
        <v>2595</v>
      </c>
      <c r="G742" s="230" t="s">
        <v>1341</v>
      </c>
      <c r="H742" s="231">
        <v>24649</v>
      </c>
      <c r="I742" s="231">
        <v>24649</v>
      </c>
      <c r="J742" s="231">
        <v>0</v>
      </c>
      <c r="K742" s="230" t="s">
        <v>139</v>
      </c>
      <c r="L742" s="230"/>
    </row>
    <row r="743" spans="1:12" s="118" customFormat="1" ht="19.95" customHeight="1" x14ac:dyDescent="0.25">
      <c r="A743" s="228">
        <f t="shared" si="70"/>
        <v>684</v>
      </c>
      <c r="B743" s="229" t="s">
        <v>2596</v>
      </c>
      <c r="C743" s="229" t="s">
        <v>2580</v>
      </c>
      <c r="D743" s="228" t="s">
        <v>1339</v>
      </c>
      <c r="E743" s="230" t="s">
        <v>189</v>
      </c>
      <c r="F743" s="229" t="s">
        <v>2597</v>
      </c>
      <c r="G743" s="230" t="s">
        <v>1341</v>
      </c>
      <c r="H743" s="231">
        <v>7500</v>
      </c>
      <c r="I743" s="231">
        <v>7500</v>
      </c>
      <c r="J743" s="231">
        <v>0</v>
      </c>
      <c r="K743" s="230" t="s">
        <v>139</v>
      </c>
      <c r="L743" s="230"/>
    </row>
    <row r="744" spans="1:12" s="118" customFormat="1" ht="19.95" customHeight="1" x14ac:dyDescent="0.25">
      <c r="A744" s="228">
        <f t="shared" si="70"/>
        <v>685</v>
      </c>
      <c r="B744" s="229" t="s">
        <v>2598</v>
      </c>
      <c r="C744" s="229" t="s">
        <v>2580</v>
      </c>
      <c r="D744" s="228" t="s">
        <v>1339</v>
      </c>
      <c r="E744" s="230" t="s">
        <v>189</v>
      </c>
      <c r="F744" s="229" t="s">
        <v>2599</v>
      </c>
      <c r="G744" s="230" t="s">
        <v>1341</v>
      </c>
      <c r="H744" s="231">
        <v>1175</v>
      </c>
      <c r="I744" s="231">
        <v>1175</v>
      </c>
      <c r="J744" s="231">
        <v>0</v>
      </c>
      <c r="K744" s="230" t="s">
        <v>139</v>
      </c>
      <c r="L744" s="230"/>
    </row>
    <row r="745" spans="1:12" s="118" customFormat="1" ht="19.95" customHeight="1" x14ac:dyDescent="0.25">
      <c r="A745" s="228">
        <f t="shared" si="70"/>
        <v>686</v>
      </c>
      <c r="B745" s="229" t="s">
        <v>2600</v>
      </c>
      <c r="C745" s="229" t="s">
        <v>2580</v>
      </c>
      <c r="D745" s="228" t="s">
        <v>1339</v>
      </c>
      <c r="E745" s="230" t="s">
        <v>189</v>
      </c>
      <c r="F745" s="229" t="s">
        <v>2601</v>
      </c>
      <c r="G745" s="230" t="s">
        <v>1341</v>
      </c>
      <c r="H745" s="231">
        <v>1086</v>
      </c>
      <c r="I745" s="231">
        <v>1086</v>
      </c>
      <c r="J745" s="231">
        <v>0</v>
      </c>
      <c r="K745" s="230" t="s">
        <v>139</v>
      </c>
      <c r="L745" s="230"/>
    </row>
    <row r="746" spans="1:12" s="118" customFormat="1" ht="19.95" customHeight="1" x14ac:dyDescent="0.25">
      <c r="A746" s="228">
        <f t="shared" si="70"/>
        <v>687</v>
      </c>
      <c r="B746" s="229" t="s">
        <v>2602</v>
      </c>
      <c r="C746" s="229" t="s">
        <v>2580</v>
      </c>
      <c r="D746" s="228" t="s">
        <v>1339</v>
      </c>
      <c r="E746" s="230" t="s">
        <v>189</v>
      </c>
      <c r="F746" s="229" t="s">
        <v>2603</v>
      </c>
      <c r="G746" s="230" t="s">
        <v>1341</v>
      </c>
      <c r="H746" s="231">
        <v>2400</v>
      </c>
      <c r="I746" s="231">
        <v>2400</v>
      </c>
      <c r="J746" s="231">
        <v>0</v>
      </c>
      <c r="K746" s="230" t="s">
        <v>139</v>
      </c>
      <c r="L746" s="230"/>
    </row>
    <row r="747" spans="1:12" s="118" customFormat="1" ht="19.95" customHeight="1" x14ac:dyDescent="0.25">
      <c r="A747" s="228">
        <f t="shared" si="70"/>
        <v>688</v>
      </c>
      <c r="B747" s="229" t="s">
        <v>2604</v>
      </c>
      <c r="C747" s="229" t="s">
        <v>2580</v>
      </c>
      <c r="D747" s="228" t="s">
        <v>1339</v>
      </c>
      <c r="E747" s="230" t="s">
        <v>189</v>
      </c>
      <c r="F747" s="229" t="s">
        <v>2605</v>
      </c>
      <c r="G747" s="230" t="s">
        <v>1341</v>
      </c>
      <c r="H747" s="231">
        <v>2400</v>
      </c>
      <c r="I747" s="231">
        <v>2400</v>
      </c>
      <c r="J747" s="231">
        <v>0</v>
      </c>
      <c r="K747" s="230" t="s">
        <v>139</v>
      </c>
      <c r="L747" s="230"/>
    </row>
    <row r="748" spans="1:12" s="118" customFormat="1" ht="19.95" customHeight="1" x14ac:dyDescent="0.3">
      <c r="A748" s="243" t="s">
        <v>139</v>
      </c>
      <c r="B748" s="244" t="s">
        <v>139</v>
      </c>
      <c r="C748" s="244" t="s">
        <v>139</v>
      </c>
      <c r="D748" s="243"/>
      <c r="E748" s="245"/>
      <c r="F748" s="244"/>
      <c r="G748" s="245"/>
      <c r="H748" s="246">
        <f>SUM(H735:H747)</f>
        <v>359538</v>
      </c>
      <c r="I748" s="246">
        <f t="shared" ref="I748:J748" si="71">SUM(I735:I747)</f>
        <v>359538</v>
      </c>
      <c r="J748" s="246">
        <f t="shared" si="71"/>
        <v>0</v>
      </c>
      <c r="K748" s="245" t="s">
        <v>139</v>
      </c>
      <c r="L748" s="247"/>
    </row>
    <row r="749" spans="1:12" s="118" customFormat="1" ht="19.95" customHeight="1" x14ac:dyDescent="0.25">
      <c r="A749" s="228">
        <v>689</v>
      </c>
      <c r="B749" s="229" t="s">
        <v>2606</v>
      </c>
      <c r="C749" s="229" t="s">
        <v>2607</v>
      </c>
      <c r="D749" s="228" t="s">
        <v>1120</v>
      </c>
      <c r="E749" s="230" t="s">
        <v>2608</v>
      </c>
      <c r="F749" s="229" t="s">
        <v>2609</v>
      </c>
      <c r="G749" s="230" t="s">
        <v>1123</v>
      </c>
      <c r="H749" s="231">
        <v>26367</v>
      </c>
      <c r="I749" s="231">
        <v>26367</v>
      </c>
      <c r="J749" s="231">
        <v>0</v>
      </c>
      <c r="K749" s="230" t="s">
        <v>139</v>
      </c>
      <c r="L749" s="230"/>
    </row>
    <row r="750" spans="1:12" s="118" customFormat="1" ht="19.95" customHeight="1" x14ac:dyDescent="0.25">
      <c r="A750" s="228">
        <f t="shared" ref="A750:A757" si="72">A749+1</f>
        <v>690</v>
      </c>
      <c r="B750" s="229" t="s">
        <v>2610</v>
      </c>
      <c r="C750" s="229" t="s">
        <v>2607</v>
      </c>
      <c r="D750" s="228" t="s">
        <v>1120</v>
      </c>
      <c r="E750" s="230" t="s">
        <v>2608</v>
      </c>
      <c r="F750" s="229" t="s">
        <v>2611</v>
      </c>
      <c r="G750" s="230" t="s">
        <v>1123</v>
      </c>
      <c r="H750" s="231">
        <v>59177</v>
      </c>
      <c r="I750" s="231">
        <v>59177</v>
      </c>
      <c r="J750" s="231">
        <v>0</v>
      </c>
      <c r="K750" s="230" t="s">
        <v>139</v>
      </c>
      <c r="L750" s="230"/>
    </row>
    <row r="751" spans="1:12" s="118" customFormat="1" ht="19.95" customHeight="1" x14ac:dyDescent="0.25">
      <c r="A751" s="228">
        <f t="shared" si="72"/>
        <v>691</v>
      </c>
      <c r="B751" s="229" t="s">
        <v>2612</v>
      </c>
      <c r="C751" s="229" t="s">
        <v>2607</v>
      </c>
      <c r="D751" s="228" t="s">
        <v>1120</v>
      </c>
      <c r="E751" s="230" t="s">
        <v>2608</v>
      </c>
      <c r="F751" s="229" t="s">
        <v>2613</v>
      </c>
      <c r="G751" s="230" t="s">
        <v>1123</v>
      </c>
      <c r="H751" s="231">
        <v>55785</v>
      </c>
      <c r="I751" s="231">
        <v>55785</v>
      </c>
      <c r="J751" s="231">
        <v>0</v>
      </c>
      <c r="K751" s="230" t="s">
        <v>139</v>
      </c>
      <c r="L751" s="230"/>
    </row>
    <row r="752" spans="1:12" s="118" customFormat="1" ht="19.95" customHeight="1" x14ac:dyDescent="0.25">
      <c r="A752" s="228">
        <f t="shared" si="72"/>
        <v>692</v>
      </c>
      <c r="B752" s="229" t="s">
        <v>2614</v>
      </c>
      <c r="C752" s="229" t="s">
        <v>2607</v>
      </c>
      <c r="D752" s="228" t="s">
        <v>1120</v>
      </c>
      <c r="E752" s="230" t="s">
        <v>2608</v>
      </c>
      <c r="F752" s="229" t="s">
        <v>2615</v>
      </c>
      <c r="G752" s="230" t="s">
        <v>1123</v>
      </c>
      <c r="H752" s="231">
        <v>29560</v>
      </c>
      <c r="I752" s="231">
        <v>29560</v>
      </c>
      <c r="J752" s="231">
        <v>0</v>
      </c>
      <c r="K752" s="230" t="s">
        <v>139</v>
      </c>
      <c r="L752" s="230"/>
    </row>
    <row r="753" spans="1:12" s="118" customFormat="1" ht="19.95" customHeight="1" x14ac:dyDescent="0.25">
      <c r="A753" s="228">
        <f t="shared" si="72"/>
        <v>693</v>
      </c>
      <c r="B753" s="229" t="s">
        <v>2616</v>
      </c>
      <c r="C753" s="229" t="s">
        <v>2607</v>
      </c>
      <c r="D753" s="228" t="s">
        <v>1120</v>
      </c>
      <c r="E753" s="230" t="s">
        <v>2608</v>
      </c>
      <c r="F753" s="229" t="s">
        <v>2617</v>
      </c>
      <c r="G753" s="230" t="s">
        <v>1123</v>
      </c>
      <c r="H753" s="231">
        <v>25749</v>
      </c>
      <c r="I753" s="231">
        <v>25749</v>
      </c>
      <c r="J753" s="231">
        <v>0</v>
      </c>
      <c r="K753" s="230" t="s">
        <v>139</v>
      </c>
      <c r="L753" s="230"/>
    </row>
    <row r="754" spans="1:12" s="118" customFormat="1" ht="19.95" customHeight="1" x14ac:dyDescent="0.25">
      <c r="A754" s="228">
        <f t="shared" si="72"/>
        <v>694</v>
      </c>
      <c r="B754" s="229" t="s">
        <v>2618</v>
      </c>
      <c r="C754" s="229" t="s">
        <v>2607</v>
      </c>
      <c r="D754" s="228" t="s">
        <v>1120</v>
      </c>
      <c r="E754" s="230" t="s">
        <v>2608</v>
      </c>
      <c r="F754" s="229" t="s">
        <v>2619</v>
      </c>
      <c r="G754" s="230" t="s">
        <v>1123</v>
      </c>
      <c r="H754" s="231">
        <v>25000</v>
      </c>
      <c r="I754" s="231">
        <v>25000</v>
      </c>
      <c r="J754" s="231">
        <v>0</v>
      </c>
      <c r="K754" s="230" t="s">
        <v>139</v>
      </c>
      <c r="L754" s="230"/>
    </row>
    <row r="755" spans="1:12" s="118" customFormat="1" ht="19.95" customHeight="1" x14ac:dyDescent="0.25">
      <c r="A755" s="228">
        <f t="shared" si="72"/>
        <v>695</v>
      </c>
      <c r="B755" s="229" t="s">
        <v>2620</v>
      </c>
      <c r="C755" s="229" t="s">
        <v>2607</v>
      </c>
      <c r="D755" s="228" t="s">
        <v>1120</v>
      </c>
      <c r="E755" s="230" t="s">
        <v>2608</v>
      </c>
      <c r="F755" s="229" t="s">
        <v>2621</v>
      </c>
      <c r="G755" s="230" t="s">
        <v>1123</v>
      </c>
      <c r="H755" s="231">
        <v>3125</v>
      </c>
      <c r="I755" s="231">
        <v>3125</v>
      </c>
      <c r="J755" s="231">
        <v>0</v>
      </c>
      <c r="K755" s="230" t="s">
        <v>139</v>
      </c>
      <c r="L755" s="230"/>
    </row>
    <row r="756" spans="1:12" s="118" customFormat="1" ht="19.95" customHeight="1" x14ac:dyDescent="0.25">
      <c r="A756" s="228">
        <f t="shared" si="72"/>
        <v>696</v>
      </c>
      <c r="B756" s="229" t="s">
        <v>2622</v>
      </c>
      <c r="C756" s="229" t="s">
        <v>2607</v>
      </c>
      <c r="D756" s="228" t="s">
        <v>1120</v>
      </c>
      <c r="E756" s="230" t="s">
        <v>2608</v>
      </c>
      <c r="F756" s="229" t="s">
        <v>2623</v>
      </c>
      <c r="G756" s="230" t="s">
        <v>1123</v>
      </c>
      <c r="H756" s="231">
        <v>7500</v>
      </c>
      <c r="I756" s="231">
        <v>7500</v>
      </c>
      <c r="J756" s="231">
        <v>0</v>
      </c>
      <c r="K756" s="230" t="s">
        <v>139</v>
      </c>
      <c r="L756" s="230"/>
    </row>
    <row r="757" spans="1:12" s="118" customFormat="1" ht="19.95" customHeight="1" x14ac:dyDescent="0.25">
      <c r="A757" s="228">
        <f t="shared" si="72"/>
        <v>697</v>
      </c>
      <c r="B757" s="229" t="s">
        <v>2624</v>
      </c>
      <c r="C757" s="229" t="s">
        <v>2607</v>
      </c>
      <c r="D757" s="228" t="s">
        <v>1120</v>
      </c>
      <c r="E757" s="230" t="s">
        <v>2608</v>
      </c>
      <c r="F757" s="229" t="s">
        <v>2625</v>
      </c>
      <c r="G757" s="230" t="s">
        <v>1123</v>
      </c>
      <c r="H757" s="231">
        <v>18623</v>
      </c>
      <c r="I757" s="231">
        <v>18623</v>
      </c>
      <c r="J757" s="231">
        <v>0</v>
      </c>
      <c r="K757" s="230" t="s">
        <v>139</v>
      </c>
      <c r="L757" s="230"/>
    </row>
    <row r="758" spans="1:12" s="118" customFormat="1" ht="19.95" customHeight="1" x14ac:dyDescent="0.3">
      <c r="A758" s="243" t="s">
        <v>139</v>
      </c>
      <c r="B758" s="244" t="s">
        <v>139</v>
      </c>
      <c r="C758" s="244" t="s">
        <v>139</v>
      </c>
      <c r="D758" s="243"/>
      <c r="E758" s="245"/>
      <c r="F758" s="244"/>
      <c r="G758" s="245"/>
      <c r="H758" s="246">
        <f>SUM(H749:H757)</f>
        <v>250886</v>
      </c>
      <c r="I758" s="246">
        <f t="shared" ref="I758:J758" si="73">SUM(I749:I757)</f>
        <v>250886</v>
      </c>
      <c r="J758" s="246">
        <f t="shared" si="73"/>
        <v>0</v>
      </c>
      <c r="K758" s="245" t="s">
        <v>139</v>
      </c>
      <c r="L758" s="247"/>
    </row>
    <row r="759" spans="1:12" s="118" customFormat="1" ht="19.95" customHeight="1" x14ac:dyDescent="0.25">
      <c r="A759" s="228">
        <v>698</v>
      </c>
      <c r="B759" s="229" t="s">
        <v>2626</v>
      </c>
      <c r="C759" s="229" t="s">
        <v>2627</v>
      </c>
      <c r="D759" s="117" t="s">
        <v>1120</v>
      </c>
      <c r="E759" s="230" t="s">
        <v>2628</v>
      </c>
      <c r="F759" s="229" t="s">
        <v>2629</v>
      </c>
      <c r="G759" s="230" t="s">
        <v>1123</v>
      </c>
      <c r="H759" s="231">
        <v>3125</v>
      </c>
      <c r="I759" s="231">
        <v>0</v>
      </c>
      <c r="J759" s="231">
        <v>3125</v>
      </c>
      <c r="K759" s="230" t="s">
        <v>1439</v>
      </c>
      <c r="L759" s="230"/>
    </row>
    <row r="760" spans="1:12" s="118" customFormat="1" ht="19.95" customHeight="1" x14ac:dyDescent="0.3">
      <c r="A760" s="243" t="s">
        <v>139</v>
      </c>
      <c r="B760" s="244" t="s">
        <v>139</v>
      </c>
      <c r="C760" s="244" t="s">
        <v>139</v>
      </c>
      <c r="D760" s="243"/>
      <c r="E760" s="245"/>
      <c r="F760" s="244"/>
      <c r="G760" s="245"/>
      <c r="H760" s="246">
        <v>3125</v>
      </c>
      <c r="I760" s="246">
        <v>0</v>
      </c>
      <c r="J760" s="246">
        <v>3125</v>
      </c>
      <c r="K760" s="245" t="s">
        <v>139</v>
      </c>
      <c r="L760" s="247"/>
    </row>
    <row r="761" spans="1:12" s="118" customFormat="1" ht="19.95" customHeight="1" x14ac:dyDescent="0.25">
      <c r="A761" s="228">
        <v>699</v>
      </c>
      <c r="B761" s="229" t="s">
        <v>2630</v>
      </c>
      <c r="C761" s="229" t="s">
        <v>2631</v>
      </c>
      <c r="D761" s="228" t="s">
        <v>1120</v>
      </c>
      <c r="E761" s="230" t="s">
        <v>2632</v>
      </c>
      <c r="F761" s="229" t="s">
        <v>2633</v>
      </c>
      <c r="G761" s="230" t="s">
        <v>1123</v>
      </c>
      <c r="H761" s="231">
        <v>59386</v>
      </c>
      <c r="I761" s="231">
        <v>59386</v>
      </c>
      <c r="J761" s="231">
        <v>0</v>
      </c>
      <c r="K761" s="230" t="s">
        <v>139</v>
      </c>
      <c r="L761" s="230"/>
    </row>
    <row r="762" spans="1:12" s="118" customFormat="1" ht="19.95" customHeight="1" x14ac:dyDescent="0.25">
      <c r="A762" s="228">
        <v>700</v>
      </c>
      <c r="B762" s="229" t="s">
        <v>2634</v>
      </c>
      <c r="C762" s="229" t="s">
        <v>2631</v>
      </c>
      <c r="D762" s="228" t="s">
        <v>1120</v>
      </c>
      <c r="E762" s="230" t="s">
        <v>2632</v>
      </c>
      <c r="F762" s="229" t="s">
        <v>2635</v>
      </c>
      <c r="G762" s="230" t="s">
        <v>1123</v>
      </c>
      <c r="H762" s="231">
        <v>43087</v>
      </c>
      <c r="I762" s="231">
        <v>43087</v>
      </c>
      <c r="J762" s="231">
        <v>0</v>
      </c>
      <c r="K762" s="230" t="s">
        <v>139</v>
      </c>
      <c r="L762" s="230"/>
    </row>
    <row r="763" spans="1:12" s="118" customFormat="1" ht="19.95" customHeight="1" x14ac:dyDescent="0.25">
      <c r="A763" s="228">
        <v>701</v>
      </c>
      <c r="B763" s="229" t="s">
        <v>2636</v>
      </c>
      <c r="C763" s="229" t="s">
        <v>2631</v>
      </c>
      <c r="D763" s="228" t="s">
        <v>1120</v>
      </c>
      <c r="E763" s="230" t="s">
        <v>2632</v>
      </c>
      <c r="F763" s="229" t="s">
        <v>2637</v>
      </c>
      <c r="G763" s="230" t="s">
        <v>1123</v>
      </c>
      <c r="H763" s="231">
        <v>44334</v>
      </c>
      <c r="I763" s="231">
        <v>44334</v>
      </c>
      <c r="J763" s="231">
        <v>0</v>
      </c>
      <c r="K763" s="230" t="s">
        <v>139</v>
      </c>
      <c r="L763" s="230"/>
    </row>
    <row r="764" spans="1:12" s="118" customFormat="1" ht="19.95" customHeight="1" x14ac:dyDescent="0.3">
      <c r="A764" s="243" t="s">
        <v>139</v>
      </c>
      <c r="B764" s="244" t="s">
        <v>139</v>
      </c>
      <c r="C764" s="244" t="s">
        <v>139</v>
      </c>
      <c r="D764" s="243"/>
      <c r="E764" s="245"/>
      <c r="F764" s="244"/>
      <c r="G764" s="245"/>
      <c r="H764" s="246">
        <f>SUM(H761:H763)</f>
        <v>146807</v>
      </c>
      <c r="I764" s="246">
        <f t="shared" ref="I764:J764" si="74">SUM(I761:I763)</f>
        <v>146807</v>
      </c>
      <c r="J764" s="246">
        <f t="shared" si="74"/>
        <v>0</v>
      </c>
      <c r="K764" s="245" t="s">
        <v>139</v>
      </c>
      <c r="L764" s="247"/>
    </row>
    <row r="765" spans="1:12" s="118" customFormat="1" ht="19.95" customHeight="1" x14ac:dyDescent="0.25">
      <c r="A765" s="228">
        <v>702</v>
      </c>
      <c r="B765" s="229" t="s">
        <v>2638</v>
      </c>
      <c r="C765" s="229" t="s">
        <v>2639</v>
      </c>
      <c r="D765" s="228" t="s">
        <v>1120</v>
      </c>
      <c r="E765" s="230" t="s">
        <v>49</v>
      </c>
      <c r="F765" s="229" t="s">
        <v>2640</v>
      </c>
      <c r="G765" s="230" t="s">
        <v>1123</v>
      </c>
      <c r="H765" s="231">
        <v>3380</v>
      </c>
      <c r="I765" s="231">
        <v>3380</v>
      </c>
      <c r="J765" s="231">
        <v>0</v>
      </c>
      <c r="K765" s="230" t="s">
        <v>139</v>
      </c>
      <c r="L765" s="230"/>
    </row>
    <row r="766" spans="1:12" s="118" customFormat="1" ht="19.95" customHeight="1" x14ac:dyDescent="0.25">
      <c r="A766" s="228">
        <f t="shared" ref="A766:A778" si="75">A765+1</f>
        <v>703</v>
      </c>
      <c r="B766" s="229" t="s">
        <v>2641</v>
      </c>
      <c r="C766" s="229" t="s">
        <v>2639</v>
      </c>
      <c r="D766" s="228" t="s">
        <v>1120</v>
      </c>
      <c r="E766" s="230" t="s">
        <v>49</v>
      </c>
      <c r="F766" s="229" t="s">
        <v>2642</v>
      </c>
      <c r="G766" s="230" t="s">
        <v>1123</v>
      </c>
      <c r="H766" s="231">
        <v>49422</v>
      </c>
      <c r="I766" s="231">
        <v>49422</v>
      </c>
      <c r="J766" s="231">
        <v>0</v>
      </c>
      <c r="K766" s="230" t="s">
        <v>139</v>
      </c>
      <c r="L766" s="230"/>
    </row>
    <row r="767" spans="1:12" s="118" customFormat="1" ht="19.95" customHeight="1" x14ac:dyDescent="0.25">
      <c r="A767" s="228">
        <f t="shared" si="75"/>
        <v>704</v>
      </c>
      <c r="B767" s="229" t="s">
        <v>2643</v>
      </c>
      <c r="C767" s="229" t="s">
        <v>2639</v>
      </c>
      <c r="D767" s="228" t="s">
        <v>1120</v>
      </c>
      <c r="E767" s="230" t="s">
        <v>49</v>
      </c>
      <c r="F767" s="229" t="s">
        <v>2644</v>
      </c>
      <c r="G767" s="230" t="s">
        <v>1123</v>
      </c>
      <c r="H767" s="231">
        <v>32500</v>
      </c>
      <c r="I767" s="231">
        <v>32500</v>
      </c>
      <c r="J767" s="231">
        <v>0</v>
      </c>
      <c r="K767" s="230" t="s">
        <v>139</v>
      </c>
      <c r="L767" s="230"/>
    </row>
    <row r="768" spans="1:12" s="118" customFormat="1" ht="19.95" customHeight="1" x14ac:dyDescent="0.25">
      <c r="A768" s="228">
        <f t="shared" si="75"/>
        <v>705</v>
      </c>
      <c r="B768" s="229" t="s">
        <v>2645</v>
      </c>
      <c r="C768" s="229" t="s">
        <v>2639</v>
      </c>
      <c r="D768" s="228" t="s">
        <v>1120</v>
      </c>
      <c r="E768" s="230" t="s">
        <v>49</v>
      </c>
      <c r="F768" s="229" t="s">
        <v>2646</v>
      </c>
      <c r="G768" s="230" t="s">
        <v>1123</v>
      </c>
      <c r="H768" s="231">
        <v>62000</v>
      </c>
      <c r="I768" s="231">
        <v>62000</v>
      </c>
      <c r="J768" s="231">
        <v>0</v>
      </c>
      <c r="K768" s="230" t="s">
        <v>139</v>
      </c>
      <c r="L768" s="230"/>
    </row>
    <row r="769" spans="1:12" s="118" customFormat="1" ht="19.95" customHeight="1" x14ac:dyDescent="0.25">
      <c r="A769" s="228">
        <f t="shared" si="75"/>
        <v>706</v>
      </c>
      <c r="B769" s="229" t="s">
        <v>2647</v>
      </c>
      <c r="C769" s="229" t="s">
        <v>2639</v>
      </c>
      <c r="D769" s="228" t="s">
        <v>1120</v>
      </c>
      <c r="E769" s="230" t="s">
        <v>49</v>
      </c>
      <c r="F769" s="229" t="s">
        <v>2648</v>
      </c>
      <c r="G769" s="230" t="s">
        <v>1123</v>
      </c>
      <c r="H769" s="231">
        <v>42000</v>
      </c>
      <c r="I769" s="231">
        <v>42000</v>
      </c>
      <c r="J769" s="231">
        <v>0</v>
      </c>
      <c r="K769" s="230" t="s">
        <v>139</v>
      </c>
      <c r="L769" s="230"/>
    </row>
    <row r="770" spans="1:12" s="118" customFormat="1" ht="19.95" customHeight="1" x14ac:dyDescent="0.25">
      <c r="A770" s="228">
        <f t="shared" si="75"/>
        <v>707</v>
      </c>
      <c r="B770" s="229" t="s">
        <v>2649</v>
      </c>
      <c r="C770" s="229" t="s">
        <v>2639</v>
      </c>
      <c r="D770" s="228" t="s">
        <v>1120</v>
      </c>
      <c r="E770" s="230" t="s">
        <v>49</v>
      </c>
      <c r="F770" s="229" t="s">
        <v>2650</v>
      </c>
      <c r="G770" s="230" t="s">
        <v>1123</v>
      </c>
      <c r="H770" s="231">
        <v>3125</v>
      </c>
      <c r="I770" s="231">
        <v>3047.69</v>
      </c>
      <c r="J770" s="231">
        <v>77.31</v>
      </c>
      <c r="K770" s="230" t="s">
        <v>2651</v>
      </c>
      <c r="L770" s="230"/>
    </row>
    <row r="771" spans="1:12" s="118" customFormat="1" ht="19.95" customHeight="1" x14ac:dyDescent="0.25">
      <c r="A771" s="228">
        <f t="shared" si="75"/>
        <v>708</v>
      </c>
      <c r="B771" s="229" t="s">
        <v>2652</v>
      </c>
      <c r="C771" s="229" t="s">
        <v>2639</v>
      </c>
      <c r="D771" s="228" t="s">
        <v>1120</v>
      </c>
      <c r="E771" s="230" t="s">
        <v>49</v>
      </c>
      <c r="F771" s="229" t="s">
        <v>2653</v>
      </c>
      <c r="G771" s="230" t="s">
        <v>1123</v>
      </c>
      <c r="H771" s="231">
        <v>4000</v>
      </c>
      <c r="I771" s="231">
        <v>4000</v>
      </c>
      <c r="J771" s="231">
        <v>0</v>
      </c>
      <c r="K771" s="230" t="s">
        <v>139</v>
      </c>
      <c r="L771" s="230"/>
    </row>
    <row r="772" spans="1:12" s="118" customFormat="1" ht="19.95" customHeight="1" x14ac:dyDescent="0.25">
      <c r="A772" s="228">
        <f t="shared" si="75"/>
        <v>709</v>
      </c>
      <c r="B772" s="229" t="s">
        <v>2654</v>
      </c>
      <c r="C772" s="229" t="s">
        <v>2639</v>
      </c>
      <c r="D772" s="228" t="s">
        <v>1120</v>
      </c>
      <c r="E772" s="230" t="s">
        <v>49</v>
      </c>
      <c r="F772" s="229" t="s">
        <v>2655</v>
      </c>
      <c r="G772" s="230" t="s">
        <v>1123</v>
      </c>
      <c r="H772" s="231">
        <v>3600</v>
      </c>
      <c r="I772" s="231">
        <v>3600</v>
      </c>
      <c r="J772" s="231">
        <v>0</v>
      </c>
      <c r="K772" s="230" t="s">
        <v>139</v>
      </c>
      <c r="L772" s="230"/>
    </row>
    <row r="773" spans="1:12" s="118" customFormat="1" ht="19.95" customHeight="1" x14ac:dyDescent="0.25">
      <c r="A773" s="228">
        <f t="shared" si="75"/>
        <v>710</v>
      </c>
      <c r="B773" s="229" t="s">
        <v>2656</v>
      </c>
      <c r="C773" s="229" t="s">
        <v>2639</v>
      </c>
      <c r="D773" s="228" t="s">
        <v>1120</v>
      </c>
      <c r="E773" s="230" t="s">
        <v>49</v>
      </c>
      <c r="F773" s="229" t="s">
        <v>2657</v>
      </c>
      <c r="G773" s="230" t="s">
        <v>1123</v>
      </c>
      <c r="H773" s="231">
        <v>7500</v>
      </c>
      <c r="I773" s="231">
        <v>7500</v>
      </c>
      <c r="J773" s="231">
        <v>0</v>
      </c>
      <c r="K773" s="230" t="s">
        <v>139</v>
      </c>
      <c r="L773" s="230"/>
    </row>
    <row r="774" spans="1:12" s="118" customFormat="1" ht="19.95" customHeight="1" x14ac:dyDescent="0.25">
      <c r="A774" s="228">
        <f t="shared" si="75"/>
        <v>711</v>
      </c>
      <c r="B774" s="229" t="s">
        <v>2658</v>
      </c>
      <c r="C774" s="229" t="s">
        <v>2639</v>
      </c>
      <c r="D774" s="228" t="s">
        <v>1120</v>
      </c>
      <c r="E774" s="230" t="s">
        <v>49</v>
      </c>
      <c r="F774" s="229" t="s">
        <v>2659</v>
      </c>
      <c r="G774" s="230" t="s">
        <v>1123</v>
      </c>
      <c r="H774" s="231">
        <v>1325</v>
      </c>
      <c r="I774" s="231">
        <v>1325</v>
      </c>
      <c r="J774" s="231">
        <v>0</v>
      </c>
      <c r="K774" s="230" t="s">
        <v>139</v>
      </c>
      <c r="L774" s="230"/>
    </row>
    <row r="775" spans="1:12" s="118" customFormat="1" ht="19.95" customHeight="1" x14ac:dyDescent="0.25">
      <c r="A775" s="228">
        <f t="shared" si="75"/>
        <v>712</v>
      </c>
      <c r="B775" s="229" t="s">
        <v>2660</v>
      </c>
      <c r="C775" s="229" t="s">
        <v>2639</v>
      </c>
      <c r="D775" s="228" t="s">
        <v>1120</v>
      </c>
      <c r="E775" s="230" t="s">
        <v>49</v>
      </c>
      <c r="F775" s="229" t="s">
        <v>2661</v>
      </c>
      <c r="G775" s="230" t="s">
        <v>1123</v>
      </c>
      <c r="H775" s="231">
        <v>2400</v>
      </c>
      <c r="I775" s="231">
        <v>2400</v>
      </c>
      <c r="J775" s="231">
        <v>0</v>
      </c>
      <c r="K775" s="230" t="s">
        <v>139</v>
      </c>
      <c r="L775" s="230"/>
    </row>
    <row r="776" spans="1:12" s="118" customFormat="1" ht="19.95" customHeight="1" x14ac:dyDescent="0.25">
      <c r="A776" s="228">
        <f t="shared" si="75"/>
        <v>713</v>
      </c>
      <c r="B776" s="229" t="s">
        <v>2662</v>
      </c>
      <c r="C776" s="229" t="s">
        <v>2639</v>
      </c>
      <c r="D776" s="228" t="s">
        <v>1120</v>
      </c>
      <c r="E776" s="230" t="s">
        <v>49</v>
      </c>
      <c r="F776" s="229" t="s">
        <v>2663</v>
      </c>
      <c r="G776" s="230" t="s">
        <v>1123</v>
      </c>
      <c r="H776" s="231">
        <v>2350</v>
      </c>
      <c r="I776" s="231">
        <v>2350</v>
      </c>
      <c r="J776" s="231">
        <v>0</v>
      </c>
      <c r="K776" s="230" t="s">
        <v>139</v>
      </c>
      <c r="L776" s="230"/>
    </row>
    <row r="777" spans="1:12" s="118" customFormat="1" ht="19.95" customHeight="1" x14ac:dyDescent="0.25">
      <c r="A777" s="228">
        <f t="shared" si="75"/>
        <v>714</v>
      </c>
      <c r="B777" s="229" t="s">
        <v>2664</v>
      </c>
      <c r="C777" s="229" t="s">
        <v>2639</v>
      </c>
      <c r="D777" s="228" t="s">
        <v>1120</v>
      </c>
      <c r="E777" s="230" t="s">
        <v>49</v>
      </c>
      <c r="F777" s="229" t="s">
        <v>2665</v>
      </c>
      <c r="G777" s="230" t="s">
        <v>1123</v>
      </c>
      <c r="H777" s="231">
        <v>3500</v>
      </c>
      <c r="I777" s="231">
        <v>3500</v>
      </c>
      <c r="J777" s="231">
        <v>0</v>
      </c>
      <c r="K777" s="230" t="s">
        <v>139</v>
      </c>
      <c r="L777" s="230"/>
    </row>
    <row r="778" spans="1:12" s="118" customFormat="1" ht="19.95" customHeight="1" x14ac:dyDescent="0.25">
      <c r="A778" s="228">
        <f t="shared" si="75"/>
        <v>715</v>
      </c>
      <c r="B778" s="229" t="s">
        <v>2666</v>
      </c>
      <c r="C778" s="229" t="s">
        <v>2639</v>
      </c>
      <c r="D778" s="228" t="s">
        <v>1120</v>
      </c>
      <c r="E778" s="230" t="s">
        <v>49</v>
      </c>
      <c r="F778" s="229" t="s">
        <v>2667</v>
      </c>
      <c r="G778" s="230" t="s">
        <v>1123</v>
      </c>
      <c r="H778" s="231">
        <v>25759</v>
      </c>
      <c r="I778" s="231">
        <v>25759</v>
      </c>
      <c r="J778" s="231">
        <v>0</v>
      </c>
      <c r="K778" s="230" t="s">
        <v>139</v>
      </c>
      <c r="L778" s="230"/>
    </row>
    <row r="779" spans="1:12" s="118" customFormat="1" ht="19.95" customHeight="1" x14ac:dyDescent="0.3">
      <c r="A779" s="243" t="s">
        <v>139</v>
      </c>
      <c r="B779" s="244" t="s">
        <v>139</v>
      </c>
      <c r="C779" s="244" t="s">
        <v>139</v>
      </c>
      <c r="D779" s="243"/>
      <c r="E779" s="245"/>
      <c r="F779" s="244"/>
      <c r="G779" s="245"/>
      <c r="H779" s="246">
        <f>SUM(H765:H778)</f>
        <v>242861</v>
      </c>
      <c r="I779" s="246">
        <f t="shared" ref="I779:J779" si="76">SUM(I765:I778)</f>
        <v>242783.69</v>
      </c>
      <c r="J779" s="246">
        <f t="shared" si="76"/>
        <v>77.31</v>
      </c>
      <c r="K779" s="245" t="s">
        <v>139</v>
      </c>
      <c r="L779" s="247"/>
    </row>
    <row r="780" spans="1:12" s="118" customFormat="1" ht="19.95" customHeight="1" x14ac:dyDescent="0.25">
      <c r="A780" s="228">
        <v>716</v>
      </c>
      <c r="B780" s="229" t="s">
        <v>2668</v>
      </c>
      <c r="C780" s="229" t="s">
        <v>2669</v>
      </c>
      <c r="D780" s="228" t="s">
        <v>1120</v>
      </c>
      <c r="E780" s="230" t="s">
        <v>127</v>
      </c>
      <c r="F780" s="229" t="s">
        <v>2670</v>
      </c>
      <c r="G780" s="230" t="s">
        <v>1123</v>
      </c>
      <c r="H780" s="231">
        <v>35707</v>
      </c>
      <c r="I780" s="231">
        <v>35707</v>
      </c>
      <c r="J780" s="231">
        <v>0</v>
      </c>
      <c r="K780" s="230" t="s">
        <v>139</v>
      </c>
      <c r="L780" s="230"/>
    </row>
    <row r="781" spans="1:12" s="118" customFormat="1" ht="19.95" customHeight="1" x14ac:dyDescent="0.25">
      <c r="A781" s="228">
        <f t="shared" ref="A781:A783" si="77">A780+1</f>
        <v>717</v>
      </c>
      <c r="B781" s="229" t="s">
        <v>2671</v>
      </c>
      <c r="C781" s="229" t="s">
        <v>2669</v>
      </c>
      <c r="D781" s="228" t="s">
        <v>1120</v>
      </c>
      <c r="E781" s="230" t="s">
        <v>127</v>
      </c>
      <c r="F781" s="229" t="s">
        <v>2672</v>
      </c>
      <c r="G781" s="230" t="s">
        <v>1123</v>
      </c>
      <c r="H781" s="231">
        <v>22477</v>
      </c>
      <c r="I781" s="231">
        <v>22477</v>
      </c>
      <c r="J781" s="231">
        <v>0</v>
      </c>
      <c r="K781" s="230" t="s">
        <v>139</v>
      </c>
      <c r="L781" s="230"/>
    </row>
    <row r="782" spans="1:12" s="118" customFormat="1" ht="19.95" customHeight="1" x14ac:dyDescent="0.25">
      <c r="A782" s="228">
        <f t="shared" si="77"/>
        <v>718</v>
      </c>
      <c r="B782" s="229" t="s">
        <v>2673</v>
      </c>
      <c r="C782" s="229" t="s">
        <v>2669</v>
      </c>
      <c r="D782" s="228" t="s">
        <v>1120</v>
      </c>
      <c r="E782" s="230" t="s">
        <v>127</v>
      </c>
      <c r="F782" s="229" t="s">
        <v>2674</v>
      </c>
      <c r="G782" s="230" t="s">
        <v>1123</v>
      </c>
      <c r="H782" s="231">
        <v>2500</v>
      </c>
      <c r="I782" s="231">
        <v>2500</v>
      </c>
      <c r="J782" s="231">
        <v>0</v>
      </c>
      <c r="K782" s="230" t="s">
        <v>139</v>
      </c>
      <c r="L782" s="230"/>
    </row>
    <row r="783" spans="1:12" s="118" customFormat="1" ht="19.95" customHeight="1" x14ac:dyDescent="0.25">
      <c r="A783" s="228">
        <f t="shared" si="77"/>
        <v>719</v>
      </c>
      <c r="B783" s="229" t="s">
        <v>2675</v>
      </c>
      <c r="C783" s="229" t="s">
        <v>2669</v>
      </c>
      <c r="D783" s="228" t="s">
        <v>1120</v>
      </c>
      <c r="E783" s="230" t="s">
        <v>127</v>
      </c>
      <c r="F783" s="229" t="s">
        <v>2676</v>
      </c>
      <c r="G783" s="230" t="s">
        <v>1123</v>
      </c>
      <c r="H783" s="231">
        <v>2400</v>
      </c>
      <c r="I783" s="231">
        <v>2400</v>
      </c>
      <c r="J783" s="231">
        <v>0</v>
      </c>
      <c r="K783" s="230" t="s">
        <v>139</v>
      </c>
      <c r="L783" s="230"/>
    </row>
    <row r="784" spans="1:12" s="118" customFormat="1" ht="19.95" customHeight="1" x14ac:dyDescent="0.3">
      <c r="A784" s="243" t="s">
        <v>139</v>
      </c>
      <c r="B784" s="244" t="s">
        <v>139</v>
      </c>
      <c r="C784" s="244" t="s">
        <v>139</v>
      </c>
      <c r="D784" s="243"/>
      <c r="E784" s="245"/>
      <c r="F784" s="244"/>
      <c r="G784" s="245"/>
      <c r="H784" s="246">
        <f>SUM(H780:H783)</f>
        <v>63084</v>
      </c>
      <c r="I784" s="246">
        <f t="shared" ref="I784:J784" si="78">SUM(I780:I783)</f>
        <v>63084</v>
      </c>
      <c r="J784" s="246">
        <f t="shared" si="78"/>
        <v>0</v>
      </c>
      <c r="K784" s="245" t="s">
        <v>139</v>
      </c>
      <c r="L784" s="247"/>
    </row>
    <row r="785" spans="1:12" s="118" customFormat="1" ht="19.95" customHeight="1" x14ac:dyDescent="0.25">
      <c r="A785" s="228">
        <v>720</v>
      </c>
      <c r="B785" s="229" t="s">
        <v>2677</v>
      </c>
      <c r="C785" s="229" t="s">
        <v>2678</v>
      </c>
      <c r="D785" s="228" t="s">
        <v>1120</v>
      </c>
      <c r="E785" s="230" t="s">
        <v>2679</v>
      </c>
      <c r="F785" s="229" t="s">
        <v>2680</v>
      </c>
      <c r="G785" s="230" t="s">
        <v>1123</v>
      </c>
      <c r="H785" s="231">
        <v>28836</v>
      </c>
      <c r="I785" s="231">
        <v>28836</v>
      </c>
      <c r="J785" s="231">
        <v>0</v>
      </c>
      <c r="K785" s="230" t="s">
        <v>139</v>
      </c>
      <c r="L785" s="230"/>
    </row>
    <row r="786" spans="1:12" s="118" customFormat="1" ht="19.95" customHeight="1" x14ac:dyDescent="0.3">
      <c r="A786" s="243" t="s">
        <v>139</v>
      </c>
      <c r="B786" s="244" t="s">
        <v>139</v>
      </c>
      <c r="C786" s="244" t="s">
        <v>139</v>
      </c>
      <c r="D786" s="243"/>
      <c r="E786" s="245"/>
      <c r="F786" s="244"/>
      <c r="G786" s="245"/>
      <c r="H786" s="246">
        <v>28836</v>
      </c>
      <c r="I786" s="246">
        <v>28836</v>
      </c>
      <c r="J786" s="246">
        <v>0</v>
      </c>
      <c r="K786" s="245" t="s">
        <v>139</v>
      </c>
      <c r="L786" s="247"/>
    </row>
    <row r="787" spans="1:12" s="118" customFormat="1" ht="19.95" customHeight="1" x14ac:dyDescent="0.25">
      <c r="A787" s="228">
        <v>721</v>
      </c>
      <c r="B787" s="229" t="s">
        <v>2681</v>
      </c>
      <c r="C787" s="229" t="s">
        <v>2682</v>
      </c>
      <c r="D787" s="228" t="s">
        <v>1120</v>
      </c>
      <c r="E787" s="230" t="s">
        <v>2683</v>
      </c>
      <c r="F787" s="229" t="s">
        <v>2684</v>
      </c>
      <c r="G787" s="230" t="s">
        <v>1123</v>
      </c>
      <c r="H787" s="231">
        <v>23854</v>
      </c>
      <c r="I787" s="231">
        <v>22981.62</v>
      </c>
      <c r="J787" s="231">
        <v>872.38</v>
      </c>
      <c r="K787" s="230" t="s">
        <v>2145</v>
      </c>
      <c r="L787" s="230"/>
    </row>
    <row r="788" spans="1:12" s="118" customFormat="1" ht="19.95" customHeight="1" x14ac:dyDescent="0.3">
      <c r="A788" s="243" t="s">
        <v>139</v>
      </c>
      <c r="B788" s="244" t="s">
        <v>139</v>
      </c>
      <c r="C788" s="244" t="s">
        <v>139</v>
      </c>
      <c r="D788" s="243"/>
      <c r="E788" s="245"/>
      <c r="F788" s="244"/>
      <c r="G788" s="245"/>
      <c r="H788" s="246">
        <v>23854</v>
      </c>
      <c r="I788" s="246">
        <v>22981.62</v>
      </c>
      <c r="J788" s="246">
        <v>872.38</v>
      </c>
      <c r="K788" s="245" t="s">
        <v>139</v>
      </c>
      <c r="L788" s="247"/>
    </row>
    <row r="789" spans="1:12" s="118" customFormat="1" ht="19.95" customHeight="1" x14ac:dyDescent="0.25">
      <c r="A789" s="228">
        <v>722</v>
      </c>
      <c r="B789" s="229" t="s">
        <v>2685</v>
      </c>
      <c r="C789" s="229" t="s">
        <v>2686</v>
      </c>
      <c r="D789" s="228" t="s">
        <v>1120</v>
      </c>
      <c r="E789" s="230" t="s">
        <v>2687</v>
      </c>
      <c r="F789" s="229" t="s">
        <v>2688</v>
      </c>
      <c r="G789" s="230" t="s">
        <v>1123</v>
      </c>
      <c r="H789" s="231">
        <v>28379</v>
      </c>
      <c r="I789" s="231">
        <v>28363.57</v>
      </c>
      <c r="J789" s="231">
        <v>15.43</v>
      </c>
      <c r="K789" s="230" t="s">
        <v>1403</v>
      </c>
      <c r="L789" s="230"/>
    </row>
    <row r="790" spans="1:12" s="118" customFormat="1" ht="19.95" customHeight="1" x14ac:dyDescent="0.25">
      <c r="A790" s="228">
        <f t="shared" ref="A790:A794" si="79">A789+1</f>
        <v>723</v>
      </c>
      <c r="B790" s="229" t="s">
        <v>2689</v>
      </c>
      <c r="C790" s="229" t="s">
        <v>2686</v>
      </c>
      <c r="D790" s="228" t="s">
        <v>1120</v>
      </c>
      <c r="E790" s="230" t="s">
        <v>2687</v>
      </c>
      <c r="F790" s="229" t="s">
        <v>2690</v>
      </c>
      <c r="G790" s="230" t="s">
        <v>1123</v>
      </c>
      <c r="H790" s="231">
        <v>29119</v>
      </c>
      <c r="I790" s="231">
        <v>29118.99</v>
      </c>
      <c r="J790" s="231">
        <v>0.01</v>
      </c>
      <c r="K790" s="230" t="s">
        <v>2382</v>
      </c>
      <c r="L790" s="230"/>
    </row>
    <row r="791" spans="1:12" s="118" customFormat="1" ht="19.95" customHeight="1" x14ac:dyDescent="0.25">
      <c r="A791" s="228">
        <f t="shared" si="79"/>
        <v>724</v>
      </c>
      <c r="B791" s="229" t="s">
        <v>2691</v>
      </c>
      <c r="C791" s="229" t="s">
        <v>2686</v>
      </c>
      <c r="D791" s="228" t="s">
        <v>1120</v>
      </c>
      <c r="E791" s="230" t="s">
        <v>2687</v>
      </c>
      <c r="F791" s="229" t="s">
        <v>2692</v>
      </c>
      <c r="G791" s="230" t="s">
        <v>1123</v>
      </c>
      <c r="H791" s="231">
        <v>28278</v>
      </c>
      <c r="I791" s="231">
        <v>28278</v>
      </c>
      <c r="J791" s="231">
        <v>0</v>
      </c>
      <c r="K791" s="230" t="s">
        <v>139</v>
      </c>
      <c r="L791" s="230"/>
    </row>
    <row r="792" spans="1:12" s="118" customFormat="1" ht="19.95" customHeight="1" x14ac:dyDescent="0.25">
      <c r="A792" s="228">
        <f t="shared" si="79"/>
        <v>725</v>
      </c>
      <c r="B792" s="229" t="s">
        <v>2693</v>
      </c>
      <c r="C792" s="229" t="s">
        <v>2686</v>
      </c>
      <c r="D792" s="228" t="s">
        <v>1120</v>
      </c>
      <c r="E792" s="230" t="s">
        <v>2687</v>
      </c>
      <c r="F792" s="232" t="s">
        <v>2694</v>
      </c>
      <c r="G792" s="230" t="s">
        <v>1123</v>
      </c>
      <c r="H792" s="231">
        <v>3600</v>
      </c>
      <c r="I792" s="231">
        <v>3600</v>
      </c>
      <c r="J792" s="231">
        <v>0</v>
      </c>
      <c r="K792" s="230" t="s">
        <v>139</v>
      </c>
      <c r="L792" s="230"/>
    </row>
    <row r="793" spans="1:12" s="118" customFormat="1" ht="19.95" customHeight="1" x14ac:dyDescent="0.25">
      <c r="A793" s="228">
        <f t="shared" si="79"/>
        <v>726</v>
      </c>
      <c r="B793" s="229" t="s">
        <v>2695</v>
      </c>
      <c r="C793" s="229" t="s">
        <v>2686</v>
      </c>
      <c r="D793" s="228" t="s">
        <v>1120</v>
      </c>
      <c r="E793" s="230" t="s">
        <v>2687</v>
      </c>
      <c r="F793" s="229" t="s">
        <v>2696</v>
      </c>
      <c r="G793" s="230" t="s">
        <v>1123</v>
      </c>
      <c r="H793" s="231">
        <v>1940</v>
      </c>
      <c r="I793" s="231">
        <v>1940</v>
      </c>
      <c r="J793" s="231">
        <v>0</v>
      </c>
      <c r="K793" s="230" t="s">
        <v>139</v>
      </c>
      <c r="L793" s="230"/>
    </row>
    <row r="794" spans="1:12" s="118" customFormat="1" ht="19.95" customHeight="1" x14ac:dyDescent="0.25">
      <c r="A794" s="228">
        <f t="shared" si="79"/>
        <v>727</v>
      </c>
      <c r="B794" s="229" t="s">
        <v>2697</v>
      </c>
      <c r="C794" s="229" t="s">
        <v>2686</v>
      </c>
      <c r="D794" s="228" t="s">
        <v>1120</v>
      </c>
      <c r="E794" s="230" t="s">
        <v>2687</v>
      </c>
      <c r="F794" s="229" t="s">
        <v>2698</v>
      </c>
      <c r="G794" s="230" t="s">
        <v>1123</v>
      </c>
      <c r="H794" s="231">
        <v>42845</v>
      </c>
      <c r="I794" s="231">
        <v>42845</v>
      </c>
      <c r="J794" s="231">
        <v>0</v>
      </c>
      <c r="K794" s="230" t="s">
        <v>139</v>
      </c>
      <c r="L794" s="230"/>
    </row>
    <row r="795" spans="1:12" s="118" customFormat="1" ht="19.95" customHeight="1" x14ac:dyDescent="0.3">
      <c r="A795" s="243" t="s">
        <v>139</v>
      </c>
      <c r="B795" s="244" t="s">
        <v>139</v>
      </c>
      <c r="C795" s="244" t="s">
        <v>139</v>
      </c>
      <c r="D795" s="243"/>
      <c r="E795" s="245"/>
      <c r="F795" s="244"/>
      <c r="G795" s="245"/>
      <c r="H795" s="246">
        <f>SUM(H789:H794)</f>
        <v>134161</v>
      </c>
      <c r="I795" s="246">
        <f t="shared" ref="I795:J795" si="80">SUM(I789:I794)</f>
        <v>134145.56</v>
      </c>
      <c r="J795" s="246">
        <f t="shared" si="80"/>
        <v>15.44</v>
      </c>
      <c r="K795" s="245" t="s">
        <v>139</v>
      </c>
      <c r="L795" s="247"/>
    </row>
    <row r="796" spans="1:12" s="118" customFormat="1" ht="19.95" customHeight="1" x14ac:dyDescent="0.25">
      <c r="A796" s="228">
        <v>728</v>
      </c>
      <c r="B796" s="229" t="s">
        <v>2699</v>
      </c>
      <c r="C796" s="229" t="s">
        <v>2700</v>
      </c>
      <c r="D796" s="228" t="s">
        <v>1120</v>
      </c>
      <c r="E796" s="230" t="s">
        <v>2701</v>
      </c>
      <c r="F796" s="229" t="s">
        <v>2702</v>
      </c>
      <c r="G796" s="230" t="s">
        <v>1123</v>
      </c>
      <c r="H796" s="231">
        <v>27105</v>
      </c>
      <c r="I796" s="231">
        <v>27105</v>
      </c>
      <c r="J796" s="231">
        <v>0</v>
      </c>
      <c r="K796" s="230" t="s">
        <v>139</v>
      </c>
      <c r="L796" s="230"/>
    </row>
    <row r="797" spans="1:12" s="118" customFormat="1" ht="19.95" customHeight="1" x14ac:dyDescent="0.25">
      <c r="A797" s="228">
        <f t="shared" ref="A797:A800" si="81">A796+1</f>
        <v>729</v>
      </c>
      <c r="B797" s="229" t="s">
        <v>2703</v>
      </c>
      <c r="C797" s="229" t="s">
        <v>2700</v>
      </c>
      <c r="D797" s="228" t="s">
        <v>1120</v>
      </c>
      <c r="E797" s="230" t="s">
        <v>2701</v>
      </c>
      <c r="F797" s="229" t="s">
        <v>2704</v>
      </c>
      <c r="G797" s="230" t="s">
        <v>1123</v>
      </c>
      <c r="H797" s="231">
        <v>64687</v>
      </c>
      <c r="I797" s="231">
        <v>64687</v>
      </c>
      <c r="J797" s="231">
        <v>0</v>
      </c>
      <c r="K797" s="230" t="s">
        <v>139</v>
      </c>
      <c r="L797" s="230"/>
    </row>
    <row r="798" spans="1:12" s="118" customFormat="1" ht="19.95" customHeight="1" x14ac:dyDescent="0.25">
      <c r="A798" s="228">
        <f t="shared" si="81"/>
        <v>730</v>
      </c>
      <c r="B798" s="229" t="s">
        <v>2705</v>
      </c>
      <c r="C798" s="229" t="s">
        <v>2700</v>
      </c>
      <c r="D798" s="228" t="s">
        <v>1120</v>
      </c>
      <c r="E798" s="230" t="s">
        <v>2701</v>
      </c>
      <c r="F798" s="229" t="s">
        <v>2706</v>
      </c>
      <c r="G798" s="230" t="s">
        <v>1123</v>
      </c>
      <c r="H798" s="231">
        <v>43620</v>
      </c>
      <c r="I798" s="231">
        <v>43620</v>
      </c>
      <c r="J798" s="231">
        <v>0</v>
      </c>
      <c r="K798" s="230" t="s">
        <v>139</v>
      </c>
      <c r="L798" s="230"/>
    </row>
    <row r="799" spans="1:12" s="118" customFormat="1" ht="19.95" customHeight="1" x14ac:dyDescent="0.25">
      <c r="A799" s="228">
        <f t="shared" si="81"/>
        <v>731</v>
      </c>
      <c r="B799" s="229" t="s">
        <v>2707</v>
      </c>
      <c r="C799" s="229" t="s">
        <v>2700</v>
      </c>
      <c r="D799" s="228" t="s">
        <v>1120</v>
      </c>
      <c r="E799" s="230" t="s">
        <v>2701</v>
      </c>
      <c r="F799" s="229" t="s">
        <v>2708</v>
      </c>
      <c r="G799" s="230" t="s">
        <v>1123</v>
      </c>
      <c r="H799" s="231">
        <v>55000</v>
      </c>
      <c r="I799" s="231">
        <v>55000</v>
      </c>
      <c r="J799" s="231">
        <v>0</v>
      </c>
      <c r="K799" s="230" t="s">
        <v>139</v>
      </c>
      <c r="L799" s="230"/>
    </row>
    <row r="800" spans="1:12" s="118" customFormat="1" ht="19.95" customHeight="1" x14ac:dyDescent="0.25">
      <c r="A800" s="228">
        <f t="shared" si="81"/>
        <v>732</v>
      </c>
      <c r="B800" s="229" t="s">
        <v>2709</v>
      </c>
      <c r="C800" s="229" t="s">
        <v>2700</v>
      </c>
      <c r="D800" s="228" t="s">
        <v>1120</v>
      </c>
      <c r="E800" s="230" t="s">
        <v>2701</v>
      </c>
      <c r="F800" s="229" t="s">
        <v>2710</v>
      </c>
      <c r="G800" s="230" t="s">
        <v>1123</v>
      </c>
      <c r="H800" s="231">
        <v>4000</v>
      </c>
      <c r="I800" s="231">
        <v>4000</v>
      </c>
      <c r="J800" s="231">
        <v>0</v>
      </c>
      <c r="K800" s="230" t="s">
        <v>139</v>
      </c>
      <c r="L800" s="230"/>
    </row>
    <row r="801" spans="1:12" s="118" customFormat="1" ht="19.95" customHeight="1" x14ac:dyDescent="0.3">
      <c r="A801" s="243" t="s">
        <v>139</v>
      </c>
      <c r="B801" s="244" t="s">
        <v>139</v>
      </c>
      <c r="C801" s="244" t="s">
        <v>139</v>
      </c>
      <c r="D801" s="243"/>
      <c r="E801" s="245"/>
      <c r="F801" s="244"/>
      <c r="G801" s="245"/>
      <c r="H801" s="246">
        <f>SUM(H796:H800)</f>
        <v>194412</v>
      </c>
      <c r="I801" s="246">
        <f t="shared" ref="I801:J801" si="82">SUM(I796:I800)</f>
        <v>194412</v>
      </c>
      <c r="J801" s="246">
        <f t="shared" si="82"/>
        <v>0</v>
      </c>
      <c r="K801" s="245" t="s">
        <v>139</v>
      </c>
      <c r="L801" s="247"/>
    </row>
    <row r="802" spans="1:12" s="118" customFormat="1" ht="19.95" customHeight="1" x14ac:dyDescent="0.25">
      <c r="A802" s="228">
        <v>733</v>
      </c>
      <c r="B802" s="229" t="s">
        <v>2711</v>
      </c>
      <c r="C802" s="229" t="s">
        <v>2712</v>
      </c>
      <c r="D802" s="228" t="s">
        <v>1120</v>
      </c>
      <c r="E802" s="230" t="s">
        <v>2713</v>
      </c>
      <c r="F802" s="229" t="s">
        <v>2714</v>
      </c>
      <c r="G802" s="230" t="s">
        <v>1123</v>
      </c>
      <c r="H802" s="231">
        <v>25637</v>
      </c>
      <c r="I802" s="231">
        <v>25637</v>
      </c>
      <c r="J802" s="231">
        <v>0</v>
      </c>
      <c r="K802" s="230" t="s">
        <v>139</v>
      </c>
      <c r="L802" s="230"/>
    </row>
    <row r="803" spans="1:12" s="118" customFormat="1" ht="19.95" customHeight="1" x14ac:dyDescent="0.25">
      <c r="A803" s="228">
        <f t="shared" ref="A803:A805" si="83">A802+1</f>
        <v>734</v>
      </c>
      <c r="B803" s="229" t="s">
        <v>2715</v>
      </c>
      <c r="C803" s="229" t="s">
        <v>2712</v>
      </c>
      <c r="D803" s="228" t="s">
        <v>1120</v>
      </c>
      <c r="E803" s="230" t="s">
        <v>2713</v>
      </c>
      <c r="F803" s="229" t="s">
        <v>2716</v>
      </c>
      <c r="G803" s="230" t="s">
        <v>1123</v>
      </c>
      <c r="H803" s="231">
        <v>62740</v>
      </c>
      <c r="I803" s="231">
        <v>62740</v>
      </c>
      <c r="J803" s="231">
        <v>0</v>
      </c>
      <c r="K803" s="230" t="s">
        <v>139</v>
      </c>
      <c r="L803" s="230"/>
    </row>
    <row r="804" spans="1:12" s="118" customFormat="1" ht="19.95" customHeight="1" x14ac:dyDescent="0.25">
      <c r="A804" s="228">
        <f t="shared" si="83"/>
        <v>735</v>
      </c>
      <c r="B804" s="229" t="s">
        <v>2717</v>
      </c>
      <c r="C804" s="229" t="s">
        <v>2712</v>
      </c>
      <c r="D804" s="228" t="s">
        <v>1120</v>
      </c>
      <c r="E804" s="230" t="s">
        <v>2713</v>
      </c>
      <c r="F804" s="229" t="s">
        <v>2718</v>
      </c>
      <c r="G804" s="230" t="s">
        <v>1123</v>
      </c>
      <c r="H804" s="231">
        <v>40958</v>
      </c>
      <c r="I804" s="231">
        <v>40958</v>
      </c>
      <c r="J804" s="231">
        <v>0</v>
      </c>
      <c r="K804" s="230" t="s">
        <v>139</v>
      </c>
      <c r="L804" s="230"/>
    </row>
    <row r="805" spans="1:12" s="118" customFormat="1" ht="19.95" customHeight="1" x14ac:dyDescent="0.25">
      <c r="A805" s="228">
        <f t="shared" si="83"/>
        <v>736</v>
      </c>
      <c r="B805" s="229" t="s">
        <v>2719</v>
      </c>
      <c r="C805" s="229" t="s">
        <v>2712</v>
      </c>
      <c r="D805" s="228" t="s">
        <v>1120</v>
      </c>
      <c r="E805" s="230" t="s">
        <v>2713</v>
      </c>
      <c r="F805" s="229" t="s">
        <v>2720</v>
      </c>
      <c r="G805" s="230" t="s">
        <v>1123</v>
      </c>
      <c r="H805" s="231">
        <v>7500</v>
      </c>
      <c r="I805" s="231">
        <v>7500</v>
      </c>
      <c r="J805" s="231">
        <v>0</v>
      </c>
      <c r="K805" s="230" t="s">
        <v>139</v>
      </c>
      <c r="L805" s="230"/>
    </row>
    <row r="806" spans="1:12" s="118" customFormat="1" ht="19.95" customHeight="1" x14ac:dyDescent="0.3">
      <c r="A806" s="243" t="s">
        <v>139</v>
      </c>
      <c r="B806" s="244" t="s">
        <v>139</v>
      </c>
      <c r="C806" s="244" t="s">
        <v>139</v>
      </c>
      <c r="D806" s="243"/>
      <c r="E806" s="245"/>
      <c r="F806" s="244"/>
      <c r="G806" s="245"/>
      <c r="H806" s="246">
        <f>SUM(H802:H805)</f>
        <v>136835</v>
      </c>
      <c r="I806" s="246">
        <f t="shared" ref="I806:J806" si="84">SUM(I802:I805)</f>
        <v>136835</v>
      </c>
      <c r="J806" s="246">
        <f t="shared" si="84"/>
        <v>0</v>
      </c>
      <c r="K806" s="245" t="s">
        <v>139</v>
      </c>
      <c r="L806" s="247"/>
    </row>
    <row r="807" spans="1:12" s="118" customFormat="1" ht="19.95" customHeight="1" x14ac:dyDescent="0.25">
      <c r="A807" s="228">
        <v>737</v>
      </c>
      <c r="B807" s="229" t="s">
        <v>2721</v>
      </c>
      <c r="C807" s="229" t="s">
        <v>2722</v>
      </c>
      <c r="D807" s="228" t="s">
        <v>1120</v>
      </c>
      <c r="E807" s="230" t="s">
        <v>2723</v>
      </c>
      <c r="F807" s="229" t="s">
        <v>2724</v>
      </c>
      <c r="G807" s="230" t="s">
        <v>1123</v>
      </c>
      <c r="H807" s="231">
        <v>69474</v>
      </c>
      <c r="I807" s="231">
        <v>69474</v>
      </c>
      <c r="J807" s="231">
        <v>0</v>
      </c>
      <c r="K807" s="230" t="s">
        <v>139</v>
      </c>
      <c r="L807" s="230"/>
    </row>
    <row r="808" spans="1:12" s="118" customFormat="1" ht="19.95" customHeight="1" x14ac:dyDescent="0.25">
      <c r="A808" s="228">
        <f t="shared" ref="A808:A811" si="85">A807+1</f>
        <v>738</v>
      </c>
      <c r="B808" s="229" t="s">
        <v>2725</v>
      </c>
      <c r="C808" s="229" t="s">
        <v>2722</v>
      </c>
      <c r="D808" s="228" t="s">
        <v>1120</v>
      </c>
      <c r="E808" s="230" t="s">
        <v>2723</v>
      </c>
      <c r="F808" s="229" t="s">
        <v>2726</v>
      </c>
      <c r="G808" s="230" t="s">
        <v>1123</v>
      </c>
      <c r="H808" s="231">
        <v>55923</v>
      </c>
      <c r="I808" s="231">
        <v>55923</v>
      </c>
      <c r="J808" s="231">
        <v>0</v>
      </c>
      <c r="K808" s="230" t="s">
        <v>139</v>
      </c>
      <c r="L808" s="230"/>
    </row>
    <row r="809" spans="1:12" s="118" customFormat="1" ht="19.95" customHeight="1" x14ac:dyDescent="0.25">
      <c r="A809" s="228">
        <f t="shared" si="85"/>
        <v>739</v>
      </c>
      <c r="B809" s="229" t="s">
        <v>2727</v>
      </c>
      <c r="C809" s="229" t="s">
        <v>2722</v>
      </c>
      <c r="D809" s="228" t="s">
        <v>1120</v>
      </c>
      <c r="E809" s="230" t="s">
        <v>2723</v>
      </c>
      <c r="F809" s="229" t="s">
        <v>2728</v>
      </c>
      <c r="G809" s="230" t="s">
        <v>1123</v>
      </c>
      <c r="H809" s="231">
        <v>35132</v>
      </c>
      <c r="I809" s="231">
        <v>35132</v>
      </c>
      <c r="J809" s="231">
        <v>0</v>
      </c>
      <c r="K809" s="230" t="s">
        <v>139</v>
      </c>
      <c r="L809" s="230"/>
    </row>
    <row r="810" spans="1:12" s="118" customFormat="1" ht="19.95" customHeight="1" x14ac:dyDescent="0.25">
      <c r="A810" s="228">
        <f t="shared" si="85"/>
        <v>740</v>
      </c>
      <c r="B810" s="229" t="s">
        <v>2729</v>
      </c>
      <c r="C810" s="229" t="s">
        <v>2722</v>
      </c>
      <c r="D810" s="228" t="s">
        <v>1120</v>
      </c>
      <c r="E810" s="230" t="s">
        <v>2723</v>
      </c>
      <c r="F810" s="229" t="s">
        <v>2730</v>
      </c>
      <c r="G810" s="230" t="s">
        <v>1123</v>
      </c>
      <c r="H810" s="231">
        <v>40787</v>
      </c>
      <c r="I810" s="231">
        <v>40787</v>
      </c>
      <c r="J810" s="231">
        <v>0</v>
      </c>
      <c r="K810" s="230" t="s">
        <v>139</v>
      </c>
      <c r="L810" s="230"/>
    </row>
    <row r="811" spans="1:12" s="118" customFormat="1" ht="19.95" customHeight="1" x14ac:dyDescent="0.25">
      <c r="A811" s="228">
        <f t="shared" si="85"/>
        <v>741</v>
      </c>
      <c r="B811" s="229" t="s">
        <v>2731</v>
      </c>
      <c r="C811" s="229" t="s">
        <v>2722</v>
      </c>
      <c r="D811" s="228" t="s">
        <v>1120</v>
      </c>
      <c r="E811" s="230" t="s">
        <v>2723</v>
      </c>
      <c r="F811" s="229" t="s">
        <v>2732</v>
      </c>
      <c r="G811" s="230" t="s">
        <v>1123</v>
      </c>
      <c r="H811" s="231">
        <v>15117</v>
      </c>
      <c r="I811" s="231">
        <v>15117</v>
      </c>
      <c r="J811" s="231">
        <v>0</v>
      </c>
      <c r="K811" s="230" t="s">
        <v>139</v>
      </c>
      <c r="L811" s="230"/>
    </row>
    <row r="812" spans="1:12" s="118" customFormat="1" ht="19.95" customHeight="1" x14ac:dyDescent="0.3">
      <c r="A812" s="243" t="s">
        <v>139</v>
      </c>
      <c r="B812" s="244" t="s">
        <v>139</v>
      </c>
      <c r="C812" s="244" t="s">
        <v>139</v>
      </c>
      <c r="D812" s="243"/>
      <c r="E812" s="245"/>
      <c r="F812" s="244"/>
      <c r="G812" s="245"/>
      <c r="H812" s="246">
        <f>SUM(H807:H811)</f>
        <v>216433</v>
      </c>
      <c r="I812" s="246">
        <f t="shared" ref="I812:J812" si="86">SUM(I807:I811)</f>
        <v>216433</v>
      </c>
      <c r="J812" s="246">
        <f t="shared" si="86"/>
        <v>0</v>
      </c>
      <c r="K812" s="245" t="s">
        <v>139</v>
      </c>
      <c r="L812" s="247"/>
    </row>
    <row r="813" spans="1:12" s="118" customFormat="1" ht="19.95" customHeight="1" x14ac:dyDescent="0.25">
      <c r="A813" s="228">
        <v>742</v>
      </c>
      <c r="B813" s="229" t="s">
        <v>2733</v>
      </c>
      <c r="C813" s="229" t="s">
        <v>2734</v>
      </c>
      <c r="D813" s="228" t="s">
        <v>1120</v>
      </c>
      <c r="E813" s="230" t="s">
        <v>2735</v>
      </c>
      <c r="F813" s="229" t="s">
        <v>2736</v>
      </c>
      <c r="G813" s="230" t="s">
        <v>1123</v>
      </c>
      <c r="H813" s="231">
        <v>18764</v>
      </c>
      <c r="I813" s="231">
        <v>18764</v>
      </c>
      <c r="J813" s="231">
        <v>0</v>
      </c>
      <c r="K813" s="230" t="s">
        <v>139</v>
      </c>
      <c r="L813" s="230"/>
    </row>
    <row r="814" spans="1:12" s="118" customFormat="1" ht="19.95" customHeight="1" x14ac:dyDescent="0.25">
      <c r="A814" s="228">
        <f t="shared" ref="A814:A821" si="87">A813+1</f>
        <v>743</v>
      </c>
      <c r="B814" s="229" t="s">
        <v>2737</v>
      </c>
      <c r="C814" s="229" t="s">
        <v>2734</v>
      </c>
      <c r="D814" s="228" t="s">
        <v>1120</v>
      </c>
      <c r="E814" s="230" t="s">
        <v>2735</v>
      </c>
      <c r="F814" s="229" t="s">
        <v>2738</v>
      </c>
      <c r="G814" s="230" t="s">
        <v>1123</v>
      </c>
      <c r="H814" s="231">
        <v>19984</v>
      </c>
      <c r="I814" s="231">
        <v>19984</v>
      </c>
      <c r="J814" s="231">
        <v>0</v>
      </c>
      <c r="K814" s="230" t="s">
        <v>139</v>
      </c>
      <c r="L814" s="230"/>
    </row>
    <row r="815" spans="1:12" s="118" customFormat="1" ht="19.95" customHeight="1" x14ac:dyDescent="0.25">
      <c r="A815" s="228">
        <f t="shared" si="87"/>
        <v>744</v>
      </c>
      <c r="B815" s="229" t="s">
        <v>2739</v>
      </c>
      <c r="C815" s="229" t="s">
        <v>2734</v>
      </c>
      <c r="D815" s="228" t="s">
        <v>1120</v>
      </c>
      <c r="E815" s="230" t="s">
        <v>2735</v>
      </c>
      <c r="F815" s="229" t="s">
        <v>2740</v>
      </c>
      <c r="G815" s="230" t="s">
        <v>1123</v>
      </c>
      <c r="H815" s="231">
        <v>38602</v>
      </c>
      <c r="I815" s="231">
        <v>38602</v>
      </c>
      <c r="J815" s="231">
        <v>0</v>
      </c>
      <c r="K815" s="230" t="s">
        <v>139</v>
      </c>
      <c r="L815" s="230"/>
    </row>
    <row r="816" spans="1:12" s="118" customFormat="1" ht="19.95" customHeight="1" x14ac:dyDescent="0.25">
      <c r="A816" s="228">
        <f t="shared" si="87"/>
        <v>745</v>
      </c>
      <c r="B816" s="229" t="s">
        <v>2741</v>
      </c>
      <c r="C816" s="229" t="s">
        <v>2734</v>
      </c>
      <c r="D816" s="228" t="s">
        <v>1120</v>
      </c>
      <c r="E816" s="230" t="s">
        <v>2735</v>
      </c>
      <c r="F816" s="229" t="s">
        <v>2742</v>
      </c>
      <c r="G816" s="230" t="s">
        <v>1123</v>
      </c>
      <c r="H816" s="231">
        <v>45755</v>
      </c>
      <c r="I816" s="231">
        <v>45755</v>
      </c>
      <c r="J816" s="231">
        <v>0</v>
      </c>
      <c r="K816" s="230" t="s">
        <v>139</v>
      </c>
      <c r="L816" s="230"/>
    </row>
    <row r="817" spans="1:12" s="118" customFormat="1" ht="19.95" customHeight="1" x14ac:dyDescent="0.25">
      <c r="A817" s="228">
        <f t="shared" si="87"/>
        <v>746</v>
      </c>
      <c r="B817" s="229" t="s">
        <v>2743</v>
      </c>
      <c r="C817" s="229" t="s">
        <v>2734</v>
      </c>
      <c r="D817" s="117" t="s">
        <v>1120</v>
      </c>
      <c r="E817" s="230" t="s">
        <v>2735</v>
      </c>
      <c r="F817" s="229" t="s">
        <v>2744</v>
      </c>
      <c r="G817" s="230" t="s">
        <v>1123</v>
      </c>
      <c r="H817" s="231">
        <v>15468</v>
      </c>
      <c r="I817" s="231">
        <v>15468</v>
      </c>
      <c r="J817" s="231">
        <v>0</v>
      </c>
      <c r="K817" s="230" t="s">
        <v>139</v>
      </c>
      <c r="L817" s="230"/>
    </row>
    <row r="818" spans="1:12" s="118" customFormat="1" ht="19.95" customHeight="1" x14ac:dyDescent="0.25">
      <c r="A818" s="228">
        <f t="shared" si="87"/>
        <v>747</v>
      </c>
      <c r="B818" s="229" t="s">
        <v>2745</v>
      </c>
      <c r="C818" s="229" t="s">
        <v>2734</v>
      </c>
      <c r="D818" s="228" t="s">
        <v>1120</v>
      </c>
      <c r="E818" s="230" t="s">
        <v>2735</v>
      </c>
      <c r="F818" s="229" t="s">
        <v>2746</v>
      </c>
      <c r="G818" s="230" t="s">
        <v>1123</v>
      </c>
      <c r="H818" s="231">
        <v>16000</v>
      </c>
      <c r="I818" s="231">
        <v>16000</v>
      </c>
      <c r="J818" s="231">
        <v>0</v>
      </c>
      <c r="K818" s="230" t="s">
        <v>139</v>
      </c>
      <c r="L818" s="230"/>
    </row>
    <row r="819" spans="1:12" s="118" customFormat="1" ht="19.95" customHeight="1" x14ac:dyDescent="0.25">
      <c r="A819" s="228">
        <f t="shared" si="87"/>
        <v>748</v>
      </c>
      <c r="B819" s="229" t="s">
        <v>2747</v>
      </c>
      <c r="C819" s="229" t="s">
        <v>2734</v>
      </c>
      <c r="D819" s="228" t="s">
        <v>1120</v>
      </c>
      <c r="E819" s="230" t="s">
        <v>2735</v>
      </c>
      <c r="F819" s="229" t="s">
        <v>2748</v>
      </c>
      <c r="G819" s="230" t="s">
        <v>1123</v>
      </c>
      <c r="H819" s="231">
        <v>33013</v>
      </c>
      <c r="I819" s="231">
        <v>33013</v>
      </c>
      <c r="J819" s="231">
        <v>0</v>
      </c>
      <c r="K819" s="230" t="s">
        <v>139</v>
      </c>
      <c r="L819" s="230"/>
    </row>
    <row r="820" spans="1:12" s="118" customFormat="1" ht="19.95" customHeight="1" x14ac:dyDescent="0.25">
      <c r="A820" s="228">
        <f t="shared" si="87"/>
        <v>749</v>
      </c>
      <c r="B820" s="229" t="s">
        <v>2749</v>
      </c>
      <c r="C820" s="229" t="s">
        <v>2734</v>
      </c>
      <c r="D820" s="228" t="s">
        <v>1120</v>
      </c>
      <c r="E820" s="230" t="s">
        <v>2735</v>
      </c>
      <c r="F820" s="229" t="s">
        <v>2750</v>
      </c>
      <c r="G820" s="230" t="s">
        <v>1123</v>
      </c>
      <c r="H820" s="231">
        <v>16255</v>
      </c>
      <c r="I820" s="231">
        <v>16255</v>
      </c>
      <c r="J820" s="231">
        <v>0</v>
      </c>
      <c r="K820" s="230" t="s">
        <v>139</v>
      </c>
      <c r="L820" s="230"/>
    </row>
    <row r="821" spans="1:12" s="118" customFormat="1" ht="19.95" customHeight="1" x14ac:dyDescent="0.25">
      <c r="A821" s="228">
        <f t="shared" si="87"/>
        <v>750</v>
      </c>
      <c r="B821" s="229" t="s">
        <v>2751</v>
      </c>
      <c r="C821" s="229" t="s">
        <v>2734</v>
      </c>
      <c r="D821" s="228" t="s">
        <v>1120</v>
      </c>
      <c r="E821" s="230" t="s">
        <v>2735</v>
      </c>
      <c r="F821" s="229" t="s">
        <v>2752</v>
      </c>
      <c r="G821" s="230" t="s">
        <v>1123</v>
      </c>
      <c r="H821" s="231">
        <v>20000</v>
      </c>
      <c r="I821" s="231">
        <v>20000</v>
      </c>
      <c r="J821" s="231">
        <v>0</v>
      </c>
      <c r="K821" s="230" t="s">
        <v>139</v>
      </c>
      <c r="L821" s="230"/>
    </row>
    <row r="822" spans="1:12" s="118" customFormat="1" ht="19.95" customHeight="1" x14ac:dyDescent="0.3">
      <c r="A822" s="243" t="s">
        <v>139</v>
      </c>
      <c r="B822" s="244" t="s">
        <v>139</v>
      </c>
      <c r="C822" s="244" t="s">
        <v>139</v>
      </c>
      <c r="D822" s="243"/>
      <c r="E822" s="245"/>
      <c r="F822" s="244"/>
      <c r="G822" s="245"/>
      <c r="H822" s="246">
        <f>SUM(H813:H821)</f>
        <v>223841</v>
      </c>
      <c r="I822" s="246">
        <f t="shared" ref="I822:J822" si="88">SUM(I813:I821)</f>
        <v>223841</v>
      </c>
      <c r="J822" s="246">
        <f t="shared" si="88"/>
        <v>0</v>
      </c>
      <c r="K822" s="245" t="s">
        <v>139</v>
      </c>
      <c r="L822" s="247"/>
    </row>
    <row r="823" spans="1:12" s="118" customFormat="1" ht="19.95" customHeight="1" x14ac:dyDescent="0.25">
      <c r="A823" s="228">
        <v>751</v>
      </c>
      <c r="B823" s="229" t="s">
        <v>2753</v>
      </c>
      <c r="C823" s="229" t="s">
        <v>2754</v>
      </c>
      <c r="D823" s="228" t="s">
        <v>1120</v>
      </c>
      <c r="E823" s="230" t="s">
        <v>2755</v>
      </c>
      <c r="F823" s="229" t="s">
        <v>2756</v>
      </c>
      <c r="G823" s="230" t="s">
        <v>1123</v>
      </c>
      <c r="H823" s="231">
        <v>30213</v>
      </c>
      <c r="I823" s="231">
        <v>30213</v>
      </c>
      <c r="J823" s="231">
        <v>0</v>
      </c>
      <c r="K823" s="230" t="s">
        <v>139</v>
      </c>
      <c r="L823" s="230"/>
    </row>
    <row r="824" spans="1:12" s="118" customFormat="1" ht="19.95" customHeight="1" x14ac:dyDescent="0.25">
      <c r="A824" s="228">
        <v>752</v>
      </c>
      <c r="B824" s="229" t="s">
        <v>2757</v>
      </c>
      <c r="C824" s="229" t="s">
        <v>2754</v>
      </c>
      <c r="D824" s="228" t="s">
        <v>1120</v>
      </c>
      <c r="E824" s="230" t="s">
        <v>2755</v>
      </c>
      <c r="F824" s="229" t="s">
        <v>2758</v>
      </c>
      <c r="G824" s="230" t="s">
        <v>1123</v>
      </c>
      <c r="H824" s="231">
        <v>38007</v>
      </c>
      <c r="I824" s="231">
        <v>38007</v>
      </c>
      <c r="J824" s="231">
        <v>0</v>
      </c>
      <c r="K824" s="230" t="s">
        <v>139</v>
      </c>
      <c r="L824" s="230"/>
    </row>
    <row r="825" spans="1:12" s="118" customFormat="1" ht="19.95" customHeight="1" x14ac:dyDescent="0.3">
      <c r="A825" s="243" t="s">
        <v>139</v>
      </c>
      <c r="B825" s="244" t="s">
        <v>139</v>
      </c>
      <c r="C825" s="244" t="s">
        <v>139</v>
      </c>
      <c r="D825" s="243"/>
      <c r="E825" s="245"/>
      <c r="F825" s="244"/>
      <c r="G825" s="245"/>
      <c r="H825" s="246">
        <f>SUM(H823:H824)</f>
        <v>68220</v>
      </c>
      <c r="I825" s="246">
        <f t="shared" ref="I825:J825" si="89">SUM(I823:I824)</f>
        <v>68220</v>
      </c>
      <c r="J825" s="246">
        <f t="shared" si="89"/>
        <v>0</v>
      </c>
      <c r="K825" s="245" t="s">
        <v>139</v>
      </c>
      <c r="L825" s="247"/>
    </row>
    <row r="826" spans="1:12" s="118" customFormat="1" ht="19.95" customHeight="1" x14ac:dyDescent="0.25">
      <c r="A826" s="228">
        <v>753</v>
      </c>
      <c r="B826" s="229" t="s">
        <v>2759</v>
      </c>
      <c r="C826" s="229" t="s">
        <v>2760</v>
      </c>
      <c r="D826" s="228" t="s">
        <v>1120</v>
      </c>
      <c r="E826" s="230" t="s">
        <v>44</v>
      </c>
      <c r="F826" s="229" t="s">
        <v>2761</v>
      </c>
      <c r="G826" s="230" t="s">
        <v>1123</v>
      </c>
      <c r="H826" s="231">
        <v>39788</v>
      </c>
      <c r="I826" s="231">
        <v>39788</v>
      </c>
      <c r="J826" s="231">
        <v>0</v>
      </c>
      <c r="K826" s="230" t="s">
        <v>139</v>
      </c>
      <c r="L826" s="230"/>
    </row>
    <row r="827" spans="1:12" s="118" customFormat="1" ht="19.95" customHeight="1" x14ac:dyDescent="0.25">
      <c r="A827" s="228">
        <f t="shared" ref="A827:A829" si="90">A826+1</f>
        <v>754</v>
      </c>
      <c r="B827" s="229" t="s">
        <v>2762</v>
      </c>
      <c r="C827" s="229" t="s">
        <v>2760</v>
      </c>
      <c r="D827" s="228" t="s">
        <v>1120</v>
      </c>
      <c r="E827" s="230" t="s">
        <v>44</v>
      </c>
      <c r="F827" s="229" t="s">
        <v>2763</v>
      </c>
      <c r="G827" s="230" t="s">
        <v>1123</v>
      </c>
      <c r="H827" s="231">
        <v>59402</v>
      </c>
      <c r="I827" s="231">
        <v>59402</v>
      </c>
      <c r="J827" s="231">
        <v>0</v>
      </c>
      <c r="K827" s="230" t="s">
        <v>139</v>
      </c>
      <c r="L827" s="230"/>
    </row>
    <row r="828" spans="1:12" s="118" customFormat="1" ht="19.95" customHeight="1" x14ac:dyDescent="0.25">
      <c r="A828" s="228">
        <f t="shared" si="90"/>
        <v>755</v>
      </c>
      <c r="B828" s="229" t="s">
        <v>2764</v>
      </c>
      <c r="C828" s="229" t="s">
        <v>2760</v>
      </c>
      <c r="D828" s="228" t="s">
        <v>1120</v>
      </c>
      <c r="E828" s="230" t="s">
        <v>44</v>
      </c>
      <c r="F828" s="229" t="s">
        <v>2765</v>
      </c>
      <c r="G828" s="230" t="s">
        <v>1123</v>
      </c>
      <c r="H828" s="231">
        <v>63053</v>
      </c>
      <c r="I828" s="231">
        <v>63053</v>
      </c>
      <c r="J828" s="231">
        <v>0</v>
      </c>
      <c r="K828" s="230" t="s">
        <v>139</v>
      </c>
      <c r="L828" s="230"/>
    </row>
    <row r="829" spans="1:12" s="118" customFormat="1" ht="19.95" customHeight="1" x14ac:dyDescent="0.25">
      <c r="A829" s="228">
        <f t="shared" si="90"/>
        <v>756</v>
      </c>
      <c r="B829" s="229" t="s">
        <v>2766</v>
      </c>
      <c r="C829" s="229" t="s">
        <v>2760</v>
      </c>
      <c r="D829" s="117" t="s">
        <v>1120</v>
      </c>
      <c r="E829" s="230" t="s">
        <v>44</v>
      </c>
      <c r="F829" s="229" t="s">
        <v>2767</v>
      </c>
      <c r="G829" s="230" t="s">
        <v>1123</v>
      </c>
      <c r="H829" s="231">
        <v>21978</v>
      </c>
      <c r="I829" s="231">
        <v>21978</v>
      </c>
      <c r="J829" s="231">
        <v>0</v>
      </c>
      <c r="K829" s="230" t="s">
        <v>139</v>
      </c>
      <c r="L829" s="230"/>
    </row>
    <row r="830" spans="1:12" s="118" customFormat="1" ht="19.95" customHeight="1" x14ac:dyDescent="0.3">
      <c r="A830" s="243" t="s">
        <v>139</v>
      </c>
      <c r="B830" s="244" t="s">
        <v>139</v>
      </c>
      <c r="C830" s="244" t="s">
        <v>139</v>
      </c>
      <c r="D830" s="248"/>
      <c r="E830" s="245"/>
      <c r="F830" s="244"/>
      <c r="G830" s="245"/>
      <c r="H830" s="246">
        <f>SUM(H826:H829)</f>
        <v>184221</v>
      </c>
      <c r="I830" s="246">
        <f t="shared" ref="I830:J830" si="91">SUM(I826:I829)</f>
        <v>184221</v>
      </c>
      <c r="J830" s="246">
        <f t="shared" si="91"/>
        <v>0</v>
      </c>
      <c r="K830" s="245" t="s">
        <v>139</v>
      </c>
      <c r="L830" s="247"/>
    </row>
    <row r="831" spans="1:12" s="118" customFormat="1" ht="19.95" customHeight="1" x14ac:dyDescent="0.25">
      <c r="A831" s="228">
        <v>757</v>
      </c>
      <c r="B831" s="229" t="s">
        <v>2768</v>
      </c>
      <c r="C831" s="229" t="s">
        <v>2769</v>
      </c>
      <c r="D831" s="228" t="s">
        <v>1120</v>
      </c>
      <c r="E831" s="230" t="s">
        <v>2770</v>
      </c>
      <c r="F831" s="229" t="s">
        <v>2771</v>
      </c>
      <c r="G831" s="230" t="s">
        <v>1123</v>
      </c>
      <c r="H831" s="231">
        <v>59982</v>
      </c>
      <c r="I831" s="231">
        <v>59982</v>
      </c>
      <c r="J831" s="231">
        <v>0</v>
      </c>
      <c r="K831" s="230" t="s">
        <v>139</v>
      </c>
      <c r="L831" s="230"/>
    </row>
    <row r="832" spans="1:12" s="118" customFormat="1" ht="19.95" customHeight="1" x14ac:dyDescent="0.25">
      <c r="A832" s="228">
        <v>758</v>
      </c>
      <c r="B832" s="229" t="s">
        <v>2772</v>
      </c>
      <c r="C832" s="229" t="s">
        <v>2769</v>
      </c>
      <c r="D832" s="228" t="s">
        <v>1120</v>
      </c>
      <c r="E832" s="230" t="s">
        <v>2770</v>
      </c>
      <c r="F832" s="229" t="s">
        <v>2773</v>
      </c>
      <c r="G832" s="230" t="s">
        <v>1123</v>
      </c>
      <c r="H832" s="231">
        <v>20100</v>
      </c>
      <c r="I832" s="231">
        <v>20100</v>
      </c>
      <c r="J832" s="231">
        <v>0</v>
      </c>
      <c r="K832" s="230" t="s">
        <v>139</v>
      </c>
      <c r="L832" s="230"/>
    </row>
    <row r="833" spans="1:12" s="118" customFormat="1" ht="19.95" customHeight="1" x14ac:dyDescent="0.3">
      <c r="A833" s="243" t="s">
        <v>139</v>
      </c>
      <c r="B833" s="244" t="s">
        <v>139</v>
      </c>
      <c r="C833" s="244" t="s">
        <v>139</v>
      </c>
      <c r="D833" s="243"/>
      <c r="E833" s="245"/>
      <c r="F833" s="244"/>
      <c r="G833" s="245"/>
      <c r="H833" s="246">
        <f>SUM(H831:H832)</f>
        <v>80082</v>
      </c>
      <c r="I833" s="246">
        <f t="shared" ref="I833:J833" si="92">SUM(I831:I832)</f>
        <v>80082</v>
      </c>
      <c r="J833" s="246">
        <f t="shared" si="92"/>
        <v>0</v>
      </c>
      <c r="K833" s="245" t="s">
        <v>139</v>
      </c>
      <c r="L833" s="247"/>
    </row>
    <row r="834" spans="1:12" s="118" customFormat="1" ht="19.95" customHeight="1" x14ac:dyDescent="0.25">
      <c r="A834" s="228">
        <v>759</v>
      </c>
      <c r="B834" s="229" t="s">
        <v>2774</v>
      </c>
      <c r="C834" s="229" t="s">
        <v>2775</v>
      </c>
      <c r="D834" s="117" t="s">
        <v>1120</v>
      </c>
      <c r="E834" s="230" t="s">
        <v>2776</v>
      </c>
      <c r="F834" s="229" t="s">
        <v>2777</v>
      </c>
      <c r="G834" s="230" t="s">
        <v>1123</v>
      </c>
      <c r="H834" s="231">
        <v>25113</v>
      </c>
      <c r="I834" s="231">
        <v>25113</v>
      </c>
      <c r="J834" s="231">
        <v>0</v>
      </c>
      <c r="K834" s="230" t="s">
        <v>139</v>
      </c>
      <c r="L834" s="230"/>
    </row>
    <row r="835" spans="1:12" s="118" customFormat="1" ht="19.95" customHeight="1" x14ac:dyDescent="0.25">
      <c r="A835" s="228">
        <v>760</v>
      </c>
      <c r="B835" s="229" t="s">
        <v>2778</v>
      </c>
      <c r="C835" s="229" t="s">
        <v>2775</v>
      </c>
      <c r="D835" s="228" t="s">
        <v>1120</v>
      </c>
      <c r="E835" s="230" t="s">
        <v>2776</v>
      </c>
      <c r="F835" s="229" t="s">
        <v>2779</v>
      </c>
      <c r="G835" s="230" t="s">
        <v>1123</v>
      </c>
      <c r="H835" s="231">
        <v>69290</v>
      </c>
      <c r="I835" s="231">
        <v>69290</v>
      </c>
      <c r="J835" s="231">
        <v>0</v>
      </c>
      <c r="K835" s="230" t="s">
        <v>139</v>
      </c>
      <c r="L835" s="230"/>
    </row>
    <row r="836" spans="1:12" s="118" customFormat="1" ht="19.95" customHeight="1" x14ac:dyDescent="0.3">
      <c r="A836" s="243" t="s">
        <v>139</v>
      </c>
      <c r="B836" s="244" t="s">
        <v>139</v>
      </c>
      <c r="C836" s="244" t="s">
        <v>139</v>
      </c>
      <c r="D836" s="243"/>
      <c r="E836" s="245"/>
      <c r="F836" s="244"/>
      <c r="G836" s="245"/>
      <c r="H836" s="246">
        <f>SUM(H834:H835)</f>
        <v>94403</v>
      </c>
      <c r="I836" s="246">
        <f t="shared" ref="I836:J836" si="93">SUM(I834:I835)</f>
        <v>94403</v>
      </c>
      <c r="J836" s="246">
        <f t="shared" si="93"/>
        <v>0</v>
      </c>
      <c r="K836" s="245" t="s">
        <v>139</v>
      </c>
      <c r="L836" s="247"/>
    </row>
    <row r="837" spans="1:12" s="118" customFormat="1" ht="19.95" customHeight="1" x14ac:dyDescent="0.25">
      <c r="A837" s="228">
        <v>761</v>
      </c>
      <c r="B837" s="229" t="s">
        <v>2780</v>
      </c>
      <c r="C837" s="229" t="s">
        <v>2781</v>
      </c>
      <c r="D837" s="228" t="s">
        <v>1120</v>
      </c>
      <c r="E837" s="230" t="s">
        <v>2782</v>
      </c>
      <c r="F837" s="229" t="s">
        <v>2783</v>
      </c>
      <c r="G837" s="230" t="s">
        <v>1123</v>
      </c>
      <c r="H837" s="231">
        <v>29770</v>
      </c>
      <c r="I837" s="231">
        <v>29770</v>
      </c>
      <c r="J837" s="231">
        <v>0</v>
      </c>
      <c r="K837" s="230" t="s">
        <v>139</v>
      </c>
      <c r="L837" s="230"/>
    </row>
    <row r="838" spans="1:12" s="118" customFormat="1" ht="19.95" customHeight="1" x14ac:dyDescent="0.25">
      <c r="A838" s="228">
        <f t="shared" ref="A838:A843" si="94">A837+1</f>
        <v>762</v>
      </c>
      <c r="B838" s="229" t="s">
        <v>2784</v>
      </c>
      <c r="C838" s="229" t="s">
        <v>2781</v>
      </c>
      <c r="D838" s="228" t="s">
        <v>1120</v>
      </c>
      <c r="E838" s="230" t="s">
        <v>2782</v>
      </c>
      <c r="F838" s="229" t="s">
        <v>2785</v>
      </c>
      <c r="G838" s="230" t="s">
        <v>1123</v>
      </c>
      <c r="H838" s="231">
        <v>37341</v>
      </c>
      <c r="I838" s="231">
        <v>37341</v>
      </c>
      <c r="J838" s="231">
        <v>0</v>
      </c>
      <c r="K838" s="230" t="s">
        <v>139</v>
      </c>
      <c r="L838" s="230"/>
    </row>
    <row r="839" spans="1:12" s="118" customFormat="1" ht="19.95" customHeight="1" x14ac:dyDescent="0.25">
      <c r="A839" s="228">
        <f t="shared" si="94"/>
        <v>763</v>
      </c>
      <c r="B839" s="229" t="s">
        <v>2786</v>
      </c>
      <c r="C839" s="229" t="s">
        <v>2781</v>
      </c>
      <c r="D839" s="228" t="s">
        <v>1120</v>
      </c>
      <c r="E839" s="230" t="s">
        <v>2782</v>
      </c>
      <c r="F839" s="229" t="s">
        <v>2787</v>
      </c>
      <c r="G839" s="230" t="s">
        <v>1123</v>
      </c>
      <c r="H839" s="231">
        <v>37236</v>
      </c>
      <c r="I839" s="231">
        <v>37236</v>
      </c>
      <c r="J839" s="231">
        <v>0</v>
      </c>
      <c r="K839" s="230" t="s">
        <v>139</v>
      </c>
      <c r="L839" s="230"/>
    </row>
    <row r="840" spans="1:12" s="118" customFormat="1" ht="19.95" customHeight="1" x14ac:dyDescent="0.25">
      <c r="A840" s="228">
        <f t="shared" si="94"/>
        <v>764</v>
      </c>
      <c r="B840" s="229" t="s">
        <v>2788</v>
      </c>
      <c r="C840" s="229" t="s">
        <v>2781</v>
      </c>
      <c r="D840" s="228" t="s">
        <v>1120</v>
      </c>
      <c r="E840" s="230" t="s">
        <v>2782</v>
      </c>
      <c r="F840" s="229" t="s">
        <v>2789</v>
      </c>
      <c r="G840" s="230" t="s">
        <v>1123</v>
      </c>
      <c r="H840" s="231">
        <v>55363</v>
      </c>
      <c r="I840" s="231">
        <v>55363</v>
      </c>
      <c r="J840" s="231">
        <v>0</v>
      </c>
      <c r="K840" s="230" t="s">
        <v>139</v>
      </c>
      <c r="L840" s="230"/>
    </row>
    <row r="841" spans="1:12" s="118" customFormat="1" ht="19.95" customHeight="1" x14ac:dyDescent="0.25">
      <c r="A841" s="228">
        <f t="shared" si="94"/>
        <v>765</v>
      </c>
      <c r="B841" s="229" t="s">
        <v>2790</v>
      </c>
      <c r="C841" s="229" t="s">
        <v>2781</v>
      </c>
      <c r="D841" s="228" t="s">
        <v>1120</v>
      </c>
      <c r="E841" s="230" t="s">
        <v>2782</v>
      </c>
      <c r="F841" s="229" t="s">
        <v>2791</v>
      </c>
      <c r="G841" s="230" t="s">
        <v>1123</v>
      </c>
      <c r="H841" s="231">
        <v>17711</v>
      </c>
      <c r="I841" s="231">
        <v>17711</v>
      </c>
      <c r="J841" s="231">
        <v>0</v>
      </c>
      <c r="K841" s="230" t="s">
        <v>139</v>
      </c>
      <c r="L841" s="230"/>
    </row>
    <row r="842" spans="1:12" s="118" customFormat="1" ht="19.95" customHeight="1" x14ac:dyDescent="0.25">
      <c r="A842" s="228">
        <f t="shared" si="94"/>
        <v>766</v>
      </c>
      <c r="B842" s="229" t="s">
        <v>2792</v>
      </c>
      <c r="C842" s="229" t="s">
        <v>2781</v>
      </c>
      <c r="D842" s="117" t="s">
        <v>1120</v>
      </c>
      <c r="E842" s="230" t="s">
        <v>2782</v>
      </c>
      <c r="F842" s="229" t="s">
        <v>2793</v>
      </c>
      <c r="G842" s="230" t="s">
        <v>1123</v>
      </c>
      <c r="H842" s="231">
        <v>3200</v>
      </c>
      <c r="I842" s="231">
        <v>3200</v>
      </c>
      <c r="J842" s="231">
        <v>0</v>
      </c>
      <c r="K842" s="230" t="s">
        <v>139</v>
      </c>
      <c r="L842" s="230"/>
    </row>
    <row r="843" spans="1:12" s="118" customFormat="1" ht="19.95" customHeight="1" x14ac:dyDescent="0.25">
      <c r="A843" s="228">
        <f t="shared" si="94"/>
        <v>767</v>
      </c>
      <c r="B843" s="229" t="s">
        <v>2794</v>
      </c>
      <c r="C843" s="229" t="s">
        <v>2781</v>
      </c>
      <c r="D843" s="228" t="s">
        <v>1120</v>
      </c>
      <c r="E843" s="230" t="s">
        <v>2782</v>
      </c>
      <c r="F843" s="229" t="s">
        <v>2795</v>
      </c>
      <c r="G843" s="230" t="s">
        <v>1123</v>
      </c>
      <c r="H843" s="231">
        <v>1930</v>
      </c>
      <c r="I843" s="231">
        <v>1930</v>
      </c>
      <c r="J843" s="231">
        <v>0</v>
      </c>
      <c r="K843" s="230" t="s">
        <v>139</v>
      </c>
      <c r="L843" s="230"/>
    </row>
    <row r="844" spans="1:12" s="118" customFormat="1" ht="19.95" customHeight="1" x14ac:dyDescent="0.3">
      <c r="A844" s="243" t="s">
        <v>139</v>
      </c>
      <c r="B844" s="244" t="s">
        <v>139</v>
      </c>
      <c r="C844" s="244" t="s">
        <v>139</v>
      </c>
      <c r="D844" s="243"/>
      <c r="E844" s="245"/>
      <c r="F844" s="244"/>
      <c r="G844" s="245"/>
      <c r="H844" s="246">
        <f>SUM(H837:H843)</f>
        <v>182551</v>
      </c>
      <c r="I844" s="246">
        <f t="shared" ref="I844:J844" si="95">SUM(I837:I843)</f>
        <v>182551</v>
      </c>
      <c r="J844" s="246">
        <f t="shared" si="95"/>
        <v>0</v>
      </c>
      <c r="K844" s="245" t="s">
        <v>139</v>
      </c>
      <c r="L844" s="247"/>
    </row>
    <row r="845" spans="1:12" s="118" customFormat="1" ht="19.95" customHeight="1" x14ac:dyDescent="0.25">
      <c r="A845" s="228">
        <v>768</v>
      </c>
      <c r="B845" s="229" t="s">
        <v>2796</v>
      </c>
      <c r="C845" s="229" t="s">
        <v>2797</v>
      </c>
      <c r="D845" s="228" t="s">
        <v>1120</v>
      </c>
      <c r="E845" s="230" t="s">
        <v>2798</v>
      </c>
      <c r="F845" s="229" t="s">
        <v>2799</v>
      </c>
      <c r="G845" s="230" t="s">
        <v>1123</v>
      </c>
      <c r="H845" s="231">
        <v>53755</v>
      </c>
      <c r="I845" s="231">
        <v>53755</v>
      </c>
      <c r="J845" s="231">
        <v>0</v>
      </c>
      <c r="K845" s="230" t="s">
        <v>139</v>
      </c>
      <c r="L845" s="230"/>
    </row>
    <row r="846" spans="1:12" s="118" customFormat="1" ht="19.95" customHeight="1" x14ac:dyDescent="0.25">
      <c r="A846" s="228">
        <v>769</v>
      </c>
      <c r="B846" s="229" t="s">
        <v>2800</v>
      </c>
      <c r="C846" s="229" t="s">
        <v>2797</v>
      </c>
      <c r="D846" s="228" t="s">
        <v>1120</v>
      </c>
      <c r="E846" s="230" t="s">
        <v>2798</v>
      </c>
      <c r="F846" s="229" t="s">
        <v>2801</v>
      </c>
      <c r="G846" s="230" t="s">
        <v>1123</v>
      </c>
      <c r="H846" s="231">
        <v>63504</v>
      </c>
      <c r="I846" s="231">
        <v>63504</v>
      </c>
      <c r="J846" s="231">
        <v>0</v>
      </c>
      <c r="K846" s="230" t="s">
        <v>139</v>
      </c>
      <c r="L846" s="230"/>
    </row>
    <row r="847" spans="1:12" s="118" customFormat="1" ht="19.95" customHeight="1" x14ac:dyDescent="0.3">
      <c r="A847" s="243" t="s">
        <v>139</v>
      </c>
      <c r="B847" s="244" t="s">
        <v>139</v>
      </c>
      <c r="C847" s="244" t="s">
        <v>139</v>
      </c>
      <c r="D847" s="243"/>
      <c r="E847" s="245"/>
      <c r="F847" s="244"/>
      <c r="G847" s="245"/>
      <c r="H847" s="246">
        <f>SUM(H845:H846)</f>
        <v>117259</v>
      </c>
      <c r="I847" s="246">
        <f t="shared" ref="I847:J847" si="96">SUM(I845:I846)</f>
        <v>117259</v>
      </c>
      <c r="J847" s="246">
        <f t="shared" si="96"/>
        <v>0</v>
      </c>
      <c r="K847" s="245" t="s">
        <v>139</v>
      </c>
      <c r="L847" s="247"/>
    </row>
    <row r="848" spans="1:12" s="118" customFormat="1" ht="19.95" customHeight="1" x14ac:dyDescent="0.25">
      <c r="A848" s="228">
        <v>770</v>
      </c>
      <c r="B848" s="229" t="s">
        <v>2802</v>
      </c>
      <c r="C848" s="229" t="s">
        <v>2803</v>
      </c>
      <c r="D848" s="228" t="s">
        <v>1112</v>
      </c>
      <c r="E848" s="230" t="s">
        <v>2804</v>
      </c>
      <c r="F848" s="229" t="s">
        <v>2805</v>
      </c>
      <c r="G848" s="230" t="s">
        <v>1115</v>
      </c>
      <c r="H848" s="231">
        <v>58307</v>
      </c>
      <c r="I848" s="231">
        <v>58307</v>
      </c>
      <c r="J848" s="231">
        <v>0</v>
      </c>
      <c r="K848" s="230" t="s">
        <v>139</v>
      </c>
      <c r="L848" s="230"/>
    </row>
    <row r="849" spans="1:12" s="118" customFormat="1" ht="19.95" customHeight="1" x14ac:dyDescent="0.3">
      <c r="A849" s="243" t="s">
        <v>139</v>
      </c>
      <c r="B849" s="244" t="s">
        <v>139</v>
      </c>
      <c r="C849" s="244" t="s">
        <v>139</v>
      </c>
      <c r="D849" s="243"/>
      <c r="E849" s="245"/>
      <c r="F849" s="244"/>
      <c r="G849" s="245"/>
      <c r="H849" s="246">
        <v>58307</v>
      </c>
      <c r="I849" s="246">
        <v>58307</v>
      </c>
      <c r="J849" s="246">
        <v>0</v>
      </c>
      <c r="K849" s="245" t="s">
        <v>139</v>
      </c>
      <c r="L849" s="247"/>
    </row>
    <row r="850" spans="1:12" s="118" customFormat="1" ht="19.95" customHeight="1" x14ac:dyDescent="0.25">
      <c r="A850" s="228">
        <v>771</v>
      </c>
      <c r="B850" s="229" t="s">
        <v>2806</v>
      </c>
      <c r="C850" s="229" t="s">
        <v>2807</v>
      </c>
      <c r="D850" s="228" t="s">
        <v>1112</v>
      </c>
      <c r="E850" s="230" t="s">
        <v>2808</v>
      </c>
      <c r="F850" s="229" t="s">
        <v>2809</v>
      </c>
      <c r="G850" s="230" t="s">
        <v>1115</v>
      </c>
      <c r="H850" s="231">
        <v>62699</v>
      </c>
      <c r="I850" s="231">
        <v>62699</v>
      </c>
      <c r="J850" s="231">
        <v>0</v>
      </c>
      <c r="K850" s="230" t="s">
        <v>139</v>
      </c>
      <c r="L850" s="230"/>
    </row>
    <row r="851" spans="1:12" s="118" customFormat="1" ht="19.95" customHeight="1" x14ac:dyDescent="0.3">
      <c r="A851" s="243" t="s">
        <v>139</v>
      </c>
      <c r="B851" s="244" t="s">
        <v>139</v>
      </c>
      <c r="C851" s="244" t="s">
        <v>139</v>
      </c>
      <c r="D851" s="243"/>
      <c r="E851" s="245"/>
      <c r="F851" s="244"/>
      <c r="G851" s="245"/>
      <c r="H851" s="246">
        <v>62699</v>
      </c>
      <c r="I851" s="246">
        <v>62699</v>
      </c>
      <c r="J851" s="246">
        <v>0</v>
      </c>
      <c r="K851" s="245" t="s">
        <v>139</v>
      </c>
      <c r="L851" s="247"/>
    </row>
    <row r="852" spans="1:12" s="118" customFormat="1" ht="19.95" customHeight="1" x14ac:dyDescent="0.25">
      <c r="A852" s="228">
        <v>772</v>
      </c>
      <c r="B852" s="229" t="s">
        <v>2810</v>
      </c>
      <c r="C852" s="229" t="s">
        <v>2811</v>
      </c>
      <c r="D852" s="117" t="s">
        <v>1112</v>
      </c>
      <c r="E852" s="230" t="s">
        <v>2812</v>
      </c>
      <c r="F852" s="229" t="s">
        <v>2813</v>
      </c>
      <c r="G852" s="230" t="s">
        <v>1115</v>
      </c>
      <c r="H852" s="231">
        <v>63280</v>
      </c>
      <c r="I852" s="231">
        <v>63280</v>
      </c>
      <c r="J852" s="231">
        <v>0</v>
      </c>
      <c r="K852" s="230" t="s">
        <v>139</v>
      </c>
      <c r="L852" s="230"/>
    </row>
    <row r="853" spans="1:12" s="118" customFormat="1" ht="19.95" customHeight="1" x14ac:dyDescent="0.3">
      <c r="A853" s="243" t="s">
        <v>139</v>
      </c>
      <c r="B853" s="244" t="s">
        <v>139</v>
      </c>
      <c r="C853" s="244" t="s">
        <v>139</v>
      </c>
      <c r="D853" s="243"/>
      <c r="E853" s="245"/>
      <c r="F853" s="244"/>
      <c r="G853" s="245"/>
      <c r="H853" s="246">
        <v>63280</v>
      </c>
      <c r="I853" s="246">
        <v>63280</v>
      </c>
      <c r="J853" s="246">
        <v>0</v>
      </c>
      <c r="K853" s="245" t="s">
        <v>139</v>
      </c>
      <c r="L853" s="247"/>
    </row>
    <row r="854" spans="1:12" s="118" customFormat="1" ht="19.95" customHeight="1" x14ac:dyDescent="0.25">
      <c r="A854" s="228">
        <v>773</v>
      </c>
      <c r="B854" s="229" t="s">
        <v>2814</v>
      </c>
      <c r="C854" s="229" t="s">
        <v>2815</v>
      </c>
      <c r="D854" s="228" t="s">
        <v>1112</v>
      </c>
      <c r="E854" s="230" t="s">
        <v>2816</v>
      </c>
      <c r="F854" s="229" t="s">
        <v>2817</v>
      </c>
      <c r="G854" s="230" t="s">
        <v>1115</v>
      </c>
      <c r="H854" s="231">
        <v>26585</v>
      </c>
      <c r="I854" s="231">
        <v>26585</v>
      </c>
      <c r="J854" s="231">
        <v>0</v>
      </c>
      <c r="K854" s="230" t="s">
        <v>139</v>
      </c>
      <c r="L854" s="230"/>
    </row>
    <row r="855" spans="1:12" s="118" customFormat="1" ht="19.95" customHeight="1" x14ac:dyDescent="0.3">
      <c r="A855" s="243" t="s">
        <v>139</v>
      </c>
      <c r="B855" s="244" t="s">
        <v>139</v>
      </c>
      <c r="C855" s="244" t="s">
        <v>139</v>
      </c>
      <c r="D855" s="243"/>
      <c r="E855" s="245"/>
      <c r="F855" s="244"/>
      <c r="G855" s="245"/>
      <c r="H855" s="246">
        <v>26585</v>
      </c>
      <c r="I855" s="246">
        <v>26585</v>
      </c>
      <c r="J855" s="246">
        <v>0</v>
      </c>
      <c r="K855" s="245" t="s">
        <v>139</v>
      </c>
      <c r="L855" s="247"/>
    </row>
    <row r="856" spans="1:12" s="118" customFormat="1" ht="19.95" customHeight="1" x14ac:dyDescent="0.25">
      <c r="A856" s="228">
        <v>774</v>
      </c>
      <c r="B856" s="229" t="s">
        <v>2818</v>
      </c>
      <c r="C856" s="229" t="s">
        <v>2819</v>
      </c>
      <c r="D856" s="228" t="s">
        <v>1112</v>
      </c>
      <c r="E856" s="230" t="s">
        <v>2820</v>
      </c>
      <c r="F856" s="229" t="s">
        <v>2821</v>
      </c>
      <c r="G856" s="230" t="s">
        <v>1115</v>
      </c>
      <c r="H856" s="231">
        <v>39364</v>
      </c>
      <c r="I856" s="231">
        <v>39364</v>
      </c>
      <c r="J856" s="231">
        <v>0</v>
      </c>
      <c r="K856" s="230" t="s">
        <v>139</v>
      </c>
      <c r="L856" s="230"/>
    </row>
    <row r="857" spans="1:12" s="118" customFormat="1" ht="19.95" customHeight="1" x14ac:dyDescent="0.25">
      <c r="A857" s="228">
        <f t="shared" ref="A857:A859" si="97">A856+1</f>
        <v>775</v>
      </c>
      <c r="B857" s="229" t="s">
        <v>2822</v>
      </c>
      <c r="C857" s="229" t="s">
        <v>2819</v>
      </c>
      <c r="D857" s="228" t="s">
        <v>1112</v>
      </c>
      <c r="E857" s="230" t="s">
        <v>2820</v>
      </c>
      <c r="F857" s="229" t="s">
        <v>2823</v>
      </c>
      <c r="G857" s="230" t="s">
        <v>1115</v>
      </c>
      <c r="H857" s="231">
        <v>34863</v>
      </c>
      <c r="I857" s="231">
        <v>34863</v>
      </c>
      <c r="J857" s="231">
        <v>0</v>
      </c>
      <c r="K857" s="230" t="s">
        <v>139</v>
      </c>
      <c r="L857" s="230"/>
    </row>
    <row r="858" spans="1:12" s="118" customFormat="1" ht="19.95" customHeight="1" x14ac:dyDescent="0.25">
      <c r="A858" s="228">
        <f t="shared" si="97"/>
        <v>776</v>
      </c>
      <c r="B858" s="229" t="s">
        <v>2824</v>
      </c>
      <c r="C858" s="229" t="s">
        <v>2819</v>
      </c>
      <c r="D858" s="228" t="s">
        <v>1112</v>
      </c>
      <c r="E858" s="230" t="s">
        <v>2820</v>
      </c>
      <c r="F858" s="229" t="s">
        <v>2825</v>
      </c>
      <c r="G858" s="230" t="s">
        <v>1115</v>
      </c>
      <c r="H858" s="231">
        <v>30920</v>
      </c>
      <c r="I858" s="231">
        <v>30920</v>
      </c>
      <c r="J858" s="231">
        <v>0</v>
      </c>
      <c r="K858" s="230" t="s">
        <v>139</v>
      </c>
      <c r="L858" s="230"/>
    </row>
    <row r="859" spans="1:12" s="118" customFormat="1" ht="19.95" customHeight="1" x14ac:dyDescent="0.25">
      <c r="A859" s="228">
        <f t="shared" si="97"/>
        <v>777</v>
      </c>
      <c r="B859" s="229" t="s">
        <v>2826</v>
      </c>
      <c r="C859" s="229" t="s">
        <v>2819</v>
      </c>
      <c r="D859" s="228" t="s">
        <v>1112</v>
      </c>
      <c r="E859" s="230" t="s">
        <v>2820</v>
      </c>
      <c r="F859" s="229" t="s">
        <v>2827</v>
      </c>
      <c r="G859" s="230" t="s">
        <v>1115</v>
      </c>
      <c r="H859" s="231">
        <v>44195</v>
      </c>
      <c r="I859" s="231">
        <v>44195</v>
      </c>
      <c r="J859" s="231">
        <v>0</v>
      </c>
      <c r="K859" s="230" t="s">
        <v>139</v>
      </c>
      <c r="L859" s="230"/>
    </row>
    <row r="860" spans="1:12" s="118" customFormat="1" ht="19.95" customHeight="1" x14ac:dyDescent="0.3">
      <c r="A860" s="243" t="s">
        <v>139</v>
      </c>
      <c r="B860" s="244" t="s">
        <v>139</v>
      </c>
      <c r="C860" s="244" t="s">
        <v>139</v>
      </c>
      <c r="D860" s="243"/>
      <c r="E860" s="245"/>
      <c r="F860" s="244"/>
      <c r="G860" s="245"/>
      <c r="H860" s="246">
        <f>SUM(H856:H859)</f>
        <v>149342</v>
      </c>
      <c r="I860" s="246">
        <f t="shared" ref="I860:J860" si="98">SUM(I856:I859)</f>
        <v>149342</v>
      </c>
      <c r="J860" s="246">
        <f t="shared" si="98"/>
        <v>0</v>
      </c>
      <c r="K860" s="245" t="s">
        <v>139</v>
      </c>
      <c r="L860" s="247"/>
    </row>
    <row r="861" spans="1:12" s="118" customFormat="1" ht="19.95" customHeight="1" x14ac:dyDescent="0.25">
      <c r="A861" s="228">
        <v>778</v>
      </c>
      <c r="B861" s="229" t="s">
        <v>2828</v>
      </c>
      <c r="C861" s="229" t="s">
        <v>110</v>
      </c>
      <c r="D861" s="228" t="s">
        <v>1339</v>
      </c>
      <c r="E861" s="230" t="s">
        <v>111</v>
      </c>
      <c r="F861" s="229" t="s">
        <v>2829</v>
      </c>
      <c r="G861" s="230" t="s">
        <v>1341</v>
      </c>
      <c r="H861" s="231">
        <v>28887</v>
      </c>
      <c r="I861" s="231">
        <v>28887</v>
      </c>
      <c r="J861" s="231">
        <v>0</v>
      </c>
      <c r="K861" s="230" t="s">
        <v>139</v>
      </c>
      <c r="L861" s="230"/>
    </row>
    <row r="862" spans="1:12" s="118" customFormat="1" ht="19.95" customHeight="1" x14ac:dyDescent="0.25">
      <c r="A862" s="228">
        <f t="shared" ref="A862:A891" si="99">A861+1</f>
        <v>779</v>
      </c>
      <c r="B862" s="229" t="s">
        <v>2830</v>
      </c>
      <c r="C862" s="229" t="s">
        <v>110</v>
      </c>
      <c r="D862" s="228" t="s">
        <v>1339</v>
      </c>
      <c r="E862" s="230" t="s">
        <v>111</v>
      </c>
      <c r="F862" s="229" t="s">
        <v>2831</v>
      </c>
      <c r="G862" s="230" t="s">
        <v>1341</v>
      </c>
      <c r="H862" s="231">
        <v>20960</v>
      </c>
      <c r="I862" s="231">
        <v>20960</v>
      </c>
      <c r="J862" s="231">
        <v>0</v>
      </c>
      <c r="K862" s="230" t="s">
        <v>139</v>
      </c>
      <c r="L862" s="230"/>
    </row>
    <row r="863" spans="1:12" s="118" customFormat="1" ht="19.95" customHeight="1" x14ac:dyDescent="0.25">
      <c r="A863" s="228">
        <f t="shared" si="99"/>
        <v>780</v>
      </c>
      <c r="B863" s="229" t="s">
        <v>2832</v>
      </c>
      <c r="C863" s="229" t="s">
        <v>110</v>
      </c>
      <c r="D863" s="228" t="s">
        <v>1339</v>
      </c>
      <c r="E863" s="230" t="s">
        <v>111</v>
      </c>
      <c r="F863" s="229" t="s">
        <v>2833</v>
      </c>
      <c r="G863" s="230" t="s">
        <v>1341</v>
      </c>
      <c r="H863" s="231">
        <v>34252</v>
      </c>
      <c r="I863" s="231">
        <v>34252</v>
      </c>
      <c r="J863" s="231">
        <v>0</v>
      </c>
      <c r="K863" s="230" t="s">
        <v>139</v>
      </c>
      <c r="L863" s="230"/>
    </row>
    <row r="864" spans="1:12" s="118" customFormat="1" ht="19.95" customHeight="1" x14ac:dyDescent="0.25">
      <c r="A864" s="228">
        <f t="shared" si="99"/>
        <v>781</v>
      </c>
      <c r="B864" s="229" t="s">
        <v>2834</v>
      </c>
      <c r="C864" s="229" t="s">
        <v>110</v>
      </c>
      <c r="D864" s="228" t="s">
        <v>1339</v>
      </c>
      <c r="E864" s="230" t="s">
        <v>111</v>
      </c>
      <c r="F864" s="229" t="s">
        <v>2835</v>
      </c>
      <c r="G864" s="230" t="s">
        <v>1341</v>
      </c>
      <c r="H864" s="231">
        <v>29810</v>
      </c>
      <c r="I864" s="231">
        <v>29557.23</v>
      </c>
      <c r="J864" s="231">
        <v>252.77</v>
      </c>
      <c r="K864" s="230" t="s">
        <v>1427</v>
      </c>
      <c r="L864" s="230"/>
    </row>
    <row r="865" spans="1:12" s="118" customFormat="1" ht="19.95" customHeight="1" x14ac:dyDescent="0.25">
      <c r="A865" s="228">
        <f t="shared" si="99"/>
        <v>782</v>
      </c>
      <c r="B865" s="229" t="s">
        <v>2836</v>
      </c>
      <c r="C865" s="229" t="s">
        <v>110</v>
      </c>
      <c r="D865" s="228" t="s">
        <v>1339</v>
      </c>
      <c r="E865" s="230" t="s">
        <v>111</v>
      </c>
      <c r="F865" s="229" t="s">
        <v>2837</v>
      </c>
      <c r="G865" s="230" t="s">
        <v>1341</v>
      </c>
      <c r="H865" s="231">
        <v>29325</v>
      </c>
      <c r="I865" s="231">
        <v>29325</v>
      </c>
      <c r="J865" s="231">
        <v>0</v>
      </c>
      <c r="K865" s="230" t="s">
        <v>139</v>
      </c>
      <c r="L865" s="230"/>
    </row>
    <row r="866" spans="1:12" s="118" customFormat="1" ht="19.95" customHeight="1" x14ac:dyDescent="0.25">
      <c r="A866" s="228">
        <f t="shared" si="99"/>
        <v>783</v>
      </c>
      <c r="B866" s="229" t="s">
        <v>2838</v>
      </c>
      <c r="C866" s="229" t="s">
        <v>110</v>
      </c>
      <c r="D866" s="228" t="s">
        <v>1339</v>
      </c>
      <c r="E866" s="230" t="s">
        <v>111</v>
      </c>
      <c r="F866" s="229" t="s">
        <v>2839</v>
      </c>
      <c r="G866" s="230" t="s">
        <v>1341</v>
      </c>
      <c r="H866" s="231">
        <v>49306</v>
      </c>
      <c r="I866" s="231">
        <v>49306</v>
      </c>
      <c r="J866" s="231">
        <v>0</v>
      </c>
      <c r="K866" s="230" t="s">
        <v>139</v>
      </c>
      <c r="L866" s="230"/>
    </row>
    <row r="867" spans="1:12" s="118" customFormat="1" ht="19.95" customHeight="1" x14ac:dyDescent="0.25">
      <c r="A867" s="228">
        <f t="shared" si="99"/>
        <v>784</v>
      </c>
      <c r="B867" s="229" t="s">
        <v>2840</v>
      </c>
      <c r="C867" s="229" t="s">
        <v>110</v>
      </c>
      <c r="D867" s="228" t="s">
        <v>1339</v>
      </c>
      <c r="E867" s="230" t="s">
        <v>111</v>
      </c>
      <c r="F867" s="229" t="s">
        <v>2841</v>
      </c>
      <c r="G867" s="230" t="s">
        <v>1341</v>
      </c>
      <c r="H867" s="231">
        <v>62144</v>
      </c>
      <c r="I867" s="231">
        <v>62144</v>
      </c>
      <c r="J867" s="231">
        <v>0</v>
      </c>
      <c r="K867" s="230" t="s">
        <v>139</v>
      </c>
      <c r="L867" s="230"/>
    </row>
    <row r="868" spans="1:12" s="118" customFormat="1" ht="19.95" customHeight="1" x14ac:dyDescent="0.25">
      <c r="A868" s="228">
        <f t="shared" si="99"/>
        <v>785</v>
      </c>
      <c r="B868" s="229" t="s">
        <v>2842</v>
      </c>
      <c r="C868" s="229" t="s">
        <v>110</v>
      </c>
      <c r="D868" s="228" t="s">
        <v>1339</v>
      </c>
      <c r="E868" s="230" t="s">
        <v>111</v>
      </c>
      <c r="F868" s="229" t="s">
        <v>2843</v>
      </c>
      <c r="G868" s="230" t="s">
        <v>1341</v>
      </c>
      <c r="H868" s="231">
        <v>42192</v>
      </c>
      <c r="I868" s="231">
        <v>42192</v>
      </c>
      <c r="J868" s="231">
        <v>0</v>
      </c>
      <c r="K868" s="230" t="s">
        <v>139</v>
      </c>
      <c r="L868" s="230"/>
    </row>
    <row r="869" spans="1:12" s="118" customFormat="1" ht="19.95" customHeight="1" x14ac:dyDescent="0.25">
      <c r="A869" s="228">
        <f t="shared" si="99"/>
        <v>786</v>
      </c>
      <c r="B869" s="229" t="s">
        <v>2844</v>
      </c>
      <c r="C869" s="229" t="s">
        <v>110</v>
      </c>
      <c r="D869" s="228" t="s">
        <v>1339</v>
      </c>
      <c r="E869" s="230" t="s">
        <v>111</v>
      </c>
      <c r="F869" s="229" t="s">
        <v>2845</v>
      </c>
      <c r="G869" s="230" t="s">
        <v>1341</v>
      </c>
      <c r="H869" s="231">
        <v>63252</v>
      </c>
      <c r="I869" s="231">
        <v>63252</v>
      </c>
      <c r="J869" s="231">
        <v>0</v>
      </c>
      <c r="K869" s="230" t="s">
        <v>139</v>
      </c>
      <c r="L869" s="230"/>
    </row>
    <row r="870" spans="1:12" s="118" customFormat="1" ht="19.95" customHeight="1" x14ac:dyDescent="0.25">
      <c r="A870" s="228">
        <f t="shared" si="99"/>
        <v>787</v>
      </c>
      <c r="B870" s="229" t="s">
        <v>2846</v>
      </c>
      <c r="C870" s="229" t="s">
        <v>110</v>
      </c>
      <c r="D870" s="228" t="s">
        <v>1339</v>
      </c>
      <c r="E870" s="230" t="s">
        <v>111</v>
      </c>
      <c r="F870" s="229" t="s">
        <v>2847</v>
      </c>
      <c r="G870" s="230" t="s">
        <v>1341</v>
      </c>
      <c r="H870" s="231">
        <v>63135</v>
      </c>
      <c r="I870" s="231">
        <v>63135</v>
      </c>
      <c r="J870" s="231">
        <v>0</v>
      </c>
      <c r="K870" s="230" t="s">
        <v>139</v>
      </c>
      <c r="L870" s="230"/>
    </row>
    <row r="871" spans="1:12" s="118" customFormat="1" ht="19.95" customHeight="1" x14ac:dyDescent="0.25">
      <c r="A871" s="228">
        <f t="shared" si="99"/>
        <v>788</v>
      </c>
      <c r="B871" s="229" t="s">
        <v>2848</v>
      </c>
      <c r="C871" s="229" t="s">
        <v>110</v>
      </c>
      <c r="D871" s="228" t="s">
        <v>1339</v>
      </c>
      <c r="E871" s="230" t="s">
        <v>111</v>
      </c>
      <c r="F871" s="229" t="s">
        <v>2849</v>
      </c>
      <c r="G871" s="230" t="s">
        <v>1341</v>
      </c>
      <c r="H871" s="231">
        <v>59966</v>
      </c>
      <c r="I871" s="231">
        <v>59966</v>
      </c>
      <c r="J871" s="231">
        <v>0</v>
      </c>
      <c r="K871" s="230" t="s">
        <v>139</v>
      </c>
      <c r="L871" s="230"/>
    </row>
    <row r="872" spans="1:12" s="118" customFormat="1" ht="19.95" customHeight="1" x14ac:dyDescent="0.25">
      <c r="A872" s="228">
        <f t="shared" si="99"/>
        <v>789</v>
      </c>
      <c r="B872" s="229" t="s">
        <v>2850</v>
      </c>
      <c r="C872" s="229" t="s">
        <v>110</v>
      </c>
      <c r="D872" s="228" t="s">
        <v>1339</v>
      </c>
      <c r="E872" s="230" t="s">
        <v>111</v>
      </c>
      <c r="F872" s="229" t="s">
        <v>2851</v>
      </c>
      <c r="G872" s="230" t="s">
        <v>1341</v>
      </c>
      <c r="H872" s="231">
        <v>29639</v>
      </c>
      <c r="I872" s="231">
        <v>29639</v>
      </c>
      <c r="J872" s="231">
        <v>0</v>
      </c>
      <c r="K872" s="230" t="s">
        <v>139</v>
      </c>
      <c r="L872" s="230"/>
    </row>
    <row r="873" spans="1:12" s="118" customFormat="1" ht="19.95" customHeight="1" x14ac:dyDescent="0.25">
      <c r="A873" s="228">
        <f t="shared" si="99"/>
        <v>790</v>
      </c>
      <c r="B873" s="229" t="s">
        <v>2852</v>
      </c>
      <c r="C873" s="229" t="s">
        <v>110</v>
      </c>
      <c r="D873" s="228" t="s">
        <v>1339</v>
      </c>
      <c r="E873" s="230" t="s">
        <v>111</v>
      </c>
      <c r="F873" s="229" t="s">
        <v>2853</v>
      </c>
      <c r="G873" s="230" t="s">
        <v>1341</v>
      </c>
      <c r="H873" s="231">
        <v>55539</v>
      </c>
      <c r="I873" s="231">
        <v>55539</v>
      </c>
      <c r="J873" s="231">
        <v>0</v>
      </c>
      <c r="K873" s="230" t="s">
        <v>139</v>
      </c>
      <c r="L873" s="230"/>
    </row>
    <row r="874" spans="1:12" s="118" customFormat="1" ht="19.95" customHeight="1" x14ac:dyDescent="0.25">
      <c r="A874" s="228">
        <f t="shared" si="99"/>
        <v>791</v>
      </c>
      <c r="B874" s="229" t="s">
        <v>2854</v>
      </c>
      <c r="C874" s="229" t="s">
        <v>110</v>
      </c>
      <c r="D874" s="228" t="s">
        <v>1339</v>
      </c>
      <c r="E874" s="230" t="s">
        <v>111</v>
      </c>
      <c r="F874" s="229" t="s">
        <v>2855</v>
      </c>
      <c r="G874" s="230" t="s">
        <v>1341</v>
      </c>
      <c r="H874" s="231">
        <v>62941</v>
      </c>
      <c r="I874" s="231">
        <v>62941</v>
      </c>
      <c r="J874" s="231">
        <v>0</v>
      </c>
      <c r="K874" s="230" t="s">
        <v>139</v>
      </c>
      <c r="L874" s="230"/>
    </row>
    <row r="875" spans="1:12" s="118" customFormat="1" ht="19.95" customHeight="1" x14ac:dyDescent="0.25">
      <c r="A875" s="228">
        <f t="shared" si="99"/>
        <v>792</v>
      </c>
      <c r="B875" s="229" t="s">
        <v>2856</v>
      </c>
      <c r="C875" s="229" t="s">
        <v>110</v>
      </c>
      <c r="D875" s="228" t="s">
        <v>1339</v>
      </c>
      <c r="E875" s="230" t="s">
        <v>111</v>
      </c>
      <c r="F875" s="229" t="s">
        <v>2857</v>
      </c>
      <c r="G875" s="230" t="s">
        <v>1341</v>
      </c>
      <c r="H875" s="231">
        <v>57150</v>
      </c>
      <c r="I875" s="231">
        <v>57150</v>
      </c>
      <c r="J875" s="231">
        <v>0</v>
      </c>
      <c r="K875" s="230" t="s">
        <v>139</v>
      </c>
      <c r="L875" s="230"/>
    </row>
    <row r="876" spans="1:12" s="118" customFormat="1" ht="19.95" customHeight="1" x14ac:dyDescent="0.25">
      <c r="A876" s="228">
        <f t="shared" si="99"/>
        <v>793</v>
      </c>
      <c r="B876" s="229" t="s">
        <v>2858</v>
      </c>
      <c r="C876" s="229" t="s">
        <v>110</v>
      </c>
      <c r="D876" s="228" t="s">
        <v>1339</v>
      </c>
      <c r="E876" s="230" t="s">
        <v>111</v>
      </c>
      <c r="F876" s="229" t="s">
        <v>2859</v>
      </c>
      <c r="G876" s="230" t="s">
        <v>1341</v>
      </c>
      <c r="H876" s="231">
        <v>83860</v>
      </c>
      <c r="I876" s="231">
        <v>83860</v>
      </c>
      <c r="J876" s="231">
        <v>0</v>
      </c>
      <c r="K876" s="230" t="s">
        <v>139</v>
      </c>
      <c r="L876" s="230"/>
    </row>
    <row r="877" spans="1:12" s="118" customFormat="1" ht="19.95" customHeight="1" x14ac:dyDescent="0.25">
      <c r="A877" s="228">
        <f t="shared" si="99"/>
        <v>794</v>
      </c>
      <c r="B877" s="229" t="s">
        <v>2860</v>
      </c>
      <c r="C877" s="229" t="s">
        <v>110</v>
      </c>
      <c r="D877" s="228" t="s">
        <v>1339</v>
      </c>
      <c r="E877" s="230" t="s">
        <v>111</v>
      </c>
      <c r="F877" s="229" t="s">
        <v>2861</v>
      </c>
      <c r="G877" s="230" t="s">
        <v>1341</v>
      </c>
      <c r="H877" s="231">
        <v>88593</v>
      </c>
      <c r="I877" s="231">
        <v>88593</v>
      </c>
      <c r="J877" s="231">
        <v>0</v>
      </c>
      <c r="K877" s="230" t="s">
        <v>139</v>
      </c>
      <c r="L877" s="230"/>
    </row>
    <row r="878" spans="1:12" s="118" customFormat="1" ht="19.95" customHeight="1" x14ac:dyDescent="0.25">
      <c r="A878" s="228">
        <f t="shared" si="99"/>
        <v>795</v>
      </c>
      <c r="B878" s="229" t="s">
        <v>2862</v>
      </c>
      <c r="C878" s="229" t="s">
        <v>110</v>
      </c>
      <c r="D878" s="228" t="s">
        <v>1339</v>
      </c>
      <c r="E878" s="230" t="s">
        <v>111</v>
      </c>
      <c r="F878" s="229" t="s">
        <v>2863</v>
      </c>
      <c r="G878" s="230" t="s">
        <v>1341</v>
      </c>
      <c r="H878" s="231">
        <v>52815</v>
      </c>
      <c r="I878" s="231">
        <v>52815</v>
      </c>
      <c r="J878" s="231">
        <v>0</v>
      </c>
      <c r="K878" s="230" t="s">
        <v>139</v>
      </c>
      <c r="L878" s="230"/>
    </row>
    <row r="879" spans="1:12" s="118" customFormat="1" ht="19.95" customHeight="1" x14ac:dyDescent="0.25">
      <c r="A879" s="228">
        <f t="shared" si="99"/>
        <v>796</v>
      </c>
      <c r="B879" s="229" t="s">
        <v>2864</v>
      </c>
      <c r="C879" s="229" t="s">
        <v>110</v>
      </c>
      <c r="D879" s="228" t="s">
        <v>1339</v>
      </c>
      <c r="E879" s="230" t="s">
        <v>111</v>
      </c>
      <c r="F879" s="229" t="s">
        <v>2865</v>
      </c>
      <c r="G879" s="230" t="s">
        <v>1341</v>
      </c>
      <c r="H879" s="231">
        <v>25553</v>
      </c>
      <c r="I879" s="231">
        <v>25553</v>
      </c>
      <c r="J879" s="231">
        <v>0</v>
      </c>
      <c r="K879" s="230" t="s">
        <v>139</v>
      </c>
      <c r="L879" s="230"/>
    </row>
    <row r="880" spans="1:12" s="118" customFormat="1" ht="19.95" customHeight="1" x14ac:dyDescent="0.25">
      <c r="A880" s="228">
        <f t="shared" si="99"/>
        <v>797</v>
      </c>
      <c r="B880" s="229" t="s">
        <v>2866</v>
      </c>
      <c r="C880" s="229" t="s">
        <v>110</v>
      </c>
      <c r="D880" s="228" t="s">
        <v>1339</v>
      </c>
      <c r="E880" s="230" t="s">
        <v>111</v>
      </c>
      <c r="F880" s="229" t="s">
        <v>2867</v>
      </c>
      <c r="G880" s="230" t="s">
        <v>1341</v>
      </c>
      <c r="H880" s="231">
        <v>61054</v>
      </c>
      <c r="I880" s="231">
        <v>61054</v>
      </c>
      <c r="J880" s="231">
        <v>0</v>
      </c>
      <c r="K880" s="230" t="s">
        <v>139</v>
      </c>
      <c r="L880" s="230"/>
    </row>
    <row r="881" spans="1:12" s="118" customFormat="1" ht="19.95" customHeight="1" x14ac:dyDescent="0.25">
      <c r="A881" s="228">
        <f t="shared" si="99"/>
        <v>798</v>
      </c>
      <c r="B881" s="229" t="s">
        <v>2868</v>
      </c>
      <c r="C881" s="229" t="s">
        <v>110</v>
      </c>
      <c r="D881" s="228" t="s">
        <v>1339</v>
      </c>
      <c r="E881" s="230" t="s">
        <v>111</v>
      </c>
      <c r="F881" s="229" t="s">
        <v>2869</v>
      </c>
      <c r="G881" s="230" t="s">
        <v>1341</v>
      </c>
      <c r="H881" s="231">
        <v>50584</v>
      </c>
      <c r="I881" s="231">
        <v>50584</v>
      </c>
      <c r="J881" s="231">
        <v>0</v>
      </c>
      <c r="K881" s="230" t="s">
        <v>139</v>
      </c>
      <c r="L881" s="230"/>
    </row>
    <row r="882" spans="1:12" s="118" customFormat="1" ht="19.95" customHeight="1" x14ac:dyDescent="0.25">
      <c r="A882" s="228">
        <f t="shared" si="99"/>
        <v>799</v>
      </c>
      <c r="B882" s="229" t="s">
        <v>2870</v>
      </c>
      <c r="C882" s="229" t="s">
        <v>110</v>
      </c>
      <c r="D882" s="117" t="s">
        <v>1339</v>
      </c>
      <c r="E882" s="230" t="s">
        <v>111</v>
      </c>
      <c r="F882" s="229" t="s">
        <v>2871</v>
      </c>
      <c r="G882" s="230" t="s">
        <v>1341</v>
      </c>
      <c r="H882" s="231">
        <v>2500</v>
      </c>
      <c r="I882" s="231">
        <v>2500</v>
      </c>
      <c r="J882" s="231">
        <v>0</v>
      </c>
      <c r="K882" s="230" t="s">
        <v>139</v>
      </c>
      <c r="L882" s="230"/>
    </row>
    <row r="883" spans="1:12" s="118" customFormat="1" ht="19.95" customHeight="1" x14ac:dyDescent="0.25">
      <c r="A883" s="228">
        <f t="shared" si="99"/>
        <v>800</v>
      </c>
      <c r="B883" s="229" t="s">
        <v>2872</v>
      </c>
      <c r="C883" s="229" t="s">
        <v>110</v>
      </c>
      <c r="D883" s="228" t="s">
        <v>1339</v>
      </c>
      <c r="E883" s="230" t="s">
        <v>111</v>
      </c>
      <c r="F883" s="229" t="s">
        <v>2873</v>
      </c>
      <c r="G883" s="230" t="s">
        <v>1341</v>
      </c>
      <c r="H883" s="231">
        <v>4600</v>
      </c>
      <c r="I883" s="231">
        <v>4600</v>
      </c>
      <c r="J883" s="231">
        <v>0</v>
      </c>
      <c r="K883" s="230" t="s">
        <v>139</v>
      </c>
      <c r="L883" s="230"/>
    </row>
    <row r="884" spans="1:12" s="118" customFormat="1" ht="19.95" customHeight="1" x14ac:dyDescent="0.25">
      <c r="A884" s="228">
        <f t="shared" si="99"/>
        <v>801</v>
      </c>
      <c r="B884" s="229" t="s">
        <v>2874</v>
      </c>
      <c r="C884" s="229" t="s">
        <v>110</v>
      </c>
      <c r="D884" s="228" t="s">
        <v>1339</v>
      </c>
      <c r="E884" s="230" t="s">
        <v>111</v>
      </c>
      <c r="F884" s="229" t="s">
        <v>2875</v>
      </c>
      <c r="G884" s="230" t="s">
        <v>1341</v>
      </c>
      <c r="H884" s="231">
        <v>7342</v>
      </c>
      <c r="I884" s="231">
        <v>7342</v>
      </c>
      <c r="J884" s="231">
        <v>0</v>
      </c>
      <c r="K884" s="230" t="s">
        <v>139</v>
      </c>
      <c r="L884" s="230"/>
    </row>
    <row r="885" spans="1:12" s="118" customFormat="1" ht="19.95" customHeight="1" x14ac:dyDescent="0.25">
      <c r="A885" s="228">
        <f t="shared" si="99"/>
        <v>802</v>
      </c>
      <c r="B885" s="229" t="s">
        <v>2876</v>
      </c>
      <c r="C885" s="229" t="s">
        <v>110</v>
      </c>
      <c r="D885" s="228" t="s">
        <v>1339</v>
      </c>
      <c r="E885" s="230" t="s">
        <v>111</v>
      </c>
      <c r="F885" s="229" t="s">
        <v>2877</v>
      </c>
      <c r="G885" s="230" t="s">
        <v>1341</v>
      </c>
      <c r="H885" s="233">
        <v>1325</v>
      </c>
      <c r="I885" s="233">
        <v>1325</v>
      </c>
      <c r="J885" s="231">
        <v>0</v>
      </c>
      <c r="K885" s="230" t="s">
        <v>139</v>
      </c>
      <c r="L885" s="230"/>
    </row>
    <row r="886" spans="1:12" s="118" customFormat="1" ht="19.95" customHeight="1" x14ac:dyDescent="0.25">
      <c r="A886" s="228">
        <f t="shared" si="99"/>
        <v>803</v>
      </c>
      <c r="B886" s="229" t="s">
        <v>2878</v>
      </c>
      <c r="C886" s="229" t="s">
        <v>110</v>
      </c>
      <c r="D886" s="228" t="s">
        <v>1339</v>
      </c>
      <c r="E886" s="230" t="s">
        <v>111</v>
      </c>
      <c r="F886" s="229" t="s">
        <v>2879</v>
      </c>
      <c r="G886" s="230" t="s">
        <v>1341</v>
      </c>
      <c r="H886" s="233">
        <v>1175</v>
      </c>
      <c r="I886" s="233">
        <v>1175</v>
      </c>
      <c r="J886" s="231">
        <v>0</v>
      </c>
      <c r="K886" s="230" t="s">
        <v>139</v>
      </c>
      <c r="L886" s="230"/>
    </row>
    <row r="887" spans="1:12" s="118" customFormat="1" ht="19.95" customHeight="1" x14ac:dyDescent="0.25">
      <c r="A887" s="228">
        <f t="shared" si="99"/>
        <v>804</v>
      </c>
      <c r="B887" s="229" t="s">
        <v>2880</v>
      </c>
      <c r="C887" s="229" t="s">
        <v>110</v>
      </c>
      <c r="D887" s="228" t="s">
        <v>1339</v>
      </c>
      <c r="E887" s="230" t="s">
        <v>111</v>
      </c>
      <c r="F887" s="229" t="s">
        <v>2881</v>
      </c>
      <c r="G887" s="230" t="s">
        <v>1341</v>
      </c>
      <c r="H887" s="233">
        <v>40000</v>
      </c>
      <c r="I887" s="233">
        <v>40000</v>
      </c>
      <c r="J887" s="231">
        <v>0</v>
      </c>
      <c r="K887" s="230" t="s">
        <v>139</v>
      </c>
      <c r="L887" s="230"/>
    </row>
    <row r="888" spans="1:12" s="118" customFormat="1" ht="19.95" customHeight="1" x14ac:dyDescent="0.25">
      <c r="A888" s="228">
        <f t="shared" si="99"/>
        <v>805</v>
      </c>
      <c r="B888" s="229" t="s">
        <v>2882</v>
      </c>
      <c r="C888" s="229" t="s">
        <v>110</v>
      </c>
      <c r="D888" s="228" t="s">
        <v>1339</v>
      </c>
      <c r="E888" s="230" t="s">
        <v>111</v>
      </c>
      <c r="F888" s="229" t="s">
        <v>2883</v>
      </c>
      <c r="G888" s="230" t="s">
        <v>1341</v>
      </c>
      <c r="H888" s="233">
        <v>2395</v>
      </c>
      <c r="I888" s="233">
        <v>2395</v>
      </c>
      <c r="J888" s="231">
        <v>0</v>
      </c>
      <c r="K888" s="230" t="s">
        <v>139</v>
      </c>
      <c r="L888" s="230"/>
    </row>
    <row r="889" spans="1:12" s="118" customFormat="1" ht="19.95" customHeight="1" x14ac:dyDescent="0.25">
      <c r="A889" s="228">
        <f t="shared" si="99"/>
        <v>806</v>
      </c>
      <c r="B889" s="229" t="s">
        <v>2884</v>
      </c>
      <c r="C889" s="229" t="s">
        <v>110</v>
      </c>
      <c r="D889" s="228" t="s">
        <v>1339</v>
      </c>
      <c r="E889" s="230" t="s">
        <v>111</v>
      </c>
      <c r="F889" s="229" t="s">
        <v>2885</v>
      </c>
      <c r="G889" s="230" t="s">
        <v>1341</v>
      </c>
      <c r="H889" s="233">
        <v>2400</v>
      </c>
      <c r="I889" s="233">
        <v>2400</v>
      </c>
      <c r="J889" s="231">
        <v>0</v>
      </c>
      <c r="K889" s="230" t="s">
        <v>139</v>
      </c>
      <c r="L889" s="230"/>
    </row>
    <row r="890" spans="1:12" s="118" customFormat="1" ht="19.95" customHeight="1" x14ac:dyDescent="0.25">
      <c r="A890" s="228">
        <f t="shared" si="99"/>
        <v>807</v>
      </c>
      <c r="B890" s="229" t="s">
        <v>2886</v>
      </c>
      <c r="C890" s="229" t="s">
        <v>110</v>
      </c>
      <c r="D890" s="228" t="s">
        <v>1339</v>
      </c>
      <c r="E890" s="230" t="s">
        <v>111</v>
      </c>
      <c r="F890" s="229" t="s">
        <v>2887</v>
      </c>
      <c r="G890" s="230" t="s">
        <v>1341</v>
      </c>
      <c r="H890" s="231">
        <v>59096</v>
      </c>
      <c r="I890" s="231">
        <v>59096</v>
      </c>
      <c r="J890" s="231">
        <v>0</v>
      </c>
      <c r="K890" s="230" t="s">
        <v>139</v>
      </c>
      <c r="L890" s="230"/>
    </row>
    <row r="891" spans="1:12" s="118" customFormat="1" ht="19.95" customHeight="1" x14ac:dyDescent="0.25">
      <c r="A891" s="228">
        <f t="shared" si="99"/>
        <v>808</v>
      </c>
      <c r="B891" s="229" t="s">
        <v>2888</v>
      </c>
      <c r="C891" s="229" t="s">
        <v>110</v>
      </c>
      <c r="D891" s="228" t="s">
        <v>1339</v>
      </c>
      <c r="E891" s="230" t="s">
        <v>111</v>
      </c>
      <c r="F891" s="229" t="s">
        <v>2889</v>
      </c>
      <c r="G891" s="230" t="s">
        <v>1341</v>
      </c>
      <c r="H891" s="231">
        <v>53002</v>
      </c>
      <c r="I891" s="231">
        <v>53002</v>
      </c>
      <c r="J891" s="231">
        <v>0</v>
      </c>
      <c r="K891" s="230" t="s">
        <v>139</v>
      </c>
      <c r="L891" s="230"/>
    </row>
    <row r="892" spans="1:12" s="249" customFormat="1" ht="19.95" customHeight="1" x14ac:dyDescent="0.3">
      <c r="A892" s="243" t="s">
        <v>139</v>
      </c>
      <c r="B892" s="244"/>
      <c r="C892" s="244" t="s">
        <v>139</v>
      </c>
      <c r="D892" s="243"/>
      <c r="E892" s="245"/>
      <c r="F892" s="244"/>
      <c r="G892" s="245"/>
      <c r="H892" s="246">
        <f>SUM(H861:H891)</f>
        <v>1224792</v>
      </c>
      <c r="I892" s="246">
        <f t="shared" ref="I892:J892" si="100">SUM(I861:I891)</f>
        <v>1224539.23</v>
      </c>
      <c r="J892" s="246">
        <f t="shared" si="100"/>
        <v>252.77</v>
      </c>
      <c r="K892" s="245" t="s">
        <v>139</v>
      </c>
      <c r="L892" s="247"/>
    </row>
    <row r="893" spans="1:12" s="118" customFormat="1" ht="19.95" customHeight="1" x14ac:dyDescent="0.3">
      <c r="A893" s="228"/>
      <c r="B893" s="229"/>
      <c r="C893" s="229"/>
      <c r="D893" s="228"/>
      <c r="E893" s="230"/>
      <c r="F893" s="235" t="s">
        <v>2890</v>
      </c>
      <c r="G893" s="235"/>
      <c r="H893" s="236">
        <f>H892+H860+H855+H853+H851+H849+H847+H844+H836+H833+H830+H825+H822+H812+H806+H801+H795+H788+H786+H784+H779+H764+H760+H758+H748+H734+H722+H678+H661+H653+H513+H511+H500+H487+H460+H409+H407+H401+H293+H263+H260+H258+H256+H249+H244+H241+H239+H231+H220+H205+H203+H201+H199+H194+H191+H188+H173+H166+H164+H159+H157+H144+H142+H138+H126+H121+H113+H111+H109+H106+H100+H97+H78+H62+H52+H50+H19+H17+H12+H7</f>
        <v>27629671</v>
      </c>
      <c r="I893" s="236">
        <f t="shared" ref="I893:J893" si="101">I892+I860+I855+I853+I851+I849+I847+I844+I836+I833+I830+I825+I822+I812+I806+I801+I795+I788+I786+I784+I779+I764+I760+I758+I748+I734+I722+I678+I661+I653+I513+I511+I500+I487+I460+I409+I407+I401+I293+I263+I260+I258+I256+I249+I244+I241+I239+I231+I220+I205+I203+I201+I199+I194+I191+I188+I173+I166+I164+I159+I157+I144+I142+I138+I126+I121+I113+I111+I109+I106+I100+I97+I78+I62+I52+I50+I19+I17+I12+I7</f>
        <v>27544493.979999997</v>
      </c>
      <c r="J893" s="236">
        <f t="shared" si="101"/>
        <v>85177.020000000019</v>
      </c>
      <c r="K893" s="237"/>
      <c r="L893" s="235"/>
    </row>
    <row r="894" spans="1:12" s="118" customFormat="1" ht="19.95" customHeight="1" x14ac:dyDescent="0.25">
      <c r="A894" s="117"/>
      <c r="J894" s="119"/>
      <c r="K894" s="120"/>
    </row>
    <row r="895" spans="1:12" s="118" customFormat="1" ht="19.95" customHeight="1" x14ac:dyDescent="0.3">
      <c r="A895" s="117"/>
      <c r="F895" s="238" t="s">
        <v>2891</v>
      </c>
      <c r="G895" s="239"/>
      <c r="H895" s="240">
        <v>27629671</v>
      </c>
      <c r="I895" s="240">
        <v>27544493.98</v>
      </c>
      <c r="J895" s="241">
        <v>85177.02</v>
      </c>
      <c r="K895" s="242"/>
      <c r="L895" s="238"/>
    </row>
  </sheetData>
  <mergeCells count="1">
    <mergeCell ref="A2:L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4</vt:i4>
      </vt:variant>
    </vt:vector>
  </HeadingPairs>
  <TitlesOfParts>
    <vt:vector size="7" baseType="lpstr">
      <vt:lpstr>podľa útvarov MŠVVaM SR</vt:lpstr>
      <vt:lpstr>077_VVŠ_zdroj 111</vt:lpstr>
      <vt:lpstr>APVV projekty 2025</vt:lpstr>
      <vt:lpstr>'077_VVŠ_zdroj 111'!Názvy_tlače</vt:lpstr>
      <vt:lpstr>'APVV projekty 2025'!Názvy_tlače</vt:lpstr>
      <vt:lpstr>'podľa útvarov MŠVVaM SR'!Názvy_tlače</vt:lpstr>
      <vt:lpstr>'077_VVŠ_zdroj 111'!Oblasť_tlače</vt:lpstr>
    </vt:vector>
  </TitlesOfParts>
  <Manager/>
  <Company>Ministerstvo financii SR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Kajan Patrik</dc:creator>
  <cp:keywords/>
  <dc:description/>
  <cp:lastModifiedBy>Tomčáni Peter</cp:lastModifiedBy>
  <cp:revision/>
  <cp:lastPrinted>2026-01-29T13:29:49Z</cp:lastPrinted>
  <dcterms:created xsi:type="dcterms:W3CDTF">2024-11-13T11:15:27Z</dcterms:created>
  <dcterms:modified xsi:type="dcterms:W3CDTF">2026-02-09T08:46:41Z</dcterms:modified>
  <cp:category/>
  <cp:contentStatus/>
</cp:coreProperties>
</file>