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edu4-my.sharepoint.com/personal/andrea_szabova_minedu_sk/Documents/Dokumenty/MinEdu/2026/16 ŠDK/WEB/"/>
    </mc:Choice>
  </mc:AlternateContent>
  <xr:revisionPtr revIDLastSave="114" documentId="8_{534B8EE9-6937-4AA2-8B06-9E7C5E8CCB4E}" xr6:coauthVersionLast="47" xr6:coauthVersionMax="47" xr10:uidLastSave="{854EA664-F158-4D3B-A077-F6A8CC17869E}"/>
  <bookViews>
    <workbookView xWindow="-120" yWindow="-120" windowWidth="29040" windowHeight="15720" xr2:uid="{50AADEB6-54DB-40A2-87A0-511159D14C66}"/>
  </bookViews>
  <sheets>
    <sheet name="TSI zriaď" sheetId="6" r:id="rId1"/>
    <sheet name="TSI školy" sheetId="4" r:id="rId2"/>
  </sheets>
  <externalReferences>
    <externalReference r:id="rId3"/>
  </externalReferences>
  <definedNames>
    <definedName name="k2odb">[1]Koeficienty!$H$10</definedName>
    <definedName name="k2r">[1]Koeficienty!$H$57</definedName>
    <definedName name="kbs">[1]Koeficienty!$H$6</definedName>
    <definedName name="kbzz">[1]Koeficienty!$H$41</definedName>
    <definedName name="kcvj">[1]Koeficienty!$H$3</definedName>
    <definedName name="kcvjzs">[1]Koeficienty!$H$4</definedName>
    <definedName name="kint">[1]Koeficienty!$H$32</definedName>
    <definedName name="kint1">[1]Koeficienty!$H$28</definedName>
    <definedName name="kint2">[1]Koeficienty!$H$29</definedName>
    <definedName name="kint3">[1]Koeficienty!$H$30</definedName>
    <definedName name="kjnm">[1]Koeficienty!$H$5</definedName>
    <definedName name="kkat1">[1]Koeficienty!$H$16</definedName>
    <definedName name="kkat1zs">[1]Koeficienty!$H$22</definedName>
    <definedName name="kkat2">[1]Koeficienty!$H$17</definedName>
    <definedName name="kkat2zs">[1]Koeficienty!$H$23</definedName>
    <definedName name="kkat3">[1]Koeficienty!$H$18</definedName>
    <definedName name="kkat3zs">[1]Koeficienty!$H$24</definedName>
    <definedName name="kkat4">[1]Koeficienty!$H$19</definedName>
    <definedName name="kkat4zs">[1]Koeficienty!$H$25</definedName>
    <definedName name="kkat5">[1]Koeficienty!$H$20</definedName>
    <definedName name="kkat5zs">[1]Koeficienty!$H$26</definedName>
    <definedName name="kkat6">[1]Koeficienty!$H$21</definedName>
    <definedName name="kkat6zs">[1]Koeficienty!$H$27</definedName>
    <definedName name="kmsA">[1]Koeficienty!$H$56</definedName>
    <definedName name="kmsind">[1]Koeficienty!$H$59</definedName>
    <definedName name="kmsindzdrav">[1]Koeficienty!$H$58</definedName>
    <definedName name="kmsnadane">[1]Koeficienty!$H$54</definedName>
    <definedName name="kmspol">[1]Koeficienty!$H$51</definedName>
    <definedName name="kmsppv">[1]Koeficienty!$H$53</definedName>
    <definedName name="kmssvvp">[1]Koeficienty!$H$55</definedName>
    <definedName name="knem1">[1]Koeficienty!$H$13</definedName>
    <definedName name="knem2">[1]Koeficienty!$H$14</definedName>
    <definedName name="knem3">[1]Koeficienty!$H$15</definedName>
    <definedName name="knemskd1">[1]Koeficienty!$H$35</definedName>
    <definedName name="knemskd2">[1]Koeficienty!$H$36</definedName>
    <definedName name="knemskd3">[1]Koeficienty!$H$37</definedName>
    <definedName name="knpa">[1]Koeficienty!$H$40</definedName>
    <definedName name="knrptp">[1]Koeficienty!$H$39</definedName>
    <definedName name="kop">[1]Koeficienty!$H$38</definedName>
    <definedName name="kos">[1]Koeficienty!$H$11</definedName>
    <definedName name="kosl">[1]Koeficienty!$H$9</definedName>
    <definedName name="ksgym1">[1]Koeficienty!$H$42</definedName>
    <definedName name="ksgym2">[1]Koeficienty!$H$43</definedName>
    <definedName name="ksgym3">[1]Koeficienty!$H$44</definedName>
    <definedName name="ksmsA">[1]Koeficienty!$H$49</definedName>
    <definedName name="ksmsbez">[1]Koeficienty!$H$48</definedName>
    <definedName name="ksmsnem">[1]Koeficienty!$H$50</definedName>
    <definedName name="ksmsppv">[1]Koeficienty!$H$52</definedName>
    <definedName name="ksportm1">[1]Koeficienty!$H$45</definedName>
    <definedName name="ksportm2">[1]Koeficienty!$H$46</definedName>
    <definedName name="ksportm3">[1]Koeficienty!$H$47</definedName>
    <definedName name="kucast">[1]Koeficienty!$H$12</definedName>
    <definedName name="kur">[1]Koeficienty!$H$7</definedName>
    <definedName name="kvaz1">[1]Koeficienty!$H$33</definedName>
    <definedName name="kvaz2">[1]Koeficienty!$H$34</definedName>
    <definedName name="kvs">[1]Koeficienty!$H$8</definedName>
    <definedName name="kzssport">[1]Koeficienty!$H$31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0" i="6" l="1"/>
  <c r="K14" i="4"/>
  <c r="L4" i="4"/>
  <c r="L13" i="4"/>
  <c r="L12" i="4"/>
  <c r="L11" i="4"/>
  <c r="L10" i="4"/>
  <c r="L9" i="4"/>
  <c r="L8" i="4"/>
  <c r="L7" i="4"/>
  <c r="L6" i="4"/>
  <c r="L5" i="4"/>
  <c r="L14" i="4" l="1"/>
</calcChain>
</file>

<file path=xl/sharedStrings.xml><?xml version="1.0" encoding="utf-8"?>
<sst xmlns="http://schemas.openxmlformats.org/spreadsheetml/2006/main" count="141" uniqueCount="63">
  <si>
    <t>Kraj sídla zriaďovateľa</t>
  </si>
  <si>
    <t>Typ zriaďovateľa</t>
  </si>
  <si>
    <t>Kód zriaďovateľa pre financovanie</t>
  </si>
  <si>
    <t>Identifikátor zriaďovateľa</t>
  </si>
  <si>
    <t>Názov zriaďovateľa školy</t>
  </si>
  <si>
    <t>IČO právneho subjektu</t>
  </si>
  <si>
    <t>Názov kmeňovej školy</t>
  </si>
  <si>
    <t>Obec</t>
  </si>
  <si>
    <t>Ulica a číslo</t>
  </si>
  <si>
    <t>a</t>
  </si>
  <si>
    <t>b</t>
  </si>
  <si>
    <t>c</t>
  </si>
  <si>
    <t>d</t>
  </si>
  <si>
    <t>e</t>
  </si>
  <si>
    <t>f</t>
  </si>
  <si>
    <t>g</t>
  </si>
  <si>
    <t>h</t>
  </si>
  <si>
    <t>i</t>
  </si>
  <si>
    <t>BA</t>
  </si>
  <si>
    <t>O</t>
  </si>
  <si>
    <t>O529311</t>
  </si>
  <si>
    <t>Mestská časť Bratislava - Podunajské Biskupice</t>
  </si>
  <si>
    <t>Základná škola</t>
  </si>
  <si>
    <t>Bratislava-Podunajské Biskupice</t>
  </si>
  <si>
    <t>Bieloruská 1</t>
  </si>
  <si>
    <t>Biskupická 21</t>
  </si>
  <si>
    <t>Podzáhradná 51</t>
  </si>
  <si>
    <t>TC</t>
  </si>
  <si>
    <t>O512842</t>
  </si>
  <si>
    <t>Mesto Považská Bystrica</t>
  </si>
  <si>
    <t>Považská Bystrica</t>
  </si>
  <si>
    <t>Nemocničná 987/2</t>
  </si>
  <si>
    <t>Školská 235/10</t>
  </si>
  <si>
    <t>Sídl. SNP 1484</t>
  </si>
  <si>
    <t>NR</t>
  </si>
  <si>
    <t>O501158</t>
  </si>
  <si>
    <t>Obec Chotín</t>
  </si>
  <si>
    <t>Základná škola Lajosa Tarczyho s vyučovacím jazykom maďarským - Tarczy  Lajos Alapiskola</t>
  </si>
  <si>
    <t>Chotín</t>
  </si>
  <si>
    <t>Školská 332</t>
  </si>
  <si>
    <t>O501263</t>
  </si>
  <si>
    <t>Obec Modrany</t>
  </si>
  <si>
    <t>Základná škola Gergelya Édesa s vyučovacím jazykom maďarským - Édes Gergely Alapiskola</t>
  </si>
  <si>
    <t>Modrany</t>
  </si>
  <si>
    <t>Hlavná 359</t>
  </si>
  <si>
    <t>O501077</t>
  </si>
  <si>
    <t>Obec Búč</t>
  </si>
  <si>
    <t>Základná škola Mihálya Katonu s vyučovacím jazykom maďarským - Katona Mihály Alapiskola</t>
  </si>
  <si>
    <t>Búč</t>
  </si>
  <si>
    <t>Hlavná 503</t>
  </si>
  <si>
    <t>O501255</t>
  </si>
  <si>
    <t>Obec Moča</t>
  </si>
  <si>
    <t>Spojená škola</t>
  </si>
  <si>
    <t>Moča</t>
  </si>
  <si>
    <t>Moča 417</t>
  </si>
  <si>
    <t>Bratislava II</t>
  </si>
  <si>
    <t>Komárno</t>
  </si>
  <si>
    <t>Podpora digitálnej transformácie škôl prostredníctvom tímového prístupu - Rozpis finančných prostriedkov na obdobie september až december 2026</t>
  </si>
  <si>
    <t>SPOLU:</t>
  </si>
  <si>
    <t>Okres</t>
  </si>
  <si>
    <t>j</t>
  </si>
  <si>
    <t>Suma príspevku na mesiac
(superhrubá mzda) v €</t>
  </si>
  <si>
    <t>Suma príspevku 
 09-12/2026
v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</si>
</sst>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\ &quot;€&quot;"/>
    <numFmt numFmtId="165" formatCode="_-* #,##0_-;\-* #,##0_-;_-* &quot;-&quot;??_-;_-@_-"/>
  </numFmts>
  <fonts count="12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rgb="FF000000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20"/>
      <color theme="1"/>
      <name val="Aptos Narrow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Aptos Narrow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</cellStyleXfs>
  <cellXfs count="24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6" fillId="0" borderId="0" xfId="0" applyFont="1"/>
    <xf numFmtId="0" fontId="7" fillId="2" borderId="1" xfId="2" applyFont="1" applyFill="1" applyBorder="1" applyAlignment="1">
      <alignment horizontal="center" vertical="center" textRotation="90" wrapText="1"/>
    </xf>
    <xf numFmtId="0" fontId="7" fillId="2" borderId="1" xfId="2" applyFont="1" applyFill="1" applyBorder="1" applyAlignment="1">
      <alignment horizontal="center" vertical="center" wrapText="1"/>
    </xf>
    <xf numFmtId="164" fontId="7" fillId="2" borderId="1" xfId="2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165" fontId="8" fillId="0" borderId="1" xfId="3" applyNumberFormat="1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165" fontId="7" fillId="2" borderId="1" xfId="3" applyNumberFormat="1" applyFont="1" applyFill="1" applyBorder="1" applyAlignment="1">
      <alignment vertical="center"/>
    </xf>
    <xf numFmtId="0" fontId="11" fillId="3" borderId="1" xfId="2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43" fontId="8" fillId="0" borderId="1" xfId="3" applyFont="1" applyBorder="1" applyAlignment="1">
      <alignment vertical="center"/>
    </xf>
    <xf numFmtId="43" fontId="8" fillId="0" borderId="0" xfId="3" applyFont="1" applyAlignment="1">
      <alignment vertical="center"/>
    </xf>
    <xf numFmtId="43" fontId="8" fillId="0" borderId="1" xfId="3" applyFont="1" applyFill="1" applyBorder="1" applyAlignment="1">
      <alignment vertical="center"/>
    </xf>
    <xf numFmtId="43" fontId="10" fillId="2" borderId="1" xfId="3" applyFont="1" applyFill="1" applyBorder="1" applyAlignment="1">
      <alignment vertical="center"/>
    </xf>
    <xf numFmtId="165" fontId="10" fillId="2" borderId="1" xfId="3" applyNumberFormat="1" applyFont="1" applyFill="1" applyBorder="1" applyAlignment="1">
      <alignment vertical="center"/>
    </xf>
    <xf numFmtId="0" fontId="5" fillId="0" borderId="0" xfId="1" applyFont="1" applyAlignment="1">
      <alignment horizontal="center" vertical="center" wrapText="1"/>
    </xf>
  </cellXfs>
  <cellStyles count="6">
    <cellStyle name="Čiarka" xfId="3" builtinId="3"/>
    <cellStyle name="Normálna" xfId="0" builtinId="0"/>
    <cellStyle name="Normálna 2 2" xfId="1" xr:uid="{6030AD14-21DB-4CA7-9AF9-AC5699F9888E}"/>
    <cellStyle name="Normálna 3" xfId="2" xr:uid="{E579A446-6D10-44C8-B55C-52AE55C03F83}"/>
    <cellStyle name="Normálna 5 16" xfId="4" xr:uid="{632FEAD3-68DB-4390-B3FC-1D671FE49DFA}"/>
    <cellStyle name="Normálna 6" xfId="5" xr:uid="{101686DF-BBD7-4335-BC4E-BCD1DCECFB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ndrea.szabova\Downloads\37090.97a3a1%20(1).xlsx" TargetMode="External"/><Relationship Id="rId1" Type="http://schemas.openxmlformats.org/officeDocument/2006/relationships/externalLinkPath" Target="file:///C:\Users\andrea.szabova\Downloads\37090.97a3a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oeficienty"/>
      <sheetName val="Normativy"/>
      <sheetName val="Jan_Aug2026"/>
      <sheetName val="Sept_Dec2026"/>
      <sheetName val="Spolu_2026"/>
      <sheetName val="ZS a SS"/>
      <sheetName val="MS"/>
      <sheetName val="ZPP"/>
      <sheetName val="Stravovanie"/>
      <sheetName val="Rozpocet SPOLU"/>
      <sheetName val="Rozpocet ZS a SS"/>
      <sheetName val="Rozpocet MS"/>
      <sheetName val="Rozpocet ZPP"/>
      <sheetName val="Rozpocet SZ"/>
      <sheetName val="KKS_25_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5A157-8924-4ED1-B208-8885A74C9F86}">
  <sheetPr>
    <pageSetUpPr fitToPage="1"/>
  </sheetPr>
  <dimension ref="A1:F10"/>
  <sheetViews>
    <sheetView tabSelected="1" zoomScaleNormal="100" zoomScaleSheetLayoutView="58" workbookViewId="0">
      <selection sqref="A1:E1"/>
    </sheetView>
  </sheetViews>
  <sheetFormatPr defaultColWidth="8.85546875" defaultRowHeight="26.25" x14ac:dyDescent="0.4"/>
  <cols>
    <col min="1" max="4" width="8.28515625" style="1" customWidth="1"/>
    <col min="5" max="5" width="51" style="1" customWidth="1"/>
    <col min="6" max="6" width="13.28515625" style="1" bestFit="1" customWidth="1"/>
    <col min="7" max="16384" width="8.85546875" style="1"/>
  </cols>
  <sheetData>
    <row r="1" spans="1:6" ht="48.75" customHeight="1" x14ac:dyDescent="0.4">
      <c r="A1" s="23" t="s">
        <v>57</v>
      </c>
      <c r="B1" s="23"/>
      <c r="C1" s="23"/>
      <c r="D1" s="23"/>
      <c r="E1" s="23"/>
      <c r="F1" s="3"/>
    </row>
    <row r="2" spans="1:6" ht="99.75" customHeight="1" x14ac:dyDescent="0.4">
      <c r="A2" s="4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5" t="s">
        <v>62</v>
      </c>
    </row>
    <row r="3" spans="1:6" ht="15" customHeight="1" x14ac:dyDescent="0.4">
      <c r="A3" s="16" t="s">
        <v>9</v>
      </c>
      <c r="B3" s="16" t="s">
        <v>10</v>
      </c>
      <c r="C3" s="16" t="s">
        <v>11</v>
      </c>
      <c r="D3" s="16" t="s">
        <v>12</v>
      </c>
      <c r="E3" s="16" t="s">
        <v>13</v>
      </c>
      <c r="F3" s="16">
        <v>1</v>
      </c>
    </row>
    <row r="4" spans="1:6" ht="33" customHeight="1" x14ac:dyDescent="0.4">
      <c r="A4" s="7" t="s">
        <v>18</v>
      </c>
      <c r="B4" s="7" t="s">
        <v>19</v>
      </c>
      <c r="C4" s="8" t="s">
        <v>20</v>
      </c>
      <c r="D4" s="8">
        <v>641383</v>
      </c>
      <c r="E4" s="8" t="s">
        <v>21</v>
      </c>
      <c r="F4" s="10">
        <v>31605</v>
      </c>
    </row>
    <row r="5" spans="1:6" ht="33" customHeight="1" x14ac:dyDescent="0.4">
      <c r="A5" s="7" t="s">
        <v>27</v>
      </c>
      <c r="B5" s="7" t="s">
        <v>19</v>
      </c>
      <c r="C5" s="8" t="s">
        <v>28</v>
      </c>
      <c r="D5" s="8">
        <v>317667</v>
      </c>
      <c r="E5" s="8" t="s">
        <v>29</v>
      </c>
      <c r="F5" s="10">
        <v>28401</v>
      </c>
    </row>
    <row r="6" spans="1:6" ht="33" customHeight="1" x14ac:dyDescent="0.4">
      <c r="A6" s="7" t="s">
        <v>34</v>
      </c>
      <c r="B6" s="7" t="s">
        <v>19</v>
      </c>
      <c r="C6" s="8" t="s">
        <v>45</v>
      </c>
      <c r="D6" s="8">
        <v>306398</v>
      </c>
      <c r="E6" s="8" t="s">
        <v>46</v>
      </c>
      <c r="F6" s="10">
        <v>19334</v>
      </c>
    </row>
    <row r="7" spans="1:6" ht="33" customHeight="1" x14ac:dyDescent="0.4">
      <c r="A7" s="7" t="s">
        <v>34</v>
      </c>
      <c r="B7" s="7" t="s">
        <v>19</v>
      </c>
      <c r="C7" s="8" t="s">
        <v>35</v>
      </c>
      <c r="D7" s="8">
        <v>306461</v>
      </c>
      <c r="E7" s="8" t="s">
        <v>36</v>
      </c>
      <c r="F7" s="10">
        <v>6178</v>
      </c>
    </row>
    <row r="8" spans="1:6" ht="33" customHeight="1" x14ac:dyDescent="0.4">
      <c r="A8" s="7" t="s">
        <v>34</v>
      </c>
      <c r="B8" s="7" t="s">
        <v>19</v>
      </c>
      <c r="C8" s="8" t="s">
        <v>50</v>
      </c>
      <c r="D8" s="9">
        <v>306576</v>
      </c>
      <c r="E8" s="8" t="s">
        <v>51</v>
      </c>
      <c r="F8" s="10">
        <v>3289</v>
      </c>
    </row>
    <row r="9" spans="1:6" ht="33" customHeight="1" x14ac:dyDescent="0.4">
      <c r="A9" s="7" t="s">
        <v>34</v>
      </c>
      <c r="B9" s="7" t="s">
        <v>19</v>
      </c>
      <c r="C9" s="8" t="s">
        <v>40</v>
      </c>
      <c r="D9" s="9">
        <v>306584</v>
      </c>
      <c r="E9" s="8" t="s">
        <v>41</v>
      </c>
      <c r="F9" s="10">
        <v>3289</v>
      </c>
    </row>
    <row r="10" spans="1:6" ht="24" customHeight="1" x14ac:dyDescent="0.4">
      <c r="A10" s="14" t="s">
        <v>58</v>
      </c>
      <c r="B10" s="14"/>
      <c r="C10" s="14"/>
      <c r="D10" s="14"/>
      <c r="E10" s="14"/>
      <c r="F10" s="22">
        <f>SUBTOTAL(9,F4:F9)</f>
        <v>92096</v>
      </c>
    </row>
  </sheetData>
  <mergeCells count="1">
    <mergeCell ref="A1:E1"/>
  </mergeCells>
  <pageMargins left="0.51181102362204722" right="0.51181102362204722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6CA38-437C-4711-821B-BF2D995A4FEA}">
  <sheetPr>
    <pageSetUpPr fitToPage="1"/>
  </sheetPr>
  <dimension ref="A1:L14"/>
  <sheetViews>
    <sheetView zoomScaleNormal="100" zoomScaleSheetLayoutView="58" workbookViewId="0">
      <selection sqref="A1:J1"/>
    </sheetView>
  </sheetViews>
  <sheetFormatPr defaultColWidth="8.85546875" defaultRowHeight="26.25" x14ac:dyDescent="0.4"/>
  <cols>
    <col min="1" max="1" width="6.85546875" style="1" customWidth="1"/>
    <col min="2" max="2" width="7.42578125" style="1" customWidth="1"/>
    <col min="3" max="3" width="10.5703125" style="1" customWidth="1"/>
    <col min="4" max="4" width="9.5703125" style="1" customWidth="1"/>
    <col min="5" max="5" width="43.28515625" style="1" customWidth="1"/>
    <col min="6" max="6" width="11.85546875" style="1" customWidth="1"/>
    <col min="7" max="7" width="47.85546875" style="1" customWidth="1"/>
    <col min="8" max="8" width="16.42578125" style="1" customWidth="1"/>
    <col min="9" max="9" width="19.28515625" style="2" customWidth="1"/>
    <col min="10" max="10" width="17.28515625" style="1" customWidth="1"/>
    <col min="11" max="11" width="13.28515625" style="1" hidden="1" customWidth="1"/>
    <col min="12" max="12" width="19.140625" style="1" customWidth="1"/>
    <col min="13" max="16384" width="8.85546875" style="1"/>
  </cols>
  <sheetData>
    <row r="1" spans="1:12" ht="48.75" customHeight="1" x14ac:dyDescent="0.4">
      <c r="A1" s="23" t="s">
        <v>57</v>
      </c>
      <c r="B1" s="23"/>
      <c r="C1" s="23"/>
      <c r="D1" s="23"/>
      <c r="E1" s="23"/>
      <c r="F1" s="23"/>
      <c r="G1" s="23"/>
      <c r="H1" s="23"/>
      <c r="I1" s="23"/>
      <c r="J1" s="23"/>
      <c r="K1" s="3"/>
      <c r="L1" s="3"/>
    </row>
    <row r="2" spans="1:12" ht="99.75" customHeight="1" x14ac:dyDescent="0.4">
      <c r="A2" s="4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4" t="s">
        <v>5</v>
      </c>
      <c r="G2" s="5" t="s">
        <v>6</v>
      </c>
      <c r="H2" s="5" t="s">
        <v>59</v>
      </c>
      <c r="I2" s="5" t="s">
        <v>7</v>
      </c>
      <c r="J2" s="5" t="s">
        <v>8</v>
      </c>
      <c r="K2" s="6" t="s">
        <v>61</v>
      </c>
      <c r="L2" s="5" t="s">
        <v>62</v>
      </c>
    </row>
    <row r="3" spans="1:12" ht="15" customHeight="1" x14ac:dyDescent="0.4">
      <c r="A3" s="16" t="s">
        <v>9</v>
      </c>
      <c r="B3" s="16" t="s">
        <v>10</v>
      </c>
      <c r="C3" s="16" t="s">
        <v>11</v>
      </c>
      <c r="D3" s="16" t="s">
        <v>12</v>
      </c>
      <c r="E3" s="16" t="s">
        <v>13</v>
      </c>
      <c r="F3" s="16" t="s">
        <v>14</v>
      </c>
      <c r="G3" s="16" t="s">
        <v>15</v>
      </c>
      <c r="H3" s="16" t="s">
        <v>16</v>
      </c>
      <c r="I3" s="16" t="s">
        <v>17</v>
      </c>
      <c r="J3" s="16" t="s">
        <v>60</v>
      </c>
      <c r="K3" s="16"/>
      <c r="L3" s="16">
        <v>1</v>
      </c>
    </row>
    <row r="4" spans="1:12" ht="33" customHeight="1" x14ac:dyDescent="0.4">
      <c r="A4" s="7" t="s">
        <v>18</v>
      </c>
      <c r="B4" s="7" t="s">
        <v>19</v>
      </c>
      <c r="C4" s="8" t="s">
        <v>20</v>
      </c>
      <c r="D4" s="8">
        <v>641383</v>
      </c>
      <c r="E4" s="8" t="s">
        <v>21</v>
      </c>
      <c r="F4" s="9">
        <v>31780741</v>
      </c>
      <c r="G4" s="8" t="s">
        <v>22</v>
      </c>
      <c r="H4" s="8" t="s">
        <v>55</v>
      </c>
      <c r="I4" s="9" t="s">
        <v>23</v>
      </c>
      <c r="J4" s="8" t="s">
        <v>24</v>
      </c>
      <c r="K4" s="18">
        <v>2633.84</v>
      </c>
      <c r="L4" s="10">
        <f>ROUND(K4*4,0)</f>
        <v>10535</v>
      </c>
    </row>
    <row r="5" spans="1:12" ht="33" customHeight="1" x14ac:dyDescent="0.4">
      <c r="A5" s="7" t="s">
        <v>18</v>
      </c>
      <c r="B5" s="7" t="s">
        <v>19</v>
      </c>
      <c r="C5" s="8" t="s">
        <v>20</v>
      </c>
      <c r="D5" s="8">
        <v>641383</v>
      </c>
      <c r="E5" s="8" t="s">
        <v>21</v>
      </c>
      <c r="F5" s="9">
        <v>31748201</v>
      </c>
      <c r="G5" s="8" t="s">
        <v>22</v>
      </c>
      <c r="H5" s="8" t="s">
        <v>55</v>
      </c>
      <c r="I5" s="9" t="s">
        <v>23</v>
      </c>
      <c r="J5" s="8" t="s">
        <v>25</v>
      </c>
      <c r="K5" s="18">
        <v>2633.84</v>
      </c>
      <c r="L5" s="10">
        <f t="shared" ref="L5:L13" si="0">ROUND(K5*4,0)</f>
        <v>10535</v>
      </c>
    </row>
    <row r="6" spans="1:12" ht="33" customHeight="1" x14ac:dyDescent="0.4">
      <c r="A6" s="7" t="s">
        <v>18</v>
      </c>
      <c r="B6" s="7" t="s">
        <v>19</v>
      </c>
      <c r="C6" s="8" t="s">
        <v>20</v>
      </c>
      <c r="D6" s="8">
        <v>641383</v>
      </c>
      <c r="E6" s="8" t="s">
        <v>21</v>
      </c>
      <c r="F6" s="9">
        <v>31745041</v>
      </c>
      <c r="G6" s="8" t="s">
        <v>22</v>
      </c>
      <c r="H6" s="8" t="s">
        <v>55</v>
      </c>
      <c r="I6" s="9" t="s">
        <v>23</v>
      </c>
      <c r="J6" s="9" t="s">
        <v>26</v>
      </c>
      <c r="K6" s="18">
        <v>2633.84</v>
      </c>
      <c r="L6" s="10">
        <f t="shared" si="0"/>
        <v>10535</v>
      </c>
    </row>
    <row r="7" spans="1:12" ht="33" customHeight="1" x14ac:dyDescent="0.4">
      <c r="A7" s="7" t="s">
        <v>27</v>
      </c>
      <c r="B7" s="7" t="s">
        <v>19</v>
      </c>
      <c r="C7" s="8" t="s">
        <v>28</v>
      </c>
      <c r="D7" s="8">
        <v>317667</v>
      </c>
      <c r="E7" s="8" t="s">
        <v>29</v>
      </c>
      <c r="F7" s="8">
        <v>35995998</v>
      </c>
      <c r="G7" s="8" t="s">
        <v>22</v>
      </c>
      <c r="H7" s="8" t="s">
        <v>30</v>
      </c>
      <c r="I7" s="9" t="s">
        <v>30</v>
      </c>
      <c r="J7" s="8" t="s">
        <v>31</v>
      </c>
      <c r="K7" s="19">
        <v>3811.25</v>
      </c>
      <c r="L7" s="10">
        <f t="shared" si="0"/>
        <v>15245</v>
      </c>
    </row>
    <row r="8" spans="1:12" ht="33" customHeight="1" x14ac:dyDescent="0.4">
      <c r="A8" s="7" t="s">
        <v>27</v>
      </c>
      <c r="B8" s="7" t="s">
        <v>19</v>
      </c>
      <c r="C8" s="8" t="s">
        <v>28</v>
      </c>
      <c r="D8" s="9">
        <v>317667</v>
      </c>
      <c r="E8" s="8" t="s">
        <v>29</v>
      </c>
      <c r="F8" s="9">
        <v>31202331</v>
      </c>
      <c r="G8" s="9" t="s">
        <v>22</v>
      </c>
      <c r="H8" s="8" t="s">
        <v>30</v>
      </c>
      <c r="I8" s="9" t="s">
        <v>30</v>
      </c>
      <c r="J8" s="9" t="s">
        <v>32</v>
      </c>
      <c r="K8" s="18">
        <v>1644.5</v>
      </c>
      <c r="L8" s="10">
        <f t="shared" si="0"/>
        <v>6578</v>
      </c>
    </row>
    <row r="9" spans="1:12" ht="33" customHeight="1" x14ac:dyDescent="0.4">
      <c r="A9" s="7" t="s">
        <v>27</v>
      </c>
      <c r="B9" s="7" t="s">
        <v>19</v>
      </c>
      <c r="C9" s="8" t="s">
        <v>28</v>
      </c>
      <c r="D9" s="9">
        <v>317667</v>
      </c>
      <c r="E9" s="8" t="s">
        <v>29</v>
      </c>
      <c r="F9" s="9">
        <v>35995963</v>
      </c>
      <c r="G9" s="9" t="s">
        <v>22</v>
      </c>
      <c r="H9" s="8" t="s">
        <v>30</v>
      </c>
      <c r="I9" s="9" t="s">
        <v>30</v>
      </c>
      <c r="J9" s="9" t="s">
        <v>33</v>
      </c>
      <c r="K9" s="18">
        <v>1644.5</v>
      </c>
      <c r="L9" s="10">
        <f t="shared" si="0"/>
        <v>6578</v>
      </c>
    </row>
    <row r="10" spans="1:12" ht="33" customHeight="1" x14ac:dyDescent="0.4">
      <c r="A10" s="7" t="s">
        <v>34</v>
      </c>
      <c r="B10" s="7" t="s">
        <v>19</v>
      </c>
      <c r="C10" s="8" t="s">
        <v>35</v>
      </c>
      <c r="D10" s="8">
        <v>306461</v>
      </c>
      <c r="E10" s="8" t="s">
        <v>36</v>
      </c>
      <c r="F10" s="8">
        <v>37861140</v>
      </c>
      <c r="G10" s="9" t="s">
        <v>37</v>
      </c>
      <c r="H10" s="8" t="s">
        <v>56</v>
      </c>
      <c r="I10" s="9" t="s">
        <v>38</v>
      </c>
      <c r="J10" s="8" t="s">
        <v>39</v>
      </c>
      <c r="K10" s="19">
        <v>1544.5</v>
      </c>
      <c r="L10" s="10">
        <f t="shared" si="0"/>
        <v>6178</v>
      </c>
    </row>
    <row r="11" spans="1:12" ht="33" customHeight="1" x14ac:dyDescent="0.4">
      <c r="A11" s="7" t="s">
        <v>34</v>
      </c>
      <c r="B11" s="7" t="s">
        <v>19</v>
      </c>
      <c r="C11" s="9" t="s">
        <v>40</v>
      </c>
      <c r="D11" s="9">
        <v>306584</v>
      </c>
      <c r="E11" s="8" t="s">
        <v>41</v>
      </c>
      <c r="F11" s="9">
        <v>37867041</v>
      </c>
      <c r="G11" s="11" t="s">
        <v>42</v>
      </c>
      <c r="H11" s="8" t="s">
        <v>56</v>
      </c>
      <c r="I11" s="9" t="s">
        <v>43</v>
      </c>
      <c r="J11" s="12" t="s">
        <v>44</v>
      </c>
      <c r="K11" s="18">
        <v>822.25</v>
      </c>
      <c r="L11" s="10">
        <f t="shared" si="0"/>
        <v>3289</v>
      </c>
    </row>
    <row r="12" spans="1:12" ht="33" customHeight="1" x14ac:dyDescent="0.4">
      <c r="A12" s="7" t="s">
        <v>34</v>
      </c>
      <c r="B12" s="7" t="s">
        <v>19</v>
      </c>
      <c r="C12" s="9" t="s">
        <v>45</v>
      </c>
      <c r="D12" s="9">
        <v>306398</v>
      </c>
      <c r="E12" s="8" t="s">
        <v>46</v>
      </c>
      <c r="F12" s="9">
        <v>37867008</v>
      </c>
      <c r="G12" s="11" t="s">
        <v>47</v>
      </c>
      <c r="H12" s="8" t="s">
        <v>56</v>
      </c>
      <c r="I12" s="9" t="s">
        <v>48</v>
      </c>
      <c r="J12" s="13" t="s">
        <v>49</v>
      </c>
      <c r="K12" s="20">
        <v>4833.5</v>
      </c>
      <c r="L12" s="10">
        <f t="shared" si="0"/>
        <v>19334</v>
      </c>
    </row>
    <row r="13" spans="1:12" ht="33" customHeight="1" x14ac:dyDescent="0.4">
      <c r="A13" s="7" t="s">
        <v>34</v>
      </c>
      <c r="B13" s="7" t="s">
        <v>19</v>
      </c>
      <c r="C13" s="9" t="s">
        <v>50</v>
      </c>
      <c r="D13" s="9">
        <v>306576</v>
      </c>
      <c r="E13" s="9" t="s">
        <v>51</v>
      </c>
      <c r="F13" s="9">
        <v>56477554</v>
      </c>
      <c r="G13" s="9" t="s">
        <v>52</v>
      </c>
      <c r="H13" s="8" t="s">
        <v>56</v>
      </c>
      <c r="I13" s="9" t="s">
        <v>53</v>
      </c>
      <c r="J13" s="9" t="s">
        <v>54</v>
      </c>
      <c r="K13" s="18">
        <v>822.25</v>
      </c>
      <c r="L13" s="10">
        <f t="shared" si="0"/>
        <v>3289</v>
      </c>
    </row>
    <row r="14" spans="1:12" ht="24" customHeight="1" x14ac:dyDescent="0.4">
      <c r="A14" s="14" t="s">
        <v>58</v>
      </c>
      <c r="B14" s="14"/>
      <c r="C14" s="14"/>
      <c r="D14" s="14"/>
      <c r="E14" s="14"/>
      <c r="F14" s="14"/>
      <c r="G14" s="14"/>
      <c r="H14" s="14"/>
      <c r="I14" s="17"/>
      <c r="J14" s="14"/>
      <c r="K14" s="21">
        <f>SUBTOTAL(9,K4:K13)</f>
        <v>23024.27</v>
      </c>
      <c r="L14" s="15">
        <f>SUBTOTAL(9,L4:L13)</f>
        <v>92096</v>
      </c>
    </row>
  </sheetData>
  <mergeCells count="1">
    <mergeCell ref="A1:J1"/>
  </mergeCells>
  <pageMargins left="0.51181102362204722" right="0.51181102362204722" top="0.74803149606299213" bottom="0.74803149606299213" header="0.31496062992125984" footer="0.31496062992125984"/>
  <pageSetup paperSize="9" scale="6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1A0BAF1496DF4FAB07CBD7D8C6381B" ma:contentTypeVersion="19" ma:contentTypeDescription="Create a new document." ma:contentTypeScope="" ma:versionID="c0243cc4c468f38546c9e609574aef3d">
  <xsd:schema xmlns:xsd="http://www.w3.org/2001/XMLSchema" xmlns:xs="http://www.w3.org/2001/XMLSchema" xmlns:p="http://schemas.microsoft.com/office/2006/metadata/properties" xmlns:ns2="801d1ffc-f101-4564-a76a-00269611aa3a" xmlns:ns3="d8c3ba35-2df7-4286-bb89-1a2c65673428" targetNamespace="http://schemas.microsoft.com/office/2006/metadata/properties" ma:root="true" ma:fieldsID="0cd16f4c2969bc8a7514ed5b5e33db67" ns2:_="" ns3:_="">
    <xsd:import namespace="801d1ffc-f101-4564-a76a-00269611aa3a"/>
    <xsd:import namespace="d8c3ba35-2df7-4286-bb89-1a2c656734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d1ffc-f101-4564-a76a-00269611aa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7c43d87-ff39-4d00-81f3-324a00379f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3ba35-2df7-4286-bb89-1a2c6567342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86e7f3-5779-4bfa-b9ff-27201219e08a}" ma:internalName="TaxCatchAll" ma:showField="CatchAllData" ma:web="d8c3ba35-2df7-4286-bb89-1a2c656734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c3ba35-2df7-4286-bb89-1a2c65673428" xsi:nil="true"/>
    <lcf76f155ced4ddcb4097134ff3c332f xmlns="801d1ffc-f101-4564-a76a-00269611aa3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1917B72-0B38-4798-BED7-9E9FBB7824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8E60D9-09CD-4EDA-95B1-92B0093450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1d1ffc-f101-4564-a76a-00269611aa3a"/>
    <ds:schemaRef ds:uri="d8c3ba35-2df7-4286-bb89-1a2c656734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DE385E8-2FB4-4055-ADF8-7B64CF9E02C7}">
  <ds:schemaRefs>
    <ds:schemaRef ds:uri="http://schemas.microsoft.com/office/2006/metadata/properties"/>
    <ds:schemaRef ds:uri="http://schemas.microsoft.com/office/infopath/2007/PartnerControls"/>
    <ds:schemaRef ds:uri="d8c3ba35-2df7-4286-bb89-1a2c65673428"/>
    <ds:schemaRef ds:uri="801d1ffc-f101-4564-a76a-00269611aa3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TSI zriaď</vt:lpstr>
      <vt:lpstr>TSI školy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Szabová Andrea</dc:creator>
  <cp:keywords/>
  <dc:description/>
  <cp:lastModifiedBy>Szabová Andrea</cp:lastModifiedBy>
  <cp:revision/>
  <cp:lastPrinted>2026-10-08T06:42:49Z</cp:lastPrinted>
  <dcterms:created xsi:type="dcterms:W3CDTF">2026-08-12T08:24:49Z</dcterms:created>
  <dcterms:modified xsi:type="dcterms:W3CDTF">2026-11-04T13:28:25Z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0x010100A01A0BAF1496DF4FAB07CBD7D8C6381B</vt:lpwstr>
  </property>
  <property fmtid="{D5CDD505-2E9C-101B-9397-08002B2CF9AE}" pid="3" name="MediaServiceImageTags">
    <vt:lpwstr/>
  </property>
</Properties>
</file>