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Vakcíny\2025\Očkovanie proti Hepatitíde cez 4a§\"/>
    </mc:Choice>
  </mc:AlternateContent>
  <xr:revisionPtr revIDLastSave="0" documentId="8_{15A205B1-5067-4FF0-9098-380098320082}" xr6:coauthVersionLast="36" xr6:coauthVersionMax="36" xr10:uidLastSave="{00000000-0000-0000-0000-000000000000}"/>
  <bookViews>
    <workbookView xWindow="0" yWindow="0" windowWidth="28800" windowHeight="11925" xr2:uid="{A2969E1A-F01D-4ADE-80AF-94D094D67E2A}"/>
  </bookViews>
  <sheets>
    <sheet name="databáza zriaďovateľov" sheetId="1" r:id="rId1"/>
  </sheets>
  <externalReferences>
    <externalReference r:id="rId2"/>
    <externalReference r:id="rId3"/>
  </externalReferences>
  <definedNames>
    <definedName name="_xlnm._FilterDatabase" localSheetId="0" hidden="1">'databáza zriaďovateľov'!$A$4:$Y$124</definedName>
    <definedName name="k2odb">#REF!</definedName>
    <definedName name="k2r">[2]Koeficienty!$H$18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[2]Koeficienty!$H$39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[2]Koeficienty!$H$36</definedName>
    <definedName name="knemskd1">#REF!</definedName>
    <definedName name="knemskd2">#REF!</definedName>
    <definedName name="knemskd3">#REF!</definedName>
    <definedName name="knpa">#REF!</definedName>
    <definedName name="knr">[2]Koeficienty!#REF!</definedName>
    <definedName name="knrptp">#REF!</definedName>
    <definedName name="KoefTeplo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[2]Koeficienty!$H$34</definedName>
    <definedName name="ksf">[2]Koeficienty!#REF!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[2]Koeficienty!#REF!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[2]Koeficienty!$H$43</definedName>
    <definedName name="_xlnm.Print_Titles" localSheetId="0">'databáza zriaďovateľov'!$2:$4</definedName>
    <definedName name="Normativy">#REF!</definedName>
    <definedName name="NormativyTeplo">#REF!</definedName>
    <definedName name="_xlnm.Print_Area" localSheetId="0">'databáza zriaďovateľov'!$A$1:$K$135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3" i="1" l="1"/>
  <c r="J123" i="1"/>
  <c r="I123" i="1"/>
  <c r="H123" i="1"/>
  <c r="K122" i="1"/>
  <c r="J122" i="1"/>
  <c r="I122" i="1"/>
  <c r="H122" i="1"/>
  <c r="K121" i="1"/>
  <c r="I121" i="1"/>
  <c r="H121" i="1"/>
  <c r="J121" i="1" s="1"/>
  <c r="I120" i="1"/>
  <c r="K120" i="1" s="1"/>
  <c r="H120" i="1"/>
  <c r="J120" i="1" s="1"/>
  <c r="K119" i="1"/>
  <c r="J119" i="1"/>
  <c r="K118" i="1"/>
  <c r="J118" i="1"/>
  <c r="K117" i="1"/>
  <c r="J117" i="1"/>
  <c r="J116" i="1"/>
  <c r="I116" i="1"/>
  <c r="K116" i="1" s="1"/>
  <c r="H116" i="1"/>
  <c r="K115" i="1"/>
  <c r="I115" i="1"/>
  <c r="H115" i="1"/>
  <c r="J115" i="1" s="1"/>
  <c r="I114" i="1"/>
  <c r="K114" i="1" s="1"/>
  <c r="H114" i="1"/>
  <c r="J114" i="1" s="1"/>
  <c r="J113" i="1"/>
  <c r="I113" i="1"/>
  <c r="K113" i="1" s="1"/>
  <c r="H113" i="1"/>
  <c r="K112" i="1"/>
  <c r="I112" i="1"/>
  <c r="H112" i="1"/>
  <c r="J112" i="1" s="1"/>
  <c r="I111" i="1"/>
  <c r="K111" i="1" s="1"/>
  <c r="H111" i="1"/>
  <c r="J111" i="1" s="1"/>
  <c r="K110" i="1"/>
  <c r="J110" i="1"/>
  <c r="G109" i="1"/>
  <c r="K109" i="1" s="1"/>
  <c r="F109" i="1"/>
  <c r="J109" i="1" s="1"/>
  <c r="J108" i="1"/>
  <c r="I108" i="1"/>
  <c r="K108" i="1" s="1"/>
  <c r="H108" i="1"/>
  <c r="K107" i="1"/>
  <c r="J107" i="1"/>
  <c r="K106" i="1"/>
  <c r="J106" i="1"/>
  <c r="I105" i="1"/>
  <c r="K105" i="1" s="1"/>
  <c r="H105" i="1"/>
  <c r="J105" i="1" s="1"/>
  <c r="K104" i="1"/>
  <c r="J104" i="1"/>
  <c r="I103" i="1"/>
  <c r="K103" i="1" s="1"/>
  <c r="H103" i="1"/>
  <c r="J103" i="1" s="1"/>
  <c r="K102" i="1"/>
  <c r="J102" i="1"/>
  <c r="I101" i="1"/>
  <c r="K101" i="1" s="1"/>
  <c r="H101" i="1"/>
  <c r="J101" i="1" s="1"/>
  <c r="K100" i="1"/>
  <c r="J100" i="1"/>
  <c r="K99" i="1"/>
  <c r="J99" i="1"/>
  <c r="K98" i="1"/>
  <c r="I98" i="1"/>
  <c r="H98" i="1"/>
  <c r="H124" i="1" s="1"/>
  <c r="K97" i="1"/>
  <c r="J97" i="1"/>
  <c r="K96" i="1"/>
  <c r="J96" i="1"/>
  <c r="K95" i="1"/>
  <c r="J95" i="1"/>
  <c r="G95" i="1"/>
  <c r="F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G81" i="1"/>
  <c r="J80" i="1"/>
  <c r="I80" i="1"/>
  <c r="K80" i="1" s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G54" i="1"/>
  <c r="K54" i="1" s="1"/>
  <c r="F54" i="1"/>
  <c r="J54" i="1" s="1"/>
  <c r="K53" i="1"/>
  <c r="J53" i="1"/>
  <c r="K52" i="1"/>
  <c r="J52" i="1"/>
  <c r="K51" i="1"/>
  <c r="G51" i="1"/>
  <c r="F51" i="1"/>
  <c r="J51" i="1" s="1"/>
  <c r="K50" i="1"/>
  <c r="J50" i="1"/>
  <c r="K49" i="1"/>
  <c r="J49" i="1"/>
  <c r="K48" i="1"/>
  <c r="J48" i="1"/>
  <c r="K47" i="1"/>
  <c r="J47" i="1"/>
  <c r="K46" i="1"/>
  <c r="G46" i="1"/>
  <c r="F46" i="1"/>
  <c r="J46" i="1" s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J24" i="1"/>
  <c r="G24" i="1"/>
  <c r="K24" i="1" s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J15" i="1"/>
  <c r="I15" i="1"/>
  <c r="K15" i="1" s="1"/>
  <c r="K14" i="1"/>
  <c r="J14" i="1"/>
  <c r="K13" i="1"/>
  <c r="J13" i="1"/>
  <c r="K12" i="1"/>
  <c r="J12" i="1"/>
  <c r="J11" i="1"/>
  <c r="I11" i="1"/>
  <c r="I124" i="1" s="1"/>
  <c r="K10" i="1"/>
  <c r="J10" i="1"/>
  <c r="K9" i="1"/>
  <c r="J9" i="1"/>
  <c r="K8" i="1"/>
  <c r="J8" i="1"/>
  <c r="K7" i="1"/>
  <c r="J7" i="1"/>
  <c r="K6" i="1"/>
  <c r="J6" i="1"/>
  <c r="K5" i="1"/>
  <c r="J5" i="1"/>
  <c r="F124" i="1" l="1"/>
  <c r="K11" i="1"/>
  <c r="K124" i="1" s="1"/>
  <c r="G124" i="1"/>
  <c r="J98" i="1"/>
  <c r="J124" i="1" s="1"/>
</calcChain>
</file>

<file path=xl/sharedStrings.xml><?xml version="1.0" encoding="utf-8"?>
<sst xmlns="http://schemas.openxmlformats.org/spreadsheetml/2006/main" count="499" uniqueCount="265">
  <si>
    <t xml:space="preserve">Zoznam  zriaďovateľov škôl a školských zariadení,  v ktorých boli zamestnanci očkovaní proti hepatitíde typu A </t>
  </si>
  <si>
    <t>PK (prenesené kompetencie)</t>
  </si>
  <si>
    <t>OK (originálne kompetencie)</t>
  </si>
  <si>
    <t>Spolu (PK + OK)</t>
  </si>
  <si>
    <t>Kraj sídla zriaď</t>
  </si>
  <si>
    <t>Typ zriaď</t>
  </si>
  <si>
    <t>Kód zriaďovateľa pre financovanie</t>
  </si>
  <si>
    <t>IČO zriaď</t>
  </si>
  <si>
    <t>Názov zriaďovateľa</t>
  </si>
  <si>
    <t>Počet zamestnancov, ktorí boli zaočkovaní</t>
  </si>
  <si>
    <t xml:space="preserve">Výška výdavkov v €                                               </t>
  </si>
  <si>
    <t>a</t>
  </si>
  <si>
    <t>b</t>
  </si>
  <si>
    <t>c</t>
  </si>
  <si>
    <t>d</t>
  </si>
  <si>
    <t>e</t>
  </si>
  <si>
    <t>5=1+3</t>
  </si>
  <si>
    <t>6=2+4</t>
  </si>
  <si>
    <t>NR</t>
  </si>
  <si>
    <t>K</t>
  </si>
  <si>
    <t>KNR</t>
  </si>
  <si>
    <t>Regionálny úrad školskej správy v Nitre</t>
  </si>
  <si>
    <t>V</t>
  </si>
  <si>
    <t>VNR</t>
  </si>
  <si>
    <t>Nitriansky samosprávny kraj</t>
  </si>
  <si>
    <t>O</t>
  </si>
  <si>
    <t>O500011</t>
  </si>
  <si>
    <t>Mesto Nitra</t>
  </si>
  <si>
    <t>O500062</t>
  </si>
  <si>
    <t>Obec Beladice</t>
  </si>
  <si>
    <t>O500071</t>
  </si>
  <si>
    <t>Obec Branč</t>
  </si>
  <si>
    <t>O500232</t>
  </si>
  <si>
    <t>Obec Golianovo</t>
  </si>
  <si>
    <t>O500241</t>
  </si>
  <si>
    <t>Obec Hájske</t>
  </si>
  <si>
    <t>O500461</t>
  </si>
  <si>
    <t>Obec Lovce</t>
  </si>
  <si>
    <t>O500640</t>
  </si>
  <si>
    <t>Obec Nové Sady</t>
  </si>
  <si>
    <t>O500739</t>
  </si>
  <si>
    <t>Obec Močenok</t>
  </si>
  <si>
    <t>O500810</t>
  </si>
  <si>
    <t>Obec Tesárske Mlyňany</t>
  </si>
  <si>
    <t>O500887</t>
  </si>
  <si>
    <t>Obec Veľké Zálužie</t>
  </si>
  <si>
    <t>O500933</t>
  </si>
  <si>
    <t>Mesto Vráble</t>
  </si>
  <si>
    <t>O500968</t>
  </si>
  <si>
    <t>Mesto Zlaté Moravce</t>
  </si>
  <si>
    <t>O501026</t>
  </si>
  <si>
    <t>Mesto Komárno</t>
  </si>
  <si>
    <t>O501093</t>
  </si>
  <si>
    <t>Obec Číčov</t>
  </si>
  <si>
    <t>O501115</t>
  </si>
  <si>
    <t>Obec Svätý Peter</t>
  </si>
  <si>
    <t>O501166</t>
  </si>
  <si>
    <t>Obec Imeľ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</si>
  <si>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</si>
  <si>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</si>
  <si>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</si>
  <si>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</si>
  <si>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</si>
  <si>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</si>
  <si>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</si>
  <si>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</si>
  <si>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</si>
  <si>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</si>
  <si>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</si>
  <si>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</si>
  <si>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</si>
  <si>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</si>
  <si>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O502031</t>
  </si>
  <si>
    <t>Mesto Levice</t>
  </si>
  <si>
    <t>O502057</t>
  </si>
  <si>
    <t>Obec Bátovce</t>
  </si>
  <si>
    <t>O502120</t>
  </si>
  <si>
    <t>Obec Čaka</t>
  </si>
  <si>
    <t>O502154</t>
  </si>
  <si>
    <t>Obec Demandice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</si>
  <si>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</si>
  <si>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</si>
  <si>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</si>
  <si>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</si>
  <si>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</si>
  <si>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</si>
  <si>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</si>
  <si>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</si>
  <si>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</si>
  <si>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</si>
  <si>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</si>
  <si>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</si>
  <si>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O502481</t>
  </si>
  <si>
    <t>Obec Lok</t>
  </si>
  <si>
    <t>O502600</t>
  </si>
  <si>
    <t>Obec Nýrovce</t>
  </si>
  <si>
    <t>O502618</t>
  </si>
  <si>
    <t>Obec Ondrejovce</t>
  </si>
  <si>
    <t>O502651</t>
  </si>
  <si>
    <t>Obec Plavé Vozokany</t>
  </si>
  <si>
    <t>O502693</t>
  </si>
  <si>
    <t>Obec Pukanec</t>
  </si>
  <si>
    <t>O502707</t>
  </si>
  <si>
    <t>Obec Rybník</t>
  </si>
  <si>
    <t>O502723</t>
  </si>
  <si>
    <t>Obec Sazdice</t>
  </si>
  <si>
    <t>O502766</t>
  </si>
  <si>
    <t>Obec Starý Tekov</t>
  </si>
  <si>
    <t>O502782</t>
  </si>
  <si>
    <t>Mesto Šahy</t>
  </si>
  <si>
    <t>O502863</t>
  </si>
  <si>
    <t>Mesto Tlmače</t>
  </si>
  <si>
    <t>O502871</t>
  </si>
  <si>
    <t>Obec Tupá</t>
  </si>
  <si>
    <t>O502928</t>
  </si>
  <si>
    <t>Obec Veľké Turovce</t>
  </si>
  <si>
    <t>O502936</t>
  </si>
  <si>
    <t>Obec Veľký Ďur</t>
  </si>
  <si>
    <t>O502944</t>
  </si>
  <si>
    <t>Obec Vyškovce nad Ipľom</t>
  </si>
  <si>
    <t>O502987</t>
  </si>
  <si>
    <t>Mesto Želiezovce</t>
  </si>
  <si>
    <t>O503011</t>
  </si>
  <si>
    <t>Mesto Nové Zámky</t>
  </si>
  <si>
    <t>O503045</t>
  </si>
  <si>
    <t>Obec Bánov</t>
  </si>
  <si>
    <t>O503053</t>
  </si>
  <si>
    <t>Obec Bardoňovo</t>
  </si>
  <si>
    <t>O503070</t>
  </si>
  <si>
    <t>Obec Bešeňov</t>
  </si>
  <si>
    <t>O503096</t>
  </si>
  <si>
    <t>Obec Branovo</t>
  </si>
  <si>
    <t>O503151</t>
  </si>
  <si>
    <t>Obec Dolný Ohaj</t>
  </si>
  <si>
    <t>O503169</t>
  </si>
  <si>
    <t>Obec Dubník</t>
  </si>
  <si>
    <t>O503185</t>
  </si>
  <si>
    <t>Obec Gbelce</t>
  </si>
  <si>
    <t>O503215</t>
  </si>
  <si>
    <t>Obec Jasová</t>
  </si>
  <si>
    <t>O503223</t>
  </si>
  <si>
    <t>Obec Jatov</t>
  </si>
  <si>
    <t>O503274</t>
  </si>
  <si>
    <t>Obec Kolta</t>
  </si>
  <si>
    <t>O503282</t>
  </si>
  <si>
    <t>Obec Komjatice</t>
  </si>
  <si>
    <t>O503363</t>
  </si>
  <si>
    <t>Obec Maňa</t>
  </si>
  <si>
    <t>O503371</t>
  </si>
  <si>
    <t>Obec Michal nad Žitavou</t>
  </si>
  <si>
    <t>O503380</t>
  </si>
  <si>
    <t>Obec Veľký Kýr</t>
  </si>
  <si>
    <t>O503479</t>
  </si>
  <si>
    <t>Obec Podhájska</t>
  </si>
  <si>
    <t>O503517</t>
  </si>
  <si>
    <t>Obec Rúbaň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</si>
  <si>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</si>
  <si>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</si>
  <si>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</si>
  <si>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</si>
  <si>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</si>
  <si>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</si>
  <si>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</si>
  <si>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</si>
  <si>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</si>
  <si>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</si>
  <si>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</si>
  <si>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</si>
  <si>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O503614</t>
  </si>
  <si>
    <t>Obec Tvrdošovce</t>
  </si>
  <si>
    <t>O503649</t>
  </si>
  <si>
    <t>Obec Zemné</t>
  </si>
  <si>
    <t>O503991</t>
  </si>
  <si>
    <t>Obec Selice</t>
  </si>
  <si>
    <t>O504025</t>
  </si>
  <si>
    <t>Mesto Šaľa</t>
  </si>
  <si>
    <t>O504998</t>
  </si>
  <si>
    <t>Mesto Topoľčany</t>
  </si>
  <si>
    <t>O543101</t>
  </si>
  <si>
    <t>Obec Krnča</t>
  </si>
  <si>
    <t>O545589</t>
  </si>
  <si>
    <t>Obec Cabaj - Čápor</t>
  </si>
  <si>
    <t>O545635</t>
  </si>
  <si>
    <t>Obec Horné Lefantovce</t>
  </si>
  <si>
    <t>O556092</t>
  </si>
  <si>
    <t>Obec Nána</t>
  </si>
  <si>
    <t>O556696</t>
  </si>
  <si>
    <t>Obec Nitrianske Hrnčiarovce</t>
  </si>
  <si>
    <t>O558320</t>
  </si>
  <si>
    <t>Obec Ivanka pri Nitre</t>
  </si>
  <si>
    <t>O580899</t>
  </si>
  <si>
    <t>Obec Lužianky</t>
  </si>
  <si>
    <t>O582719</t>
  </si>
  <si>
    <t>Obec Štitáre</t>
  </si>
  <si>
    <t>O582816</t>
  </si>
  <si>
    <t>Obec Žitavany</t>
  </si>
  <si>
    <t>C</t>
  </si>
  <si>
    <t>C02</t>
  </si>
  <si>
    <t>Rímskokatolícka cirkev Biskupstvo Nitra</t>
  </si>
  <si>
    <t>C21</t>
  </si>
  <si>
    <t>Rehoľa piaristov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</si>
  <si>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</si>
  <si>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</si>
  <si>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</si>
  <si>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</si>
  <si>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</si>
  <si>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</si>
  <si>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</si>
  <si>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</si>
  <si>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</si>
  <si>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</si>
  <si>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</si>
  <si>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</si>
  <si>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</si>
  <si>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</si>
  <si>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</si>
  <si>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O508527</t>
  </si>
  <si>
    <t>Obec Čierny Balog</t>
  </si>
  <si>
    <t>O508608</t>
  </si>
  <si>
    <t>Obec Heľpa</t>
  </si>
  <si>
    <t>O508918</t>
  </si>
  <si>
    <t>Obec Poniky</t>
  </si>
  <si>
    <t>O509051</t>
  </si>
  <si>
    <t>Obec Telgárt</t>
  </si>
  <si>
    <t>O509124</t>
  </si>
  <si>
    <t>Obec Závadka nad Hronom</t>
  </si>
  <si>
    <t>O511218</t>
  </si>
  <si>
    <t>Mesto Lučenec</t>
  </si>
  <si>
    <t>O511391</t>
  </si>
  <si>
    <t>Mesto Fiľakovo</t>
  </si>
  <si>
    <t>O511471</t>
  </si>
  <si>
    <t>Obec Kalinovo</t>
  </si>
  <si>
    <t>O511641</t>
  </si>
  <si>
    <t>Obec Mýtna</t>
  </si>
  <si>
    <t>O511765</t>
  </si>
  <si>
    <t>Mesto Poltár</t>
  </si>
  <si>
    <t>O516830</t>
  </si>
  <si>
    <t>Obec Hronský Beňadik</t>
  </si>
  <si>
    <t>O517381</t>
  </si>
  <si>
    <t>Mesto Žarnovica</t>
  </si>
  <si>
    <t>O518263</t>
  </si>
  <si>
    <t>Mesto Detva</t>
  </si>
  <si>
    <t>O518387</t>
  </si>
  <si>
    <t>Mesto Dudince</t>
  </si>
  <si>
    <t>O518557</t>
  </si>
  <si>
    <t>Mesto Krupina</t>
  </si>
  <si>
    <t>O518808</t>
  </si>
  <si>
    <t>Mesto Sliač</t>
  </si>
  <si>
    <t>O525987</t>
  </si>
  <si>
    <t>Obec Muráň</t>
  </si>
  <si>
    <t>O557307</t>
  </si>
  <si>
    <t>Obec Vidiná</t>
  </si>
  <si>
    <t>C04</t>
  </si>
  <si>
    <t>Rímskokatolícka cirkev Biskupstvo Banská Bystrica</t>
  </si>
  <si>
    <t>S</t>
  </si>
  <si>
    <t>S1095</t>
  </si>
  <si>
    <t>Diagnostika - poradenstvo - vzdelávanie</t>
  </si>
  <si>
    <t>S471</t>
  </si>
  <si>
    <t>Mgr. Boris Šabo</t>
  </si>
  <si>
    <t>S633</t>
  </si>
  <si>
    <t>VOXPSYCHÉ, s.r.o.</t>
  </si>
  <si>
    <t>S904</t>
  </si>
  <si>
    <t>Súkromná škola Rimavská Sobota, n.o.</t>
  </si>
  <si>
    <t>Spolu</t>
  </si>
  <si>
    <t xml:space="preserve">Poskytnuté FP v €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</si>
</sst>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C5BE97"/>
      </patternFill>
    </fill>
    <fill>
      <patternFill patternType="solid">
        <fgColor theme="9" tint="0.39997558519241921"/>
        <bgColor rgb="FFC5BE97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6" fillId="5" borderId="7" xfId="1" applyFont="1" applyFill="1" applyBorder="1" applyAlignment="1" applyProtection="1">
      <alignment horizontal="center" vertical="center" wrapText="1"/>
    </xf>
    <xf numFmtId="0" fontId="6" fillId="5" borderId="6" xfId="1" applyFont="1" applyFill="1" applyBorder="1" applyAlignment="1" applyProtection="1">
      <alignment horizontal="center" vertical="center" wrapText="1"/>
    </xf>
    <xf numFmtId="0" fontId="6" fillId="5" borderId="8" xfId="1" applyFont="1" applyFill="1" applyBorder="1" applyAlignment="1" applyProtection="1">
      <alignment horizontal="center" vertical="center" wrapText="1"/>
    </xf>
    <xf numFmtId="0" fontId="6" fillId="6" borderId="4" xfId="1" applyFont="1" applyFill="1" applyBorder="1" applyAlignment="1" applyProtection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7" fillId="7" borderId="12" xfId="2" applyFont="1" applyFill="1" applyBorder="1" applyAlignment="1">
      <alignment horizontal="center" vertical="center" wrapText="1"/>
    </xf>
    <xf numFmtId="0" fontId="7" fillId="7" borderId="11" xfId="2" applyFont="1" applyFill="1" applyBorder="1" applyAlignment="1">
      <alignment horizontal="center" vertical="center" wrapText="1"/>
    </xf>
    <xf numFmtId="0" fontId="7" fillId="7" borderId="13" xfId="2" applyFont="1" applyFill="1" applyBorder="1" applyAlignment="1">
      <alignment horizontal="center" vertical="center" wrapText="1"/>
    </xf>
    <xf numFmtId="0" fontId="7" fillId="7" borderId="9" xfId="2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3" fontId="4" fillId="0" borderId="15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0" borderId="15" xfId="0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5" xfId="0" applyFont="1" applyBorder="1"/>
    <xf numFmtId="3" fontId="3" fillId="8" borderId="15" xfId="0" applyNumberFormat="1" applyFont="1" applyFill="1" applyBorder="1"/>
  </cellXfs>
  <cellStyles count="3">
    <cellStyle name="Normálna" xfId="0" builtinId="0"/>
    <cellStyle name="Normálna 5 16 2 3" xfId="2" xr:uid="{5FFEFAA5-5BEC-41AB-81E6-9D53FC2031F7}"/>
    <cellStyle name="normálne 4" xfId="1" xr:uid="{06B83D88-A0FF-43ED-95AF-E0B6856B36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b&#225;za%20pre%20%20R&#218;&#352;S%20NR_BB_vakc&#237;ny_podkl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Hárok2"/>
      <sheetName val="databáza zriaďovateľov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0E76-7660-4909-B261-5E9D75DEF1F0}">
  <sheetPr>
    <tabColor theme="6" tint="0.59999389629810485"/>
    <pageSetUpPr fitToPage="1"/>
  </sheetPr>
  <dimension ref="A1:K126"/>
  <sheetViews>
    <sheetView tabSelected="1" zoomScaleNormal="100" workbookViewId="0">
      <selection activeCell="E3" sqref="E3"/>
    </sheetView>
  </sheetViews>
  <sheetFormatPr defaultRowHeight="12.75" x14ac:dyDescent="0.2"/>
  <cols>
    <col min="1" max="1" width="5.85546875" customWidth="1"/>
    <col min="2" max="2" width="5.42578125" style="9" customWidth="1"/>
    <col min="3" max="3" width="8.5703125" bestFit="1" customWidth="1"/>
    <col min="4" max="4" width="9" bestFit="1" customWidth="1"/>
    <col min="5" max="5" width="25.5703125" customWidth="1"/>
    <col min="6" max="10" width="16.140625" customWidth="1"/>
    <col min="11" max="11" width="14.42578125" customWidth="1"/>
  </cols>
  <sheetData>
    <row r="1" spans="1:11" ht="22.5" customHeight="1" thickBot="1" x14ac:dyDescent="0.3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 ht="18" customHeight="1" thickBot="1" x14ac:dyDescent="0.25">
      <c r="A2" s="14"/>
      <c r="B2" s="14"/>
      <c r="C2" s="14"/>
      <c r="D2" s="14"/>
      <c r="E2" s="14"/>
      <c r="F2" s="15" t="s">
        <v>1</v>
      </c>
      <c r="G2" s="16"/>
      <c r="H2" s="17" t="s">
        <v>2</v>
      </c>
      <c r="I2" s="17"/>
      <c r="J2" s="18" t="s">
        <v>3</v>
      </c>
      <c r="K2" s="19"/>
    </row>
    <row r="3" spans="1:11" s="4" customFormat="1" ht="129.75" customHeight="1" x14ac:dyDescent="0.2">
      <c r="A3" s="2" t="s">
        <v>4</v>
      </c>
      <c r="B3" s="3" t="s">
        <v>5</v>
      </c>
      <c r="C3" s="3" t="s">
        <v>6</v>
      </c>
      <c r="D3" s="3" t="s">
        <v>7</v>
      </c>
      <c r="E3" s="20" t="s">
        <v>8</v>
      </c>
      <c r="F3" s="21" t="s">
        <v>9</v>
      </c>
      <c r="G3" s="22" t="s">
        <v>10</v>
      </c>
      <c r="H3" s="21" t="s">
        <v>9</v>
      </c>
      <c r="I3" s="23" t="s">
        <v>10</v>
      </c>
      <c r="J3" s="24" t="s">
        <v>9</v>
      </c>
      <c r="K3" s="25" t="s">
        <v>264</v>
      </c>
    </row>
    <row r="4" spans="1:11" s="1" customFormat="1" ht="15.75" thickBot="1" x14ac:dyDescent="0.25">
      <c r="A4" s="5" t="s">
        <v>11</v>
      </c>
      <c r="B4" s="6" t="s">
        <v>12</v>
      </c>
      <c r="C4" s="6" t="s">
        <v>13</v>
      </c>
      <c r="D4" s="6" t="s">
        <v>14</v>
      </c>
      <c r="E4" s="26" t="s">
        <v>15</v>
      </c>
      <c r="F4" s="27">
        <v>1</v>
      </c>
      <c r="G4" s="28">
        <v>2</v>
      </c>
      <c r="H4" s="27">
        <v>3</v>
      </c>
      <c r="I4" s="29">
        <v>4</v>
      </c>
      <c r="J4" s="30" t="s">
        <v>16</v>
      </c>
      <c r="K4" s="28" t="s">
        <v>17</v>
      </c>
    </row>
    <row r="5" spans="1:11" s="1" customFormat="1" ht="30.75" thickTop="1" x14ac:dyDescent="0.2">
      <c r="A5" s="7" t="s">
        <v>18</v>
      </c>
      <c r="B5" s="7" t="s">
        <v>19</v>
      </c>
      <c r="C5" s="7" t="s">
        <v>20</v>
      </c>
      <c r="D5" s="7">
        <v>54130590</v>
      </c>
      <c r="E5" s="31" t="s">
        <v>21</v>
      </c>
      <c r="F5" s="32">
        <v>35</v>
      </c>
      <c r="G5" s="32">
        <v>1115</v>
      </c>
      <c r="H5" s="33">
        <v>0</v>
      </c>
      <c r="I5" s="33">
        <v>0</v>
      </c>
      <c r="J5" s="32">
        <f t="shared" ref="J5:K20" si="0">+F5+H5</f>
        <v>35</v>
      </c>
      <c r="K5" s="34">
        <f t="shared" si="0"/>
        <v>1115</v>
      </c>
    </row>
    <row r="6" spans="1:11" s="1" customFormat="1" ht="18.75" customHeight="1" x14ac:dyDescent="0.2">
      <c r="A6" s="8" t="s">
        <v>18</v>
      </c>
      <c r="B6" s="8" t="s">
        <v>22</v>
      </c>
      <c r="C6" s="8" t="s">
        <v>23</v>
      </c>
      <c r="D6" s="8">
        <v>37861298</v>
      </c>
      <c r="E6" s="35" t="s">
        <v>24</v>
      </c>
      <c r="F6" s="36">
        <v>106</v>
      </c>
      <c r="G6" s="36">
        <v>3279</v>
      </c>
      <c r="H6" s="36">
        <v>23</v>
      </c>
      <c r="I6" s="36">
        <v>631</v>
      </c>
      <c r="J6" s="32">
        <f t="shared" si="0"/>
        <v>129</v>
      </c>
      <c r="K6" s="34">
        <f t="shared" si="0"/>
        <v>3910</v>
      </c>
    </row>
    <row r="7" spans="1:11" s="1" customFormat="1" ht="15" x14ac:dyDescent="0.2">
      <c r="A7" s="8" t="s">
        <v>18</v>
      </c>
      <c r="B7" s="8" t="s">
        <v>25</v>
      </c>
      <c r="C7" s="8" t="s">
        <v>26</v>
      </c>
      <c r="D7" s="8">
        <v>308307</v>
      </c>
      <c r="E7" s="35" t="s">
        <v>27</v>
      </c>
      <c r="F7" s="36">
        <v>116</v>
      </c>
      <c r="G7" s="36">
        <v>5035</v>
      </c>
      <c r="H7" s="36">
        <v>10</v>
      </c>
      <c r="I7" s="36">
        <v>971</v>
      </c>
      <c r="J7" s="32">
        <f t="shared" si="0"/>
        <v>126</v>
      </c>
      <c r="K7" s="34">
        <f t="shared" si="0"/>
        <v>6006</v>
      </c>
    </row>
    <row r="8" spans="1:11" s="1" customFormat="1" ht="15" x14ac:dyDescent="0.2">
      <c r="A8" s="8" t="s">
        <v>18</v>
      </c>
      <c r="B8" s="8" t="s">
        <v>25</v>
      </c>
      <c r="C8" s="8" t="s">
        <v>28</v>
      </c>
      <c r="D8" s="8">
        <v>307769</v>
      </c>
      <c r="E8" s="35" t="s">
        <v>29</v>
      </c>
      <c r="F8" s="36">
        <v>6</v>
      </c>
      <c r="G8" s="36">
        <v>219</v>
      </c>
      <c r="H8" s="36">
        <v>0</v>
      </c>
      <c r="I8" s="36">
        <v>0</v>
      </c>
      <c r="J8" s="32">
        <f t="shared" si="0"/>
        <v>6</v>
      </c>
      <c r="K8" s="34">
        <f t="shared" si="0"/>
        <v>219</v>
      </c>
    </row>
    <row r="9" spans="1:11" s="1" customFormat="1" ht="15" x14ac:dyDescent="0.2">
      <c r="A9" s="8" t="s">
        <v>18</v>
      </c>
      <c r="B9" s="8" t="s">
        <v>25</v>
      </c>
      <c r="C9" s="8" t="s">
        <v>30</v>
      </c>
      <c r="D9" s="8">
        <v>307777</v>
      </c>
      <c r="E9" s="35" t="s">
        <v>31</v>
      </c>
      <c r="F9" s="36">
        <v>0</v>
      </c>
      <c r="G9" s="36">
        <v>0</v>
      </c>
      <c r="H9" s="36">
        <v>6</v>
      </c>
      <c r="I9" s="36">
        <v>136</v>
      </c>
      <c r="J9" s="32">
        <f t="shared" si="0"/>
        <v>6</v>
      </c>
      <c r="K9" s="34">
        <f t="shared" si="0"/>
        <v>136</v>
      </c>
    </row>
    <row r="10" spans="1:11" s="1" customFormat="1" ht="15" x14ac:dyDescent="0.2">
      <c r="A10" s="8" t="s">
        <v>18</v>
      </c>
      <c r="B10" s="8" t="s">
        <v>25</v>
      </c>
      <c r="C10" s="8" t="s">
        <v>32</v>
      </c>
      <c r="D10" s="8">
        <v>307939</v>
      </c>
      <c r="E10" s="35" t="s">
        <v>33</v>
      </c>
      <c r="F10" s="36">
        <v>12</v>
      </c>
      <c r="G10" s="36">
        <v>562</v>
      </c>
      <c r="H10" s="36">
        <v>8</v>
      </c>
      <c r="I10" s="36">
        <v>361</v>
      </c>
      <c r="J10" s="32">
        <f t="shared" si="0"/>
        <v>20</v>
      </c>
      <c r="K10" s="34">
        <f t="shared" si="0"/>
        <v>923</v>
      </c>
    </row>
    <row r="11" spans="1:11" s="1" customFormat="1" ht="15" x14ac:dyDescent="0.2">
      <c r="A11" s="8" t="s">
        <v>18</v>
      </c>
      <c r="B11" s="8" t="s">
        <v>25</v>
      </c>
      <c r="C11" s="8" t="s">
        <v>34</v>
      </c>
      <c r="D11" s="8">
        <v>307947</v>
      </c>
      <c r="E11" s="35" t="s">
        <v>35</v>
      </c>
      <c r="F11" s="36">
        <v>1</v>
      </c>
      <c r="G11" s="36">
        <v>25</v>
      </c>
      <c r="H11" s="36">
        <v>0</v>
      </c>
      <c r="I11" s="36">
        <f>0</f>
        <v>0</v>
      </c>
      <c r="J11" s="32">
        <f t="shared" si="0"/>
        <v>1</v>
      </c>
      <c r="K11" s="34">
        <f t="shared" si="0"/>
        <v>25</v>
      </c>
    </row>
    <row r="12" spans="1:11" s="1" customFormat="1" ht="15" x14ac:dyDescent="0.2">
      <c r="A12" s="8" t="s">
        <v>18</v>
      </c>
      <c r="B12" s="8" t="s">
        <v>25</v>
      </c>
      <c r="C12" s="8" t="s">
        <v>36</v>
      </c>
      <c r="D12" s="8">
        <v>308161</v>
      </c>
      <c r="E12" s="35" t="s">
        <v>37</v>
      </c>
      <c r="F12" s="36">
        <v>0</v>
      </c>
      <c r="G12" s="36">
        <v>0</v>
      </c>
      <c r="H12" s="36">
        <v>1</v>
      </c>
      <c r="I12" s="36">
        <v>25</v>
      </c>
      <c r="J12" s="32">
        <f t="shared" si="0"/>
        <v>1</v>
      </c>
      <c r="K12" s="34">
        <f t="shared" si="0"/>
        <v>25</v>
      </c>
    </row>
    <row r="13" spans="1:11" s="1" customFormat="1" ht="15" x14ac:dyDescent="0.2">
      <c r="A13" s="8" t="s">
        <v>18</v>
      </c>
      <c r="B13" s="8" t="s">
        <v>25</v>
      </c>
      <c r="C13" s="8" t="s">
        <v>38</v>
      </c>
      <c r="D13" s="8">
        <v>308340</v>
      </c>
      <c r="E13" s="35" t="s">
        <v>39</v>
      </c>
      <c r="F13" s="36">
        <v>2</v>
      </c>
      <c r="G13" s="36">
        <v>45</v>
      </c>
      <c r="H13" s="36">
        <v>0</v>
      </c>
      <c r="I13" s="36">
        <v>0</v>
      </c>
      <c r="J13" s="32">
        <f t="shared" si="0"/>
        <v>2</v>
      </c>
      <c r="K13" s="34">
        <f t="shared" si="0"/>
        <v>45</v>
      </c>
    </row>
    <row r="14" spans="1:11" s="1" customFormat="1" ht="15" x14ac:dyDescent="0.2">
      <c r="A14" s="8" t="s">
        <v>18</v>
      </c>
      <c r="B14" s="8" t="s">
        <v>25</v>
      </c>
      <c r="C14" s="8" t="s">
        <v>40</v>
      </c>
      <c r="D14" s="8">
        <v>308439</v>
      </c>
      <c r="E14" s="35" t="s">
        <v>41</v>
      </c>
      <c r="F14" s="36">
        <v>0</v>
      </c>
      <c r="G14" s="36">
        <v>0</v>
      </c>
      <c r="H14" s="36">
        <v>3</v>
      </c>
      <c r="I14" s="36">
        <v>68</v>
      </c>
      <c r="J14" s="32">
        <f t="shared" si="0"/>
        <v>3</v>
      </c>
      <c r="K14" s="34">
        <f t="shared" si="0"/>
        <v>68</v>
      </c>
    </row>
    <row r="15" spans="1:11" s="1" customFormat="1" ht="15" x14ac:dyDescent="0.2">
      <c r="A15" s="8" t="s">
        <v>18</v>
      </c>
      <c r="B15" s="8" t="s">
        <v>25</v>
      </c>
      <c r="C15" s="8" t="s">
        <v>42</v>
      </c>
      <c r="D15" s="8">
        <v>308528</v>
      </c>
      <c r="E15" s="35" t="s">
        <v>43</v>
      </c>
      <c r="F15" s="36">
        <v>1</v>
      </c>
      <c r="G15" s="36">
        <v>100</v>
      </c>
      <c r="H15" s="36">
        <v>0</v>
      </c>
      <c r="I15" s="36">
        <f>0</f>
        <v>0</v>
      </c>
      <c r="J15" s="32">
        <f t="shared" si="0"/>
        <v>1</v>
      </c>
      <c r="K15" s="34">
        <f t="shared" si="0"/>
        <v>100</v>
      </c>
    </row>
    <row r="16" spans="1:11" s="1" customFormat="1" ht="15" x14ac:dyDescent="0.2">
      <c r="A16" s="8" t="s">
        <v>18</v>
      </c>
      <c r="B16" s="8" t="s">
        <v>25</v>
      </c>
      <c r="C16" s="8" t="s">
        <v>44</v>
      </c>
      <c r="D16" s="8">
        <v>308595</v>
      </c>
      <c r="E16" s="35" t="s">
        <v>45</v>
      </c>
      <c r="F16" s="36">
        <v>11</v>
      </c>
      <c r="G16" s="36">
        <v>255</v>
      </c>
      <c r="H16" s="36">
        <v>0</v>
      </c>
      <c r="I16" s="36">
        <v>0</v>
      </c>
      <c r="J16" s="32">
        <f t="shared" si="0"/>
        <v>11</v>
      </c>
      <c r="K16" s="34">
        <f t="shared" si="0"/>
        <v>255</v>
      </c>
    </row>
    <row r="17" spans="1:11" s="1" customFormat="1" ht="15" x14ac:dyDescent="0.2">
      <c r="A17" s="8" t="s">
        <v>18</v>
      </c>
      <c r="B17" s="8" t="s">
        <v>25</v>
      </c>
      <c r="C17" s="8" t="s">
        <v>46</v>
      </c>
      <c r="D17" s="8">
        <v>308641</v>
      </c>
      <c r="E17" s="35" t="s">
        <v>47</v>
      </c>
      <c r="F17" s="36">
        <v>17</v>
      </c>
      <c r="G17" s="36">
        <v>643</v>
      </c>
      <c r="H17" s="36">
        <v>2</v>
      </c>
      <c r="I17" s="36">
        <v>75</v>
      </c>
      <c r="J17" s="32">
        <f t="shared" si="0"/>
        <v>19</v>
      </c>
      <c r="K17" s="34">
        <f t="shared" si="0"/>
        <v>718</v>
      </c>
    </row>
    <row r="18" spans="1:11" s="1" customFormat="1" ht="15" x14ac:dyDescent="0.2">
      <c r="A18" s="8" t="s">
        <v>18</v>
      </c>
      <c r="B18" s="8" t="s">
        <v>25</v>
      </c>
      <c r="C18" s="8" t="s">
        <v>48</v>
      </c>
      <c r="D18" s="8">
        <v>308676</v>
      </c>
      <c r="E18" s="35" t="s">
        <v>49</v>
      </c>
      <c r="F18" s="36">
        <v>3</v>
      </c>
      <c r="G18" s="36">
        <v>66</v>
      </c>
      <c r="H18" s="36">
        <v>2</v>
      </c>
      <c r="I18" s="36">
        <v>72</v>
      </c>
      <c r="J18" s="32">
        <f t="shared" si="0"/>
        <v>5</v>
      </c>
      <c r="K18" s="34">
        <f t="shared" si="0"/>
        <v>138</v>
      </c>
    </row>
    <row r="19" spans="1:11" s="1" customFormat="1" ht="15" x14ac:dyDescent="0.2">
      <c r="A19" s="8" t="s">
        <v>18</v>
      </c>
      <c r="B19" s="8" t="s">
        <v>25</v>
      </c>
      <c r="C19" s="8" t="s">
        <v>50</v>
      </c>
      <c r="D19" s="8">
        <v>306525</v>
      </c>
      <c r="E19" s="35" t="s">
        <v>51</v>
      </c>
      <c r="F19" s="36">
        <v>59</v>
      </c>
      <c r="G19" s="36">
        <v>1461</v>
      </c>
      <c r="H19" s="36">
        <v>13</v>
      </c>
      <c r="I19" s="36">
        <v>318</v>
      </c>
      <c r="J19" s="32">
        <f t="shared" si="0"/>
        <v>72</v>
      </c>
      <c r="K19" s="34">
        <f t="shared" si="0"/>
        <v>1779</v>
      </c>
    </row>
    <row r="20" spans="1:11" s="1" customFormat="1" ht="15" x14ac:dyDescent="0.2">
      <c r="A20" s="8" t="s">
        <v>18</v>
      </c>
      <c r="B20" s="8" t="s">
        <v>25</v>
      </c>
      <c r="C20" s="8" t="s">
        <v>52</v>
      </c>
      <c r="D20" s="8">
        <v>306410</v>
      </c>
      <c r="E20" s="35" t="s">
        <v>53</v>
      </c>
      <c r="F20" s="36">
        <v>3</v>
      </c>
      <c r="G20" s="36">
        <v>76</v>
      </c>
      <c r="H20" s="36">
        <v>1</v>
      </c>
      <c r="I20" s="36">
        <v>25</v>
      </c>
      <c r="J20" s="32">
        <f t="shared" si="0"/>
        <v>4</v>
      </c>
      <c r="K20" s="34">
        <f t="shared" si="0"/>
        <v>101</v>
      </c>
    </row>
    <row r="21" spans="1:11" s="1" customFormat="1" ht="15" x14ac:dyDescent="0.2">
      <c r="A21" s="8" t="s">
        <v>18</v>
      </c>
      <c r="B21" s="8" t="s">
        <v>25</v>
      </c>
      <c r="C21" s="8" t="s">
        <v>54</v>
      </c>
      <c r="D21" s="8">
        <v>306436</v>
      </c>
      <c r="E21" s="35" t="s">
        <v>55</v>
      </c>
      <c r="F21" s="36">
        <v>0</v>
      </c>
      <c r="G21" s="36">
        <v>0</v>
      </c>
      <c r="H21" s="36">
        <v>6</v>
      </c>
      <c r="I21" s="36">
        <v>136</v>
      </c>
      <c r="J21" s="32">
        <f t="shared" ref="J21:K84" si="1">+F21+H21</f>
        <v>6</v>
      </c>
      <c r="K21" s="34">
        <f t="shared" si="1"/>
        <v>136</v>
      </c>
    </row>
    <row r="22" spans="1:11" s="1" customFormat="1" ht="15" x14ac:dyDescent="0.2">
      <c r="A22" s="8" t="s">
        <v>18</v>
      </c>
      <c r="B22" s="8" t="s">
        <v>25</v>
      </c>
      <c r="C22" s="8" t="s">
        <v>56</v>
      </c>
      <c r="D22" s="8">
        <v>306479</v>
      </c>
      <c r="E22" s="35" t="s">
        <v>57</v>
      </c>
      <c r="F22" s="36">
        <v>5</v>
      </c>
      <c r="G22" s="36">
        <v>126</v>
      </c>
      <c r="H22" s="36">
        <v>1</v>
      </c>
      <c r="I22" s="36">
        <v>25</v>
      </c>
      <c r="J22" s="32">
        <f t="shared" si="1"/>
        <v>6</v>
      </c>
      <c r="K22" s="34">
        <f t="shared" si="1"/>
        <v>151</v>
      </c>
    </row>
    <row r="23" spans="1:11" s="1" customFormat="1" ht="15" x14ac:dyDescent="0.2">
      <c r="A23" s="8" t="s">
        <v>18</v>
      </c>
      <c r="B23" s="8" t="s">
        <v>25</v>
      </c>
      <c r="C23" s="8" t="s">
        <v>58</v>
      </c>
      <c r="D23" s="8">
        <v>306550</v>
      </c>
      <c r="E23" s="35" t="s">
        <v>59</v>
      </c>
      <c r="F23" s="36">
        <v>0</v>
      </c>
      <c r="G23" s="36">
        <v>0</v>
      </c>
      <c r="H23" s="36">
        <v>12</v>
      </c>
      <c r="I23" s="36">
        <v>787</v>
      </c>
      <c r="J23" s="32">
        <f t="shared" si="1"/>
        <v>12</v>
      </c>
      <c r="K23" s="34">
        <f t="shared" si="1"/>
        <v>787</v>
      </c>
    </row>
    <row r="24" spans="1:11" s="1" customFormat="1" ht="15" x14ac:dyDescent="0.2">
      <c r="A24" s="8" t="s">
        <v>18</v>
      </c>
      <c r="B24" s="8" t="s">
        <v>25</v>
      </c>
      <c r="C24" s="8" t="s">
        <v>60</v>
      </c>
      <c r="D24" s="8">
        <v>306568</v>
      </c>
      <c r="E24" s="35" t="s">
        <v>61</v>
      </c>
      <c r="F24" s="36">
        <v>0</v>
      </c>
      <c r="G24" s="36">
        <f>0</f>
        <v>0</v>
      </c>
      <c r="H24" s="36">
        <v>5</v>
      </c>
      <c r="I24" s="36">
        <v>153</v>
      </c>
      <c r="J24" s="32">
        <f t="shared" si="1"/>
        <v>5</v>
      </c>
      <c r="K24" s="34">
        <f t="shared" si="1"/>
        <v>153</v>
      </c>
    </row>
    <row r="25" spans="1:11" s="1" customFormat="1" ht="15" x14ac:dyDescent="0.2">
      <c r="A25" s="8" t="s">
        <v>18</v>
      </c>
      <c r="B25" s="8" t="s">
        <v>25</v>
      </c>
      <c r="C25" s="8" t="s">
        <v>62</v>
      </c>
      <c r="D25" s="8">
        <v>306576</v>
      </c>
      <c r="E25" s="35" t="s">
        <v>63</v>
      </c>
      <c r="F25" s="36">
        <v>0</v>
      </c>
      <c r="G25" s="36">
        <v>0</v>
      </c>
      <c r="H25" s="36">
        <v>1</v>
      </c>
      <c r="I25" s="36">
        <v>23</v>
      </c>
      <c r="J25" s="32">
        <f t="shared" si="1"/>
        <v>1</v>
      </c>
      <c r="K25" s="34">
        <f t="shared" si="1"/>
        <v>23</v>
      </c>
    </row>
    <row r="26" spans="1:11" s="1" customFormat="1" ht="15" x14ac:dyDescent="0.2">
      <c r="A26" s="8" t="s">
        <v>18</v>
      </c>
      <c r="B26" s="8" t="s">
        <v>25</v>
      </c>
      <c r="C26" s="8" t="s">
        <v>64</v>
      </c>
      <c r="D26" s="8">
        <v>306584</v>
      </c>
      <c r="E26" s="35" t="s">
        <v>65</v>
      </c>
      <c r="F26" s="36">
        <v>2</v>
      </c>
      <c r="G26" s="36">
        <v>201</v>
      </c>
      <c r="H26" s="36">
        <v>0</v>
      </c>
      <c r="I26" s="36">
        <v>0</v>
      </c>
      <c r="J26" s="32">
        <f t="shared" si="1"/>
        <v>2</v>
      </c>
      <c r="K26" s="34">
        <f t="shared" si="1"/>
        <v>201</v>
      </c>
    </row>
    <row r="27" spans="1:11" s="1" customFormat="1" ht="15" x14ac:dyDescent="0.2">
      <c r="A27" s="8" t="s">
        <v>18</v>
      </c>
      <c r="B27" s="8" t="s">
        <v>25</v>
      </c>
      <c r="C27" s="8" t="s">
        <v>66</v>
      </c>
      <c r="D27" s="8">
        <v>306606</v>
      </c>
      <c r="E27" s="35" t="s">
        <v>67</v>
      </c>
      <c r="F27" s="36">
        <v>14</v>
      </c>
      <c r="G27" s="36">
        <v>346</v>
      </c>
      <c r="H27" s="36">
        <v>1</v>
      </c>
      <c r="I27" s="36">
        <v>23</v>
      </c>
      <c r="J27" s="32">
        <f t="shared" si="1"/>
        <v>15</v>
      </c>
      <c r="K27" s="34">
        <f t="shared" si="1"/>
        <v>369</v>
      </c>
    </row>
    <row r="28" spans="1:11" s="1" customFormat="1" ht="15" x14ac:dyDescent="0.2">
      <c r="A28" s="8" t="s">
        <v>18</v>
      </c>
      <c r="B28" s="8" t="s">
        <v>25</v>
      </c>
      <c r="C28" s="8" t="s">
        <v>68</v>
      </c>
      <c r="D28" s="8">
        <v>306622</v>
      </c>
      <c r="E28" s="35" t="s">
        <v>69</v>
      </c>
      <c r="F28" s="36">
        <v>7</v>
      </c>
      <c r="G28" s="36">
        <v>214</v>
      </c>
      <c r="H28" s="36">
        <v>1</v>
      </c>
      <c r="I28" s="36">
        <v>50</v>
      </c>
      <c r="J28" s="32">
        <f t="shared" si="1"/>
        <v>8</v>
      </c>
      <c r="K28" s="34">
        <f t="shared" si="1"/>
        <v>264</v>
      </c>
    </row>
    <row r="29" spans="1:11" s="1" customFormat="1" ht="15" x14ac:dyDescent="0.2">
      <c r="A29" s="8" t="s">
        <v>18</v>
      </c>
      <c r="B29" s="8" t="s">
        <v>25</v>
      </c>
      <c r="C29" s="8" t="s">
        <v>70</v>
      </c>
      <c r="D29" s="8">
        <v>306649</v>
      </c>
      <c r="E29" s="35" t="s">
        <v>71</v>
      </c>
      <c r="F29" s="36">
        <v>1</v>
      </c>
      <c r="G29" s="36">
        <v>25</v>
      </c>
      <c r="H29" s="36">
        <v>0</v>
      </c>
      <c r="I29" s="36">
        <v>0</v>
      </c>
      <c r="J29" s="32">
        <f t="shared" si="1"/>
        <v>1</v>
      </c>
      <c r="K29" s="34">
        <f t="shared" si="1"/>
        <v>25</v>
      </c>
    </row>
    <row r="30" spans="1:11" s="1" customFormat="1" ht="15" x14ac:dyDescent="0.2">
      <c r="A30" s="8" t="s">
        <v>18</v>
      </c>
      <c r="B30" s="8" t="s">
        <v>25</v>
      </c>
      <c r="C30" s="8" t="s">
        <v>72</v>
      </c>
      <c r="D30" s="8">
        <v>307203</v>
      </c>
      <c r="E30" s="35" t="s">
        <v>73</v>
      </c>
      <c r="F30" s="36">
        <v>37</v>
      </c>
      <c r="G30" s="36">
        <v>952</v>
      </c>
      <c r="H30" s="36">
        <v>14</v>
      </c>
      <c r="I30" s="36">
        <v>389</v>
      </c>
      <c r="J30" s="32">
        <f t="shared" si="1"/>
        <v>51</v>
      </c>
      <c r="K30" s="34">
        <f t="shared" si="1"/>
        <v>1341</v>
      </c>
    </row>
    <row r="31" spans="1:11" s="1" customFormat="1" ht="15" x14ac:dyDescent="0.2">
      <c r="A31" s="8" t="s">
        <v>18</v>
      </c>
      <c r="B31" s="8" t="s">
        <v>25</v>
      </c>
      <c r="C31" s="8" t="s">
        <v>74</v>
      </c>
      <c r="D31" s="8">
        <v>306771</v>
      </c>
      <c r="E31" s="35" t="s">
        <v>75</v>
      </c>
      <c r="F31" s="36">
        <v>2</v>
      </c>
      <c r="G31" s="36">
        <v>46</v>
      </c>
      <c r="H31" s="37">
        <v>0</v>
      </c>
      <c r="I31" s="37">
        <v>0</v>
      </c>
      <c r="J31" s="32">
        <f t="shared" si="1"/>
        <v>2</v>
      </c>
      <c r="K31" s="34">
        <f t="shared" si="1"/>
        <v>46</v>
      </c>
    </row>
    <row r="32" spans="1:11" s="1" customFormat="1" ht="15" x14ac:dyDescent="0.2">
      <c r="A32" s="8" t="s">
        <v>18</v>
      </c>
      <c r="B32" s="8" t="s">
        <v>25</v>
      </c>
      <c r="C32" s="8" t="s">
        <v>76</v>
      </c>
      <c r="D32" s="8">
        <v>306843</v>
      </c>
      <c r="E32" s="35" t="s">
        <v>77</v>
      </c>
      <c r="F32" s="36">
        <v>1</v>
      </c>
      <c r="G32" s="36">
        <v>25</v>
      </c>
      <c r="H32" s="36">
        <v>1</v>
      </c>
      <c r="I32" s="36">
        <v>23</v>
      </c>
      <c r="J32" s="32">
        <f t="shared" si="1"/>
        <v>2</v>
      </c>
      <c r="K32" s="34">
        <f t="shared" si="1"/>
        <v>48</v>
      </c>
    </row>
    <row r="33" spans="1:11" s="1" customFormat="1" ht="15" x14ac:dyDescent="0.2">
      <c r="A33" s="8" t="s">
        <v>18</v>
      </c>
      <c r="B33" s="8" t="s">
        <v>25</v>
      </c>
      <c r="C33" s="8" t="s">
        <v>78</v>
      </c>
      <c r="D33" s="8">
        <v>306878</v>
      </c>
      <c r="E33" s="35" t="s">
        <v>79</v>
      </c>
      <c r="F33" s="36">
        <v>3</v>
      </c>
      <c r="G33" s="36">
        <v>77</v>
      </c>
      <c r="H33" s="37">
        <v>0</v>
      </c>
      <c r="I33" s="37">
        <v>0</v>
      </c>
      <c r="J33" s="32">
        <f t="shared" si="1"/>
        <v>3</v>
      </c>
      <c r="K33" s="34">
        <f t="shared" si="1"/>
        <v>77</v>
      </c>
    </row>
    <row r="34" spans="1:11" s="1" customFormat="1" ht="15" x14ac:dyDescent="0.2">
      <c r="A34" s="8" t="s">
        <v>18</v>
      </c>
      <c r="B34" s="8" t="s">
        <v>25</v>
      </c>
      <c r="C34" s="8" t="s">
        <v>80</v>
      </c>
      <c r="D34" s="8">
        <v>307050</v>
      </c>
      <c r="E34" s="35" t="s">
        <v>81</v>
      </c>
      <c r="F34" s="36">
        <v>3</v>
      </c>
      <c r="G34" s="36">
        <v>324</v>
      </c>
      <c r="H34" s="37">
        <v>0</v>
      </c>
      <c r="I34" s="37">
        <v>0</v>
      </c>
      <c r="J34" s="32">
        <f t="shared" si="1"/>
        <v>3</v>
      </c>
      <c r="K34" s="34">
        <f t="shared" si="1"/>
        <v>324</v>
      </c>
    </row>
    <row r="35" spans="1:11" s="1" customFormat="1" ht="15" x14ac:dyDescent="0.2">
      <c r="A35" s="8" t="s">
        <v>18</v>
      </c>
      <c r="B35" s="8" t="s">
        <v>25</v>
      </c>
      <c r="C35" s="8" t="s">
        <v>82</v>
      </c>
      <c r="D35" s="8">
        <v>307092</v>
      </c>
      <c r="E35" s="35" t="s">
        <v>83</v>
      </c>
      <c r="F35" s="36">
        <v>3</v>
      </c>
      <c r="G35" s="36">
        <v>68</v>
      </c>
      <c r="H35" s="37">
        <v>0</v>
      </c>
      <c r="I35" s="37">
        <v>0</v>
      </c>
      <c r="J35" s="32">
        <f t="shared" si="1"/>
        <v>3</v>
      </c>
      <c r="K35" s="34">
        <f t="shared" si="1"/>
        <v>68</v>
      </c>
    </row>
    <row r="36" spans="1:11" s="1" customFormat="1" ht="15" x14ac:dyDescent="0.2">
      <c r="A36" s="8" t="s">
        <v>18</v>
      </c>
      <c r="B36" s="8" t="s">
        <v>25</v>
      </c>
      <c r="C36" s="8" t="s">
        <v>84</v>
      </c>
      <c r="D36" s="8">
        <v>307114</v>
      </c>
      <c r="E36" s="35" t="s">
        <v>85</v>
      </c>
      <c r="F36" s="36">
        <v>6</v>
      </c>
      <c r="G36" s="36">
        <v>215</v>
      </c>
      <c r="H36" s="37">
        <v>0</v>
      </c>
      <c r="I36" s="37">
        <v>0</v>
      </c>
      <c r="J36" s="32">
        <f t="shared" si="1"/>
        <v>6</v>
      </c>
      <c r="K36" s="34">
        <f t="shared" si="1"/>
        <v>215</v>
      </c>
    </row>
    <row r="37" spans="1:11" s="1" customFormat="1" ht="15" x14ac:dyDescent="0.2">
      <c r="A37" s="8" t="s">
        <v>18</v>
      </c>
      <c r="B37" s="8" t="s">
        <v>25</v>
      </c>
      <c r="C37" s="8" t="s">
        <v>86</v>
      </c>
      <c r="D37" s="8">
        <v>307131</v>
      </c>
      <c r="E37" s="35" t="s">
        <v>87</v>
      </c>
      <c r="F37" s="36">
        <v>13</v>
      </c>
      <c r="G37" s="36">
        <v>298</v>
      </c>
      <c r="H37" s="36">
        <v>5</v>
      </c>
      <c r="I37" s="36">
        <v>113</v>
      </c>
      <c r="J37" s="32">
        <f t="shared" si="1"/>
        <v>18</v>
      </c>
      <c r="K37" s="34">
        <f t="shared" si="1"/>
        <v>411</v>
      </c>
    </row>
    <row r="38" spans="1:11" s="1" customFormat="1" ht="15" x14ac:dyDescent="0.2">
      <c r="A38" s="8" t="s">
        <v>18</v>
      </c>
      <c r="B38" s="8" t="s">
        <v>25</v>
      </c>
      <c r="C38" s="8" t="s">
        <v>88</v>
      </c>
      <c r="D38" s="8">
        <v>307149</v>
      </c>
      <c r="E38" s="35" t="s">
        <v>89</v>
      </c>
      <c r="F38" s="36">
        <v>1</v>
      </c>
      <c r="G38" s="36">
        <v>23</v>
      </c>
      <c r="H38" s="36">
        <v>4</v>
      </c>
      <c r="I38" s="36">
        <v>100</v>
      </c>
      <c r="J38" s="32">
        <f t="shared" si="1"/>
        <v>5</v>
      </c>
      <c r="K38" s="34">
        <f t="shared" si="1"/>
        <v>123</v>
      </c>
    </row>
    <row r="39" spans="1:11" s="1" customFormat="1" ht="15" x14ac:dyDescent="0.2">
      <c r="A39" s="8" t="s">
        <v>18</v>
      </c>
      <c r="B39" s="8" t="s">
        <v>25</v>
      </c>
      <c r="C39" s="8" t="s">
        <v>90</v>
      </c>
      <c r="D39" s="8">
        <v>307157</v>
      </c>
      <c r="E39" s="35" t="s">
        <v>91</v>
      </c>
      <c r="F39" s="36">
        <v>1</v>
      </c>
      <c r="G39" s="36">
        <v>23</v>
      </c>
      <c r="H39" s="37">
        <v>0</v>
      </c>
      <c r="I39" s="37">
        <v>0</v>
      </c>
      <c r="J39" s="32">
        <f t="shared" si="1"/>
        <v>1</v>
      </c>
      <c r="K39" s="34">
        <f t="shared" si="1"/>
        <v>23</v>
      </c>
    </row>
    <row r="40" spans="1:11" s="1" customFormat="1" ht="15" x14ac:dyDescent="0.2">
      <c r="A40" s="8" t="s">
        <v>18</v>
      </c>
      <c r="B40" s="8" t="s">
        <v>25</v>
      </c>
      <c r="C40" s="8" t="s">
        <v>92</v>
      </c>
      <c r="D40" s="8">
        <v>307211</v>
      </c>
      <c r="E40" s="35" t="s">
        <v>93</v>
      </c>
      <c r="F40" s="36">
        <v>3</v>
      </c>
      <c r="G40" s="36">
        <v>91</v>
      </c>
      <c r="H40" s="37">
        <v>0</v>
      </c>
      <c r="I40" s="37">
        <v>0</v>
      </c>
      <c r="J40" s="32">
        <f t="shared" si="1"/>
        <v>3</v>
      </c>
      <c r="K40" s="34">
        <f t="shared" si="1"/>
        <v>91</v>
      </c>
    </row>
    <row r="41" spans="1:11" s="1" customFormat="1" ht="15" x14ac:dyDescent="0.2">
      <c r="A41" s="8" t="s">
        <v>18</v>
      </c>
      <c r="B41" s="8" t="s">
        <v>25</v>
      </c>
      <c r="C41" s="8" t="s">
        <v>94</v>
      </c>
      <c r="D41" s="8">
        <v>307327</v>
      </c>
      <c r="E41" s="35" t="s">
        <v>95</v>
      </c>
      <c r="F41" s="36">
        <v>2</v>
      </c>
      <c r="G41" s="36">
        <v>57</v>
      </c>
      <c r="H41" s="37">
        <v>0</v>
      </c>
      <c r="I41" s="37">
        <v>0</v>
      </c>
      <c r="J41" s="32">
        <f t="shared" si="1"/>
        <v>2</v>
      </c>
      <c r="K41" s="34">
        <f t="shared" si="1"/>
        <v>57</v>
      </c>
    </row>
    <row r="42" spans="1:11" s="1" customFormat="1" ht="15" x14ac:dyDescent="0.2">
      <c r="A42" s="8" t="s">
        <v>18</v>
      </c>
      <c r="B42" s="8" t="s">
        <v>25</v>
      </c>
      <c r="C42" s="8" t="s">
        <v>96</v>
      </c>
      <c r="D42" s="8">
        <v>587575</v>
      </c>
      <c r="E42" s="35" t="s">
        <v>97</v>
      </c>
      <c r="F42" s="36">
        <v>1</v>
      </c>
      <c r="G42" s="36">
        <v>24</v>
      </c>
      <c r="H42" s="36">
        <v>1</v>
      </c>
      <c r="I42" s="36">
        <v>25</v>
      </c>
      <c r="J42" s="32">
        <f t="shared" si="1"/>
        <v>2</v>
      </c>
      <c r="K42" s="34">
        <f t="shared" si="1"/>
        <v>49</v>
      </c>
    </row>
    <row r="43" spans="1:11" s="1" customFormat="1" ht="15" x14ac:dyDescent="0.2">
      <c r="A43" s="8" t="s">
        <v>18</v>
      </c>
      <c r="B43" s="8" t="s">
        <v>25</v>
      </c>
      <c r="C43" s="8" t="s">
        <v>98</v>
      </c>
      <c r="D43" s="8">
        <v>307378</v>
      </c>
      <c r="E43" s="35" t="s">
        <v>99</v>
      </c>
      <c r="F43" s="36">
        <v>3</v>
      </c>
      <c r="G43" s="36">
        <v>96</v>
      </c>
      <c r="H43" s="36">
        <v>1</v>
      </c>
      <c r="I43" s="36">
        <v>23</v>
      </c>
      <c r="J43" s="32">
        <f t="shared" si="1"/>
        <v>4</v>
      </c>
      <c r="K43" s="34">
        <f t="shared" si="1"/>
        <v>119</v>
      </c>
    </row>
    <row r="44" spans="1:11" s="1" customFormat="1" ht="15" x14ac:dyDescent="0.2">
      <c r="A44" s="8" t="s">
        <v>18</v>
      </c>
      <c r="B44" s="8" t="s">
        <v>25</v>
      </c>
      <c r="C44" s="8" t="s">
        <v>100</v>
      </c>
      <c r="D44" s="8">
        <v>307416</v>
      </c>
      <c r="E44" s="38" t="s">
        <v>101</v>
      </c>
      <c r="F44" s="39">
        <v>6</v>
      </c>
      <c r="G44" s="39">
        <v>396</v>
      </c>
      <c r="H44" s="37">
        <v>0</v>
      </c>
      <c r="I44" s="37">
        <v>0</v>
      </c>
      <c r="J44" s="32">
        <f t="shared" si="1"/>
        <v>6</v>
      </c>
      <c r="K44" s="34">
        <f t="shared" si="1"/>
        <v>396</v>
      </c>
    </row>
    <row r="45" spans="1:11" s="1" customFormat="1" ht="15" x14ac:dyDescent="0.2">
      <c r="A45" s="8" t="s">
        <v>18</v>
      </c>
      <c r="B45" s="8" t="s">
        <v>25</v>
      </c>
      <c r="C45" s="8" t="s">
        <v>102</v>
      </c>
      <c r="D45" s="8">
        <v>307424</v>
      </c>
      <c r="E45" s="35" t="s">
        <v>103</v>
      </c>
      <c r="F45" s="36">
        <v>1</v>
      </c>
      <c r="G45" s="36">
        <v>23</v>
      </c>
      <c r="H45" s="37">
        <v>0</v>
      </c>
      <c r="I45" s="37">
        <v>0</v>
      </c>
      <c r="J45" s="32">
        <f t="shared" si="1"/>
        <v>1</v>
      </c>
      <c r="K45" s="34">
        <f t="shared" si="1"/>
        <v>23</v>
      </c>
    </row>
    <row r="46" spans="1:11" s="1" customFormat="1" ht="15" x14ac:dyDescent="0.2">
      <c r="A46" s="8" t="s">
        <v>18</v>
      </c>
      <c r="B46" s="8" t="s">
        <v>25</v>
      </c>
      <c r="C46" s="8" t="s">
        <v>104</v>
      </c>
      <c r="D46" s="8">
        <v>307441</v>
      </c>
      <c r="E46" s="35" t="s">
        <v>105</v>
      </c>
      <c r="F46" s="36">
        <f>0</f>
        <v>0</v>
      </c>
      <c r="G46" s="36">
        <f>0</f>
        <v>0</v>
      </c>
      <c r="H46" s="36">
        <v>2</v>
      </c>
      <c r="I46" s="36">
        <v>51</v>
      </c>
      <c r="J46" s="32">
        <f t="shared" si="1"/>
        <v>2</v>
      </c>
      <c r="K46" s="34">
        <f t="shared" si="1"/>
        <v>51</v>
      </c>
    </row>
    <row r="47" spans="1:11" s="1" customFormat="1" ht="15" x14ac:dyDescent="0.2">
      <c r="A47" s="8" t="s">
        <v>18</v>
      </c>
      <c r="B47" s="8" t="s">
        <v>25</v>
      </c>
      <c r="C47" s="8" t="s">
        <v>106</v>
      </c>
      <c r="D47" s="8">
        <v>307483</v>
      </c>
      <c r="E47" s="35" t="s">
        <v>107</v>
      </c>
      <c r="F47" s="36">
        <v>3</v>
      </c>
      <c r="G47" s="36">
        <v>68</v>
      </c>
      <c r="H47" s="37">
        <v>0</v>
      </c>
      <c r="I47" s="37">
        <v>0</v>
      </c>
      <c r="J47" s="32">
        <f t="shared" si="1"/>
        <v>3</v>
      </c>
      <c r="K47" s="34">
        <f t="shared" si="1"/>
        <v>68</v>
      </c>
    </row>
    <row r="48" spans="1:11" s="1" customFormat="1" ht="15" x14ac:dyDescent="0.2">
      <c r="A48" s="8" t="s">
        <v>18</v>
      </c>
      <c r="B48" s="8" t="s">
        <v>25</v>
      </c>
      <c r="C48" s="8" t="s">
        <v>108</v>
      </c>
      <c r="D48" s="8">
        <v>307513</v>
      </c>
      <c r="E48" s="35" t="s">
        <v>109</v>
      </c>
      <c r="F48" s="36">
        <v>15</v>
      </c>
      <c r="G48" s="36">
        <v>389</v>
      </c>
      <c r="H48" s="36">
        <v>1</v>
      </c>
      <c r="I48" s="36">
        <v>23</v>
      </c>
      <c r="J48" s="32">
        <f t="shared" si="1"/>
        <v>16</v>
      </c>
      <c r="K48" s="34">
        <f t="shared" si="1"/>
        <v>412</v>
      </c>
    </row>
    <row r="49" spans="1:11" s="1" customFormat="1" ht="15" x14ac:dyDescent="0.2">
      <c r="A49" s="8" t="s">
        <v>18</v>
      </c>
      <c r="B49" s="8" t="s">
        <v>25</v>
      </c>
      <c r="C49" s="8" t="s">
        <v>110</v>
      </c>
      <c r="D49" s="8">
        <v>307581</v>
      </c>
      <c r="E49" s="35" t="s">
        <v>111</v>
      </c>
      <c r="F49" s="36">
        <v>7</v>
      </c>
      <c r="G49" s="36">
        <v>495</v>
      </c>
      <c r="H49" s="36">
        <v>1</v>
      </c>
      <c r="I49" s="36">
        <v>25</v>
      </c>
      <c r="J49" s="32">
        <f t="shared" si="1"/>
        <v>8</v>
      </c>
      <c r="K49" s="34">
        <f t="shared" si="1"/>
        <v>520</v>
      </c>
    </row>
    <row r="50" spans="1:11" s="1" customFormat="1" ht="15" x14ac:dyDescent="0.2">
      <c r="A50" s="8" t="s">
        <v>18</v>
      </c>
      <c r="B50" s="8" t="s">
        <v>25</v>
      </c>
      <c r="C50" s="8" t="s">
        <v>112</v>
      </c>
      <c r="D50" s="8">
        <v>307599</v>
      </c>
      <c r="E50" s="35" t="s">
        <v>113</v>
      </c>
      <c r="F50" s="36">
        <v>4</v>
      </c>
      <c r="G50" s="36">
        <v>91</v>
      </c>
      <c r="H50" s="37">
        <v>0</v>
      </c>
      <c r="I50" s="37">
        <v>0</v>
      </c>
      <c r="J50" s="32">
        <f t="shared" si="1"/>
        <v>4</v>
      </c>
      <c r="K50" s="34">
        <f t="shared" si="1"/>
        <v>91</v>
      </c>
    </row>
    <row r="51" spans="1:11" s="1" customFormat="1" ht="15" x14ac:dyDescent="0.2">
      <c r="A51" s="8" t="s">
        <v>18</v>
      </c>
      <c r="B51" s="8" t="s">
        <v>25</v>
      </c>
      <c r="C51" s="8" t="s">
        <v>114</v>
      </c>
      <c r="D51" s="8">
        <v>307653</v>
      </c>
      <c r="E51" s="35" t="s">
        <v>115</v>
      </c>
      <c r="F51" s="36">
        <f>0</f>
        <v>0</v>
      </c>
      <c r="G51" s="36">
        <f>0</f>
        <v>0</v>
      </c>
      <c r="H51" s="36">
        <v>2</v>
      </c>
      <c r="I51" s="36">
        <v>45</v>
      </c>
      <c r="J51" s="32">
        <f t="shared" si="1"/>
        <v>2</v>
      </c>
      <c r="K51" s="34">
        <f t="shared" si="1"/>
        <v>45</v>
      </c>
    </row>
    <row r="52" spans="1:11" s="1" customFormat="1" ht="15" x14ac:dyDescent="0.2">
      <c r="A52" s="8" t="s">
        <v>18</v>
      </c>
      <c r="B52" s="8" t="s">
        <v>25</v>
      </c>
      <c r="C52" s="8" t="s">
        <v>116</v>
      </c>
      <c r="D52" s="8">
        <v>307645</v>
      </c>
      <c r="E52" s="35" t="s">
        <v>117</v>
      </c>
      <c r="F52" s="36">
        <v>1</v>
      </c>
      <c r="G52" s="36">
        <v>23</v>
      </c>
      <c r="H52" s="37">
        <v>0</v>
      </c>
      <c r="I52" s="37">
        <v>0</v>
      </c>
      <c r="J52" s="32">
        <f t="shared" si="1"/>
        <v>1</v>
      </c>
      <c r="K52" s="34">
        <f t="shared" si="1"/>
        <v>23</v>
      </c>
    </row>
    <row r="53" spans="1:11" s="1" customFormat="1" ht="15" x14ac:dyDescent="0.2">
      <c r="A53" s="8" t="s">
        <v>18</v>
      </c>
      <c r="B53" s="8" t="s">
        <v>25</v>
      </c>
      <c r="C53" s="8" t="s">
        <v>118</v>
      </c>
      <c r="D53" s="8">
        <v>307661</v>
      </c>
      <c r="E53" s="35" t="s">
        <v>119</v>
      </c>
      <c r="F53" s="36">
        <v>1</v>
      </c>
      <c r="G53" s="36">
        <v>32</v>
      </c>
      <c r="H53" s="37">
        <v>0</v>
      </c>
      <c r="I53" s="37">
        <v>0</v>
      </c>
      <c r="J53" s="32">
        <f t="shared" si="1"/>
        <v>1</v>
      </c>
      <c r="K53" s="34">
        <f t="shared" si="1"/>
        <v>32</v>
      </c>
    </row>
    <row r="54" spans="1:11" s="1" customFormat="1" ht="15" x14ac:dyDescent="0.2">
      <c r="A54" s="8" t="s">
        <v>18</v>
      </c>
      <c r="B54" s="8" t="s">
        <v>25</v>
      </c>
      <c r="C54" s="8" t="s">
        <v>120</v>
      </c>
      <c r="D54" s="8">
        <v>307696</v>
      </c>
      <c r="E54" s="35" t="s">
        <v>121</v>
      </c>
      <c r="F54" s="36">
        <f>0</f>
        <v>0</v>
      </c>
      <c r="G54" s="36">
        <f>0</f>
        <v>0</v>
      </c>
      <c r="H54" s="36">
        <v>3</v>
      </c>
      <c r="I54" s="36">
        <v>76</v>
      </c>
      <c r="J54" s="32">
        <f t="shared" si="1"/>
        <v>3</v>
      </c>
      <c r="K54" s="34">
        <f t="shared" si="1"/>
        <v>76</v>
      </c>
    </row>
    <row r="55" spans="1:11" s="1" customFormat="1" ht="15" x14ac:dyDescent="0.2">
      <c r="A55" s="8" t="s">
        <v>18</v>
      </c>
      <c r="B55" s="8" t="s">
        <v>25</v>
      </c>
      <c r="C55" s="8" t="s">
        <v>122</v>
      </c>
      <c r="D55" s="8">
        <v>309150</v>
      </c>
      <c r="E55" s="35" t="s">
        <v>123</v>
      </c>
      <c r="F55" s="36">
        <v>103</v>
      </c>
      <c r="G55" s="36">
        <v>3287</v>
      </c>
      <c r="H55" s="36">
        <v>42</v>
      </c>
      <c r="I55" s="36">
        <v>1461</v>
      </c>
      <c r="J55" s="32">
        <f t="shared" si="1"/>
        <v>145</v>
      </c>
      <c r="K55" s="34">
        <f t="shared" si="1"/>
        <v>4748</v>
      </c>
    </row>
    <row r="56" spans="1:11" s="1" customFormat="1" ht="15" x14ac:dyDescent="0.2">
      <c r="A56" s="8" t="s">
        <v>18</v>
      </c>
      <c r="B56" s="8" t="s">
        <v>25</v>
      </c>
      <c r="C56" s="8" t="s">
        <v>124</v>
      </c>
      <c r="D56" s="8">
        <v>308765</v>
      </c>
      <c r="E56" s="35" t="s">
        <v>125</v>
      </c>
      <c r="F56" s="36">
        <v>1</v>
      </c>
      <c r="G56" s="36">
        <v>23</v>
      </c>
      <c r="H56" s="36">
        <v>0</v>
      </c>
      <c r="I56" s="36">
        <v>0</v>
      </c>
      <c r="J56" s="32">
        <f t="shared" si="1"/>
        <v>1</v>
      </c>
      <c r="K56" s="34">
        <f t="shared" si="1"/>
        <v>23</v>
      </c>
    </row>
    <row r="57" spans="1:11" s="1" customFormat="1" ht="15" x14ac:dyDescent="0.2">
      <c r="A57" s="8" t="s">
        <v>18</v>
      </c>
      <c r="B57" s="8" t="s">
        <v>25</v>
      </c>
      <c r="C57" s="8" t="s">
        <v>126</v>
      </c>
      <c r="D57" s="8">
        <v>308773</v>
      </c>
      <c r="E57" s="35" t="s">
        <v>127</v>
      </c>
      <c r="F57" s="36">
        <v>0</v>
      </c>
      <c r="G57" s="36">
        <v>0</v>
      </c>
      <c r="H57" s="36">
        <v>1</v>
      </c>
      <c r="I57" s="36">
        <v>46</v>
      </c>
      <c r="J57" s="32">
        <f t="shared" si="1"/>
        <v>1</v>
      </c>
      <c r="K57" s="34">
        <f t="shared" si="1"/>
        <v>46</v>
      </c>
    </row>
    <row r="58" spans="1:11" s="1" customFormat="1" ht="15" x14ac:dyDescent="0.2">
      <c r="A58" s="8" t="s">
        <v>18</v>
      </c>
      <c r="B58" s="8" t="s">
        <v>25</v>
      </c>
      <c r="C58" s="8" t="s">
        <v>128</v>
      </c>
      <c r="D58" s="8">
        <v>308790</v>
      </c>
      <c r="E58" s="35" t="s">
        <v>129</v>
      </c>
      <c r="F58" s="36">
        <v>5</v>
      </c>
      <c r="G58" s="36">
        <v>97</v>
      </c>
      <c r="H58" s="36">
        <v>3</v>
      </c>
      <c r="I58" s="36">
        <v>17</v>
      </c>
      <c r="J58" s="32">
        <f t="shared" si="1"/>
        <v>8</v>
      </c>
      <c r="K58" s="34">
        <f t="shared" si="1"/>
        <v>114</v>
      </c>
    </row>
    <row r="59" spans="1:11" s="1" customFormat="1" ht="15" x14ac:dyDescent="0.2">
      <c r="A59" s="8" t="s">
        <v>18</v>
      </c>
      <c r="B59" s="8" t="s">
        <v>25</v>
      </c>
      <c r="C59" s="8" t="s">
        <v>130</v>
      </c>
      <c r="D59" s="8">
        <v>308811</v>
      </c>
      <c r="E59" s="35" t="s">
        <v>131</v>
      </c>
      <c r="F59" s="36">
        <v>1</v>
      </c>
      <c r="G59" s="36">
        <v>23</v>
      </c>
      <c r="H59" s="36">
        <v>1</v>
      </c>
      <c r="I59" s="36">
        <v>23</v>
      </c>
      <c r="J59" s="32">
        <f t="shared" si="1"/>
        <v>2</v>
      </c>
      <c r="K59" s="34">
        <f t="shared" si="1"/>
        <v>46</v>
      </c>
    </row>
    <row r="60" spans="1:11" s="1" customFormat="1" ht="15" x14ac:dyDescent="0.2">
      <c r="A60" s="8" t="s">
        <v>18</v>
      </c>
      <c r="B60" s="8" t="s">
        <v>25</v>
      </c>
      <c r="C60" s="8" t="s">
        <v>132</v>
      </c>
      <c r="D60" s="8">
        <v>308871</v>
      </c>
      <c r="E60" s="35" t="s">
        <v>133</v>
      </c>
      <c r="F60" s="36">
        <v>3</v>
      </c>
      <c r="G60" s="36">
        <v>68</v>
      </c>
      <c r="H60" s="36">
        <v>1</v>
      </c>
      <c r="I60" s="36">
        <v>23</v>
      </c>
      <c r="J60" s="32">
        <f t="shared" si="1"/>
        <v>4</v>
      </c>
      <c r="K60" s="34">
        <f t="shared" si="1"/>
        <v>91</v>
      </c>
    </row>
    <row r="61" spans="1:11" s="1" customFormat="1" ht="15" x14ac:dyDescent="0.2">
      <c r="A61" s="8" t="s">
        <v>18</v>
      </c>
      <c r="B61" s="8" t="s">
        <v>25</v>
      </c>
      <c r="C61" s="8" t="s">
        <v>134</v>
      </c>
      <c r="D61" s="8">
        <v>308889</v>
      </c>
      <c r="E61" s="35" t="s">
        <v>135</v>
      </c>
      <c r="F61" s="36">
        <v>2</v>
      </c>
      <c r="G61" s="36">
        <v>51</v>
      </c>
      <c r="H61" s="36">
        <v>0</v>
      </c>
      <c r="I61" s="36">
        <v>0</v>
      </c>
      <c r="J61" s="32">
        <f t="shared" si="1"/>
        <v>2</v>
      </c>
      <c r="K61" s="34">
        <f t="shared" si="1"/>
        <v>51</v>
      </c>
    </row>
    <row r="62" spans="1:11" s="1" customFormat="1" ht="15" x14ac:dyDescent="0.2">
      <c r="A62" s="8" t="s">
        <v>18</v>
      </c>
      <c r="B62" s="8" t="s">
        <v>25</v>
      </c>
      <c r="C62" s="8" t="s">
        <v>136</v>
      </c>
      <c r="D62" s="8">
        <v>308901</v>
      </c>
      <c r="E62" s="35" t="s">
        <v>137</v>
      </c>
      <c r="F62" s="36">
        <v>3</v>
      </c>
      <c r="G62" s="36">
        <v>101</v>
      </c>
      <c r="H62" s="36">
        <v>0</v>
      </c>
      <c r="I62" s="36">
        <v>0</v>
      </c>
      <c r="J62" s="32">
        <f t="shared" si="1"/>
        <v>3</v>
      </c>
      <c r="K62" s="34">
        <f t="shared" si="1"/>
        <v>101</v>
      </c>
    </row>
    <row r="63" spans="1:11" s="1" customFormat="1" ht="15" x14ac:dyDescent="0.2">
      <c r="A63" s="8" t="s">
        <v>18</v>
      </c>
      <c r="B63" s="8" t="s">
        <v>25</v>
      </c>
      <c r="C63" s="8" t="s">
        <v>138</v>
      </c>
      <c r="D63" s="8">
        <v>308935</v>
      </c>
      <c r="E63" s="35" t="s">
        <v>139</v>
      </c>
      <c r="F63" s="36">
        <v>6</v>
      </c>
      <c r="G63" s="36">
        <v>324</v>
      </c>
      <c r="H63" s="36">
        <v>1</v>
      </c>
      <c r="I63" s="36">
        <v>23</v>
      </c>
      <c r="J63" s="32">
        <f t="shared" si="1"/>
        <v>7</v>
      </c>
      <c r="K63" s="34">
        <f t="shared" si="1"/>
        <v>347</v>
      </c>
    </row>
    <row r="64" spans="1:11" s="1" customFormat="1" ht="15" x14ac:dyDescent="0.2">
      <c r="A64" s="8" t="s">
        <v>18</v>
      </c>
      <c r="B64" s="8" t="s">
        <v>25</v>
      </c>
      <c r="C64" s="8" t="s">
        <v>140</v>
      </c>
      <c r="D64" s="8">
        <v>308943</v>
      </c>
      <c r="E64" s="35" t="s">
        <v>141</v>
      </c>
      <c r="F64" s="36">
        <v>1</v>
      </c>
      <c r="G64" s="36">
        <v>23</v>
      </c>
      <c r="H64" s="36">
        <v>0</v>
      </c>
      <c r="I64" s="36">
        <v>0</v>
      </c>
      <c r="J64" s="32">
        <f t="shared" si="1"/>
        <v>1</v>
      </c>
      <c r="K64" s="34">
        <f t="shared" si="1"/>
        <v>23</v>
      </c>
    </row>
    <row r="65" spans="1:11" s="1" customFormat="1" ht="15" x14ac:dyDescent="0.2">
      <c r="A65" s="8" t="s">
        <v>18</v>
      </c>
      <c r="B65" s="8" t="s">
        <v>25</v>
      </c>
      <c r="C65" s="8" t="s">
        <v>142</v>
      </c>
      <c r="D65" s="8">
        <v>308986</v>
      </c>
      <c r="E65" s="35" t="s">
        <v>143</v>
      </c>
      <c r="F65" s="36">
        <v>1</v>
      </c>
      <c r="G65" s="36">
        <v>23</v>
      </c>
      <c r="H65" s="36">
        <v>0</v>
      </c>
      <c r="I65" s="36">
        <v>0</v>
      </c>
      <c r="J65" s="32">
        <f t="shared" si="1"/>
        <v>1</v>
      </c>
      <c r="K65" s="34">
        <f t="shared" si="1"/>
        <v>23</v>
      </c>
    </row>
    <row r="66" spans="1:11" s="1" customFormat="1" ht="15" x14ac:dyDescent="0.2">
      <c r="A66" s="8" t="s">
        <v>18</v>
      </c>
      <c r="B66" s="8" t="s">
        <v>25</v>
      </c>
      <c r="C66" s="8" t="s">
        <v>144</v>
      </c>
      <c r="D66" s="8">
        <v>308994</v>
      </c>
      <c r="E66" s="35" t="s">
        <v>145</v>
      </c>
      <c r="F66" s="36">
        <v>6</v>
      </c>
      <c r="G66" s="36">
        <v>275</v>
      </c>
      <c r="H66" s="36">
        <v>4</v>
      </c>
      <c r="I66" s="36">
        <v>120</v>
      </c>
      <c r="J66" s="32">
        <f t="shared" si="1"/>
        <v>10</v>
      </c>
      <c r="K66" s="34">
        <f t="shared" si="1"/>
        <v>395</v>
      </c>
    </row>
    <row r="67" spans="1:11" s="1" customFormat="1" ht="15" x14ac:dyDescent="0.2">
      <c r="A67" s="8" t="s">
        <v>18</v>
      </c>
      <c r="B67" s="8" t="s">
        <v>25</v>
      </c>
      <c r="C67" s="8" t="s">
        <v>146</v>
      </c>
      <c r="D67" s="8">
        <v>309061</v>
      </c>
      <c r="E67" s="35" t="s">
        <v>147</v>
      </c>
      <c r="F67" s="36">
        <v>8</v>
      </c>
      <c r="G67" s="36">
        <v>1206</v>
      </c>
      <c r="H67" s="36">
        <v>2</v>
      </c>
      <c r="I67" s="36">
        <v>50</v>
      </c>
      <c r="J67" s="32">
        <f t="shared" si="1"/>
        <v>10</v>
      </c>
      <c r="K67" s="34">
        <f t="shared" si="1"/>
        <v>1256</v>
      </c>
    </row>
    <row r="68" spans="1:11" s="1" customFormat="1" ht="15" x14ac:dyDescent="0.2">
      <c r="A68" s="8" t="s">
        <v>18</v>
      </c>
      <c r="B68" s="8" t="s">
        <v>25</v>
      </c>
      <c r="C68" s="8" t="s">
        <v>148</v>
      </c>
      <c r="D68" s="8">
        <v>309095</v>
      </c>
      <c r="E68" s="35" t="s">
        <v>149</v>
      </c>
      <c r="F68" s="36">
        <v>6</v>
      </c>
      <c r="G68" s="36">
        <v>277</v>
      </c>
      <c r="H68" s="36">
        <v>1</v>
      </c>
      <c r="I68" s="36">
        <v>23</v>
      </c>
      <c r="J68" s="32">
        <f t="shared" si="1"/>
        <v>7</v>
      </c>
      <c r="K68" s="34">
        <f t="shared" si="1"/>
        <v>300</v>
      </c>
    </row>
    <row r="69" spans="1:11" s="1" customFormat="1" ht="15" x14ac:dyDescent="0.2">
      <c r="A69" s="8" t="s">
        <v>18</v>
      </c>
      <c r="B69" s="8" t="s">
        <v>25</v>
      </c>
      <c r="C69" s="8" t="s">
        <v>150</v>
      </c>
      <c r="D69" s="8">
        <v>309109</v>
      </c>
      <c r="E69" s="35" t="s">
        <v>151</v>
      </c>
      <c r="F69" s="36">
        <v>1</v>
      </c>
      <c r="G69" s="36">
        <v>150</v>
      </c>
      <c r="H69" s="36">
        <v>0</v>
      </c>
      <c r="I69" s="36">
        <v>0</v>
      </c>
      <c r="J69" s="32">
        <f t="shared" si="1"/>
        <v>1</v>
      </c>
      <c r="K69" s="34">
        <f t="shared" si="1"/>
        <v>150</v>
      </c>
    </row>
    <row r="70" spans="1:11" s="1" customFormat="1" ht="15" x14ac:dyDescent="0.2">
      <c r="A70" s="8" t="s">
        <v>18</v>
      </c>
      <c r="B70" s="8" t="s">
        <v>25</v>
      </c>
      <c r="C70" s="8" t="s">
        <v>152</v>
      </c>
      <c r="D70" s="8">
        <v>309192</v>
      </c>
      <c r="E70" s="35" t="s">
        <v>153</v>
      </c>
      <c r="F70" s="36">
        <v>1</v>
      </c>
      <c r="G70" s="36">
        <v>0</v>
      </c>
      <c r="H70" s="36">
        <v>1</v>
      </c>
      <c r="I70" s="36">
        <v>23</v>
      </c>
      <c r="J70" s="32">
        <f t="shared" si="1"/>
        <v>2</v>
      </c>
      <c r="K70" s="34">
        <f t="shared" si="1"/>
        <v>23</v>
      </c>
    </row>
    <row r="71" spans="1:11" s="1" customFormat="1" ht="15" x14ac:dyDescent="0.2">
      <c r="A71" s="8" t="s">
        <v>18</v>
      </c>
      <c r="B71" s="8" t="s">
        <v>25</v>
      </c>
      <c r="C71" s="8" t="s">
        <v>154</v>
      </c>
      <c r="D71" s="8">
        <v>309231</v>
      </c>
      <c r="E71" s="35" t="s">
        <v>155</v>
      </c>
      <c r="F71" s="36">
        <v>1</v>
      </c>
      <c r="G71" s="36">
        <v>23</v>
      </c>
      <c r="H71" s="36">
        <v>0</v>
      </c>
      <c r="I71" s="36">
        <v>0</v>
      </c>
      <c r="J71" s="32">
        <f t="shared" si="1"/>
        <v>1</v>
      </c>
      <c r="K71" s="34">
        <f t="shared" si="1"/>
        <v>23</v>
      </c>
    </row>
    <row r="72" spans="1:11" s="1" customFormat="1" ht="15" x14ac:dyDescent="0.2">
      <c r="A72" s="8" t="s">
        <v>18</v>
      </c>
      <c r="B72" s="8" t="s">
        <v>25</v>
      </c>
      <c r="C72" s="8" t="s">
        <v>156</v>
      </c>
      <c r="D72" s="8">
        <v>309249</v>
      </c>
      <c r="E72" s="35" t="s">
        <v>157</v>
      </c>
      <c r="F72" s="36">
        <v>1</v>
      </c>
      <c r="G72" s="36">
        <v>50</v>
      </c>
      <c r="H72" s="36">
        <v>0</v>
      </c>
      <c r="I72" s="36">
        <v>0</v>
      </c>
      <c r="J72" s="32">
        <f t="shared" si="1"/>
        <v>1</v>
      </c>
      <c r="K72" s="34">
        <f t="shared" si="1"/>
        <v>50</v>
      </c>
    </row>
    <row r="73" spans="1:11" s="1" customFormat="1" ht="15" x14ac:dyDescent="0.2">
      <c r="A73" s="8" t="s">
        <v>18</v>
      </c>
      <c r="B73" s="8" t="s">
        <v>25</v>
      </c>
      <c r="C73" s="8" t="s">
        <v>158</v>
      </c>
      <c r="D73" s="8">
        <v>309257</v>
      </c>
      <c r="E73" s="35" t="s">
        <v>159</v>
      </c>
      <c r="F73" s="36">
        <v>2</v>
      </c>
      <c r="G73" s="36">
        <v>48</v>
      </c>
      <c r="H73" s="36">
        <v>1</v>
      </c>
      <c r="I73" s="36">
        <v>23</v>
      </c>
      <c r="J73" s="32">
        <f t="shared" si="1"/>
        <v>3</v>
      </c>
      <c r="K73" s="34">
        <f t="shared" si="1"/>
        <v>71</v>
      </c>
    </row>
    <row r="74" spans="1:11" s="1" customFormat="1" ht="15" x14ac:dyDescent="0.2">
      <c r="A74" s="8" t="s">
        <v>18</v>
      </c>
      <c r="B74" s="8" t="s">
        <v>25</v>
      </c>
      <c r="C74" s="8" t="s">
        <v>160</v>
      </c>
      <c r="D74" s="8">
        <v>309273</v>
      </c>
      <c r="E74" s="35" t="s">
        <v>161</v>
      </c>
      <c r="F74" s="36">
        <v>1</v>
      </c>
      <c r="G74" s="36">
        <v>151</v>
      </c>
      <c r="H74" s="36">
        <v>4</v>
      </c>
      <c r="I74" s="36">
        <v>93</v>
      </c>
      <c r="J74" s="32">
        <f t="shared" si="1"/>
        <v>5</v>
      </c>
      <c r="K74" s="34">
        <f t="shared" si="1"/>
        <v>244</v>
      </c>
    </row>
    <row r="75" spans="1:11" s="1" customFormat="1" ht="15" x14ac:dyDescent="0.2">
      <c r="A75" s="8" t="s">
        <v>18</v>
      </c>
      <c r="B75" s="8" t="s">
        <v>25</v>
      </c>
      <c r="C75" s="8" t="s">
        <v>162</v>
      </c>
      <c r="D75" s="8">
        <v>309281</v>
      </c>
      <c r="E75" s="35" t="s">
        <v>163</v>
      </c>
      <c r="F75" s="36">
        <v>0</v>
      </c>
      <c r="G75" s="36">
        <v>0</v>
      </c>
      <c r="H75" s="36">
        <v>2</v>
      </c>
      <c r="I75" s="36">
        <v>23</v>
      </c>
      <c r="J75" s="32">
        <f t="shared" si="1"/>
        <v>2</v>
      </c>
      <c r="K75" s="34">
        <f t="shared" si="1"/>
        <v>23</v>
      </c>
    </row>
    <row r="76" spans="1:11" s="1" customFormat="1" ht="15" x14ac:dyDescent="0.2">
      <c r="A76" s="8" t="s">
        <v>18</v>
      </c>
      <c r="B76" s="8" t="s">
        <v>25</v>
      </c>
      <c r="C76" s="8" t="s">
        <v>164</v>
      </c>
      <c r="D76" s="8">
        <v>309303</v>
      </c>
      <c r="E76" s="35" t="s">
        <v>165</v>
      </c>
      <c r="F76" s="36">
        <v>3</v>
      </c>
      <c r="G76" s="36">
        <v>238</v>
      </c>
      <c r="H76" s="36">
        <v>0</v>
      </c>
      <c r="I76" s="36">
        <v>0</v>
      </c>
      <c r="J76" s="32">
        <f t="shared" si="1"/>
        <v>3</v>
      </c>
      <c r="K76" s="34">
        <f t="shared" si="1"/>
        <v>238</v>
      </c>
    </row>
    <row r="77" spans="1:11" s="1" customFormat="1" ht="15" x14ac:dyDescent="0.2">
      <c r="A77" s="8" t="s">
        <v>18</v>
      </c>
      <c r="B77" s="8" t="s">
        <v>25</v>
      </c>
      <c r="C77" s="8" t="s">
        <v>166</v>
      </c>
      <c r="D77" s="8">
        <v>309311</v>
      </c>
      <c r="E77" s="35" t="s">
        <v>167</v>
      </c>
      <c r="F77" s="36">
        <v>6</v>
      </c>
      <c r="G77" s="36">
        <v>222</v>
      </c>
      <c r="H77" s="36">
        <v>1</v>
      </c>
      <c r="I77" s="36">
        <v>23</v>
      </c>
      <c r="J77" s="32">
        <f t="shared" si="1"/>
        <v>7</v>
      </c>
      <c r="K77" s="34">
        <f t="shared" si="1"/>
        <v>245</v>
      </c>
    </row>
    <row r="78" spans="1:11" s="1" customFormat="1" ht="15" x14ac:dyDescent="0.2">
      <c r="A78" s="8" t="s">
        <v>18</v>
      </c>
      <c r="B78" s="8" t="s">
        <v>25</v>
      </c>
      <c r="C78" s="8" t="s">
        <v>168</v>
      </c>
      <c r="D78" s="8">
        <v>309338</v>
      </c>
      <c r="E78" s="35" t="s">
        <v>169</v>
      </c>
      <c r="F78" s="36">
        <v>6</v>
      </c>
      <c r="G78" s="36">
        <v>114</v>
      </c>
      <c r="H78" s="36">
        <v>1</v>
      </c>
      <c r="I78" s="36">
        <v>23</v>
      </c>
      <c r="J78" s="32">
        <f t="shared" si="1"/>
        <v>7</v>
      </c>
      <c r="K78" s="34">
        <f t="shared" si="1"/>
        <v>137</v>
      </c>
    </row>
    <row r="79" spans="1:11" s="1" customFormat="1" ht="15" x14ac:dyDescent="0.2">
      <c r="A79" s="8" t="s">
        <v>18</v>
      </c>
      <c r="B79" s="8" t="s">
        <v>25</v>
      </c>
      <c r="C79" s="8" t="s">
        <v>170</v>
      </c>
      <c r="D79" s="8">
        <v>309371</v>
      </c>
      <c r="E79" s="35" t="s">
        <v>171</v>
      </c>
      <c r="F79" s="36">
        <v>3</v>
      </c>
      <c r="G79" s="36">
        <v>81</v>
      </c>
      <c r="H79" s="36">
        <v>0</v>
      </c>
      <c r="I79" s="36">
        <v>0</v>
      </c>
      <c r="J79" s="32">
        <f t="shared" si="1"/>
        <v>3</v>
      </c>
      <c r="K79" s="34">
        <f t="shared" si="1"/>
        <v>81</v>
      </c>
    </row>
    <row r="80" spans="1:11" s="1" customFormat="1" ht="15" x14ac:dyDescent="0.2">
      <c r="A80" s="8" t="s">
        <v>18</v>
      </c>
      <c r="B80" s="8" t="s">
        <v>25</v>
      </c>
      <c r="C80" s="8" t="s">
        <v>172</v>
      </c>
      <c r="D80" s="8">
        <v>306151</v>
      </c>
      <c r="E80" s="35" t="s">
        <v>173</v>
      </c>
      <c r="F80" s="36">
        <v>2</v>
      </c>
      <c r="G80" s="36">
        <v>101</v>
      </c>
      <c r="H80" s="36">
        <v>0</v>
      </c>
      <c r="I80" s="36">
        <f>0</f>
        <v>0</v>
      </c>
      <c r="J80" s="32">
        <f t="shared" si="1"/>
        <v>2</v>
      </c>
      <c r="K80" s="34">
        <f t="shared" si="1"/>
        <v>101</v>
      </c>
    </row>
    <row r="81" spans="1:11" s="1" customFormat="1" ht="15" x14ac:dyDescent="0.2">
      <c r="A81" s="8" t="s">
        <v>18</v>
      </c>
      <c r="B81" s="8" t="s">
        <v>25</v>
      </c>
      <c r="C81" s="8" t="s">
        <v>174</v>
      </c>
      <c r="D81" s="8">
        <v>306185</v>
      </c>
      <c r="E81" s="35" t="s">
        <v>175</v>
      </c>
      <c r="F81" s="36">
        <v>0</v>
      </c>
      <c r="G81" s="36">
        <f>0</f>
        <v>0</v>
      </c>
      <c r="H81" s="36">
        <v>2</v>
      </c>
      <c r="I81" s="36">
        <v>45</v>
      </c>
      <c r="J81" s="32">
        <f t="shared" si="1"/>
        <v>2</v>
      </c>
      <c r="K81" s="34">
        <f t="shared" si="1"/>
        <v>45</v>
      </c>
    </row>
    <row r="82" spans="1:11" s="1" customFormat="1" ht="15" x14ac:dyDescent="0.2">
      <c r="A82" s="8" t="s">
        <v>18</v>
      </c>
      <c r="B82" s="8" t="s">
        <v>25</v>
      </c>
      <c r="C82" s="8" t="s">
        <v>176</v>
      </c>
      <c r="D82" s="8">
        <v>311162</v>
      </c>
      <c r="E82" s="35" t="s">
        <v>177</v>
      </c>
      <c r="F82" s="36">
        <v>2</v>
      </c>
      <c r="G82" s="36">
        <v>201</v>
      </c>
      <c r="H82" s="36">
        <v>0</v>
      </c>
      <c r="I82" s="36">
        <v>0</v>
      </c>
      <c r="J82" s="32">
        <f t="shared" si="1"/>
        <v>2</v>
      </c>
      <c r="K82" s="34">
        <f t="shared" si="1"/>
        <v>201</v>
      </c>
    </row>
    <row r="83" spans="1:11" s="1" customFormat="1" ht="15" x14ac:dyDescent="0.2">
      <c r="A83" s="8" t="s">
        <v>18</v>
      </c>
      <c r="B83" s="8" t="s">
        <v>25</v>
      </c>
      <c r="C83" s="8" t="s">
        <v>178</v>
      </c>
      <c r="D83" s="8">
        <v>310603</v>
      </c>
      <c r="E83" s="35" t="s">
        <v>179</v>
      </c>
      <c r="F83" s="36">
        <v>1</v>
      </c>
      <c r="G83" s="36">
        <v>23</v>
      </c>
      <c r="H83" s="36">
        <v>0</v>
      </c>
      <c r="I83" s="36">
        <v>0</v>
      </c>
      <c r="J83" s="32">
        <f t="shared" si="1"/>
        <v>1</v>
      </c>
      <c r="K83" s="34">
        <f t="shared" si="1"/>
        <v>23</v>
      </c>
    </row>
    <row r="84" spans="1:11" s="1" customFormat="1" ht="15" x14ac:dyDescent="0.2">
      <c r="A84" s="8" t="s">
        <v>18</v>
      </c>
      <c r="B84" s="8" t="s">
        <v>25</v>
      </c>
      <c r="C84" s="8" t="s">
        <v>180</v>
      </c>
      <c r="D84" s="8">
        <v>307785</v>
      </c>
      <c r="E84" s="35" t="s">
        <v>181</v>
      </c>
      <c r="F84" s="36">
        <v>5</v>
      </c>
      <c r="G84" s="36">
        <v>494</v>
      </c>
      <c r="H84" s="36">
        <v>0</v>
      </c>
      <c r="I84" s="36">
        <v>0</v>
      </c>
      <c r="J84" s="32">
        <f t="shared" si="1"/>
        <v>5</v>
      </c>
      <c r="K84" s="34">
        <f t="shared" si="1"/>
        <v>494</v>
      </c>
    </row>
    <row r="85" spans="1:11" s="1" customFormat="1" ht="15" x14ac:dyDescent="0.2">
      <c r="A85" s="8" t="s">
        <v>18</v>
      </c>
      <c r="B85" s="8" t="s">
        <v>25</v>
      </c>
      <c r="C85" s="8" t="s">
        <v>182</v>
      </c>
      <c r="D85" s="8">
        <v>399418</v>
      </c>
      <c r="E85" s="35" t="s">
        <v>183</v>
      </c>
      <c r="F85" s="36">
        <v>1</v>
      </c>
      <c r="G85" s="36">
        <v>150</v>
      </c>
      <c r="H85" s="36">
        <v>0</v>
      </c>
      <c r="I85" s="36">
        <v>0</v>
      </c>
      <c r="J85" s="32">
        <f t="shared" ref="J85:K138" si="2">+F85+H85</f>
        <v>1</v>
      </c>
      <c r="K85" s="34">
        <f t="shared" si="2"/>
        <v>150</v>
      </c>
    </row>
    <row r="86" spans="1:11" s="1" customFormat="1" ht="15" x14ac:dyDescent="0.2">
      <c r="A86" s="8" t="s">
        <v>18</v>
      </c>
      <c r="B86" s="8" t="s">
        <v>25</v>
      </c>
      <c r="C86" s="8" t="s">
        <v>184</v>
      </c>
      <c r="D86" s="8">
        <v>800279</v>
      </c>
      <c r="E86" s="35" t="s">
        <v>185</v>
      </c>
      <c r="F86" s="36">
        <v>1</v>
      </c>
      <c r="G86" s="36">
        <v>45</v>
      </c>
      <c r="H86" s="36">
        <v>0</v>
      </c>
      <c r="I86" s="36">
        <v>0</v>
      </c>
      <c r="J86" s="32">
        <f t="shared" si="2"/>
        <v>1</v>
      </c>
      <c r="K86" s="34">
        <f t="shared" si="2"/>
        <v>45</v>
      </c>
    </row>
    <row r="87" spans="1:11" s="1" customFormat="1" ht="30" x14ac:dyDescent="0.2">
      <c r="A87" s="8" t="s">
        <v>18</v>
      </c>
      <c r="B87" s="8" t="s">
        <v>25</v>
      </c>
      <c r="C87" s="8" t="s">
        <v>186</v>
      </c>
      <c r="D87" s="8">
        <v>611182</v>
      </c>
      <c r="E87" s="35" t="s">
        <v>187</v>
      </c>
      <c r="F87" s="36">
        <v>1</v>
      </c>
      <c r="G87" s="36">
        <v>101</v>
      </c>
      <c r="H87" s="36">
        <v>0</v>
      </c>
      <c r="I87" s="36">
        <v>0</v>
      </c>
      <c r="J87" s="32">
        <f t="shared" si="2"/>
        <v>1</v>
      </c>
      <c r="K87" s="34">
        <f t="shared" si="2"/>
        <v>101</v>
      </c>
    </row>
    <row r="88" spans="1:11" s="1" customFormat="1" ht="15" x14ac:dyDescent="0.2">
      <c r="A88" s="8" t="s">
        <v>18</v>
      </c>
      <c r="B88" s="8" t="s">
        <v>25</v>
      </c>
      <c r="C88" s="8" t="s">
        <v>188</v>
      </c>
      <c r="D88" s="8">
        <v>31827004</v>
      </c>
      <c r="E88" s="35" t="s">
        <v>189</v>
      </c>
      <c r="F88" s="36">
        <v>2</v>
      </c>
      <c r="G88" s="36">
        <v>46</v>
      </c>
      <c r="H88" s="36">
        <v>2</v>
      </c>
      <c r="I88" s="36">
        <v>120</v>
      </c>
      <c r="J88" s="32">
        <f t="shared" si="2"/>
        <v>4</v>
      </c>
      <c r="K88" s="34">
        <f t="shared" si="2"/>
        <v>166</v>
      </c>
    </row>
    <row r="89" spans="1:11" s="1" customFormat="1" ht="15" x14ac:dyDescent="0.2">
      <c r="A89" s="8" t="s">
        <v>18</v>
      </c>
      <c r="B89" s="8" t="s">
        <v>25</v>
      </c>
      <c r="C89" s="8" t="s">
        <v>190</v>
      </c>
      <c r="D89" s="8">
        <v>34003517</v>
      </c>
      <c r="E89" s="35" t="s">
        <v>191</v>
      </c>
      <c r="F89" s="36">
        <v>2</v>
      </c>
      <c r="G89" s="36">
        <v>23</v>
      </c>
      <c r="H89" s="36">
        <v>1</v>
      </c>
      <c r="I89" s="36">
        <v>50</v>
      </c>
      <c r="J89" s="32">
        <f t="shared" si="2"/>
        <v>3</v>
      </c>
      <c r="K89" s="34">
        <f t="shared" si="2"/>
        <v>73</v>
      </c>
    </row>
    <row r="90" spans="1:11" s="1" customFormat="1" ht="15" x14ac:dyDescent="0.2">
      <c r="A90" s="8" t="s">
        <v>18</v>
      </c>
      <c r="B90" s="8" t="s">
        <v>25</v>
      </c>
      <c r="C90" s="8" t="s">
        <v>192</v>
      </c>
      <c r="D90" s="8">
        <v>37869531</v>
      </c>
      <c r="E90" s="35" t="s">
        <v>193</v>
      </c>
      <c r="F90" s="36">
        <v>1</v>
      </c>
      <c r="G90" s="36">
        <v>50</v>
      </c>
      <c r="H90" s="36">
        <v>0</v>
      </c>
      <c r="I90" s="36">
        <v>0</v>
      </c>
      <c r="J90" s="32">
        <f t="shared" si="2"/>
        <v>1</v>
      </c>
      <c r="K90" s="34">
        <f t="shared" si="2"/>
        <v>50</v>
      </c>
    </row>
    <row r="91" spans="1:11" s="1" customFormat="1" ht="15" x14ac:dyDescent="0.2">
      <c r="A91" s="8" t="s">
        <v>18</v>
      </c>
      <c r="B91" s="8" t="s">
        <v>25</v>
      </c>
      <c r="C91" s="8" t="s">
        <v>194</v>
      </c>
      <c r="D91" s="8">
        <v>37869451</v>
      </c>
      <c r="E91" s="35" t="s">
        <v>195</v>
      </c>
      <c r="F91" s="36">
        <v>0</v>
      </c>
      <c r="G91" s="36">
        <v>0</v>
      </c>
      <c r="H91" s="36">
        <v>1</v>
      </c>
      <c r="I91" s="36">
        <v>22</v>
      </c>
      <c r="J91" s="32">
        <f t="shared" si="2"/>
        <v>1</v>
      </c>
      <c r="K91" s="34">
        <f t="shared" si="2"/>
        <v>22</v>
      </c>
    </row>
    <row r="92" spans="1:11" s="1" customFormat="1" ht="30" x14ac:dyDescent="0.2">
      <c r="A92" s="8" t="s">
        <v>18</v>
      </c>
      <c r="B92" s="8" t="s">
        <v>196</v>
      </c>
      <c r="C92" s="8" t="s">
        <v>197</v>
      </c>
      <c r="D92" s="8">
        <v>35593008</v>
      </c>
      <c r="E92" s="35" t="s">
        <v>198</v>
      </c>
      <c r="F92" s="36">
        <v>12</v>
      </c>
      <c r="G92" s="36">
        <v>353</v>
      </c>
      <c r="H92" s="37">
        <v>0</v>
      </c>
      <c r="I92" s="37">
        <v>0</v>
      </c>
      <c r="J92" s="32">
        <f t="shared" si="2"/>
        <v>12</v>
      </c>
      <c r="K92" s="34">
        <f t="shared" si="2"/>
        <v>353</v>
      </c>
    </row>
    <row r="93" spans="1:11" s="1" customFormat="1" ht="30" x14ac:dyDescent="0.2">
      <c r="A93" s="8" t="s">
        <v>18</v>
      </c>
      <c r="B93" s="8" t="s">
        <v>196</v>
      </c>
      <c r="C93" s="8" t="s">
        <v>199</v>
      </c>
      <c r="D93" s="8">
        <v>586315</v>
      </c>
      <c r="E93" s="35" t="s">
        <v>200</v>
      </c>
      <c r="F93" s="36">
        <v>10</v>
      </c>
      <c r="G93" s="36">
        <v>481</v>
      </c>
      <c r="H93" s="36">
        <v>1</v>
      </c>
      <c r="I93" s="36">
        <v>156</v>
      </c>
      <c r="J93" s="32">
        <f t="shared" si="2"/>
        <v>11</v>
      </c>
      <c r="K93" s="34">
        <f t="shared" si="2"/>
        <v>637</v>
      </c>
    </row>
    <row r="94" spans="1:11" s="1" customFormat="1" ht="45" x14ac:dyDescent="0.2">
      <c r="A94" s="8" t="s">
        <v>18</v>
      </c>
      <c r="B94" s="8" t="s">
        <v>196</v>
      </c>
      <c r="C94" s="8" t="s">
        <v>201</v>
      </c>
      <c r="D94" s="8">
        <v>42042526</v>
      </c>
      <c r="E94" s="35" t="s">
        <v>202</v>
      </c>
      <c r="F94" s="36">
        <v>2</v>
      </c>
      <c r="G94" s="36">
        <v>50</v>
      </c>
      <c r="H94" s="37">
        <v>0</v>
      </c>
      <c r="I94" s="37">
        <v>0</v>
      </c>
      <c r="J94" s="32">
        <f t="shared" si="2"/>
        <v>2</v>
      </c>
      <c r="K94" s="34">
        <f t="shared" si="2"/>
        <v>50</v>
      </c>
    </row>
    <row r="95" spans="1:11" s="1" customFormat="1" ht="30" x14ac:dyDescent="0.2">
      <c r="A95" s="8" t="s">
        <v>18</v>
      </c>
      <c r="B95" s="8" t="s">
        <v>196</v>
      </c>
      <c r="C95" s="8" t="s">
        <v>203</v>
      </c>
      <c r="D95" s="8">
        <v>36102326</v>
      </c>
      <c r="E95" s="35" t="s">
        <v>204</v>
      </c>
      <c r="F95" s="36">
        <f>0</f>
        <v>0</v>
      </c>
      <c r="G95" s="36">
        <f>0</f>
        <v>0</v>
      </c>
      <c r="H95" s="36">
        <v>3</v>
      </c>
      <c r="I95" s="36">
        <v>82</v>
      </c>
      <c r="J95" s="32">
        <f t="shared" si="2"/>
        <v>3</v>
      </c>
      <c r="K95" s="34">
        <f t="shared" si="2"/>
        <v>82</v>
      </c>
    </row>
    <row r="96" spans="1:11" s="1" customFormat="1" ht="30" x14ac:dyDescent="0.2">
      <c r="A96" s="8" t="s">
        <v>18</v>
      </c>
      <c r="B96" s="8" t="s">
        <v>196</v>
      </c>
      <c r="C96" s="8" t="s">
        <v>205</v>
      </c>
      <c r="D96" s="8">
        <v>36099406</v>
      </c>
      <c r="E96" s="35" t="s">
        <v>206</v>
      </c>
      <c r="F96" s="36">
        <v>19</v>
      </c>
      <c r="G96" s="36">
        <v>525</v>
      </c>
      <c r="H96" s="36">
        <v>5</v>
      </c>
      <c r="I96" s="36">
        <v>151</v>
      </c>
      <c r="J96" s="32">
        <f t="shared" si="2"/>
        <v>24</v>
      </c>
      <c r="K96" s="34">
        <f t="shared" si="2"/>
        <v>676</v>
      </c>
    </row>
    <row r="97" spans="1:11" s="1" customFormat="1" ht="45" x14ac:dyDescent="0.2">
      <c r="A97" s="8" t="s">
        <v>18</v>
      </c>
      <c r="B97" s="8" t="s">
        <v>196</v>
      </c>
      <c r="C97" s="8" t="s">
        <v>207</v>
      </c>
      <c r="D97" s="8">
        <v>34063510</v>
      </c>
      <c r="E97" s="35" t="s">
        <v>208</v>
      </c>
      <c r="F97" s="36">
        <v>2</v>
      </c>
      <c r="G97" s="36">
        <v>68</v>
      </c>
      <c r="H97" s="37">
        <v>0</v>
      </c>
      <c r="I97" s="37">
        <v>0</v>
      </c>
      <c r="J97" s="32">
        <f t="shared" si="2"/>
        <v>2</v>
      </c>
      <c r="K97" s="34">
        <f t="shared" si="2"/>
        <v>68</v>
      </c>
    </row>
    <row r="98" spans="1:11" ht="30" x14ac:dyDescent="0.2">
      <c r="A98" s="8" t="s">
        <v>209</v>
      </c>
      <c r="B98" s="8" t="s">
        <v>19</v>
      </c>
      <c r="C98" s="8" t="s">
        <v>210</v>
      </c>
      <c r="D98" s="8">
        <v>54139937</v>
      </c>
      <c r="E98" s="35" t="s">
        <v>211</v>
      </c>
      <c r="F98" s="36">
        <v>13</v>
      </c>
      <c r="G98" s="36">
        <v>994</v>
      </c>
      <c r="H98" s="37">
        <f>0</f>
        <v>0</v>
      </c>
      <c r="I98" s="37">
        <f>0</f>
        <v>0</v>
      </c>
      <c r="J98" s="32">
        <f t="shared" si="2"/>
        <v>13</v>
      </c>
      <c r="K98" s="34">
        <f t="shared" si="2"/>
        <v>994</v>
      </c>
    </row>
    <row r="99" spans="1:11" ht="30" x14ac:dyDescent="0.2">
      <c r="A99" s="8" t="s">
        <v>209</v>
      </c>
      <c r="B99" s="8" t="s">
        <v>22</v>
      </c>
      <c r="C99" s="8" t="s">
        <v>212</v>
      </c>
      <c r="D99" s="8">
        <v>37828100</v>
      </c>
      <c r="E99" s="35" t="s">
        <v>213</v>
      </c>
      <c r="F99" s="36">
        <v>6</v>
      </c>
      <c r="G99" s="36">
        <v>178</v>
      </c>
      <c r="H99" s="36">
        <v>2</v>
      </c>
      <c r="I99" s="36">
        <v>73</v>
      </c>
      <c r="J99" s="32">
        <f t="shared" si="2"/>
        <v>8</v>
      </c>
      <c r="K99" s="34">
        <f t="shared" si="2"/>
        <v>251</v>
      </c>
    </row>
    <row r="100" spans="1:11" ht="15" x14ac:dyDescent="0.2">
      <c r="A100" s="8" t="s">
        <v>209</v>
      </c>
      <c r="B100" s="8" t="s">
        <v>25</v>
      </c>
      <c r="C100" s="8" t="s">
        <v>214</v>
      </c>
      <c r="D100" s="8">
        <v>313271</v>
      </c>
      <c r="E100" s="35" t="s">
        <v>215</v>
      </c>
      <c r="F100" s="36">
        <v>2</v>
      </c>
      <c r="G100" s="36">
        <v>171</v>
      </c>
      <c r="H100" s="36">
        <v>4</v>
      </c>
      <c r="I100" s="36">
        <v>93</v>
      </c>
      <c r="J100" s="32">
        <f t="shared" si="2"/>
        <v>6</v>
      </c>
      <c r="K100" s="34">
        <f t="shared" si="2"/>
        <v>264</v>
      </c>
    </row>
    <row r="101" spans="1:11" ht="15" x14ac:dyDescent="0.2">
      <c r="A101" s="8" t="s">
        <v>209</v>
      </c>
      <c r="B101" s="8" t="s">
        <v>25</v>
      </c>
      <c r="C101" s="8" t="s">
        <v>216</v>
      </c>
      <c r="D101" s="8">
        <v>313343</v>
      </c>
      <c r="E101" s="35" t="s">
        <v>217</v>
      </c>
      <c r="F101" s="36">
        <v>1</v>
      </c>
      <c r="G101" s="36">
        <v>101</v>
      </c>
      <c r="H101" s="36">
        <f>0</f>
        <v>0</v>
      </c>
      <c r="I101" s="36">
        <f>0</f>
        <v>0</v>
      </c>
      <c r="J101" s="32">
        <f t="shared" si="2"/>
        <v>1</v>
      </c>
      <c r="K101" s="34">
        <f t="shared" si="2"/>
        <v>101</v>
      </c>
    </row>
    <row r="102" spans="1:11" ht="15" x14ac:dyDescent="0.2">
      <c r="A102" s="8" t="s">
        <v>209</v>
      </c>
      <c r="B102" s="8" t="s">
        <v>25</v>
      </c>
      <c r="C102" s="8" t="s">
        <v>218</v>
      </c>
      <c r="D102" s="8">
        <v>313424</v>
      </c>
      <c r="E102" s="35" t="s">
        <v>219</v>
      </c>
      <c r="F102" s="36">
        <v>4</v>
      </c>
      <c r="G102" s="36">
        <v>99</v>
      </c>
      <c r="H102" s="36">
        <v>1</v>
      </c>
      <c r="I102" s="36">
        <v>25</v>
      </c>
      <c r="J102" s="32">
        <f t="shared" si="2"/>
        <v>5</v>
      </c>
      <c r="K102" s="34">
        <f t="shared" si="2"/>
        <v>124</v>
      </c>
    </row>
    <row r="103" spans="1:11" ht="15" x14ac:dyDescent="0.2">
      <c r="A103" s="8" t="s">
        <v>209</v>
      </c>
      <c r="B103" s="8" t="s">
        <v>25</v>
      </c>
      <c r="C103" s="8" t="s">
        <v>220</v>
      </c>
      <c r="D103" s="8">
        <v>313734</v>
      </c>
      <c r="E103" s="35" t="s">
        <v>221</v>
      </c>
      <c r="F103" s="36">
        <v>1</v>
      </c>
      <c r="G103" s="36">
        <v>23</v>
      </c>
      <c r="H103" s="36">
        <f>0</f>
        <v>0</v>
      </c>
      <c r="I103" s="36">
        <f>0</f>
        <v>0</v>
      </c>
      <c r="J103" s="32">
        <f t="shared" si="2"/>
        <v>1</v>
      </c>
      <c r="K103" s="34">
        <f t="shared" si="2"/>
        <v>23</v>
      </c>
    </row>
    <row r="104" spans="1:11" ht="15" x14ac:dyDescent="0.2">
      <c r="A104" s="8" t="s">
        <v>209</v>
      </c>
      <c r="B104" s="8" t="s">
        <v>25</v>
      </c>
      <c r="C104" s="8" t="s">
        <v>222</v>
      </c>
      <c r="D104" s="8">
        <v>313874</v>
      </c>
      <c r="E104" s="35" t="s">
        <v>223</v>
      </c>
      <c r="F104" s="36">
        <v>15</v>
      </c>
      <c r="G104" s="36">
        <v>505</v>
      </c>
      <c r="H104" s="36">
        <v>3</v>
      </c>
      <c r="I104" s="36">
        <v>76</v>
      </c>
      <c r="J104" s="32">
        <f t="shared" si="2"/>
        <v>18</v>
      </c>
      <c r="K104" s="34">
        <f t="shared" si="2"/>
        <v>581</v>
      </c>
    </row>
    <row r="105" spans="1:11" ht="16.5" customHeight="1" x14ac:dyDescent="0.2">
      <c r="A105" s="8" t="s">
        <v>209</v>
      </c>
      <c r="B105" s="8" t="s">
        <v>25</v>
      </c>
      <c r="C105" s="8" t="s">
        <v>224</v>
      </c>
      <c r="D105" s="8">
        <v>313947</v>
      </c>
      <c r="E105" s="35" t="s">
        <v>225</v>
      </c>
      <c r="F105" s="36">
        <v>3</v>
      </c>
      <c r="G105" s="36">
        <v>68</v>
      </c>
      <c r="H105" s="36">
        <f>0</f>
        <v>0</v>
      </c>
      <c r="I105" s="36">
        <f>0</f>
        <v>0</v>
      </c>
      <c r="J105" s="32">
        <f t="shared" si="2"/>
        <v>3</v>
      </c>
      <c r="K105" s="34">
        <f t="shared" si="2"/>
        <v>68</v>
      </c>
    </row>
    <row r="106" spans="1:11" ht="15" x14ac:dyDescent="0.2">
      <c r="A106" s="8" t="s">
        <v>209</v>
      </c>
      <c r="B106" s="8" t="s">
        <v>25</v>
      </c>
      <c r="C106" s="8" t="s">
        <v>226</v>
      </c>
      <c r="D106" s="8">
        <v>316181</v>
      </c>
      <c r="E106" s="35" t="s">
        <v>227</v>
      </c>
      <c r="F106" s="36">
        <v>12</v>
      </c>
      <c r="G106" s="36">
        <v>480</v>
      </c>
      <c r="H106" s="36">
        <v>1</v>
      </c>
      <c r="I106" s="36">
        <v>22</v>
      </c>
      <c r="J106" s="32">
        <f t="shared" si="2"/>
        <v>13</v>
      </c>
      <c r="K106" s="34">
        <f t="shared" si="2"/>
        <v>502</v>
      </c>
    </row>
    <row r="107" spans="1:11" ht="15" x14ac:dyDescent="0.2">
      <c r="A107" s="8" t="s">
        <v>209</v>
      </c>
      <c r="B107" s="8" t="s">
        <v>25</v>
      </c>
      <c r="C107" s="8" t="s">
        <v>228</v>
      </c>
      <c r="D107" s="8">
        <v>316075</v>
      </c>
      <c r="E107" s="35" t="s">
        <v>229</v>
      </c>
      <c r="F107" s="36">
        <v>8</v>
      </c>
      <c r="G107" s="36">
        <v>209</v>
      </c>
      <c r="H107" s="36">
        <v>2</v>
      </c>
      <c r="I107" s="36">
        <v>45</v>
      </c>
      <c r="J107" s="32">
        <f t="shared" si="2"/>
        <v>10</v>
      </c>
      <c r="K107" s="34">
        <f t="shared" si="2"/>
        <v>254</v>
      </c>
    </row>
    <row r="108" spans="1:11" ht="15" x14ac:dyDescent="0.2">
      <c r="A108" s="8" t="s">
        <v>209</v>
      </c>
      <c r="B108" s="8" t="s">
        <v>25</v>
      </c>
      <c r="C108" s="8" t="s">
        <v>230</v>
      </c>
      <c r="D108" s="8">
        <v>316121</v>
      </c>
      <c r="E108" s="40" t="s">
        <v>231</v>
      </c>
      <c r="F108" s="36">
        <v>2</v>
      </c>
      <c r="G108" s="36">
        <v>58</v>
      </c>
      <c r="H108" s="36">
        <f>0</f>
        <v>0</v>
      </c>
      <c r="I108" s="36">
        <f>0</f>
        <v>0</v>
      </c>
      <c r="J108" s="32">
        <f t="shared" si="2"/>
        <v>2</v>
      </c>
      <c r="K108" s="34">
        <f t="shared" si="2"/>
        <v>58</v>
      </c>
    </row>
    <row r="109" spans="1:11" ht="15" x14ac:dyDescent="0.2">
      <c r="A109" s="8" t="s">
        <v>209</v>
      </c>
      <c r="B109" s="8" t="s">
        <v>25</v>
      </c>
      <c r="C109" s="8" t="s">
        <v>232</v>
      </c>
      <c r="D109" s="8">
        <v>316253</v>
      </c>
      <c r="E109" s="35" t="s">
        <v>233</v>
      </c>
      <c r="F109" s="36">
        <f>0</f>
        <v>0</v>
      </c>
      <c r="G109" s="36">
        <f>0</f>
        <v>0</v>
      </c>
      <c r="H109" s="36">
        <v>1</v>
      </c>
      <c r="I109" s="36">
        <v>25</v>
      </c>
      <c r="J109" s="32">
        <f t="shared" si="2"/>
        <v>1</v>
      </c>
      <c r="K109" s="34">
        <f t="shared" si="2"/>
        <v>25</v>
      </c>
    </row>
    <row r="110" spans="1:11" ht="15" x14ac:dyDescent="0.2">
      <c r="A110" s="8" t="s">
        <v>209</v>
      </c>
      <c r="B110" s="8" t="s">
        <v>25</v>
      </c>
      <c r="C110" s="8" t="s">
        <v>234</v>
      </c>
      <c r="D110" s="8">
        <v>316342</v>
      </c>
      <c r="E110" s="35" t="s">
        <v>235</v>
      </c>
      <c r="F110" s="36">
        <v>9</v>
      </c>
      <c r="G110" s="36">
        <v>222</v>
      </c>
      <c r="H110" s="36">
        <v>2</v>
      </c>
      <c r="I110" s="36">
        <v>48</v>
      </c>
      <c r="J110" s="32">
        <f t="shared" si="2"/>
        <v>11</v>
      </c>
      <c r="K110" s="34">
        <f t="shared" si="2"/>
        <v>270</v>
      </c>
    </row>
    <row r="111" spans="1:11" ht="15" x14ac:dyDescent="0.2">
      <c r="A111" s="8" t="s">
        <v>209</v>
      </c>
      <c r="B111" s="8" t="s">
        <v>25</v>
      </c>
      <c r="C111" s="8" t="s">
        <v>236</v>
      </c>
      <c r="D111" s="8">
        <v>320676</v>
      </c>
      <c r="E111" s="35" t="s">
        <v>237</v>
      </c>
      <c r="F111" s="36">
        <v>1</v>
      </c>
      <c r="G111" s="36">
        <v>25</v>
      </c>
      <c r="H111" s="36">
        <f>0</f>
        <v>0</v>
      </c>
      <c r="I111" s="36">
        <f>0</f>
        <v>0</v>
      </c>
      <c r="J111" s="32">
        <f t="shared" si="2"/>
        <v>1</v>
      </c>
      <c r="K111" s="34">
        <f t="shared" si="2"/>
        <v>25</v>
      </c>
    </row>
    <row r="112" spans="1:11" ht="15" x14ac:dyDescent="0.2">
      <c r="A112" s="8" t="s">
        <v>209</v>
      </c>
      <c r="B112" s="8" t="s">
        <v>25</v>
      </c>
      <c r="C112" s="8" t="s">
        <v>238</v>
      </c>
      <c r="D112" s="8">
        <v>321117</v>
      </c>
      <c r="E112" s="35" t="s">
        <v>239</v>
      </c>
      <c r="F112" s="36">
        <v>1</v>
      </c>
      <c r="G112" s="36">
        <v>50</v>
      </c>
      <c r="H112" s="36">
        <f>0</f>
        <v>0</v>
      </c>
      <c r="I112" s="36">
        <f>0</f>
        <v>0</v>
      </c>
      <c r="J112" s="32">
        <f t="shared" si="2"/>
        <v>1</v>
      </c>
      <c r="K112" s="34">
        <f t="shared" si="2"/>
        <v>50</v>
      </c>
    </row>
    <row r="113" spans="1:11" ht="15" x14ac:dyDescent="0.2">
      <c r="A113" s="8" t="s">
        <v>209</v>
      </c>
      <c r="B113" s="8" t="s">
        <v>25</v>
      </c>
      <c r="C113" s="8" t="s">
        <v>240</v>
      </c>
      <c r="D113" s="8">
        <v>319805</v>
      </c>
      <c r="E113" s="35" t="s">
        <v>241</v>
      </c>
      <c r="F113" s="36">
        <v>5</v>
      </c>
      <c r="G113" s="36">
        <v>202</v>
      </c>
      <c r="H113" s="36">
        <f>0</f>
        <v>0</v>
      </c>
      <c r="I113" s="36">
        <f>0</f>
        <v>0</v>
      </c>
      <c r="J113" s="32">
        <f t="shared" si="2"/>
        <v>5</v>
      </c>
      <c r="K113" s="34">
        <f t="shared" si="2"/>
        <v>202</v>
      </c>
    </row>
    <row r="114" spans="1:11" ht="15" x14ac:dyDescent="0.2">
      <c r="A114" s="8" t="s">
        <v>209</v>
      </c>
      <c r="B114" s="8" t="s">
        <v>25</v>
      </c>
      <c r="C114" s="8" t="s">
        <v>242</v>
      </c>
      <c r="D114" s="8">
        <v>319902</v>
      </c>
      <c r="E114" s="35" t="s">
        <v>243</v>
      </c>
      <c r="F114" s="36">
        <v>6</v>
      </c>
      <c r="G114" s="36">
        <v>150</v>
      </c>
      <c r="H114" s="36">
        <f>0</f>
        <v>0</v>
      </c>
      <c r="I114" s="36">
        <f>0</f>
        <v>0</v>
      </c>
      <c r="J114" s="32">
        <f t="shared" si="2"/>
        <v>6</v>
      </c>
      <c r="K114" s="34">
        <f t="shared" si="2"/>
        <v>150</v>
      </c>
    </row>
    <row r="115" spans="1:11" ht="15" x14ac:dyDescent="0.2">
      <c r="A115" s="8" t="s">
        <v>209</v>
      </c>
      <c r="B115" s="8" t="s">
        <v>25</v>
      </c>
      <c r="C115" s="8" t="s">
        <v>244</v>
      </c>
      <c r="D115" s="8">
        <v>320056</v>
      </c>
      <c r="E115" s="40" t="s">
        <v>245</v>
      </c>
      <c r="F115" s="36">
        <v>2</v>
      </c>
      <c r="G115" s="36">
        <v>123</v>
      </c>
      <c r="H115" s="36">
        <f>0</f>
        <v>0</v>
      </c>
      <c r="I115" s="36">
        <f>0</f>
        <v>0</v>
      </c>
      <c r="J115" s="32">
        <f t="shared" si="2"/>
        <v>2</v>
      </c>
      <c r="K115" s="34">
        <f t="shared" si="2"/>
        <v>123</v>
      </c>
    </row>
    <row r="116" spans="1:11" ht="15" x14ac:dyDescent="0.2">
      <c r="A116" s="8" t="s">
        <v>209</v>
      </c>
      <c r="B116" s="8" t="s">
        <v>25</v>
      </c>
      <c r="C116" s="8" t="s">
        <v>246</v>
      </c>
      <c r="D116" s="8">
        <v>320277</v>
      </c>
      <c r="E116" s="35" t="s">
        <v>247</v>
      </c>
      <c r="F116" s="36">
        <v>3</v>
      </c>
      <c r="G116" s="36">
        <v>251</v>
      </c>
      <c r="H116" s="36">
        <f>0</f>
        <v>0</v>
      </c>
      <c r="I116" s="36">
        <f>0</f>
        <v>0</v>
      </c>
      <c r="J116" s="32">
        <f t="shared" si="2"/>
        <v>3</v>
      </c>
      <c r="K116" s="34">
        <f t="shared" si="2"/>
        <v>251</v>
      </c>
    </row>
    <row r="117" spans="1:11" ht="15" x14ac:dyDescent="0.2">
      <c r="A117" s="8" t="s">
        <v>209</v>
      </c>
      <c r="B117" s="8" t="s">
        <v>25</v>
      </c>
      <c r="C117" s="8" t="s">
        <v>248</v>
      </c>
      <c r="D117" s="8">
        <v>328537</v>
      </c>
      <c r="E117" s="35" t="s">
        <v>249</v>
      </c>
      <c r="F117" s="36">
        <v>2</v>
      </c>
      <c r="G117" s="36">
        <v>51</v>
      </c>
      <c r="H117" s="36">
        <v>1</v>
      </c>
      <c r="I117" s="36">
        <v>45</v>
      </c>
      <c r="J117" s="32">
        <f t="shared" si="2"/>
        <v>3</v>
      </c>
      <c r="K117" s="34">
        <f t="shared" si="2"/>
        <v>96</v>
      </c>
    </row>
    <row r="118" spans="1:11" ht="15" x14ac:dyDescent="0.2">
      <c r="A118" s="8" t="s">
        <v>209</v>
      </c>
      <c r="B118" s="8" t="s">
        <v>25</v>
      </c>
      <c r="C118" s="8" t="s">
        <v>250</v>
      </c>
      <c r="D118" s="8">
        <v>649031</v>
      </c>
      <c r="E118" s="35" t="s">
        <v>251</v>
      </c>
      <c r="F118" s="36">
        <v>1</v>
      </c>
      <c r="G118" s="36">
        <v>50</v>
      </c>
      <c r="H118" s="36">
        <v>1</v>
      </c>
      <c r="I118" s="36">
        <v>23</v>
      </c>
      <c r="J118" s="32">
        <f t="shared" si="2"/>
        <v>2</v>
      </c>
      <c r="K118" s="34">
        <f t="shared" si="2"/>
        <v>73</v>
      </c>
    </row>
    <row r="119" spans="1:11" ht="37.5" customHeight="1" x14ac:dyDescent="0.2">
      <c r="A119" s="8" t="s">
        <v>209</v>
      </c>
      <c r="B119" s="8" t="s">
        <v>196</v>
      </c>
      <c r="C119" s="8" t="s">
        <v>252</v>
      </c>
      <c r="D119" s="8">
        <v>179086</v>
      </c>
      <c r="E119" s="35" t="s">
        <v>253</v>
      </c>
      <c r="F119" s="36">
        <v>16</v>
      </c>
      <c r="G119" s="36">
        <v>484</v>
      </c>
      <c r="H119" s="36">
        <v>5</v>
      </c>
      <c r="I119" s="36">
        <v>116</v>
      </c>
      <c r="J119" s="32">
        <f t="shared" si="2"/>
        <v>21</v>
      </c>
      <c r="K119" s="34">
        <f t="shared" si="2"/>
        <v>600</v>
      </c>
    </row>
    <row r="120" spans="1:11" ht="30" x14ac:dyDescent="0.2">
      <c r="A120" s="8" t="s">
        <v>209</v>
      </c>
      <c r="B120" s="8" t="s">
        <v>254</v>
      </c>
      <c r="C120" s="8" t="s">
        <v>255</v>
      </c>
      <c r="D120" s="8">
        <v>51931567</v>
      </c>
      <c r="E120" s="35" t="s">
        <v>256</v>
      </c>
      <c r="F120" s="36">
        <v>2</v>
      </c>
      <c r="G120" s="36">
        <v>123</v>
      </c>
      <c r="H120" s="36">
        <f>0</f>
        <v>0</v>
      </c>
      <c r="I120" s="36">
        <f>0</f>
        <v>0</v>
      </c>
      <c r="J120" s="32">
        <f t="shared" si="2"/>
        <v>2</v>
      </c>
      <c r="K120" s="34">
        <f t="shared" si="2"/>
        <v>123</v>
      </c>
    </row>
    <row r="121" spans="1:11" ht="15" x14ac:dyDescent="0.2">
      <c r="A121" s="8" t="s">
        <v>209</v>
      </c>
      <c r="B121" s="8" t="s">
        <v>254</v>
      </c>
      <c r="C121" s="8" t="s">
        <v>257</v>
      </c>
      <c r="D121" s="8">
        <v>90000197</v>
      </c>
      <c r="E121" s="35" t="s">
        <v>258</v>
      </c>
      <c r="F121" s="36">
        <v>1</v>
      </c>
      <c r="G121" s="36">
        <v>22</v>
      </c>
      <c r="H121" s="36">
        <f>0</f>
        <v>0</v>
      </c>
      <c r="I121" s="36">
        <f>0</f>
        <v>0</v>
      </c>
      <c r="J121" s="32">
        <f t="shared" si="2"/>
        <v>1</v>
      </c>
      <c r="K121" s="34">
        <f t="shared" si="2"/>
        <v>22</v>
      </c>
    </row>
    <row r="122" spans="1:11" ht="15" x14ac:dyDescent="0.2">
      <c r="A122" s="8" t="s">
        <v>209</v>
      </c>
      <c r="B122" s="8" t="s">
        <v>254</v>
      </c>
      <c r="C122" s="8" t="s">
        <v>259</v>
      </c>
      <c r="D122" s="8">
        <v>43880134</v>
      </c>
      <c r="E122" s="35" t="s">
        <v>260</v>
      </c>
      <c r="F122" s="36">
        <v>3</v>
      </c>
      <c r="G122" s="36">
        <v>132</v>
      </c>
      <c r="H122" s="36">
        <f>0</f>
        <v>0</v>
      </c>
      <c r="I122" s="36">
        <f>0</f>
        <v>0</v>
      </c>
      <c r="J122" s="32">
        <f t="shared" si="2"/>
        <v>3</v>
      </c>
      <c r="K122" s="34">
        <f t="shared" si="2"/>
        <v>132</v>
      </c>
    </row>
    <row r="123" spans="1:11" ht="30" x14ac:dyDescent="0.2">
      <c r="A123" s="8" t="s">
        <v>209</v>
      </c>
      <c r="B123" s="8" t="s">
        <v>254</v>
      </c>
      <c r="C123" s="8" t="s">
        <v>261</v>
      </c>
      <c r="D123" s="8">
        <v>50743481</v>
      </c>
      <c r="E123" s="35" t="s">
        <v>262</v>
      </c>
      <c r="F123" s="36">
        <v>1</v>
      </c>
      <c r="G123" s="36">
        <v>50</v>
      </c>
      <c r="H123" s="36">
        <f>0</f>
        <v>0</v>
      </c>
      <c r="I123" s="36">
        <f>0</f>
        <v>0</v>
      </c>
      <c r="J123" s="32">
        <f t="shared" si="2"/>
        <v>1</v>
      </c>
      <c r="K123" s="34">
        <f t="shared" si="2"/>
        <v>50</v>
      </c>
    </row>
    <row r="124" spans="1:11" ht="21" customHeight="1" x14ac:dyDescent="0.25">
      <c r="A124" s="41" t="s">
        <v>263</v>
      </c>
      <c r="B124" s="8"/>
      <c r="C124" s="42"/>
      <c r="D124" s="42"/>
      <c r="E124" s="42"/>
      <c r="F124" s="43">
        <f t="shared" ref="F124:J124" si="3">SUM(F5:F123)</f>
        <v>872</v>
      </c>
      <c r="G124" s="43">
        <f t="shared" si="3"/>
        <v>32016</v>
      </c>
      <c r="H124" s="43">
        <f t="shared" si="3"/>
        <v>235</v>
      </c>
      <c r="I124" s="43">
        <f t="shared" si="3"/>
        <v>7983</v>
      </c>
      <c r="J124" s="43">
        <f t="shared" si="3"/>
        <v>1107</v>
      </c>
      <c r="K124" s="43">
        <f>SUM(K5:K123)</f>
        <v>39999</v>
      </c>
    </row>
    <row r="126" spans="1:11" x14ac:dyDescent="0.2">
      <c r="G126" s="10"/>
      <c r="H126" s="10"/>
    </row>
  </sheetData>
  <autoFilter ref="A4:Y124" xr:uid="{683585FC-AE62-41AE-80FB-F751A584A44F}"/>
  <mergeCells count="3">
    <mergeCell ref="F2:G2"/>
    <mergeCell ref="H2:I2"/>
    <mergeCell ref="J2:K2"/>
  </mergeCells>
  <printOptions horizontalCentered="1"/>
  <pageMargins left="0" right="0" top="0" bottom="0" header="0" footer="0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 zriaďovateľov</vt:lpstr>
      <vt:lpstr>'databáza zriaďovateľov'!Názvy_tlače</vt:lpstr>
      <vt:lpstr>'databáza zriaďovateľov'!Oblasť_tlače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2025-11-05T07:19:19Z</cp:lastPrinted>
  <dcterms:created xsi:type="dcterms:W3CDTF">2025-11-05T07:17:36Z</dcterms:created>
  <dcterms:modified xsi:type="dcterms:W3CDTF">2025-11-05T07:19:47Z</dcterms:modified>
</cp:coreProperties>
</file>