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anka.kusnirova\Documents\2025\Kompenzačné pomôcky_2025\"/>
    </mc:Choice>
  </mc:AlternateContent>
  <xr:revisionPtr revIDLastSave="0" documentId="13_ncr:1_{28DE3AB9-2B1C-415D-8044-DB8FBC21C086}" xr6:coauthVersionLast="47" xr6:coauthVersionMax="47" xr10:uidLastSave="{00000000-0000-0000-0000-000000000000}"/>
  <bookViews>
    <workbookView xWindow="-108" yWindow="-108" windowWidth="23256" windowHeight="12456" xr2:uid="{F5B6BDD5-ECC4-40DE-82B6-A8A86DD04C06}"/>
  </bookViews>
  <sheets>
    <sheet name="KUR BV_2025" sheetId="3" r:id="rId1"/>
    <sheet name="KUR KV_2025" sheetId="6" r:id="rId2"/>
  </sheets>
  <externalReferences>
    <externalReference r:id="rId3"/>
    <externalReference r:id="rId4"/>
  </externalReferences>
  <definedNames>
    <definedName name="_xlnm._FilterDatabase" localSheetId="0" hidden="1">'KUR BV_2025'!$A$4:$H$59</definedName>
    <definedName name="_xlnm._FilterDatabase" localSheetId="1" hidden="1">'KUR KV_2025'!$A$3:$H$11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" l="1"/>
  <c r="G11" i="6"/>
  <c r="F11" i="6"/>
  <c r="H5" i="6"/>
  <c r="H6" i="6"/>
  <c r="H7" i="6"/>
  <c r="H8" i="6"/>
  <c r="H9" i="6"/>
  <c r="H10" i="6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28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6" i="3"/>
  <c r="G60" i="3"/>
  <c r="F60" i="3"/>
  <c r="H60" i="3" l="1"/>
</calcChain>
</file>

<file path=xl/sharedStrings.xml><?xml version="1.0" encoding="utf-8"?>
<sst xmlns="http://schemas.openxmlformats.org/spreadsheetml/2006/main" count="272" uniqueCount="143">
  <si>
    <t>Typ zriaďovateľa</t>
  </si>
  <si>
    <t>IČO zriaďovateľa</t>
  </si>
  <si>
    <t>a</t>
  </si>
  <si>
    <t>b</t>
  </si>
  <si>
    <t>c</t>
  </si>
  <si>
    <t>d</t>
  </si>
  <si>
    <t>e</t>
  </si>
  <si>
    <t>BA</t>
  </si>
  <si>
    <t>K</t>
  </si>
  <si>
    <t>KBA</t>
  </si>
  <si>
    <t>Regionálny úrad školskej správy v Bratislave</t>
  </si>
  <si>
    <t>O</t>
  </si>
  <si>
    <t>O508209</t>
  </si>
  <si>
    <t>Obec Rovinka</t>
  </si>
  <si>
    <t>O529362</t>
  </si>
  <si>
    <t>Mestská časť Bratislava - Vajnory</t>
  </si>
  <si>
    <t>O529419</t>
  </si>
  <si>
    <t>Mestská časť Bratislava - Lamač</t>
  </si>
  <si>
    <t>C</t>
  </si>
  <si>
    <t>C14</t>
  </si>
  <si>
    <t>Kanonisky sv. Augustína rehole Notre Dame</t>
  </si>
  <si>
    <t>S</t>
  </si>
  <si>
    <t>S1116</t>
  </si>
  <si>
    <t>Kresťanské centrum Ako doma</t>
  </si>
  <si>
    <t>TV</t>
  </si>
  <si>
    <t>O502014</t>
  </si>
  <si>
    <t>Obec Vydrany</t>
  </si>
  <si>
    <t>O504203</t>
  </si>
  <si>
    <t>Mesto Senica</t>
  </si>
  <si>
    <t>O506745</t>
  </si>
  <si>
    <t>Mesto Trnava</t>
  </si>
  <si>
    <t>O507750</t>
  </si>
  <si>
    <t>Mesto Vrbové</t>
  </si>
  <si>
    <t>O507768</t>
  </si>
  <si>
    <t>Obec Zavar</t>
  </si>
  <si>
    <t>TC</t>
  </si>
  <si>
    <t>O505315</t>
  </si>
  <si>
    <t>Mesto Partizánske</t>
  </si>
  <si>
    <t>O505820</t>
  </si>
  <si>
    <t>Mesto Trenčín</t>
  </si>
  <si>
    <t>O506087</t>
  </si>
  <si>
    <t>Obec Chocholná - Velčice</t>
  </si>
  <si>
    <t>O506443</t>
  </si>
  <si>
    <t>Obec Považany</t>
  </si>
  <si>
    <t>O506591</t>
  </si>
  <si>
    <t>Obec Trenčianske Jastrabie</t>
  </si>
  <si>
    <t>O513865</t>
  </si>
  <si>
    <t>Obec Zliechov</t>
  </si>
  <si>
    <t>O514268</t>
  </si>
  <si>
    <t>Mesto Nováky</t>
  </si>
  <si>
    <t>NR</t>
  </si>
  <si>
    <t>KNR</t>
  </si>
  <si>
    <t>Regionálny úrad školskej správy v Nitre</t>
  </si>
  <si>
    <t>O501328</t>
  </si>
  <si>
    <t>Obec Pribeta</t>
  </si>
  <si>
    <t>O502031</t>
  </si>
  <si>
    <t>Mesto Levice</t>
  </si>
  <si>
    <t>O503011</t>
  </si>
  <si>
    <t>Mesto Nové Zámky</t>
  </si>
  <si>
    <t>O542717</t>
  </si>
  <si>
    <t>Obec Bojná</t>
  </si>
  <si>
    <t>ZA</t>
  </si>
  <si>
    <t>KZA</t>
  </si>
  <si>
    <t>Regionálny úrad školskej správy v Žiline</t>
  </si>
  <si>
    <t>O510262</t>
  </si>
  <si>
    <t>Mesto Liptovský Mikuláš</t>
  </si>
  <si>
    <t>O517461</t>
  </si>
  <si>
    <t>Mesto Bytča</t>
  </si>
  <si>
    <t>O517488</t>
  </si>
  <si>
    <t>Obec Divina</t>
  </si>
  <si>
    <t>O517861</t>
  </si>
  <si>
    <t>Obec Petrovice</t>
  </si>
  <si>
    <t>O518719</t>
  </si>
  <si>
    <t>Obec Čimhová</t>
  </si>
  <si>
    <t>S1072</t>
  </si>
  <si>
    <t>Tridon s. r. o.</t>
  </si>
  <si>
    <t>BB</t>
  </si>
  <si>
    <t>KBB</t>
  </si>
  <si>
    <t>Regionálny úrad školskej správy v Banskej Bystrici</t>
  </si>
  <si>
    <t>O514829</t>
  </si>
  <si>
    <t>Mesto Hnúšťa</t>
  </si>
  <si>
    <t>O515612</t>
  </si>
  <si>
    <t>Mesto Tornaľa</t>
  </si>
  <si>
    <t>O516970</t>
  </si>
  <si>
    <t>Mesto Kremnica</t>
  </si>
  <si>
    <t>O518158</t>
  </si>
  <si>
    <t>Mesto Zvolen</t>
  </si>
  <si>
    <t>O518557</t>
  </si>
  <si>
    <t>Mesto Krupina</t>
  </si>
  <si>
    <t>O525987</t>
  </si>
  <si>
    <t>Obec Muráň</t>
  </si>
  <si>
    <t>C04</t>
  </si>
  <si>
    <t>Rímskokatolícka cirkev Biskupstvo Banská Bystrica</t>
  </si>
  <si>
    <t>S907</t>
  </si>
  <si>
    <t>MAGIKOS</t>
  </si>
  <si>
    <t>PO</t>
  </si>
  <si>
    <t>KPO</t>
  </si>
  <si>
    <t>Regionálny úrad školskej správy v Prešove</t>
  </si>
  <si>
    <t>O519006</t>
  </si>
  <si>
    <t>Mesto Bardejov</t>
  </si>
  <si>
    <t>O520802</t>
  </si>
  <si>
    <t>Mesto Snina</t>
  </si>
  <si>
    <t>O524778</t>
  </si>
  <si>
    <t>Mesto Lipany</t>
  </si>
  <si>
    <t>O525006</t>
  </si>
  <si>
    <t>Obec Pečovská Nová Ves</t>
  </si>
  <si>
    <t>O525219</t>
  </si>
  <si>
    <t>Obec Šarišské Dravce</t>
  </si>
  <si>
    <t>O526673</t>
  </si>
  <si>
    <t>Obec Čirč</t>
  </si>
  <si>
    <t>O526959</t>
  </si>
  <si>
    <t>Obec Plaveč</t>
  </si>
  <si>
    <t>O527840</t>
  </si>
  <si>
    <t>Mesto Stropkov</t>
  </si>
  <si>
    <t>O529265</t>
  </si>
  <si>
    <t>Obec Zámutov</t>
  </si>
  <si>
    <t>O543292</t>
  </si>
  <si>
    <t>Mesto Levoča</t>
  </si>
  <si>
    <t>O544116</t>
  </si>
  <si>
    <t>Obec Čaklov</t>
  </si>
  <si>
    <t>C24</t>
  </si>
  <si>
    <t>Východný dištrikt Evanjelickej cirkvi augsburského vyznania na Slovensku</t>
  </si>
  <si>
    <t>S887</t>
  </si>
  <si>
    <t>DEŤÚRKOVO n. o.</t>
  </si>
  <si>
    <t>KE</t>
  </si>
  <si>
    <t>KKE</t>
  </si>
  <si>
    <t>Regionálny úrad školskej správy v Košiciach</t>
  </si>
  <si>
    <t>O526355</t>
  </si>
  <si>
    <t>Mesto Spišská Nová Ves</t>
  </si>
  <si>
    <t>O543535</t>
  </si>
  <si>
    <t>Obec Slovinky</t>
  </si>
  <si>
    <t>Kraj zriaďovateľa</t>
  </si>
  <si>
    <t>Kód pre financovanie</t>
  </si>
  <si>
    <t>Zriaďovateľ</t>
  </si>
  <si>
    <t>Vrátenie nevyčerpaných FP</t>
  </si>
  <si>
    <t>3=1+2</t>
  </si>
  <si>
    <t>SPOLU</t>
  </si>
  <si>
    <t>Príspevok na špeciálne edukačné publikácie a kompenzačné pomôcky -2025-Bežné výdavky</t>
  </si>
  <si>
    <t>Príspevok na špeciálne edukačné publikácie a kompenzačné pomôcky - Kapitálové výdavky -2025</t>
  </si>
  <si>
    <t>KUR_KV_2025</t>
  </si>
  <si>
    <t>KUR_BV_2025</t>
  </si>
  <si>
    <t>Špeciálne edukačné publikácie a kompenzačné pomôcky -Konečný upravený rozpočet 2025 -BV- zriaďovatelia</t>
  </si>
  <si>
    <t>Špeciálne edukačné publikácie a kompenzačné pomôcky -Konečný upravený rozpočet 2025 -KV- zriaďovatelia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</si>
</sst>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6" fillId="0" borderId="0"/>
    <xf numFmtId="0" fontId="4" fillId="0" borderId="0"/>
  </cellStyleXfs>
  <cellXfs count="36">
    <xf numFmtId="0" fontId="0" fillId="0" borderId="0" xfId="0"/>
    <xf numFmtId="0" fontId="11" fillId="0" borderId="2" xfId="0" applyFont="1" applyBorder="1"/>
    <xf numFmtId="0" fontId="11" fillId="0" borderId="5" xfId="0" applyFont="1" applyBorder="1"/>
    <xf numFmtId="0" fontId="11" fillId="0" borderId="16" xfId="0" applyFont="1" applyBorder="1"/>
    <xf numFmtId="0" fontId="11" fillId="0" borderId="11" xfId="0" applyFont="1" applyBorder="1"/>
    <xf numFmtId="0" fontId="11" fillId="0" borderId="3" xfId="0" applyFont="1" applyBorder="1"/>
    <xf numFmtId="3" fontId="11" fillId="0" borderId="2" xfId="0" applyNumberFormat="1" applyFont="1" applyBorder="1"/>
    <xf numFmtId="3" fontId="5" fillId="3" borderId="1" xfId="0" applyNumberFormat="1" applyFont="1" applyFill="1" applyBorder="1"/>
    <xf numFmtId="3" fontId="5" fillId="3" borderId="15" xfId="0" applyNumberFormat="1" applyFont="1" applyFill="1" applyBorder="1"/>
    <xf numFmtId="0" fontId="9" fillId="4" borderId="10" xfId="0" applyFont="1" applyFill="1" applyBorder="1" applyAlignment="1">
      <alignment horizontal="center" vertical="center" textRotation="90"/>
    </xf>
    <xf numFmtId="0" fontId="9" fillId="4" borderId="11" xfId="0" applyFont="1" applyFill="1" applyBorder="1" applyAlignment="1">
      <alignment horizontal="center" vertical="center" textRotation="90" wrapText="1"/>
    </xf>
    <xf numFmtId="0" fontId="9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19" xfId="0" applyFont="1" applyBorder="1"/>
    <xf numFmtId="3" fontId="11" fillId="0" borderId="11" xfId="0" applyNumberFormat="1" applyFont="1" applyBorder="1"/>
    <xf numFmtId="3" fontId="11" fillId="0" borderId="12" xfId="0" applyNumberFormat="1" applyFont="1" applyBorder="1"/>
    <xf numFmtId="3" fontId="11" fillId="0" borderId="6" xfId="0" applyNumberFormat="1" applyFont="1" applyBorder="1"/>
    <xf numFmtId="0" fontId="11" fillId="0" borderId="17" xfId="0" applyFont="1" applyBorder="1"/>
    <xf numFmtId="0" fontId="11" fillId="0" borderId="20" xfId="0" applyFont="1" applyBorder="1"/>
    <xf numFmtId="3" fontId="11" fillId="0" borderId="3" xfId="0" applyNumberFormat="1" applyFont="1" applyBorder="1"/>
    <xf numFmtId="3" fontId="11" fillId="0" borderId="18" xfId="0" applyNumberFormat="1" applyFont="1" applyBorder="1"/>
    <xf numFmtId="3" fontId="8" fillId="2" borderId="2" xfId="0" applyNumberFormat="1" applyFont="1" applyFill="1" applyBorder="1"/>
    <xf numFmtId="0" fontId="11" fillId="3" borderId="7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2" borderId="16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</cellXfs>
  <cellStyles count="7">
    <cellStyle name="Normálna" xfId="0" builtinId="0"/>
    <cellStyle name="Normálna 11" xfId="3" xr:uid="{1AD17872-EE45-4C68-B1D2-69AC8D3300D9}"/>
    <cellStyle name="Normálna 2 2" xfId="4" xr:uid="{CC3D3387-2C68-49CC-AD7E-7E4F464F56EC}"/>
    <cellStyle name="Normálna 2 2 2" xfId="6" xr:uid="{E1EA1CDE-27E1-448E-B0F0-429B129455C7}"/>
    <cellStyle name="Normálna 3" xfId="5" xr:uid="{70A178EF-5C49-4AC2-845F-7029B2DE93BE}"/>
    <cellStyle name="Normálna 5 16 2" xfId="1" xr:uid="{0830B06C-BF85-4362-AD78-42D095CEA5A1}"/>
    <cellStyle name="normálne 2" xfId="2" xr:uid="{EB885AD2-DD47-4EB7-A43E-78469247E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51C8-1AA9-4688-B393-AE3CEDBCBD71}">
  <dimension ref="A1:H60"/>
  <sheetViews>
    <sheetView tabSelected="1" workbookViewId="0">
      <selection activeCell="C4" sqref="C4"/>
    </sheetView>
  </sheetViews>
  <sheetFormatPr defaultRowHeight="14.4" x14ac:dyDescent="0.3"/>
  <cols>
    <col min="2" max="2" width="11.5546875" customWidth="1"/>
    <col min="3" max="3" width="14.5546875" customWidth="1"/>
    <col min="4" max="4" width="17.109375" customWidth="1"/>
    <col min="5" max="5" width="38.88671875" customWidth="1"/>
    <col min="6" max="6" width="22" customWidth="1"/>
    <col min="7" max="7" width="17.21875" customWidth="1"/>
    <col min="8" max="8" width="15.5546875" customWidth="1"/>
  </cols>
  <sheetData>
    <row r="1" spans="1:8" ht="15" thickBot="1" x14ac:dyDescent="0.35"/>
    <row r="2" spans="1:8" ht="15" thickBot="1" x14ac:dyDescent="0.35">
      <c r="A2" s="30" t="s">
        <v>141</v>
      </c>
      <c r="B2" s="31"/>
      <c r="C2" s="31"/>
      <c r="D2" s="31"/>
      <c r="E2" s="31"/>
      <c r="F2" s="31"/>
      <c r="G2" s="31"/>
      <c r="H2" s="32"/>
    </row>
    <row r="3" spans="1:8" ht="15" thickBot="1" x14ac:dyDescent="0.35"/>
    <row r="4" spans="1:8" ht="122.4" customHeight="1" x14ac:dyDescent="0.3">
      <c r="A4" s="9" t="s">
        <v>131</v>
      </c>
      <c r="B4" s="10" t="s">
        <v>0</v>
      </c>
      <c r="C4" s="10" t="s">
        <v>132</v>
      </c>
      <c r="D4" s="11" t="s">
        <v>1</v>
      </c>
      <c r="E4" s="12" t="s">
        <v>133</v>
      </c>
      <c r="F4" s="12" t="s">
        <v>137</v>
      </c>
      <c r="G4" s="13" t="s">
        <v>134</v>
      </c>
      <c r="H4" s="14" t="s">
        <v>140</v>
      </c>
    </row>
    <row r="5" spans="1:8" ht="15" thickBot="1" x14ac:dyDescent="0.35">
      <c r="A5" s="17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15">
        <v>1</v>
      </c>
      <c r="G5" s="15">
        <v>2</v>
      </c>
      <c r="H5" s="16" t="s">
        <v>135</v>
      </c>
    </row>
    <row r="6" spans="1:8" ht="15.6" x14ac:dyDescent="0.3">
      <c r="A6" s="18" t="s">
        <v>7</v>
      </c>
      <c r="B6" s="4" t="s">
        <v>8</v>
      </c>
      <c r="C6" s="4" t="s">
        <v>9</v>
      </c>
      <c r="D6" s="4">
        <v>54130395</v>
      </c>
      <c r="E6" s="19" t="s">
        <v>10</v>
      </c>
      <c r="F6" s="20">
        <v>670</v>
      </c>
      <c r="G6" s="20">
        <v>0</v>
      </c>
      <c r="H6" s="21">
        <f>F6+G6</f>
        <v>670</v>
      </c>
    </row>
    <row r="7" spans="1:8" ht="15.6" x14ac:dyDescent="0.3">
      <c r="A7" s="2" t="s">
        <v>7</v>
      </c>
      <c r="B7" s="1" t="s">
        <v>11</v>
      </c>
      <c r="C7" s="1" t="s">
        <v>12</v>
      </c>
      <c r="D7" s="1">
        <v>305057</v>
      </c>
      <c r="E7" s="3" t="s">
        <v>13</v>
      </c>
      <c r="F7" s="6">
        <v>260</v>
      </c>
      <c r="G7" s="6">
        <v>0</v>
      </c>
      <c r="H7" s="22">
        <f t="shared" ref="H7" si="0">F7+G7</f>
        <v>260</v>
      </c>
    </row>
    <row r="8" spans="1:8" ht="15.6" x14ac:dyDescent="0.3">
      <c r="A8" s="2" t="s">
        <v>7</v>
      </c>
      <c r="B8" s="1" t="s">
        <v>11</v>
      </c>
      <c r="C8" s="1" t="s">
        <v>14</v>
      </c>
      <c r="D8" s="1">
        <v>304565</v>
      </c>
      <c r="E8" s="3" t="s">
        <v>15</v>
      </c>
      <c r="F8" s="6">
        <v>1240</v>
      </c>
      <c r="G8" s="6">
        <v>0</v>
      </c>
      <c r="H8" s="22">
        <f t="shared" ref="H8:H10" si="1">F8+G8</f>
        <v>1240</v>
      </c>
    </row>
    <row r="9" spans="1:8" ht="15.6" x14ac:dyDescent="0.3">
      <c r="A9" s="2" t="s">
        <v>7</v>
      </c>
      <c r="B9" s="1" t="s">
        <v>11</v>
      </c>
      <c r="C9" s="1" t="s">
        <v>16</v>
      </c>
      <c r="D9" s="1">
        <v>603414</v>
      </c>
      <c r="E9" s="3" t="s">
        <v>17</v>
      </c>
      <c r="F9" s="6">
        <v>2040</v>
      </c>
      <c r="G9" s="6">
        <v>0</v>
      </c>
      <c r="H9" s="22">
        <f t="shared" si="1"/>
        <v>2040</v>
      </c>
    </row>
    <row r="10" spans="1:8" ht="15.6" x14ac:dyDescent="0.3">
      <c r="A10" s="2" t="s">
        <v>7</v>
      </c>
      <c r="B10" s="1" t="s">
        <v>18</v>
      </c>
      <c r="C10" s="1" t="s">
        <v>19</v>
      </c>
      <c r="D10" s="1">
        <v>586358</v>
      </c>
      <c r="E10" s="3" t="s">
        <v>20</v>
      </c>
      <c r="F10" s="6">
        <v>5477</v>
      </c>
      <c r="G10" s="6">
        <v>0</v>
      </c>
      <c r="H10" s="22">
        <f t="shared" si="1"/>
        <v>5477</v>
      </c>
    </row>
    <row r="11" spans="1:8" ht="15.6" x14ac:dyDescent="0.3">
      <c r="A11" s="2" t="s">
        <v>7</v>
      </c>
      <c r="B11" s="1" t="s">
        <v>21</v>
      </c>
      <c r="C11" s="1" t="s">
        <v>22</v>
      </c>
      <c r="D11" s="1">
        <v>54822297</v>
      </c>
      <c r="E11" s="3" t="s">
        <v>23</v>
      </c>
      <c r="F11" s="6">
        <v>1500</v>
      </c>
      <c r="G11" s="6">
        <v>0</v>
      </c>
      <c r="H11" s="22">
        <f t="shared" ref="H11" si="2">F11+G11</f>
        <v>1500</v>
      </c>
    </row>
    <row r="12" spans="1:8" ht="15.6" x14ac:dyDescent="0.3">
      <c r="A12" s="2" t="s">
        <v>24</v>
      </c>
      <c r="B12" s="1" t="s">
        <v>11</v>
      </c>
      <c r="C12" s="1" t="s">
        <v>25</v>
      </c>
      <c r="D12" s="1">
        <v>228788</v>
      </c>
      <c r="E12" s="3" t="s">
        <v>26</v>
      </c>
      <c r="F12" s="6">
        <v>1000</v>
      </c>
      <c r="G12" s="6">
        <v>0</v>
      </c>
      <c r="H12" s="22">
        <f t="shared" ref="H12:H13" si="3">F12+G12</f>
        <v>1000</v>
      </c>
    </row>
    <row r="13" spans="1:8" ht="15.6" x14ac:dyDescent="0.3">
      <c r="A13" s="2" t="s">
        <v>24</v>
      </c>
      <c r="B13" s="1" t="s">
        <v>11</v>
      </c>
      <c r="C13" s="1" t="s">
        <v>27</v>
      </c>
      <c r="D13" s="1">
        <v>309974</v>
      </c>
      <c r="E13" s="3" t="s">
        <v>28</v>
      </c>
      <c r="F13" s="6">
        <v>2000</v>
      </c>
      <c r="G13" s="6">
        <v>0</v>
      </c>
      <c r="H13" s="22">
        <f t="shared" si="3"/>
        <v>2000</v>
      </c>
    </row>
    <row r="14" spans="1:8" ht="15.6" x14ac:dyDescent="0.3">
      <c r="A14" s="2" t="s">
        <v>24</v>
      </c>
      <c r="B14" s="1" t="s">
        <v>11</v>
      </c>
      <c r="C14" s="1" t="s">
        <v>31</v>
      </c>
      <c r="D14" s="1">
        <v>313190</v>
      </c>
      <c r="E14" s="3" t="s">
        <v>32</v>
      </c>
      <c r="F14" s="6">
        <v>218</v>
      </c>
      <c r="G14" s="6">
        <v>0</v>
      </c>
      <c r="H14" s="22">
        <f t="shared" ref="H14:H15" si="4">F14+G14</f>
        <v>218</v>
      </c>
    </row>
    <row r="15" spans="1:8" ht="15.6" x14ac:dyDescent="0.3">
      <c r="A15" s="2" t="s">
        <v>24</v>
      </c>
      <c r="B15" s="1" t="s">
        <v>11</v>
      </c>
      <c r="C15" s="1" t="s">
        <v>33</v>
      </c>
      <c r="D15" s="1">
        <v>313203</v>
      </c>
      <c r="E15" s="3" t="s">
        <v>34</v>
      </c>
      <c r="F15" s="6">
        <v>274</v>
      </c>
      <c r="G15" s="6">
        <v>0</v>
      </c>
      <c r="H15" s="22">
        <f t="shared" si="4"/>
        <v>274</v>
      </c>
    </row>
    <row r="16" spans="1:8" ht="15.6" x14ac:dyDescent="0.3">
      <c r="A16" s="2" t="s">
        <v>35</v>
      </c>
      <c r="B16" s="1" t="s">
        <v>11</v>
      </c>
      <c r="C16" s="1" t="s">
        <v>36</v>
      </c>
      <c r="D16" s="1">
        <v>310905</v>
      </c>
      <c r="E16" s="3" t="s">
        <v>37</v>
      </c>
      <c r="F16" s="6">
        <v>2100</v>
      </c>
      <c r="G16" s="6">
        <v>0</v>
      </c>
      <c r="H16" s="22">
        <f t="shared" ref="H16" si="5">F16+G16</f>
        <v>2100</v>
      </c>
    </row>
    <row r="17" spans="1:8" ht="15.6" x14ac:dyDescent="0.3">
      <c r="A17" s="2" t="s">
        <v>35</v>
      </c>
      <c r="B17" s="1" t="s">
        <v>11</v>
      </c>
      <c r="C17" s="1" t="s">
        <v>38</v>
      </c>
      <c r="D17" s="1">
        <v>312037</v>
      </c>
      <c r="E17" s="3" t="s">
        <v>39</v>
      </c>
      <c r="F17" s="6">
        <v>2000</v>
      </c>
      <c r="G17" s="6">
        <v>0</v>
      </c>
      <c r="H17" s="22">
        <f t="shared" ref="H17:H19" si="6">F17+G17</f>
        <v>2000</v>
      </c>
    </row>
    <row r="18" spans="1:8" ht="15.6" x14ac:dyDescent="0.3">
      <c r="A18" s="2" t="s">
        <v>35</v>
      </c>
      <c r="B18" s="1" t="s">
        <v>11</v>
      </c>
      <c r="C18" s="1" t="s">
        <v>40</v>
      </c>
      <c r="D18" s="1">
        <v>311642</v>
      </c>
      <c r="E18" s="3" t="s">
        <v>41</v>
      </c>
      <c r="F18" s="6">
        <v>1100</v>
      </c>
      <c r="G18" s="6">
        <v>0</v>
      </c>
      <c r="H18" s="22">
        <f t="shared" si="6"/>
        <v>1100</v>
      </c>
    </row>
    <row r="19" spans="1:8" ht="15.6" x14ac:dyDescent="0.3">
      <c r="A19" s="2" t="s">
        <v>35</v>
      </c>
      <c r="B19" s="1" t="s">
        <v>11</v>
      </c>
      <c r="C19" s="1" t="s">
        <v>42</v>
      </c>
      <c r="D19" s="1">
        <v>311944</v>
      </c>
      <c r="E19" s="3" t="s">
        <v>43</v>
      </c>
      <c r="F19" s="6">
        <v>336</v>
      </c>
      <c r="G19" s="6">
        <v>0</v>
      </c>
      <c r="H19" s="22">
        <f t="shared" si="6"/>
        <v>336</v>
      </c>
    </row>
    <row r="20" spans="1:8" ht="15.6" x14ac:dyDescent="0.3">
      <c r="A20" s="2" t="s">
        <v>35</v>
      </c>
      <c r="B20" s="1" t="s">
        <v>11</v>
      </c>
      <c r="C20" s="1" t="s">
        <v>44</v>
      </c>
      <c r="D20" s="1">
        <v>312070</v>
      </c>
      <c r="E20" s="3" t="s">
        <v>45</v>
      </c>
      <c r="F20" s="6">
        <v>1162</v>
      </c>
      <c r="G20" s="6">
        <v>0</v>
      </c>
      <c r="H20" s="22">
        <f t="shared" ref="H20:H21" si="7">F20+G20</f>
        <v>1162</v>
      </c>
    </row>
    <row r="21" spans="1:8" ht="15.6" x14ac:dyDescent="0.3">
      <c r="A21" s="2" t="s">
        <v>35</v>
      </c>
      <c r="B21" s="1" t="s">
        <v>11</v>
      </c>
      <c r="C21" s="1" t="s">
        <v>46</v>
      </c>
      <c r="D21" s="1">
        <v>317969</v>
      </c>
      <c r="E21" s="3" t="s">
        <v>47</v>
      </c>
      <c r="F21" s="6">
        <v>866</v>
      </c>
      <c r="G21" s="6">
        <v>0</v>
      </c>
      <c r="H21" s="22">
        <f t="shared" si="7"/>
        <v>866</v>
      </c>
    </row>
    <row r="22" spans="1:8" ht="15.6" x14ac:dyDescent="0.3">
      <c r="A22" s="2" t="s">
        <v>35</v>
      </c>
      <c r="B22" s="1" t="s">
        <v>11</v>
      </c>
      <c r="C22" s="1" t="s">
        <v>48</v>
      </c>
      <c r="D22" s="1">
        <v>318361</v>
      </c>
      <c r="E22" s="3" t="s">
        <v>49</v>
      </c>
      <c r="F22" s="6">
        <v>3040</v>
      </c>
      <c r="G22" s="6">
        <v>0</v>
      </c>
      <c r="H22" s="22">
        <f t="shared" ref="H22" si="8">F22+G22</f>
        <v>3040</v>
      </c>
    </row>
    <row r="23" spans="1:8" ht="15.6" x14ac:dyDescent="0.3">
      <c r="A23" s="2" t="s">
        <v>50</v>
      </c>
      <c r="B23" s="1" t="s">
        <v>8</v>
      </c>
      <c r="C23" s="1" t="s">
        <v>51</v>
      </c>
      <c r="D23" s="1">
        <v>54130590</v>
      </c>
      <c r="E23" s="3" t="s">
        <v>52</v>
      </c>
      <c r="F23" s="6">
        <v>2800</v>
      </c>
      <c r="G23" s="6">
        <v>0</v>
      </c>
      <c r="H23" s="22">
        <f t="shared" ref="H23" si="9">F23+G23</f>
        <v>2800</v>
      </c>
    </row>
    <row r="24" spans="1:8" ht="15.6" x14ac:dyDescent="0.3">
      <c r="A24" s="2" t="s">
        <v>50</v>
      </c>
      <c r="B24" s="1" t="s">
        <v>11</v>
      </c>
      <c r="C24" s="1" t="s">
        <v>53</v>
      </c>
      <c r="D24" s="1">
        <v>306649</v>
      </c>
      <c r="E24" s="3" t="s">
        <v>54</v>
      </c>
      <c r="F24" s="6">
        <v>9760</v>
      </c>
      <c r="G24" s="6">
        <v>0</v>
      </c>
      <c r="H24" s="22">
        <f t="shared" ref="H24" si="10">F24+G24</f>
        <v>9760</v>
      </c>
    </row>
    <row r="25" spans="1:8" ht="15.6" x14ac:dyDescent="0.3">
      <c r="A25" s="2" t="s">
        <v>50</v>
      </c>
      <c r="B25" s="1" t="s">
        <v>11</v>
      </c>
      <c r="C25" s="1" t="s">
        <v>55</v>
      </c>
      <c r="D25" s="1">
        <v>307203</v>
      </c>
      <c r="E25" s="3" t="s">
        <v>56</v>
      </c>
      <c r="F25" s="6">
        <v>2199</v>
      </c>
      <c r="G25" s="6">
        <v>0</v>
      </c>
      <c r="H25" s="22">
        <f t="shared" ref="H25:H26" si="11">F25+G25</f>
        <v>2199</v>
      </c>
    </row>
    <row r="26" spans="1:8" ht="15.6" x14ac:dyDescent="0.3">
      <c r="A26" s="2" t="s">
        <v>50</v>
      </c>
      <c r="B26" s="1" t="s">
        <v>11</v>
      </c>
      <c r="C26" s="1" t="s">
        <v>57</v>
      </c>
      <c r="D26" s="1">
        <v>309150</v>
      </c>
      <c r="E26" s="3" t="s">
        <v>58</v>
      </c>
      <c r="F26" s="6">
        <v>2000</v>
      </c>
      <c r="G26" s="6">
        <v>0</v>
      </c>
      <c r="H26" s="22">
        <f t="shared" si="11"/>
        <v>2000</v>
      </c>
    </row>
    <row r="27" spans="1:8" ht="15.6" x14ac:dyDescent="0.3">
      <c r="A27" s="2" t="s">
        <v>50</v>
      </c>
      <c r="B27" s="1" t="s">
        <v>11</v>
      </c>
      <c r="C27" s="1" t="s">
        <v>59</v>
      </c>
      <c r="D27" s="1">
        <v>310239</v>
      </c>
      <c r="E27" s="3" t="s">
        <v>60</v>
      </c>
      <c r="F27" s="6">
        <v>200</v>
      </c>
      <c r="G27" s="6">
        <v>0</v>
      </c>
      <c r="H27" s="22">
        <f t="shared" ref="H27" si="12">F27+G27</f>
        <v>200</v>
      </c>
    </row>
    <row r="28" spans="1:8" ht="15.6" x14ac:dyDescent="0.3">
      <c r="A28" s="2" t="s">
        <v>61</v>
      </c>
      <c r="B28" s="1" t="s">
        <v>8</v>
      </c>
      <c r="C28" s="1" t="s">
        <v>62</v>
      </c>
      <c r="D28" s="1">
        <v>54132975</v>
      </c>
      <c r="E28" s="3" t="s">
        <v>63</v>
      </c>
      <c r="F28" s="6">
        <v>13232</v>
      </c>
      <c r="G28" s="6">
        <v>-296</v>
      </c>
      <c r="H28" s="22">
        <f>F28+G28</f>
        <v>12936</v>
      </c>
    </row>
    <row r="29" spans="1:8" ht="15.6" x14ac:dyDescent="0.3">
      <c r="A29" s="2" t="s">
        <v>61</v>
      </c>
      <c r="B29" s="1" t="s">
        <v>11</v>
      </c>
      <c r="C29" s="1" t="s">
        <v>64</v>
      </c>
      <c r="D29" s="1">
        <v>315524</v>
      </c>
      <c r="E29" s="3" t="s">
        <v>65</v>
      </c>
      <c r="F29" s="6">
        <v>1600</v>
      </c>
      <c r="G29" s="6">
        <v>0</v>
      </c>
      <c r="H29" s="22">
        <f t="shared" ref="H29" si="13">F29+G29</f>
        <v>1600</v>
      </c>
    </row>
    <row r="30" spans="1:8" ht="15.6" x14ac:dyDescent="0.3">
      <c r="A30" s="2" t="s">
        <v>61</v>
      </c>
      <c r="B30" s="1" t="s">
        <v>11</v>
      </c>
      <c r="C30" s="1" t="s">
        <v>66</v>
      </c>
      <c r="D30" s="1">
        <v>321192</v>
      </c>
      <c r="E30" s="3" t="s">
        <v>67</v>
      </c>
      <c r="F30" s="6">
        <v>1139</v>
      </c>
      <c r="G30" s="6">
        <v>0</v>
      </c>
      <c r="H30" s="22">
        <f t="shared" ref="H30:H31" si="14">F30+G30</f>
        <v>1139</v>
      </c>
    </row>
    <row r="31" spans="1:8" ht="15.6" x14ac:dyDescent="0.3">
      <c r="A31" s="2" t="s">
        <v>61</v>
      </c>
      <c r="B31" s="1" t="s">
        <v>11</v>
      </c>
      <c r="C31" s="1" t="s">
        <v>68</v>
      </c>
      <c r="D31" s="1">
        <v>321214</v>
      </c>
      <c r="E31" s="3" t="s">
        <v>69</v>
      </c>
      <c r="F31" s="6">
        <v>300</v>
      </c>
      <c r="G31" s="6">
        <v>0</v>
      </c>
      <c r="H31" s="22">
        <f t="shared" si="14"/>
        <v>300</v>
      </c>
    </row>
    <row r="32" spans="1:8" ht="15.6" x14ac:dyDescent="0.3">
      <c r="A32" s="2" t="s">
        <v>61</v>
      </c>
      <c r="B32" s="1" t="s">
        <v>11</v>
      </c>
      <c r="C32" s="1" t="s">
        <v>70</v>
      </c>
      <c r="D32" s="1">
        <v>321541</v>
      </c>
      <c r="E32" s="3" t="s">
        <v>71</v>
      </c>
      <c r="F32" s="6">
        <v>462</v>
      </c>
      <c r="G32" s="6">
        <v>0</v>
      </c>
      <c r="H32" s="22">
        <f t="shared" ref="H32:H33" si="15">F32+G32</f>
        <v>462</v>
      </c>
    </row>
    <row r="33" spans="1:8" ht="15.6" x14ac:dyDescent="0.3">
      <c r="A33" s="2" t="s">
        <v>61</v>
      </c>
      <c r="B33" s="1" t="s">
        <v>11</v>
      </c>
      <c r="C33" s="1" t="s">
        <v>72</v>
      </c>
      <c r="D33" s="1">
        <v>634956</v>
      </c>
      <c r="E33" s="3" t="s">
        <v>73</v>
      </c>
      <c r="F33" s="6">
        <v>1320</v>
      </c>
      <c r="G33" s="6">
        <v>0</v>
      </c>
      <c r="H33" s="22">
        <f t="shared" si="15"/>
        <v>1320</v>
      </c>
    </row>
    <row r="34" spans="1:8" ht="15.6" x14ac:dyDescent="0.3">
      <c r="A34" s="2" t="s">
        <v>61</v>
      </c>
      <c r="B34" s="1" t="s">
        <v>21</v>
      </c>
      <c r="C34" s="1" t="s">
        <v>74</v>
      </c>
      <c r="D34" s="1">
        <v>54603838</v>
      </c>
      <c r="E34" s="3" t="s">
        <v>75</v>
      </c>
      <c r="F34" s="6">
        <v>290</v>
      </c>
      <c r="G34" s="6">
        <v>0</v>
      </c>
      <c r="H34" s="22">
        <f t="shared" ref="H34" si="16">F34+G34</f>
        <v>290</v>
      </c>
    </row>
    <row r="35" spans="1:8" ht="15.6" x14ac:dyDescent="0.3">
      <c r="A35" s="2" t="s">
        <v>76</v>
      </c>
      <c r="B35" s="1" t="s">
        <v>11</v>
      </c>
      <c r="C35" s="1" t="s">
        <v>79</v>
      </c>
      <c r="D35" s="1">
        <v>318744</v>
      </c>
      <c r="E35" s="3" t="s">
        <v>80</v>
      </c>
      <c r="F35" s="6">
        <v>2100</v>
      </c>
      <c r="G35" s="6">
        <v>0</v>
      </c>
      <c r="H35" s="22">
        <f t="shared" ref="H35:H36" si="17">F35+G35</f>
        <v>2100</v>
      </c>
    </row>
    <row r="36" spans="1:8" ht="15.6" x14ac:dyDescent="0.3">
      <c r="A36" s="2" t="s">
        <v>76</v>
      </c>
      <c r="B36" s="1" t="s">
        <v>11</v>
      </c>
      <c r="C36" s="1" t="s">
        <v>81</v>
      </c>
      <c r="D36" s="1">
        <v>319091</v>
      </c>
      <c r="E36" s="3" t="s">
        <v>82</v>
      </c>
      <c r="F36" s="6">
        <v>4592</v>
      </c>
      <c r="G36" s="6">
        <v>0</v>
      </c>
      <c r="H36" s="22">
        <f t="shared" si="17"/>
        <v>4592</v>
      </c>
    </row>
    <row r="37" spans="1:8" ht="15.6" x14ac:dyDescent="0.3">
      <c r="A37" s="2" t="s">
        <v>76</v>
      </c>
      <c r="B37" s="1" t="s">
        <v>11</v>
      </c>
      <c r="C37" s="1" t="s">
        <v>83</v>
      </c>
      <c r="D37" s="1">
        <v>320781</v>
      </c>
      <c r="E37" s="3" t="s">
        <v>84</v>
      </c>
      <c r="F37" s="6">
        <v>1400</v>
      </c>
      <c r="G37" s="6">
        <v>0</v>
      </c>
      <c r="H37" s="22">
        <f t="shared" ref="H37" si="18">F37+G37</f>
        <v>1400</v>
      </c>
    </row>
    <row r="38" spans="1:8" ht="15.6" x14ac:dyDescent="0.3">
      <c r="A38" s="2" t="s">
        <v>76</v>
      </c>
      <c r="B38" s="1" t="s">
        <v>11</v>
      </c>
      <c r="C38" s="1" t="s">
        <v>85</v>
      </c>
      <c r="D38" s="1">
        <v>320439</v>
      </c>
      <c r="E38" s="3" t="s">
        <v>86</v>
      </c>
      <c r="F38" s="6">
        <v>300</v>
      </c>
      <c r="G38" s="6">
        <v>0</v>
      </c>
      <c r="H38" s="22">
        <f t="shared" ref="H38:H40" si="19">F38+G38</f>
        <v>300</v>
      </c>
    </row>
    <row r="39" spans="1:8" ht="15.6" x14ac:dyDescent="0.3">
      <c r="A39" s="2" t="s">
        <v>76</v>
      </c>
      <c r="B39" s="1" t="s">
        <v>11</v>
      </c>
      <c r="C39" s="1" t="s">
        <v>87</v>
      </c>
      <c r="D39" s="1">
        <v>320056</v>
      </c>
      <c r="E39" s="3" t="s">
        <v>88</v>
      </c>
      <c r="F39" s="6">
        <v>911</v>
      </c>
      <c r="G39" s="6">
        <v>0</v>
      </c>
      <c r="H39" s="22">
        <f t="shared" si="19"/>
        <v>911</v>
      </c>
    </row>
    <row r="40" spans="1:8" ht="15.6" x14ac:dyDescent="0.3">
      <c r="A40" s="2" t="s">
        <v>76</v>
      </c>
      <c r="B40" s="1" t="s">
        <v>11</v>
      </c>
      <c r="C40" s="1" t="s">
        <v>89</v>
      </c>
      <c r="D40" s="1">
        <v>328537</v>
      </c>
      <c r="E40" s="3" t="s">
        <v>90</v>
      </c>
      <c r="F40" s="6">
        <v>1800</v>
      </c>
      <c r="G40" s="6">
        <v>0</v>
      </c>
      <c r="H40" s="22">
        <f t="shared" si="19"/>
        <v>1800</v>
      </c>
    </row>
    <row r="41" spans="1:8" ht="15.6" x14ac:dyDescent="0.3">
      <c r="A41" s="2" t="s">
        <v>76</v>
      </c>
      <c r="B41" s="1" t="s">
        <v>18</v>
      </c>
      <c r="C41" s="1" t="s">
        <v>91</v>
      </c>
      <c r="D41" s="1">
        <v>179086</v>
      </c>
      <c r="E41" s="3" t="s">
        <v>92</v>
      </c>
      <c r="F41" s="6">
        <v>60</v>
      </c>
      <c r="G41" s="6">
        <v>0</v>
      </c>
      <c r="H41" s="22">
        <f t="shared" ref="H41:H44" si="20">F41+G41</f>
        <v>60</v>
      </c>
    </row>
    <row r="42" spans="1:8" ht="15.6" x14ac:dyDescent="0.3">
      <c r="A42" s="2" t="s">
        <v>76</v>
      </c>
      <c r="B42" s="1" t="s">
        <v>21</v>
      </c>
      <c r="C42" s="1" t="s">
        <v>93</v>
      </c>
      <c r="D42" s="1">
        <v>45018154</v>
      </c>
      <c r="E42" s="3" t="s">
        <v>94</v>
      </c>
      <c r="F42" s="6">
        <v>1060</v>
      </c>
      <c r="G42" s="6">
        <v>0</v>
      </c>
      <c r="H42" s="22">
        <f t="shared" si="20"/>
        <v>1060</v>
      </c>
    </row>
    <row r="43" spans="1:8" ht="15.6" x14ac:dyDescent="0.3">
      <c r="A43" s="2" t="s">
        <v>95</v>
      </c>
      <c r="B43" s="1" t="s">
        <v>8</v>
      </c>
      <c r="C43" s="1" t="s">
        <v>96</v>
      </c>
      <c r="D43" s="1">
        <v>54131472</v>
      </c>
      <c r="E43" s="3" t="s">
        <v>97</v>
      </c>
      <c r="F43" s="6">
        <v>1800</v>
      </c>
      <c r="G43" s="6">
        <v>0</v>
      </c>
      <c r="H43" s="22">
        <f t="shared" si="20"/>
        <v>1800</v>
      </c>
    </row>
    <row r="44" spans="1:8" ht="15.6" x14ac:dyDescent="0.3">
      <c r="A44" s="2" t="s">
        <v>95</v>
      </c>
      <c r="B44" s="1" t="s">
        <v>11</v>
      </c>
      <c r="C44" s="1" t="s">
        <v>98</v>
      </c>
      <c r="D44" s="1">
        <v>321842</v>
      </c>
      <c r="E44" s="3" t="s">
        <v>99</v>
      </c>
      <c r="F44" s="6">
        <v>2500</v>
      </c>
      <c r="G44" s="6">
        <v>0</v>
      </c>
      <c r="H44" s="22">
        <f t="shared" si="20"/>
        <v>2500</v>
      </c>
    </row>
    <row r="45" spans="1:8" ht="15.6" x14ac:dyDescent="0.3">
      <c r="A45" s="2" t="s">
        <v>95</v>
      </c>
      <c r="B45" s="1" t="s">
        <v>11</v>
      </c>
      <c r="C45" s="1" t="s">
        <v>100</v>
      </c>
      <c r="D45" s="1">
        <v>323560</v>
      </c>
      <c r="E45" s="3" t="s">
        <v>101</v>
      </c>
      <c r="F45" s="6">
        <v>3000</v>
      </c>
      <c r="G45" s="6">
        <v>0</v>
      </c>
      <c r="H45" s="22">
        <f t="shared" ref="H45" si="21">F45+G45</f>
        <v>3000</v>
      </c>
    </row>
    <row r="46" spans="1:8" ht="15.6" x14ac:dyDescent="0.3">
      <c r="A46" s="2" t="s">
        <v>95</v>
      </c>
      <c r="B46" s="1" t="s">
        <v>11</v>
      </c>
      <c r="C46" s="1" t="s">
        <v>102</v>
      </c>
      <c r="D46" s="1">
        <v>327379</v>
      </c>
      <c r="E46" s="3" t="s">
        <v>103</v>
      </c>
      <c r="F46" s="6">
        <v>1070</v>
      </c>
      <c r="G46" s="6">
        <v>0</v>
      </c>
      <c r="H46" s="22">
        <f t="shared" ref="H46:H48" si="22">F46+G46</f>
        <v>1070</v>
      </c>
    </row>
    <row r="47" spans="1:8" ht="15.6" x14ac:dyDescent="0.3">
      <c r="A47" s="2" t="s">
        <v>95</v>
      </c>
      <c r="B47" s="1" t="s">
        <v>11</v>
      </c>
      <c r="C47" s="1" t="s">
        <v>104</v>
      </c>
      <c r="D47" s="1">
        <v>327590</v>
      </c>
      <c r="E47" s="3" t="s">
        <v>105</v>
      </c>
      <c r="F47" s="6">
        <v>1750</v>
      </c>
      <c r="G47" s="6">
        <v>0</v>
      </c>
      <c r="H47" s="22">
        <f t="shared" si="22"/>
        <v>1750</v>
      </c>
    </row>
    <row r="48" spans="1:8" ht="15.6" x14ac:dyDescent="0.3">
      <c r="A48" s="2" t="s">
        <v>95</v>
      </c>
      <c r="B48" s="1" t="s">
        <v>11</v>
      </c>
      <c r="C48" s="1" t="s">
        <v>106</v>
      </c>
      <c r="D48" s="1">
        <v>327794</v>
      </c>
      <c r="E48" s="3" t="s">
        <v>107</v>
      </c>
      <c r="F48" s="6">
        <v>1800</v>
      </c>
      <c r="G48" s="6">
        <v>0</v>
      </c>
      <c r="H48" s="22">
        <f t="shared" si="22"/>
        <v>1800</v>
      </c>
    </row>
    <row r="49" spans="1:8" ht="15.6" x14ac:dyDescent="0.3">
      <c r="A49" s="2" t="s">
        <v>95</v>
      </c>
      <c r="B49" s="1" t="s">
        <v>11</v>
      </c>
      <c r="C49" s="1" t="s">
        <v>108</v>
      </c>
      <c r="D49" s="1">
        <v>329835</v>
      </c>
      <c r="E49" s="3" t="s">
        <v>109</v>
      </c>
      <c r="F49" s="6">
        <v>2196</v>
      </c>
      <c r="G49" s="6">
        <v>0</v>
      </c>
      <c r="H49" s="22">
        <f t="shared" ref="H49:H50" si="23">F49+G49</f>
        <v>2196</v>
      </c>
    </row>
    <row r="50" spans="1:8" ht="15.6" x14ac:dyDescent="0.3">
      <c r="A50" s="2" t="s">
        <v>95</v>
      </c>
      <c r="B50" s="1" t="s">
        <v>11</v>
      </c>
      <c r="C50" s="1" t="s">
        <v>110</v>
      </c>
      <c r="D50" s="1">
        <v>330116</v>
      </c>
      <c r="E50" s="3" t="s">
        <v>111</v>
      </c>
      <c r="F50" s="6">
        <v>1500</v>
      </c>
      <c r="G50" s="6">
        <v>0</v>
      </c>
      <c r="H50" s="22">
        <f t="shared" si="23"/>
        <v>1500</v>
      </c>
    </row>
    <row r="51" spans="1:8" ht="15.6" x14ac:dyDescent="0.3">
      <c r="A51" s="2" t="s">
        <v>95</v>
      </c>
      <c r="B51" s="1" t="s">
        <v>11</v>
      </c>
      <c r="C51" s="1" t="s">
        <v>112</v>
      </c>
      <c r="D51" s="1">
        <v>331007</v>
      </c>
      <c r="E51" s="3" t="s">
        <v>113</v>
      </c>
      <c r="F51" s="6">
        <v>139</v>
      </c>
      <c r="G51" s="6">
        <v>0</v>
      </c>
      <c r="H51" s="22">
        <f t="shared" ref="H51:H53" si="24">F51+G51</f>
        <v>139</v>
      </c>
    </row>
    <row r="52" spans="1:8" ht="15.6" x14ac:dyDescent="0.3">
      <c r="A52" s="2" t="s">
        <v>95</v>
      </c>
      <c r="B52" s="1" t="s">
        <v>11</v>
      </c>
      <c r="C52" s="1" t="s">
        <v>114</v>
      </c>
      <c r="D52" s="1">
        <v>332968</v>
      </c>
      <c r="E52" s="3" t="s">
        <v>115</v>
      </c>
      <c r="F52" s="6">
        <v>1250</v>
      </c>
      <c r="G52" s="6">
        <v>0</v>
      </c>
      <c r="H52" s="22">
        <f t="shared" si="24"/>
        <v>1250</v>
      </c>
    </row>
    <row r="53" spans="1:8" ht="15.6" x14ac:dyDescent="0.3">
      <c r="A53" s="2" t="s">
        <v>95</v>
      </c>
      <c r="B53" s="1" t="s">
        <v>11</v>
      </c>
      <c r="C53" s="1" t="s">
        <v>116</v>
      </c>
      <c r="D53" s="1">
        <v>329321</v>
      </c>
      <c r="E53" s="3" t="s">
        <v>117</v>
      </c>
      <c r="F53" s="6">
        <v>2000</v>
      </c>
      <c r="G53" s="6">
        <v>0</v>
      </c>
      <c r="H53" s="22">
        <f t="shared" si="24"/>
        <v>2000</v>
      </c>
    </row>
    <row r="54" spans="1:8" ht="15.6" x14ac:dyDescent="0.3">
      <c r="A54" s="2" t="s">
        <v>95</v>
      </c>
      <c r="B54" s="1" t="s">
        <v>11</v>
      </c>
      <c r="C54" s="1" t="s">
        <v>118</v>
      </c>
      <c r="D54" s="1">
        <v>332291</v>
      </c>
      <c r="E54" s="3" t="s">
        <v>119</v>
      </c>
      <c r="F54" s="6">
        <v>1250</v>
      </c>
      <c r="G54" s="6">
        <v>0</v>
      </c>
      <c r="H54" s="22">
        <f t="shared" ref="H54:H56" si="25">F54+G54</f>
        <v>1250</v>
      </c>
    </row>
    <row r="55" spans="1:8" ht="15.6" x14ac:dyDescent="0.3">
      <c r="A55" s="2" t="s">
        <v>95</v>
      </c>
      <c r="B55" s="1" t="s">
        <v>18</v>
      </c>
      <c r="C55" s="1" t="s">
        <v>120</v>
      </c>
      <c r="D55" s="1">
        <v>31997520</v>
      </c>
      <c r="E55" s="3" t="s">
        <v>121</v>
      </c>
      <c r="F55" s="6">
        <v>1250</v>
      </c>
      <c r="G55" s="6">
        <v>0</v>
      </c>
      <c r="H55" s="22">
        <f t="shared" si="25"/>
        <v>1250</v>
      </c>
    </row>
    <row r="56" spans="1:8" ht="15.6" x14ac:dyDescent="0.3">
      <c r="A56" s="2" t="s">
        <v>95</v>
      </c>
      <c r="B56" s="1" t="s">
        <v>21</v>
      </c>
      <c r="C56" s="1" t="s">
        <v>122</v>
      </c>
      <c r="D56" s="1">
        <v>50700375</v>
      </c>
      <c r="E56" s="3" t="s">
        <v>123</v>
      </c>
      <c r="F56" s="6">
        <v>500</v>
      </c>
      <c r="G56" s="6">
        <v>0</v>
      </c>
      <c r="H56" s="22">
        <f t="shared" si="25"/>
        <v>500</v>
      </c>
    </row>
    <row r="57" spans="1:8" ht="15.6" x14ac:dyDescent="0.3">
      <c r="A57" s="2" t="s">
        <v>124</v>
      </c>
      <c r="B57" s="1" t="s">
        <v>8</v>
      </c>
      <c r="C57" s="1" t="s">
        <v>125</v>
      </c>
      <c r="D57" s="1">
        <v>54131430</v>
      </c>
      <c r="E57" s="3" t="s">
        <v>126</v>
      </c>
      <c r="F57" s="6">
        <v>2852</v>
      </c>
      <c r="G57" s="6">
        <v>0</v>
      </c>
      <c r="H57" s="22">
        <f t="shared" ref="H57" si="26">F57+G57</f>
        <v>2852</v>
      </c>
    </row>
    <row r="58" spans="1:8" ht="15.6" x14ac:dyDescent="0.3">
      <c r="A58" s="2" t="s">
        <v>124</v>
      </c>
      <c r="B58" s="1" t="s">
        <v>11</v>
      </c>
      <c r="C58" s="1" t="s">
        <v>127</v>
      </c>
      <c r="D58" s="1">
        <v>329614</v>
      </c>
      <c r="E58" s="3" t="s">
        <v>128</v>
      </c>
      <c r="F58" s="6">
        <v>1675</v>
      </c>
      <c r="G58" s="6">
        <v>0</v>
      </c>
      <c r="H58" s="22">
        <f t="shared" ref="H58" si="27">F58+G58</f>
        <v>1675</v>
      </c>
    </row>
    <row r="59" spans="1:8" ht="16.2" thickBot="1" x14ac:dyDescent="0.35">
      <c r="A59" s="23" t="s">
        <v>124</v>
      </c>
      <c r="B59" s="5" t="s">
        <v>11</v>
      </c>
      <c r="C59" s="5" t="s">
        <v>129</v>
      </c>
      <c r="D59" s="5">
        <v>329550</v>
      </c>
      <c r="E59" s="24" t="s">
        <v>130</v>
      </c>
      <c r="F59" s="25">
        <v>565</v>
      </c>
      <c r="G59" s="25">
        <v>0</v>
      </c>
      <c r="H59" s="26">
        <f t="shared" ref="H59" si="28">F59+G59</f>
        <v>565</v>
      </c>
    </row>
    <row r="60" spans="1:8" ht="16.2" thickBot="1" x14ac:dyDescent="0.35">
      <c r="A60" s="28" t="s">
        <v>136</v>
      </c>
      <c r="B60" s="29"/>
      <c r="C60" s="29"/>
      <c r="D60" s="29"/>
      <c r="E60" s="29"/>
      <c r="F60" s="7">
        <f>SUBTOTAL(9,F6:F59)</f>
        <v>99905</v>
      </c>
      <c r="G60" s="7">
        <f>SUBTOTAL(9,G6:G59)</f>
        <v>-296</v>
      </c>
      <c r="H60" s="8">
        <f>SUBTOTAL(9,H6:H59)</f>
        <v>99609</v>
      </c>
    </row>
  </sheetData>
  <autoFilter ref="A4:H59" xr:uid="{FC9851C8-1AA9-4688-B393-AE3CEDBCBD71}"/>
  <mergeCells count="2">
    <mergeCell ref="A60:E60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F8F2-D116-4AA8-9883-0367E4BACC34}">
  <dimension ref="A1:H11"/>
  <sheetViews>
    <sheetView workbookViewId="0">
      <selection activeCell="A11" sqref="A11:H11"/>
    </sheetView>
  </sheetViews>
  <sheetFormatPr defaultRowHeight="14.4" x14ac:dyDescent="0.3"/>
  <cols>
    <col min="4" max="4" width="13.44140625" customWidth="1"/>
    <col min="5" max="5" width="42.5546875" customWidth="1"/>
    <col min="6" max="6" width="19.44140625" customWidth="1"/>
    <col min="7" max="7" width="15.5546875" customWidth="1"/>
    <col min="8" max="8" width="14.77734375" customWidth="1"/>
  </cols>
  <sheetData>
    <row r="1" spans="1:8" ht="15" thickBot="1" x14ac:dyDescent="0.35">
      <c r="A1" s="30" t="s">
        <v>142</v>
      </c>
      <c r="B1" s="31"/>
      <c r="C1" s="31"/>
      <c r="D1" s="31"/>
      <c r="E1" s="31"/>
      <c r="F1" s="31"/>
      <c r="G1" s="31"/>
      <c r="H1" s="32"/>
    </row>
    <row r="2" spans="1:8" ht="15" thickBot="1" x14ac:dyDescent="0.35"/>
    <row r="3" spans="1:8" ht="125.4" customHeight="1" x14ac:dyDescent="0.3">
      <c r="A3" s="9" t="s">
        <v>131</v>
      </c>
      <c r="B3" s="10" t="s">
        <v>0</v>
      </c>
      <c r="C3" s="10" t="s">
        <v>132</v>
      </c>
      <c r="D3" s="11" t="s">
        <v>1</v>
      </c>
      <c r="E3" s="12" t="s">
        <v>133</v>
      </c>
      <c r="F3" s="12" t="s">
        <v>138</v>
      </c>
      <c r="G3" s="13" t="s">
        <v>134</v>
      </c>
      <c r="H3" s="14" t="s">
        <v>139</v>
      </c>
    </row>
    <row r="4" spans="1:8" x14ac:dyDescent="0.3">
      <c r="A4" s="17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>
        <v>1</v>
      </c>
      <c r="G4" s="15">
        <v>2</v>
      </c>
      <c r="H4" s="16" t="s">
        <v>135</v>
      </c>
    </row>
    <row r="5" spans="1:8" ht="15.6" x14ac:dyDescent="0.3">
      <c r="A5" s="1" t="s">
        <v>7</v>
      </c>
      <c r="B5" s="1" t="s">
        <v>11</v>
      </c>
      <c r="C5" s="1" t="s">
        <v>14</v>
      </c>
      <c r="D5" s="1">
        <v>304565</v>
      </c>
      <c r="E5" s="1" t="s">
        <v>15</v>
      </c>
      <c r="F5" s="6">
        <v>1850</v>
      </c>
      <c r="G5" s="6">
        <v>-1850</v>
      </c>
      <c r="H5" s="6">
        <f t="shared" ref="H5" si="0">F5+G5</f>
        <v>0</v>
      </c>
    </row>
    <row r="6" spans="1:8" ht="15.6" x14ac:dyDescent="0.3">
      <c r="A6" s="1" t="s">
        <v>24</v>
      </c>
      <c r="B6" s="1" t="s">
        <v>11</v>
      </c>
      <c r="C6" s="1" t="s">
        <v>29</v>
      </c>
      <c r="D6" s="1">
        <v>313114</v>
      </c>
      <c r="E6" s="1" t="s">
        <v>30</v>
      </c>
      <c r="F6" s="6">
        <v>2000</v>
      </c>
      <c r="G6" s="6">
        <v>0</v>
      </c>
      <c r="H6" s="6">
        <f t="shared" ref="H6" si="1">F6+G6</f>
        <v>2000</v>
      </c>
    </row>
    <row r="7" spans="1:8" ht="15.6" x14ac:dyDescent="0.3">
      <c r="A7" s="1" t="s">
        <v>35</v>
      </c>
      <c r="B7" s="1" t="s">
        <v>11</v>
      </c>
      <c r="C7" s="1" t="s">
        <v>44</v>
      </c>
      <c r="D7" s="1">
        <v>312070</v>
      </c>
      <c r="E7" s="1" t="s">
        <v>45</v>
      </c>
      <c r="F7" s="6">
        <v>1816</v>
      </c>
      <c r="G7" s="6">
        <v>-1816</v>
      </c>
      <c r="H7" s="6">
        <f t="shared" ref="H7" si="2">F7+G7</f>
        <v>0</v>
      </c>
    </row>
    <row r="8" spans="1:8" ht="15.6" x14ac:dyDescent="0.3">
      <c r="A8" s="1" t="s">
        <v>35</v>
      </c>
      <c r="B8" s="1" t="s">
        <v>11</v>
      </c>
      <c r="C8" s="1" t="s">
        <v>48</v>
      </c>
      <c r="D8" s="1">
        <v>318361</v>
      </c>
      <c r="E8" s="1" t="s">
        <v>49</v>
      </c>
      <c r="F8" s="6">
        <v>4000</v>
      </c>
      <c r="G8" s="6">
        <v>-2000</v>
      </c>
      <c r="H8" s="6">
        <f t="shared" ref="H8" si="3">F8+G8</f>
        <v>2000</v>
      </c>
    </row>
    <row r="9" spans="1:8" ht="15.6" x14ac:dyDescent="0.3">
      <c r="A9" s="1" t="s">
        <v>76</v>
      </c>
      <c r="B9" s="1" t="s">
        <v>8</v>
      </c>
      <c r="C9" s="1" t="s">
        <v>77</v>
      </c>
      <c r="D9" s="1">
        <v>54139937</v>
      </c>
      <c r="E9" s="1" t="s">
        <v>78</v>
      </c>
      <c r="F9" s="6">
        <v>1980</v>
      </c>
      <c r="G9" s="6">
        <v>0</v>
      </c>
      <c r="H9" s="6">
        <f t="shared" ref="H9" si="4">F9+G9</f>
        <v>1980</v>
      </c>
    </row>
    <row r="10" spans="1:8" ht="15.6" x14ac:dyDescent="0.3">
      <c r="A10" s="1" t="s">
        <v>95</v>
      </c>
      <c r="B10" s="1" t="s">
        <v>11</v>
      </c>
      <c r="C10" s="1" t="s">
        <v>100</v>
      </c>
      <c r="D10" s="1">
        <v>323560</v>
      </c>
      <c r="E10" s="1" t="s">
        <v>101</v>
      </c>
      <c r="F10" s="6">
        <v>2000</v>
      </c>
      <c r="G10" s="6">
        <v>0</v>
      </c>
      <c r="H10" s="6">
        <f t="shared" ref="H10" si="5">F10+G10</f>
        <v>2000</v>
      </c>
    </row>
    <row r="11" spans="1:8" ht="15.6" x14ac:dyDescent="0.3">
      <c r="A11" s="33" t="s">
        <v>136</v>
      </c>
      <c r="B11" s="34"/>
      <c r="C11" s="34"/>
      <c r="D11" s="34"/>
      <c r="E11" s="35"/>
      <c r="F11" s="27">
        <f>SUBTOTAL(9,F5:F10)</f>
        <v>13646</v>
      </c>
      <c r="G11" s="27">
        <f>SUBTOTAL(9,G5:G10)</f>
        <v>-5666</v>
      </c>
      <c r="H11" s="27">
        <f>SUBTOTAL(9,H5:H10)</f>
        <v>7980</v>
      </c>
    </row>
  </sheetData>
  <autoFilter ref="A3:H11" xr:uid="{1F1FF8F2-D116-4AA8-9883-0367E4BACC34}"/>
  <mergeCells count="2">
    <mergeCell ref="A11:E11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KUR BV_2025</vt:lpstr>
      <vt:lpstr>KUR KV_2025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2026-01-08T11:57:20Z</dcterms:created>
  <dcterms:modified xsi:type="dcterms:W3CDTF">2026-01-09T10:43:08Z</dcterms:modified>
</cp:coreProperties>
</file>