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minedu4-my.sharepoint.com/personal/martin_kanovsky_minedu_sk/Documents/Pracovná plocha/"/>
    </mc:Choice>
  </mc:AlternateContent>
  <bookViews>
    <workbookView xWindow="-120" yWindow="-120" windowWidth="29040" windowHeight="15720"/>
  </bookViews>
  <sheets>
    <sheet name="Prehľad" sheetId="4" r:id="rId1"/>
    <sheet name="Nature Index" sheetId="1" r:id="rId2"/>
    <sheet name="HCP" sheetId="2" r:id="rId3"/>
    <sheet name="Patenty" sheetId="3" r:id="rId4"/>
  </sheets>
  <definedNames>
    <definedName name="_xlnm._FilterDatabase" localSheetId="2" hidden="1">HCP!$A$1:$CU$24</definedName>
    <definedName name="_xlnm._FilterDatabase" localSheetId="1" hidden="1">'Nature Index'!$A$1:$J$40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4" l="1"/>
  <c r="D31" i="4"/>
  <c r="C31" i="4"/>
  <c r="B31" i="4"/>
  <c r="K13" i="4"/>
  <c r="J13" i="4"/>
  <c r="I13" i="4"/>
  <c r="H13" i="4"/>
  <c r="J4" i="4"/>
  <c r="K4" i="4" s="1"/>
  <c r="D30" i="4" l="1"/>
  <c r="D23" i="4"/>
  <c r="C38" i="4"/>
  <c r="B38" i="4"/>
  <c r="D37" i="4"/>
  <c r="D29" i="4"/>
  <c r="D28" i="4"/>
  <c r="D27" i="4"/>
  <c r="D26" i="4"/>
  <c r="D25" i="4"/>
  <c r="D24" i="4"/>
  <c r="C16" i="4"/>
  <c r="B16" i="4"/>
  <c r="D15" i="4"/>
  <c r="J12" i="4"/>
  <c r="D14" i="4"/>
  <c r="J11" i="4"/>
  <c r="D13" i="4"/>
  <c r="D12" i="4"/>
  <c r="J10" i="4"/>
  <c r="D11" i="4"/>
  <c r="J9" i="4"/>
  <c r="D10" i="4"/>
  <c r="J8" i="4"/>
  <c r="J7" i="4"/>
  <c r="J6" i="4"/>
  <c r="J5" i="4"/>
  <c r="D16" i="4" l="1"/>
  <c r="D38" i="4"/>
  <c r="K10" i="4"/>
  <c r="E24" i="4"/>
  <c r="E10" i="4"/>
  <c r="K8" i="4" l="1"/>
  <c r="K9" i="4"/>
  <c r="K6" i="4"/>
  <c r="E30" i="4"/>
  <c r="E37" i="4"/>
  <c r="E38" i="4" s="1"/>
  <c r="E23" i="4"/>
  <c r="E29" i="4"/>
  <c r="E27" i="4"/>
  <c r="E28" i="4"/>
  <c r="E26" i="4"/>
  <c r="E13" i="4"/>
  <c r="E15" i="4"/>
  <c r="K11" i="4"/>
  <c r="K7" i="4"/>
  <c r="K5" i="4"/>
  <c r="E25" i="4"/>
  <c r="K12" i="4"/>
  <c r="E11" i="4"/>
  <c r="E14" i="4"/>
  <c r="E12" i="4"/>
  <c r="E16" i="4" l="1"/>
  <c r="I3" i="3"/>
  <c r="I2" i="3"/>
  <c r="BW12" i="2" l="1"/>
  <c r="BI12" i="2"/>
  <c r="BW8" i="2"/>
  <c r="BW9" i="2"/>
  <c r="BI9" i="2"/>
  <c r="BW13" i="2"/>
  <c r="BI13" i="2"/>
  <c r="BW3" i="2"/>
  <c r="BI3" i="2"/>
  <c r="BW21" i="2"/>
  <c r="BI21" i="2"/>
  <c r="BW10" i="2"/>
  <c r="BI10" i="2"/>
  <c r="BW18" i="2"/>
  <c r="BI18" i="2"/>
  <c r="BW11" i="2"/>
  <c r="BI11" i="2"/>
  <c r="BW24" i="2"/>
  <c r="BI24" i="2"/>
  <c r="BW5" i="2"/>
  <c r="BI5" i="2"/>
  <c r="BW17" i="2"/>
  <c r="BI17" i="2"/>
  <c r="BW23" i="2"/>
  <c r="BI23" i="2"/>
  <c r="BW4" i="2"/>
  <c r="BI4" i="2"/>
  <c r="BW20" i="2"/>
  <c r="BI20" i="2"/>
  <c r="BW6" i="2"/>
  <c r="BI6" i="2"/>
  <c r="BW16" i="2"/>
  <c r="BI16" i="2"/>
  <c r="BW15" i="2"/>
  <c r="BI15" i="2"/>
  <c r="BW2" i="2"/>
  <c r="BI2" i="2"/>
  <c r="BW22" i="2"/>
  <c r="BI22" i="2"/>
  <c r="BW7" i="2"/>
  <c r="BI7" i="2"/>
  <c r="BW14" i="2"/>
  <c r="BI14" i="2"/>
  <c r="BW19" i="2"/>
  <c r="BI19" i="2"/>
</calcChain>
</file>

<file path=xl/comments1.xml><?xml version="1.0" encoding="utf-8"?>
<comments xmlns="http://schemas.openxmlformats.org/spreadsheetml/2006/main">
  <authors>
    <author/>
  </authors>
  <commentList>
    <comment ref="AA8" authorId="0" shapeId="0">
      <text>
        <r>
          <rPr>
            <sz val="10"/>
            <rFont val="Arial"/>
          </rPr>
          <t xml:space="preserve">pore; ; </t>
        </r>
      </text>
    </comment>
    <comment ref="D9" authorId="0" shapeId="0">
      <text>
        <r>
          <rPr>
            <sz val="10"/>
            <rFont val="Arial"/>
          </rPr>
          <t xml:space="preserve"> </t>
        </r>
      </text>
    </comment>
    <comment ref="I9" authorId="0" shapeId="0">
      <text>
        <r>
          <rPr>
            <sz val="10"/>
            <rFont val="Arial"/>
          </rPr>
          <t xml:space="preserve"> </t>
        </r>
      </text>
    </comment>
    <comment ref="D12" authorId="0" shapeId="0">
      <text>
        <r>
          <rPr>
            <sz val="10"/>
            <rFont val="Arial"/>
          </rPr>
          <t xml:space="preserve">V; ; </t>
        </r>
      </text>
    </comment>
    <comment ref="I12" authorId="0" shapeId="0">
      <text>
        <r>
          <rPr>
            <sz val="10"/>
            <rFont val="Arial"/>
          </rPr>
          <t xml:space="preserve"> </t>
        </r>
      </text>
    </comment>
  </commentList>
</comments>
</file>

<file path=xl/sharedStrings.xml><?xml version="1.0" encoding="utf-8"?>
<sst xmlns="http://schemas.openxmlformats.org/spreadsheetml/2006/main" count="1721" uniqueCount="656">
  <si>
    <t>Higher Education Institution</t>
  </si>
  <si>
    <t>Article</t>
  </si>
  <si>
    <t>Podiel</t>
  </si>
  <si>
    <t>Subject 1</t>
  </si>
  <si>
    <t>Subject 2</t>
  </si>
  <si>
    <t>Journal</t>
  </si>
  <si>
    <t>Affiliations</t>
  </si>
  <si>
    <t>Authors</t>
  </si>
  <si>
    <t>Share</t>
  </si>
  <si>
    <t>Published</t>
  </si>
  <si>
    <t>Univerzita Komenského v Bratislave</t>
  </si>
  <si>
    <t>Physical Sciences</t>
  </si>
  <si>
    <t>Nature Communications</t>
  </si>
  <si>
    <t>European Physical Journal C</t>
  </si>
  <si>
    <t>Slovenská technická univerzita v Bratislave</t>
  </si>
  <si>
    <t>Chemistry</t>
  </si>
  <si>
    <t>Inorganic Chemistry</t>
  </si>
  <si>
    <t>Journal of High Energy Physics</t>
  </si>
  <si>
    <t>Biological sciences</t>
  </si>
  <si>
    <t>Monthly Notices of the Royal Astronomical Society: Letters</t>
  </si>
  <si>
    <t>Health Sciences</t>
  </si>
  <si>
    <t>Univerzita Pavla Jozefa Šafárika v Košiciach</t>
  </si>
  <si>
    <t>Technická univerzita v Košiciach</t>
  </si>
  <si>
    <t>Physical Review Letters</t>
  </si>
  <si>
    <t>Earth &amp; environmental sciences</t>
  </si>
  <si>
    <t>Technická univerzita vo Zvolene</t>
  </si>
  <si>
    <t>Annals of Neurology</t>
  </si>
  <si>
    <t>ACS Nano</t>
  </si>
  <si>
    <t>The Astrophysical Journal Letters</t>
  </si>
  <si>
    <r>
      <rPr>
        <b/>
        <sz val="11"/>
        <color rgb="FF000000"/>
        <rFont val="Calibri"/>
        <family val="2"/>
      </rPr>
      <t>Zdroj</t>
    </r>
    <r>
      <rPr>
        <sz val="11"/>
        <color theme="1"/>
        <rFont val="Aptos Narrow"/>
        <family val="2"/>
        <scheme val="minor"/>
      </rPr>
      <t xml:space="preserve">: https://www.nature.com/nature-index/ </t>
    </r>
  </si>
  <si>
    <t>Evolutionary divergent kinetoplast genome structure and RNA editing patterns in the trypanosomatid Vickermania</t>
  </si>
  <si>
    <t>Proceedings of the National Academy of Sciences of the United States of America</t>
  </si>
  <si>
    <t>Electron correlation and relativistic effects in the excited states of radium monofluoride</t>
  </si>
  <si>
    <t>Circulating Micro-RNAs in Patients with Hypophosphatasia Results of the first micro-RNA analysis in HPP</t>
  </si>
  <si>
    <t>Journal of Clinical Endocrinology &amp; Metabolism</t>
  </si>
  <si>
    <t>Calciprotein particle‐induced calcium overload triggers mitochondrial dysfunction in endothelial cells</t>
  </si>
  <si>
    <t>Journal of Physiology</t>
  </si>
  <si>
    <t>Inhaled Lead Nanoparticles Enter the Brain through the Olfactory Pathway and Induce Neurodegenerative Changes Resembling Tauopathies</t>
  </si>
  <si>
    <t>The performance of missing transverse momentum reconstruction and its significance with the ATLAS detector using 140 fb−1 √ of s = 13 TeV pp collisions</t>
  </si>
  <si>
    <t>Search for hadronic decays of feebly-interacting particles at NA62</t>
  </si>
  <si>
    <t>On superparticles and their partition functions</t>
  </si>
  <si>
    <t>Search for vector-like leptons coupling to first- and second-generation Standard Model leptons in pp collisions at √s = 13 TeV with the ATLAS detector</t>
  </si>
  <si>
    <t>Test of lepton flavour universality in W-boson decays into electrons and τ -leptons using pp collisions at √s = 13 TeV with the ATLAS detector</t>
  </si>
  <si>
    <t>Asymmetric dark matter from semi-annihilation: unitarity constraints and long-lived final states</t>
  </si>
  <si>
    <t>Probing invisible neutrino decay with the first six detection units of KM3NeT/ORCA</t>
  </si>
  <si>
    <t>Measurements of WH and ZH production with Higgs boson decays into bottom quarks and direct constraints on the charm Yukawa coupling in 13 TeV pp collisions with the ATLAS detector</t>
  </si>
  <si>
    <t>Measurement of ω meson production in pp collisions at √ s = 13 TeV</t>
  </si>
  <si>
    <t>Multiplicity-dependent jet modification from di-hadron correlations in pp collisions at = 13 TeV</t>
  </si>
  <si>
    <t>Search for Higgs boson decays into a pair of pseudoscalar particles in the final state using pp collisions at = 13 TeV with the ATLAS detector</t>
  </si>
  <si>
    <t>First observation of strange baryon enhancement with effective energy in pp collisions at the LHC</t>
  </si>
  <si>
    <t>Differential cross-section measurements of Higgs boson production in the → decay channel in collisions at = 13 TeV with the ATLAS detector</t>
  </si>
  <si>
    <t>Low Earth Orbit satellite fragmentation rates are critically disrupting the natural night sky background</t>
  </si>
  <si>
    <t>First observation of single photons in a CRESST detector and new dark matter exclusion limits</t>
  </si>
  <si>
    <t>Physical Review D</t>
  </si>
  <si>
    <t>Self-Excited Gravitational Instantons</t>
  </si>
  <si>
    <t>First Measurement of 𝐴 =4 Hypernuclei and Antihypernuclei at the LHC</t>
  </si>
  <si>
    <t>Observation of 𝑡⁢ ¯ 𝑡 Production in Pb+Pb Collisions at √𝑠NN=5.02  TeV with the ATLAS Detector</t>
  </si>
  <si>
    <t>Search for Dark Matter Produced in Association with a Dark Higgs Boson in the 𝑏⁢ ¯ 𝑏 Final State Using 𝑝⁢𝑝 Collisions at √𝑠=13  TeV with the ATLAS Detector</t>
  </si>
  <si>
    <t>On the Potential Cosmogenic Origin of the Ultra-high-energy Event KM3-230213A</t>
  </si>
  <si>
    <t>Simultaneous explanation of XTE J1814-338 and HESS J1731-347 objects using 𝐾− and ¯ 𝐾 0 condensates</t>
  </si>
  <si>
    <t>Thermal homogenization of boreal communities in response to climate warming</t>
  </si>
  <si>
    <t>Magneto-Structural Characterization of Heterometallic NiII2MnII2/NiII2CoII2 Cubane Complexes with a Compartmental Ligand</t>
  </si>
  <si>
    <t>Deep Brain Stimulation for scpiVPS16/i/scp‐Related Dystonia: A Multicenter Study</t>
  </si>
  <si>
    <t>Number of people treated for hepatitis C virus infection in 2014-2023 and applicable lessons for new HBV and HDV therapies</t>
  </si>
  <si>
    <t>Journal of Hepatology</t>
  </si>
  <si>
    <t>Univerzita Konštantína Filozofa v Nitre</t>
  </si>
  <si>
    <t>Status of Sepsis Care in European Hospitals: Results from an International Cross-Sectional Survey</t>
  </si>
  <si>
    <t>American Journal of Respiratory and Critical Care Medicine</t>
  </si>
  <si>
    <r>
      <rPr>
        <b/>
        <sz val="11"/>
        <color rgb="FF000000"/>
        <rFont val="Calibri"/>
        <family val="2"/>
      </rPr>
      <t>Time frame</t>
    </r>
    <r>
      <rPr>
        <sz val="11"/>
        <color theme="1"/>
        <rFont val="Aptos Narrow"/>
        <family val="2"/>
        <scheme val="minor"/>
      </rPr>
      <t>: 1 July 2024 - 30 June 2025</t>
    </r>
  </si>
  <si>
    <r>
      <rPr>
        <b/>
        <sz val="11"/>
        <color rgb="FF000000"/>
        <rFont val="Calibri"/>
        <family val="2"/>
      </rPr>
      <t>Timestamp</t>
    </r>
    <r>
      <rPr>
        <sz val="11"/>
        <color theme="1"/>
        <rFont val="Aptos Narrow"/>
        <family val="2"/>
        <scheme val="minor"/>
      </rPr>
      <t>: 30 Sep 2025</t>
    </r>
  </si>
  <si>
    <t xml:space="preserve">*unikátne publikácie, ktoré v zozname pribudli v časovom rozmedzí od 1.7.2024 - 30.6.2025 oproti posledným sledovaným obdobiam (1.3.2024 - 28.2.2025 &amp; 1.11.2023 - 31.10.2024) </t>
  </si>
  <si>
    <t>Ekonomická univerzita v Bratislave</t>
  </si>
  <si>
    <t>J</t>
  </si>
  <si>
    <t>Pavolová, H; Bakalár, T; Kysel'a, K; Klimek, M; Hajduová, Z; Zawada, M</t>
  </si>
  <si>
    <t/>
  </si>
  <si>
    <t>Pavolova, Henrieta; Bakalar, Tomas; Kysel'a, Kamil; Klimek, Miroslav; Hajduova, Zuzana; Zawada, Marcin</t>
  </si>
  <si>
    <t>The analysis of investment into industries based on portfolio managers</t>
  </si>
  <si>
    <t>ACTA MONTANISTICA SLOVACA</t>
  </si>
  <si>
    <t>English</t>
  </si>
  <si>
    <t>Investment; investment strategy; mining; mining industry; comparison of investment instruments; fund; investor</t>
  </si>
  <si>
    <t>The main goal of each investor when investing capital is to recover funds. The current market brings unlimited opportunities in creating an investment strategy. This strategy is highly dependent on the investor's preferences, his attitude to risk, financial capacity, expected return, self-interest, and many other factors that determine what is best for the investor. For this reason, the submitted work concerns investors who will comply with strict restrictions. In this way, an investment strategy for a selected group of investors can be created. The paper focuses on investors in Slovakia. The art of investment decisions to make the greatest possible return is portfolio management. The studies presented in this work are designed to explore different models and to achieve investor goals to maximise their investment and minimise risk. Investing is a systematic and long-term process where the investor gives up part of his free funds to increase their value and collect the return for them in the future. Investing is effective only if it follows certain rules. Sending a monthly deposit with iron regularity is, in the event of a recession and crisis, the only guarantee of achieving the desired future goal of investing. Mutual funds are a simple way of collective investment, where a person collects money from investors and invests in various assets such as stocks, government bonds, currencies, commodities. Profits from the investment are distributed to all investors who contributed to the fund. These funds are professionally managed by investment specialists based on their market knowledge. A share is equity security representing an equity interest in a joint-stock company. Monetary policy and financial stress significantly affect the ability of the actively managed fund's performance vis-a-vis ETFs performance. This fact must be stated as this is a limitation of the analysis in the presented paper.</t>
  </si>
  <si>
    <t>[Pavolova, Henrieta; Bakalar, Tomas; Kysel'a, Kamil] Tech Univ Kosice, Fac Min Ecol Proc Control &amp; Geotechnol, Letna 9, Kosice 04200, Slovakia; [Klimek, Miroslav; Hajduova, Zuzana] Univ Econ Bratislava, Fac Business Management, Dolnozemska Cesta 1, Bratislava 85235, Slovakia; [Zawada, Marcin] Czestochowa Tech Univ, Fac Management, Dabrowskiego 69, PL-42200 Czestochowa, Poland</t>
  </si>
  <si>
    <t>Technical University Kosice; University of Economics Bratislava; Technical University Czestochowa</t>
  </si>
  <si>
    <t>Bakalár, T (corresponding author), Tech Univ Kosice, Fac Min Ecol Proc Control &amp; Geotechnol, Letna 9, Kosice 04200, Slovakia.</t>
  </si>
  <si>
    <t>henrieta.pavolova@tuke.sk; tomas.bakalar@tuke.sk; kamil.kysela@tuke.sk; miroslavklimek@zoznam.sk; zuzana.hajduova@euba.sk; marcinzawada04@gmail.com</t>
  </si>
  <si>
    <t>; Kyšeľa, Kamil/T-4995-2017; Pavolová, Henrieta/D-1493-2017; hajduova, zuzana/AAO-2368-2020; Bakalár, Tomáš/H-8072-2012</t>
  </si>
  <si>
    <t>Pavolova, Henrieta/0000-0002-6507-0486; Kysela, Kamil/0000-0002-2808-7625; Bakalar, Tomas/0000-0002-6985-9935;</t>
  </si>
  <si>
    <t>MSVVaS SR Grant [VEGA 1/0240/20]</t>
  </si>
  <si>
    <t>MSVVaS SR Grant</t>
  </si>
  <si>
    <t>This research was funded by MSVVaS SR Grant Number VEGA 1/0240/20</t>
  </si>
  <si>
    <t>BERG FAC TECHNICAL UNIV KOSICE</t>
  </si>
  <si>
    <t>KOSICE</t>
  </si>
  <si>
    <t>PARK KOMENSKEHO 19, KOSICE, 043 84, SLOVAKIA</t>
  </si>
  <si>
    <t>1335-1788</t>
  </si>
  <si>
    <t>ACTA MONTAN SLOVACA</t>
  </si>
  <si>
    <t>Acta. Montan. Slovaca.</t>
  </si>
  <si>
    <t>10.46544/AMS.v26i1.14</t>
  </si>
  <si>
    <t>Geosciences, Multidisciplinary; Mining &amp; Mineral Processing</t>
  </si>
  <si>
    <t>Science Citation Index Expanded (SCI-EXPANDED)</t>
  </si>
  <si>
    <t>Geology; Mining &amp; Mineral Processing</t>
  </si>
  <si>
    <t>SG4ZJ</t>
  </si>
  <si>
    <t>gold</t>
  </si>
  <si>
    <t>Y</t>
  </si>
  <si>
    <t>N</t>
  </si>
  <si>
    <t>2025-09-30</t>
  </si>
  <si>
    <t>WOS:000653449500014</t>
  </si>
  <si>
    <t>Slovenská poľnohospodárska univerzita v Nitre</t>
  </si>
  <si>
    <t>Vollmannová, A; Bojnanská, T; Lidiková, J; Musilová, J; Cifrová, M</t>
  </si>
  <si>
    <t>Vollmannova, Alena; Bojnanska, Tatiana; Lidikova, Judita; Musilova, Janette; Cifrova, Monika</t>
  </si>
  <si>
    <t>Quercetin as one of the most abundant represented biological valuable plant components with remarkable chemoprotective effects- A review</t>
  </si>
  <si>
    <t>HELIYON</t>
  </si>
  <si>
    <t>Review</t>
  </si>
  <si>
    <t>Quercetin; Flavonoid; Plant; Nutrition</t>
  </si>
  <si>
    <t>EPILOBIUM SPECIES ONAGRACEAE; ANTIOXIDANT ACTIVITY; PHENOLIC-COMPOUNDS; HYPERICUM-PERFORATUM; IN-VITRO; FLAVONOIDS; POLYPHENOLS; BIOAVAILABILITY; IDENTIFICATION; ACTIVATION</t>
  </si>
  <si>
    <t>As a consequence of environmental quality changes as well as changes in our population's lifestyle, there is rapidly increasing variability and many so-called lifestyle disorders, allergies, and food intolerances (also known as non-allergic food hypersensitivity). Unhealthy eating practices, an inappropriate food composition with an excessive energy intake, a high intake of saturated fats, simple sugars, and salt, as well as an inadequate intake of fibre, vitamins, and substances with preventive effects (such as antioxidants), are some of the factors causing this detrimental phenomenon. Enhanced consumption of plant foods rich in valuable secondary metabolites such as phenolic acids and flavonoids with the benefit on human health, food research focused on these components, and production of foods with declared higher content of biologically active and prophylactic substances are some ways how to change and improve this situation. A unique class of hydroxylated phenolic compounds with an aromatic ring structure are called flavonoids. One unique subclass of flavonoids is quercetin. This phytochemical naturally takes place in fruits, vegetables, herbs, and other plants. Quercetin and its several derivates are considered to be promising substances with significant antidiabetic, antibacterial, anti-inflammatory, and antioxidant effects, which could also act preventively against cardiovascular disease, cancer, or Alzheimer's disease.</t>
  </si>
  <si>
    <t>[Vollmannova, Alena; Bojnanska, Tatiana; Lidikova, Judita; Musilova, Janette; Cifrova, Monika] Slovak Univ Agr, Inst Food Sci, Fac Biotechnol &amp; Food Sci, Nitra 94976, Slovakia</t>
  </si>
  <si>
    <t>Slovak University of Agriculture Nitra</t>
  </si>
  <si>
    <t>Cifrová, M (corresponding author), Slovak Univ Agr, Inst Food Sci, Fac Biotechnol &amp; Food Sci, Nitra 94976, Slovakia.</t>
  </si>
  <si>
    <t>alena.vollmannova@uniag.sk; tatiana.bojnanska@uniag.sk; janette.musilova@uniag.sk; judita.lidikova@uniag.sk; xnorbova@uniag.sk</t>
  </si>
  <si>
    <t>; Musilova, Janette/U-9491-2019; Bojnanska, Tatiana/T-1126-2019; Vollmannova, Alena/U-9453-2019; Lidikova, Judita/ADW-3307-2022; Cifrová, Monika/GZL-7288-2022</t>
  </si>
  <si>
    <t>Cifrova, Monika/0000-0002-2963-2189;</t>
  </si>
  <si>
    <t>Slovak Research and Development Agency [APVV-21-0206]</t>
  </si>
  <si>
    <t>Slovak Research and Development Agency(Slovak Research and Development Agency)</t>
  </si>
  <si>
    <t>Acknowledgements Support was provided for this publication by the Slovak Research and Development Agency under Contract No. APVV-21-0206. References</t>
  </si>
  <si>
    <t>CELL PRESS</t>
  </si>
  <si>
    <t>CAMBRIDGE</t>
  </si>
  <si>
    <t>50 HAMPSHIRE ST, FLOOR 5, CAMBRIDGE, MA 02139 USA</t>
  </si>
  <si>
    <t>2405-8440</t>
  </si>
  <si>
    <t>Heliyon</t>
  </si>
  <si>
    <t>JUN 30</t>
  </si>
  <si>
    <t>e33342</t>
  </si>
  <si>
    <t>10.1016/j.heliyon.2024.e33342</t>
  </si>
  <si>
    <t>JUN 2024</t>
  </si>
  <si>
    <t>Multidisciplinary Sciences</t>
  </si>
  <si>
    <t>Science &amp; Technology - Other Topics</t>
  </si>
  <si>
    <t>A7S7E</t>
  </si>
  <si>
    <t>Green Submitted, gold</t>
  </si>
  <si>
    <t>WOS:001284503500001</t>
  </si>
  <si>
    <t>Sharifi-Rad, J; Quispe, C; Imran, M; Rauf, A; Nadeem, M; Gondal, TA; Ahmad, B; Atif, M; Mubarak, MS; Sytar, O; Zhilina, OM; Garsiya, ER; Smeriglio, A; Trombetta, D; Pons, DG; Martorell, M; Cardoso, SM; Razis, AFA; Sunusi, U; Kamal, RM; Rotariu, LS; Butnariu, M; Docea, AO; Calina, D</t>
  </si>
  <si>
    <t>Sharifi-Rad, Javad; Quispe, Cristina; Imran, Muhammad; Rauf, Abdur; Nadeem, Muhammad; Gondal, Tanweer Aslam; Ahmad, Bashir; Atif, Muhammad; Mubarak, Mohammad S.; Sytar, Oksana; Zhilina, Oxana Mihailovna; Garsiya, Ekaterina Robertovna; Smeriglio, Antonella; Trombetta, Domenico; Pons, Daniel Gabriel; Martorell, Miquel; Cardoso, Susana M.; Razis, Ahmad Faizal Abdull; Sunusi, Usman; Kamal, Ramla Muhammad; Rotariu, Lia Sanda; Butnariu, Monica; Docea, Anca Oana; Calina, Daniela</t>
  </si>
  <si>
    <t>Genistein: An Integrative Overview of Its Mode of Action, Pharmacological Properties, and Health Benefits</t>
  </si>
  <si>
    <t>OXIDATIVE MEDICINE AND CELLULAR LONGEVITY</t>
  </si>
  <si>
    <t>CELL-CYCLE ARREST; EPITHELIAL-MESENCHYMAL TRANSITION; PROSTATE-CANCER CELLS; NF-KAPPA-B; DOWN-REGULATES ONCO-MIR-1260B; GENE PROMOTER DEMETHYLATION; EQUOL PRODUCER STATUS; BREAST-CANCER; SOY ISOFLAVONE; IN-VITRO</t>
  </si>
  <si>
    <t>Genistein is an isoflavone first isolated from the brooming plant Dyer's Genista tinctoria L. and is widely distributed in the Fabaceae family. As an isoflavone, mammalian genistein exerts estrogen-like functions. Several biological effects of genistein have been reported in preclinical studies, such as the antioxidant, anti-inflammatory, antibacterial, and antiviral activities, the effects of angiogenesis and estrogen, and the pharmacological activities on diabetes and lipid metabolism. The purpose of this review is to provide up-to-date evidence of preclinical pharmacological activities with mechanisms of action, bioavailability, and clinical evidence of genistein. The literature was researched using the most important keyword genistein from the PubMed, Science, and Google Scholar databases, and the taxonomy was validated using The Plant List. Data were also collected from specialized books and other online resources. The main positive effects of genistein refer to the protection against cardiovascular diseases and to the decrease of the incidence of some types of cancer, especially breast cancer. Although the mechanism of protection against cancer involves several aspects of genistein metabolism, the researchers attribute this effect to the similarity between the structure of soy genistein and that of estrogen. This structural similarity allows genistein to displace estrogen from cellular receptors, thus blocking their hormonal activity. The pharmacological activities resulting from the experimental studies of this review support the traditional uses of genistein, but in the future, further investigations are needed on the efficacy, safety, and use of nanotechnologies to increase bioavailability and therapeutic efficacy.</t>
  </si>
  <si>
    <t>[Sharifi-Rad, Javad] Shahid Beheshti Univ Med Sci, Phytochem Res Ctr, Tehran, Iran; [Quispe, Cristina] Univ Arturo Prat, Fac Ciencias Salud, Avda Arturo Prat 2120, Iquique 1110939, Chile; [Imran, Muhammad] Univ Lahore, Univ Inst Diet &amp; Nutr Sci, Fac Allied Hlth Sci, Lahore, Pakistan; [Rauf, Abdur] Univ Swabi, Dept Chem, Anbar 23561, Khyber Pakhtunk, Pakistan; [Nadeem, Muhammad] COMSATS Inst Informat Technol, Dept Environm Sci, Vehari, Pakistan; [Gondal, Tanweer Aslam] Deakin Univ, Sch Exercise &amp; Nutr, Burwood, Vic 3125, Australia; [Ahmad, Bashir] Univ Peshawar, Ctr Biotechnol &amp; Microbiol, Peshawar 25120, Kpk, Pakistan; [Atif, Muhammad] Jouf Univ, Coll Appl Med Sci, Dept Clin Lab Sci, Sakaka 72341, Saudi Arabia; [Mubarak, Mohammad S.] Univ Jordan, Dept Chem, Amman 11942, Jordan; [Sytar, Oksana] Taras Shevchenko Natl Univ Kyiv, Inst Biol, Dept Plant Biol Dept, Volodymyrska Str 64, UA-01033 Kiev, Ukraine; [Sytar, Oksana] Slovak Univ Agr, Dept Plant Physiol, A Hlinku 2, Nitra 94976, Slovakia; [Zhilina, Oxana Mihailovna] Minist Hlth Russia, Pyatigorsk Med Pharmaceut Inst PMPI, Dept Organ Chem, Branch Volgograd State Med Univ, Pyatigorsk 357532, Russia; [Garsiya, Ekaterina Robertovna] Minist Hlth Russia, Pyatigorsk Med Pharmaceut Inst PMPI, Dept Pharmacognosy Bot &amp; Technol Phytopreparat, Branch Volgograd State Med Univ, Pyatigorsk 357532, Russia; [Smeriglio, Antonella; Trombetta, Domenico] Univ Messina, Dept Chem Biol Pharmaceut &amp; Environm Sci, Messina, Italy; [Pons, Daniel Gabriel] Univ Illes Balears UIB, Inst Univ Invest Ciencies Salut IUNICS, Inst Invest Sanitaria Illes Balears IdISBa, Grp Multidisciplinar Oncol Traslac GMOT, Palma De Mallorca 07122, Spain; [Martorell, Miquel] Univ Concepcion, Fac Pharm, Dept Nutr &amp; Dietet, Concepcion 4070386, Chile; [Martorell, Miquel] Univ Concepcion UDT, Unidad Desarrollo Tecnol, Concepcion 4070386, Chile; [Cardoso, Susana M.] Univ Aveiro, Dept Chem, LAQV REQUIMTE, P-3810193 Aveiro, Portugal; [Razis, Ahmad Faizal Abdull] Univ Putra Malaysia, Fac Food Sci &amp; Technol, Dept Food Sci, Upm Serdang 43400, Selangor, Malaysia; [Razis, Ahmad Faizal Abdull; Sunusi, Usman; Kamal, Ramla Muhammad] Univ Putra Malaysia, Inst Biosci, Nat Med &amp; Prod Res Lab, Upm Serdang 43400, Selangor, Malaysia; [Sunusi, Usman] Bayero Univ Kano, Dept Biochem, PMB 3011, Kano, Nigeria; [Kamal, Ramla Muhammad] Fed Univ Dutse, Dept Pharmacol, PMB 7156, Dutse, Jigawa State, Nigeria; [Rotariu, Lia Sanda; Butnariu, Monica] Banats Univ Agr Sci &amp; Vet Med King Michael I Roma, Timisoara, Romania; [Docea, Anca Oana] Univ Med &amp; Pharm Craiova, Dept Toxicol, Craiova 200349, Romania; [Calina, Daniela] Univ Med &amp; Pharm Craiova, Dept Clin Pharm, Craiova 200349, Romania</t>
  </si>
  <si>
    <t>Shahid Beheshti University Medical Sciences; Universidad Arturo Prat; University of Lahore; COMSATS University Islamabad (CUI); Deakin University; University of Peshawar; Al Jouf University; University of Jordan; Ministry of Education &amp; Science of Ukraine; Taras Shevchenko National University of Kyiv; Slovak University of Agriculture Nitra; Ministry of Health of the Russian Federation; Volgograd State Medical University; Ministry of Health of the Russian Federation; Volgograd State Medical University; University of Messina; Institut Investigacio Sanitaria Illes Balears (IdISBa); Universitat de les Illes Balears; IUNICS; Universidad de Concepcion; Universidade de Aveiro; Universiti Putra Malaysia; Universiti Putra Malaysia; Bayero University; Banat University of Agricultural Sciences &amp; Veterinary Medicine; University of Medicine &amp; Pharmacy of Craiova; University of Medicine &amp; Pharmacy of Craiova</t>
  </si>
  <si>
    <t>Sharifi-Rad, J (corresponding author), Shahid Beheshti Univ Med Sci, Phytochem Res Ctr, Tehran, Iran.;Garsiya, ER (corresponding author), Minist Hlth Russia, Pyatigorsk Med Pharmaceut Inst PMPI, Dept Pharmacognosy Bot &amp; Technol Phytopreparat, Branch Volgograd State Med Univ, Pyatigorsk 357532, Russia.;Razis, AFA (corresponding author), Univ Putra Malaysia, Fac Food Sci &amp; Technol, Dept Food Sci, Upm Serdang 43400, Selangor, Malaysia.;Razis, AFA (corresponding author), Univ Putra Malaysia, Inst Biosci, Nat Med &amp; Prod Res Lab, Upm Serdang 43400, Selangor, Malaysia.;Butnariu, M (corresponding author), Banats Univ Agr Sci &amp; Vet Med King Michael I Roma, Timisoara, Romania.;Calina, D (corresponding author), Univ Med &amp; Pharm Craiova, Dept Clin Pharm, Craiova 200349, Romania.</t>
  </si>
  <si>
    <t>javad.sharifirad@gmail.com; x-pharm@mail.ru; madfaizal@upm.edu.my; monicabutnariu@yahoo.com; calinadaniela@gmail.com</t>
  </si>
  <si>
    <t>Khan, Muhammad/ABB-7077-2020; CALINA, DANIELA/I-5509-2017; BUTNARIU, Monica/E-7217-2010; Cardoso, Susana M./I-9709-2017; Mubarak, Mohammad/D-4182-2015; Razis, Ahmad/F-8079-2014; Sharifi-Rad, Javad/D-5747-2016; Trombetta, Domenico/AAC-7758-2022; Nadeem, Muhammad/AAZ-2541-2021; Imran, Muhammad/JEF-6364-2023; Cardoso, Susana/I-9709-2017; Atif, Muhammad/V-8586-2018; Garsiya, Ekaterina/AGR-6953-2022; Pons, Daniel/J-4118-2019; Sytar, Oksana/H-4673-2014; Pons, Daniel/I-1465-2017; Ahmad, Bashir/B-1977-2012; Atif, Muhammad/IZE-4091-2023; Rauf, Abdur/G-3304-2013; Docea, Anca/P-5807-2019; Martorell, Miquel/H-8490-2014; Calina, Daniela/I-5509-2017; Smeriglio, Antonella/K-4003-2018</t>
  </si>
  <si>
    <t>Muhammad Kamal, Ramla/0000-0003-2919-9124; Rauf, Dr. Abdur/0000-0003-2429-5491; BUTNARIU, Monica/0000-0002-2032-5000; Cardoso, Susana M./0000-0002-7882-737X; Mubarak, Mohammad/0000-0002-9782-0835; Sharifi-Rad, Javad/0000-0002-7301-8151; TROMBETTA, Domenico/0000-0003-4358-5224; Docea, Anca Oana/0000-0002-8162-5955; Atif, Muhammad/0000-0002-8921-4376; Pons, Daniel/0000-0002-2931-7939; Martorell, Miquel/0000-0003-3183-7623; Calina, Daniela/0000-0002-1523-9116;</t>
  </si>
  <si>
    <t>CONICYT PIA/APOYO CCTE [AFB170007]</t>
  </si>
  <si>
    <t>CONICYT PIA/APOYO CCTE</t>
  </si>
  <si>
    <t>This work was supported by CONICYT PIA/APOYO CCTE AFB170007.</t>
  </si>
  <si>
    <t>HINDAWI LTD</t>
  </si>
  <si>
    <t>LONDON</t>
  </si>
  <si>
    <t>ADAM HOUSE, 3RD FLR, 1 FITZROY SQ, LONDON, W1T 5HF, ENGLAND</t>
  </si>
  <si>
    <t>1942-0900</t>
  </si>
  <si>
    <t>1942-0994</t>
  </si>
  <si>
    <t>OXID MED CELL LONGEV</t>
  </si>
  <si>
    <t>Oxidative Med. Cell. Longev.</t>
  </si>
  <si>
    <t>JUL 20</t>
  </si>
  <si>
    <t>10.1155/2021/3268136</t>
  </si>
  <si>
    <t>Cell Biology</t>
  </si>
  <si>
    <t>TX8BN</t>
  </si>
  <si>
    <t>Green Submitted, hybrid</t>
  </si>
  <si>
    <t>WOS:000683312200003</t>
  </si>
  <si>
    <t>Wang, YT; Kuca, K; You, L; Nepovimova, E; Heger, Z; Valko, M; Adam, V; Wu, QH; Jomova, K</t>
  </si>
  <si>
    <t>Wang, Yating; Kuca, Kamil; You, Li; Nepovimova, Eugenie; Heger, Zbynek; Valko, Marian; Adam, Vojtech; Wu, Qinghua; Jomova, Klaudia</t>
  </si>
  <si>
    <t>The role of cellular senescence in neurodegenerative diseases</t>
  </si>
  <si>
    <t>ARCHIVES OF TOXICOLOGY</t>
  </si>
  <si>
    <t>Cellular senescence; Neurodegenerative diseases; Alzheimer's disease; Amyloid beta tau protein; Telomere shortening</t>
  </si>
  <si>
    <t>ALZHEIMERS-DISEASE; COGNITIVE IMPAIRMENT; MOUSE MODEL; IN-VIVO; NEURONS; CELLS; AGE; MICROGLIA; PATHOLOGY; PROTEIN</t>
  </si>
  <si>
    <t>Increasing evidence has revealed that cellular senescence drives NDs, including Alzheimer's disease (AD) and Parkinson's disease. Different senescent cell populations secrete senescence-associated secretory phenotypes (SASP), including matrix metalloproteinase-3, interleukin (IL)-1 alpha, IL-6, and IL-8, which can harm adjacent microglia. Moreover, these cells possess high expression levels of senescence hallmarks (p16 and p21) and elevated senescence-associated beta-galactosidase activity in in vitro and in vivo ND models. These senescence phenotypes contribute to the deposition of beta-amyloid and tau-protein tangles. Selective clearance of senescent cells and SASP regulation by inhibiting p38/mitogen-activated protein kinase and nuclear factor kappa B signaling attenuate beta-amyloid load and prevent tau-protein tangle deposition, thereby improving cognitive performance in AD mouse models. In addition, telomere shortening, a cellular senescence biomarker, is associated with increased ND risks. Telomere dysfunction causes cellular senescence, stimulating IL-6, tumor necrosis factor-alpha, and IL-1 beta secretions. The forced expression of telomerase activators prevents cellular senescence, yielding considerable neuroprotective effects. This review elucidates the mechanism of cellular senescence in ND pathogenesis, suggesting strategies to eliminate or restore senescent cells to a normal phenotype for treating such diseases.</t>
  </si>
  <si>
    <t>[Wang, Yating; Wu, Qinghua] Yangtze Univ, Coll Life Sci, Jingzhou 434025, Peoples R China; [Kuca, Kamil; Nepovimova, Eugenie; Wu, Qinghua] Univ Hradec Kralove, Fac Sci, Dept Chem, Hradec Kralove 50003, Czech Republic; [Kuca, Kamil] Univ Hosp Hradec Kralove, Biomed Res Ctr, Hradec Kralove 50005, Czech Republic; [Kuca, Kamil] Univ Granada, Andalusian Res Inst Data Sci &amp; Computat Intelligen, Granada, Spain; [You, Li] Chongqing Coll Int Business &amp; Econ, Coll Phys Educ &amp; Hlth, Chongqing 401520, Peoples R China; [Heger, Zbynek; Adam, Vojtech] Mendel Univ Brno, Dept Chem &amp; Biochem, Brno 61300, Czech Republic; [Valko, Marian] Slovak Univ Technol Bratislava, Fac Chem &amp; Food Technol, Bratislava 81237, Slovakia; [Jomova, Klaudia] Constantine Philosopher Univ Nitra, Fac Nat Sci, Dept Chem, Nitra 94974, Slovakia</t>
  </si>
  <si>
    <t>Yangtze University; University of Hradec Kralove; University Hospital Hradec Kralove; University of Granada; Mendel University in Brno; Slovak University of Technology Bratislava; Constantine the Philosopher University in Nitra</t>
  </si>
  <si>
    <t>Wu, QH (corresponding author), Yangtze Univ, Coll Life Sci, Jingzhou 434025, Peoples R China.;Wu, QH (corresponding author), Univ Hradec Kralove, Fac Sci, Dept Chem, Hradec Kralove 50003, Czech Republic.;Jomova, K (corresponding author), Constantine Philosopher Univ Nitra, Fac Nat Sci, Dept Chem, Nitra 94974, Slovakia.</t>
  </si>
  <si>
    <t>wqh212@hotmail.com; kjomova@ukf.sk</t>
  </si>
  <si>
    <t>; Valko, Marian/B-5022-2011; Kuca, Kamil/D-1396-2011; Heger, Zbynek/D-1973-2013; Jomova, Klaudia/ABA-1249-2020; Nepovimova, Eugenie/AAU-7268-2020; Heger, Zbyněk/D-1973-2013; Wang, Ya-Ting/AFL-5523-2022; Adam, Vojtech/D-7686-2012</t>
  </si>
  <si>
    <t>Jomova, Klaudia/0000-0003-1836-4913; Heger, Zbynek/0000-0002-3915-7270;</t>
  </si>
  <si>
    <t>Grantov Agentura Ccaron;esk Republiky [32373073, 00179906]; National Natural Science Foundation of China [GA23-05857S]; Grant Agency of the Czech Republic [1/0418/24, 1/0542/24]; Research program of University of Granada and Scientific Grant Agency (VEGA Projects)</t>
  </si>
  <si>
    <t>Grantov Agentura Ccaron;esk Republiky; National Natural Science Foundation of China(National Natural Science Foundation of China (NSFC)); Grant Agency of the Czech Republic(Grant Agency of the Czech RepublicNorwegian Agency for Development Cooperation - NORAD); Research program of University of Granada and Scientific Grant Agency (VEGA Projects)</t>
  </si>
  <si>
    <t>The authors thank the financial support of National Natural Science Foundation of China (Grant no. 32373073). The Graphical abstract and figures 1-4 were created with BioRender.com. This work was supported by the National Natural Science Foundation of China (Grant no. 32373073); MH CZ-DRO (UHHK, 00179906); Grant Agency of the Czech Republic (GA23-05857S), Research program of University of Granada and Scientific Grant Agency (VEGA Projects 1/0418/24 and 1/0542/24).</t>
  </si>
  <si>
    <t>SPRINGER HEIDELBERG</t>
  </si>
  <si>
    <t>HEIDELBERG</t>
  </si>
  <si>
    <t>TIERGARTENSTRASSE 17, D-69121 HEIDELBERG, GERMANY</t>
  </si>
  <si>
    <t>0340-5761</t>
  </si>
  <si>
    <t>1432-0738</t>
  </si>
  <si>
    <t>ARCH TOXICOL</t>
  </si>
  <si>
    <t>Arch. Toxicol.</t>
  </si>
  <si>
    <t>AUG</t>
  </si>
  <si>
    <t>10.1007/s00204-024-03768-5</t>
  </si>
  <si>
    <t>MAY 2024</t>
  </si>
  <si>
    <t>Toxicology</t>
  </si>
  <si>
    <t>ZU3X1</t>
  </si>
  <si>
    <t>WOS:001222366500001</t>
  </si>
  <si>
    <t>Vitazkova, D; Foltan, E; Kosnacova, H; Micjan, M; Donoval, M; Kuzma, A; Kopani, M; Vavrinsky, E</t>
  </si>
  <si>
    <t>Vitazkova, Diana; Foltan, Erik; Kosnacova, Helena; Micjan, Michal; Donoval, Martin; Kuzma, Anton; Kopani, Martin; Vavrinsky, Erik</t>
  </si>
  <si>
    <t>Advances in Respiratory Monitoring: A Comprehensive Review of Wearable and Remote Technologies</t>
  </si>
  <si>
    <t>BIOSENSORS-BASEL</t>
  </si>
  <si>
    <t>wearable devices; respiration monitoring; thorax movement; impedance; airflow; acoustic methods</t>
  </si>
  <si>
    <t>HEART-RATE-VARIABILITY; PLASTIC OPTICAL-FIBER; EARLY WARNING SCORE; GAS SENSORS; REAL-TIME; BALLISTOCARDIOGRAM SIGNAL; SEISMOCARDIOGRAM SIGNALS; SINUS ARRHYTHMIA; BREATH ANALYSIS; EXHALED BREATH</t>
  </si>
  <si>
    <t>This article explores the importance of wearable and remote technologies in healthcare. The focus highlights its potential in continuous monitoring, examines the specificity of the issue, and offers a view of proactive healthcare. Our research describes a wide range of device types and scientific methodologies, starting from traditional chest belts to their modern alternatives and cutting-edge bioamplifiers that distinguish breathing from chest impedance variations. We also investigated innovative technologies such as the monitoring of thorax micromovements based on the principles of seismocardiography, ballistocardiography, remote camera recordings, deployment of integrated optical fibers, or extraction of respiration from cardiovascular variables. Our review is extended to include acoustic methods and breath and blood gas analysis, providing a comprehensive overview of different approaches to respiratory monitoring. The topic of monitoring respiration with wearable and remote electronics is currently the center of attention of researchers, which is also reflected by the growing number of publications. In our manuscript, we offer an overview of the most interesting ones.</t>
  </si>
  <si>
    <t>[Vitazkova, Diana; Foltan, Erik; Kosnacova, Helena; Micjan, Michal; Donoval, Martin; Kuzma, Anton; Vavrinsky, Erik] Slovak Univ Technol Bratislava, Inst Elect &amp; Photon, Fac Elect Engn &amp; Informat Technol, Ilkovicova 3, Bratislava 81219, Slovakia; [Kosnacova, Helena] Comenius Univ, Fac Med, Dept Simulat &amp; Virtual Med Educ, Sasinkova 4, Bratislava 81272, Slovakia; [Kopani, Martin; Vavrinsky, Erik] Comenius Univ, Inst Med Phys Biophys Informat &amp; Telemed, Fac Med, Sasinkova 2, Bratislava 81272, Slovakia</t>
  </si>
  <si>
    <t>Slovak University of Technology Bratislava; Comenius University Bratislava; Comenius University Bratislava</t>
  </si>
  <si>
    <t>Vitazkova, D; Vavrinsky, E (corresponding author), Slovak Univ Technol Bratislava, Inst Elect &amp; Photon, Fac Elect Engn &amp; Informat Technol, Ilkovicova 3, Bratislava 81219, Slovakia.;Vavrinsky, E (corresponding author), Comenius Univ, Inst Med Phys Biophys Informat &amp; Telemed, Fac Med, Sasinkova 2, Bratislava 81272, Slovakia.</t>
  </si>
  <si>
    <t>diana.vitazkova@stuba.sk; erik.foltan@stuba.sk; helena.kosnacova@stuba.sk; michal.micjan@stuba.sk; martin.donoval@stuba.sk; anton.kuzma@stuba.sk; martin.kopani@fmed.uniba.sk; erik.vavrinsky@stuba.sk</t>
  </si>
  <si>
    <t>; Kopani, Martin/AAU-9834-2020; Vavrinský, Erik/AAU-7599-2020; Donoval, Martin/AAD-5517-2019; Micjan, Michal/A-8100-2018; Kuzma, Anton/ABC-5497-2021</t>
  </si>
  <si>
    <t>Svobodova Kosnacova, Helena/0000-0001-8384-3510; Vitazkova, Diana/0009-0007-7872-2045; Vavrinsky, Erik/0000-0002-0981-5949;</t>
  </si>
  <si>
    <t>Ministry of Education, Research, Development and Youth of the Slovak Republic</t>
  </si>
  <si>
    <t>No Statement Available</t>
  </si>
  <si>
    <t>MDPI</t>
  </si>
  <si>
    <t>BASEL</t>
  </si>
  <si>
    <t>MDPI AG, Grosspeteranlage 5, CH-4052 BASEL, SWITZERLAND</t>
  </si>
  <si>
    <t>2079-6374</t>
  </si>
  <si>
    <t>Biosensors-Basel</t>
  </si>
  <si>
    <t>FEB</t>
  </si>
  <si>
    <t>10.3390/bios14020090</t>
  </si>
  <si>
    <t>Chemistry, Analytical; Nanoscience &amp; Nanotechnology; Instruments &amp; Instrumentation</t>
  </si>
  <si>
    <t>Chemistry; Science &amp; Technology - Other Topics; Instruments &amp; Instrumentation</t>
  </si>
  <si>
    <t>JG4D7</t>
  </si>
  <si>
    <t>WOS:001171991600001</t>
  </si>
  <si>
    <t>Gao, HY; Nepovimova, E; Heger, Z; Valko, M; Wu, QH; Kuca, K; Adam, V</t>
  </si>
  <si>
    <t>Gao, Haoyu; Nepovimova, Eugenie; Heger, Zbynek; Valko, Marian; Wu, Qinghua; Kuca, Kamil; Adam, Vojtech</t>
  </si>
  <si>
    <t>Role of hypoxia in cellular senescence</t>
  </si>
  <si>
    <t>PHARMACOLOGICAL RESEARCH</t>
  </si>
  <si>
    <t>Cellular senescence; Hypoxia; Anti-aging; PARP-1; Gut microbiota</t>
  </si>
  <si>
    <t>NF-KAPPA-B; DNA-DAMAGE RESPONSE; INDUCED AUTOPHAGY; GENE-EXPRESSION; GUT MICROBIOME; REPLICATIVE SENESCENCE; SIGNALING PATHWAYS; DOWN-REGULATION; LEUKEMIA-CELLS; TUMOR-GROWTH</t>
  </si>
  <si>
    <t>Senescent cells persist and continuously secrete proinflammatory and tissue-remodeling molecules that poison surrounding cells, leading to various age-related diseases, including diabetes, atherosclerosis, and Alzheimer's disease. The underlying mechanism of cellular senescence has not yet been fully explored. Emerging evidence indicates that hypoxia is involved in the regulation of cellular senescence. Hypoxia-inducible factor (HIF)-1 alpha accumulates under hypoxic conditions and regulates cellular senescence by modulating the levels of the senescence markers p16, p53, lamin B1, and cyclin D1. Hypoxia is a critical condition for maintaining tumor immune evasion, which is promoted by driving the expression of genetic factors (such as p53 and CD47) while triggering immunosenescence. Under hypoxic conditions, autophagy is activated by targeting BCL-2/adenovirus E1B 19kDa interacting protein 3, which subsequently induces p21(WAF1/CIP1) as well as p16(Ink4a) and increases beta-galactosidase (beta-gal) activity, thereby inducing cellular senescence. Deletion of the p21 gene increases the activity of the hypoxia response regulator poly (ADP-ribose) polymerase-1 (PARP-1) and the level of nonhomologous end joining (NHEJ) proteins, repairs DNA double-strand breaks, and alleviates cellular senescence. Moreover, cellular senescence is associated with intestinal dysbiosis and an accumulation of D-galactose derived from the gut microbiota. Chronic hypoxia leads to a striking reduction in the amount of Lactobacillus and D-galactose-degrading enzymes in the gut, producing excess reactive oxygen species (ROS) and inducing senescence in bone marrow mesenchymal stem cells. Exosomal microRNAs (miRNAs) and long noncoding RNAs (lncRNAs) play important roles in cellular senescence. miR-424-5p levels are decreased under hypoxia, whereas lncRNA-MALAT1 levels are increased, both of which induce cellular senescence. The present review focuses on recent advances in understanding the role of hypoxia in cellular senescence. The effects of HIFs, immune evasion, PARP-1, gut microbiota, and exosomal mRNA in hypoxia-mediated cell senescence are specifically discussed. This review increases our understanding of the mechanism of hypoxia-mediated cellular senescence and provides new clues for anti-aging processes and the treatment of aging-related diseases.</t>
  </si>
  <si>
    <t>[Gao, Haoyu; Wu, Qinghua] Yangtze Univ, Coll Life Sci, Jingzhou 434025, Peoples R China; [Nepovimova, Eugenie; Wu, Qinghua; Kuca, Kamil] Univ Hradec Kralove, Fac Sci, Dept Chem, Hradec Kralove 50003, Czech Republic; [Heger, Zbynek; Adam, Vojtech] Mendel Univ Brno, Dept Chem &amp; Biochem, Brno 61300, Czech Republic; [Valko, Marian] Slovak Univ Technol Bratislava, Fac Chem &amp; Food Technol, Bratislava 81237, Slovakia; [Kuca, Kamil] Univ Hosp Hradec Kralove, Biomed Res Ctr, Hradec Kralove 50005, Czech Republic; [Kuca, Kamil] Univ Granada, Andalusian Res Inst Data Sci &amp; Computat Intelligen, Granada, Spain</t>
  </si>
  <si>
    <t>Yangtze University; University of Hradec Kralove; Mendel University in Brno; Slovak University of Technology Bratislava; University Hospital Hradec Kralove; University of Granada</t>
  </si>
  <si>
    <t>Wu, QH (corresponding author), Yangtze Univ, Coll Life Sci, Jingzhou 434025, Peoples R China.;Wu, QH; Kuca, K (corresponding author), Univ Hradec Kralove, Fac Sci, Dept Chem, Hradec Kralove 50003, Czech Republic.;Adam, V (corresponding author), Mendel Univ Brno, Dept Chem &amp; Biochem, Brno 61300, Czech Republic.</t>
  </si>
  <si>
    <t>wqh212@hotmail.com; kamil.kuca@uhk.cz; adam@mendelu.cz</t>
  </si>
  <si>
    <t>Kuca, Kamil/D-1396-2011; Heger, Zbyněk/D-1973-2013; Adam, Vojtech/D-7686-2012; Heger, Zbynek/D-1973-2013; Valko, Marian/B-5022-2011; Gao, Haoyu/ISU-8828-2023; Nepovimova, Eugenie/AAU-7268-2020</t>
  </si>
  <si>
    <t>Kuca, Kamil/0000-0001-9664-1109; Adam, Vojtech/0000-0002-8527-286X; Heger, Zbynek/0000-0002-3915-7270;</t>
  </si>
  <si>
    <t>National Natural Science Foundation of China [31972741]; MH CZ-DRO (UHHK) [00179906]; Grant Agency of the Czech Republic [20-22037S]; Research Program of University of Granada; Scientific Grant Agency (VEGA Project) [1/0482/20]</t>
  </si>
  <si>
    <t>National Natural Science Foundation of China(National Natural Science Foundation of China (NSFC)); MH CZ-DRO (UHHK); Grant Agency of the Czech Republic(Grant Agency of the Czech RepublicNorwegian Agency for Development Cooperation - NORAD); Research Program of University of Granada; Scientific Grant Agency (VEGA Project)(Vedecka grantova agentura MSVVaS SR a SAV (VEGA))</t>
  </si>
  <si>
    <t>This work was supported by the National Natural Science Foundation of China (Grant no. 31972741) ; MH CZ-DRO (UHHK, 00179906) ; Grant Agency of the Czech Republic (20-22037S) ; Research Program of University of Granada; and Scientific Grant Agency (VEGA Project 1/0482/20) .</t>
  </si>
  <si>
    <t>ACADEMIC PRESS LTD- ELSEVIER SCIENCE LTD</t>
  </si>
  <si>
    <t>24-28 OVAL RD, LONDON NW1 7DX, ENGLAND</t>
  </si>
  <si>
    <t>1043-6618</t>
  </si>
  <si>
    <t>1096-1186</t>
  </si>
  <si>
    <t>PHARMACOL RES</t>
  </si>
  <si>
    <t>Pharmacol. Res.</t>
  </si>
  <si>
    <t>10.1016/j.phrs.2023.106841</t>
  </si>
  <si>
    <t>JUL 2023</t>
  </si>
  <si>
    <t>Pharmacology &amp; Pharmacy</t>
  </si>
  <si>
    <t>N5YZ0</t>
  </si>
  <si>
    <t>WOS:001037777100001</t>
  </si>
  <si>
    <t>Acharya, S; Adamová, D; Adler, A; Rinella, GA; Agnello, M; Agrawal, N; Ahammed, Z; Ahmad, S; Ahn, SU; Ahuja, I; Akindinov, A; Al-Turany, M; Aleksandrov, D; Alessandro, B; Alfanda, HM; Molina, RA; Ali, B; Alici, A; Alizadehvandchali, N; Alkin, A; Alme, J; Alocco, G; Alt, T; Altsybeev, I; Alvarado, JR; Anaam, MN; Andrei, C; Andronic, A; Anguelov, V; Antinori, F; Antonioli, P; Apadula, N; Aphecetche, L; Appelshäuser, H; Arata, C; Arcelli, S; Aresti, M; Arnaldi, R; Arsene, IC; Arslandok, M; Augustinus, A; Averbeck, R; Azmi, MD; Badalà, A; Bae, J; Baek, YW; Bai, X; Bailhache, R; Bailung, Y; Bala, R; Balbino, A; Baldisseri, A; Balis, B; Banerjee, D; Banoo, Z; Barbera, R; Barile, F; Barioglio, L; Barlou, M; Barnaföldi, GG; Barnby, LS; Barret, V; Barreto, L; Bartels, C; Barth, K; Bartsch, E; Bastid, N; Basu, S; Batigne, G; Battistini, D; Batyunya, B; Bauri, D; Alba, JLB; Bearden, IG; Beattie, C; Becht, P; Behera, D; Belikov, I; Hechavarria, ADCB; Bellini, F; Bellwied, R; Belokurova, S; Belyaev, V; Bencedi, G; Beole, S; Bercuci, A; Berdnikov, Y; Berdnikova, A; Bergmann, L; Besoiu, MG; Betev, L; Bhaduri, PP; Bhasin, A; Bhat, MA; Bhattacharjee, B; Bianchi, L; Bianchi, N; Bielcík, J; Bielcíková, J; Biernat, J; Bigot, AP; Bilandzic, A; Biro, G; Biswas, S; Bize, N; Blair, JT; Blau, D; Blidaru, MB; Bluhme, N; Blume, C; Boca, G; Bock, F; Bodova, T; Bogdanov, A; Boi, S; Bok, J; Boldizsár, L; Bolozdynya, A; Bombara, M; Bond, PM; Bonomi, G; Borel, H; Borissov, A; Carcamo, AGB; Bossi, H; Botta, E; Bouziani, YEM; Bratrud, L; Braun-Munzinger, P; Bregant, M; Broz, M; Bruno, GE; Buckland, MD; Budnikov, D; Buesching, H; Bufalino, S; Bugnon, O; Buhler, P; Buthelezi, Z; Bysiak, SA; Cai, M; Caines, H; Caliva, A; Villar, EC; Camacho, JMM; Camerini, P; Canedo, FDM; Cantway, SL; Carabas, M; Carballo, AA; Carnesecchi, F; Caron, R; Carvalho, LAD; Castellanos, JC; Castro, AJ; Catalano, F; Sanchez, CC; Chakaberia, I; Chakraborty, P; Chandra, S; Chapeland, S; Chartier, M; Chattopadhyay, S; Chattopadhyay, S; Cheng, T; Cheshkov, C; Cheynis, B; Barroso, VC; Chinellato, DD; Chizzali, ES; Cho, J; Cho, S; Chochula, P; Christakoglou, P; Christensen, CH; Christiansen, P; Chujo, T; Ciacco, M; Cicalo, C; Cindolo, F; Ciupek, MR; Clai, G; Colamaria, F; Colburn, JS; Colella, D; Colocci, M; Concas, M; Balbastre, GC; del Valle, ZC; Contin, G; Contreras, JG; Coquet, ML; Cormier, TM; Cortese, P; Cosentino, MR; Costa, F; Costanza, S; Cot, C; Crkovská, J; Crochet, P; Cruz-Torres, R; Cuautle, E; Cui, P; Dainese, A; Damas, FPA; Danisch, MC; Danu, A; Das, D; Das, P; Das, P; Das, S; Dash, AR; Dash, S; De Caro, A; de Cataldo, G; de Cuveland, J; De Falco, A; De Gruttola, D; De Marco, N; De Martin, C; De Pasquale, S; Deb, S; Debski, RJ; Deja, KR; Del Grande, R; Dello Stritto, L; Deng, W; Dhankher, P; Di Bari, D; Di Mauro, A; Diab, B; Diaz, RA; Dietel, T; Ding, Y; Divià, R; Dixit, DU; Djuvsland, O; Dmitrieva, U; Dobrin, A; Dönigus, B; Dubinski, JM; Dubla, A; Dudi, S; Dupieux, P; Durkac, M; Dzalaiova, N; Eder, TM; Ehlers, RJ; Eikeland, VN; Eisenhut, F; Elia, D; Erazmus, B; Ercolessi, F; Erhardt, F; Ersdal, MR; Espagnon, B; Eulisse, G; Evans, D; Evdokimov, S; Fabbietti, L; Faggin, M; Faivre, J; Fan, F; Fan, W; Fantoni, A; Fasel, M; Fecchio, P; Feliciello, A; Feofilov, G; Téllez, AF; Ferrandi, L; Ferrer, MB; Ferrero, A; Ferrero, C; Ferretti, A; Feuillard, VJG; Filova, V; Finogeev, D; Fionda, FM; Flor, F; Flores, AN; Foertsch, S; Fokin, I; Fokin, S; Fragiacomo, E; Frajna, E; Fuchs, U; Funicello, N; Furget, C; Furs, A; Fusayasu, T; Gaardhoje, JJ; Gagliardi, M; Gago, AM; Gallio, M; Galvan, CD; Gangadharan, DR; Ganoti, P; Garabatos, C; Chávez, TG; Garcia-Solis, E; Garg, K; Gargiulo, C; Garner, K; Gasik, P; Gauger, EF; Gautam, A; Ducati, MBG; Germain, M; Ghosh, C; Giacalone, M; Giubellino, P; Giubilato, P; Glaenzer, AMC; Glässel, P; Glimos, E; Goh, DJQ; Gonzalez, V; González-Trueba, LH; Gorgon, M; Gotovac, S; Grabski, V; Graczykowski, LK; Grecka, E; Grelli, A; Grigoras, C; Grigoriev, V; Grigoryan, S; Grosa, F; Grosse-Oetringhaus, JF; Grosso, R; Grund, D; Guardiano, GG; Guernane, R; Guilbaud, M; Gulbrandsen, K; Gündem, T; Gunji, T; Guo, W; Gupta, A; Gupta, R; Gyulai, L; Habib, MK; Hadjidakis, C; Haider, FU; Hamagaki, H; Hamdi, A; Hamid, M; Han, Y; Hannigan, R; Haque, MR; Harris, JW; Harton, A; Hassan, H; Hatzifotiadou, D; Hauer, P; Havener, LB; Heckel, ST; Hellbär, E; Helstrup, H; Hemmer, M; Herman, T; Corral, GH; Herrmann, F; Herrmann, S; Hetland, KF; Heybeck, B; Hillemanns, H; Hills, C; Hippolyte, B; Hofman, B; Hohlweger, B; Hong, GH; Horst, M; Horzyk, A; Hosokawa, R; Hou, Y; Hristov, P; Hughes, C; Huhn, P; Huhta, LM; Humanic, TJ; Hutson, A; Hutter, D; Iddon, JP; Ilkaev, R; Ilyas, H; Inaba, M; Innocenti, GM; Ippolitov, M; Isakov, A; Isidori, T; Islam, MS; Ivanov, M; Ivanov, M; Ivanov, V; Jablonski, M; Jacak, B; Jacazio, N; Jacobs, PM; Jadlovska, S; Jadlovsky, J; Jaelani, S; Jaffe, L; Jahnke, C; Jakubowska, MJ; Janik, MA; Janson, T; Jercic, M; Jia, S; Jimenez, AAP; Jonas, F; Jowett, JM; Jung, J; Jung, M; Junique, A; Jusko, A; Kaewjai, J; Kalinak, P; Kalteyer, AS; Kalweit, A; Kaplin, V; Uysal, AK; Karatovic, D; Karavichev, O; Karavicheva, T; Karczmarczyk, P; Karpechev, E; Karwowska, MJ; Kebschull, U; Keidel, R; Keijdener, DLD; Keil, M; Ketzer, B; Khan, AM; Khan, S; Khanzadeev, A; Kharlov, Y; Khatun, A; Khuntia, A; Kidson, MB; Kileng, B; Kim, B; Kim, C; Kim, DJ; Kim, EJ; Kim, J; Kim, JS; Kim, J; Kim, J; Kim, M; Kim, S; Kim, T; Kimura, K; Kirsch, S; Kisel, I; Kiselev, S; Kisiel, A; Kitowski, JP; Klay, JL; Klein, J; Klein, S; Klein-Bösing, C; Kleiner, M; Klemenz, T; Kluge, A; Knospe, AG; Kobdaj, C; Kollegger, T; Kondratyev, A; Kondratyeva, N; Kondratyuk, E; Konig, J; Konigstorfer, SA; Konopka, PJ; Kornakov, G; Korwieser, M; Koryciak, SD; Kotliarov, A; Kovalenko, V; Kowalski, M; Kozhuharov, V; Králik, I; Kravcáková, A; Kreis, L; Krivda, M; Krizek, F; Gajdosova, KK; Kroesen, M; Krüger, M; Krupova, DM; Kryshen, E; Kucera, V; Kuhn, C; Kuijer, PG; Kumaoka, T; Kumar, D; Kumar, L; Kumar, N; Kumar, S; Kundu, S; Kurashvili, P; Kurepin, A; Kurepin, AB; Kuryakin, A; Kushpil, S; Kvapil, J; Kweon, MJ; Kwon, JY; Kwon, Y; La Pointe, SL; La Rocca, P; Lai, YS; Lakrathok, A; Lamanna, M; Langoy, R; Larionov, P; Laudi, E; Lautner, L; Lavicka, R; Lazareva, T; Lea, R; Lee, H; Legras, G; Lehrbach, J; Lemmon, RC; Monzón, IL; Lesch, MM; Lesser, ED; Lettrich, M; Lévai, P; Li, X; Li, XL; Lien, J; Lietava, R; Lim, B; Lim, SH; Lindenstruth, V; Lindner, A; Lippmann, C; Liu, A; Liu, DH; Liu, J; Lofnes, IM; Loizides, C; Lokos, S; Lömker, J; Loncar, P; Lopez, JA; Lopez, X; Torres, EL; Lu, P; Luhder, JR; Lunardon, M; Luparello, G; Ma, YG; Maevskaya, A; Mager, M; Mahmoud, T; Maire, A; Majka, RD; Makariev, MV; Malaev, M; Malfattore, G; Malik, NM; Malik, QW; Malik, SK; Malinina, L; Mal'Kevich, D; Mallick, D; Mallick, N; Mandaglio, G; Manko, V; Manso, F; Manzari, V; Mao, Y; Margagliotti, GV; Margotti, A; Marín, A; Markert, C; Martinengo, P; Martinez, JL; Martínez, MI; García, GM; Masciocchi, S; Masera, M; Masoni, A; Massacrier, L; Mastroserio, A; Matonoha, O; Matuoka, PFT; Matyja, A; Mayer, C; Mazer, J; Mazuecos, AL; Mazzaschi, F; Mazzilli, M; Mdhluli, JE; Mechler, AF; Melikyan, Y; Menchaca-Rocha, A; Meninno, E; Menon, AS; Meres, M; Mhlanga, S; Miake, Y; Micheletti, L; Migliorin, LC; Mihaylov, DL; Mikhaylov, K; Mishra, AN; Miskowiec, D; Modak, A; Mohanty, AP; Mohanty, B; Khan, MM; Molander, MA; Moravcova, Z; Mordasini, C; De Godoy, DAM; Morozov, I; Morsch, A; Mrnjavac, T; Muccifora, V; Muhuri, S; Mulligan, JD; Mulliri, A; Munhoz, MG; Munzer, RH; Murakami, H; Murray, S; Musa, L; Musinsky, J; Myrcha, JW; Naik, B; Nambrath, AI; Nandi, BK; Nania, R; Nappi, E; Nassirpour, AF; Nath, A; Nattrass, C; Nayak, TK; Naydenov, MN; Neagu, A; Negru, A; Nellen, L; Nesbo, SV; Neskovic, G; Nesterov, D; Nielsen, BS; Nielsen, EG; Nikolaev, S; Nikulin, S; Nikulin, V; Noferini, F; Noh, S; Nomokonov, P; Norman, J; Novitzky, N; Nowakowski, P; Nyanin, A; Nystrand, J; Ogino, M; Ohlson, A; Okorokov, VA; Oleniacz, J; Da Silva, ACO; Oliver, MH; Onnerstad, A; Oppedisano, C; Velasquez, AO; Otwinowski, J; Oya, M; Oyama, K; Pachmayer, Y; Padhan, S; Pagano, D; Paic, G; Paisano-Guzmán, S; Palasciano, A; Palmeri, A; Panebianco, S; Pappalardo, GS; Park, H; Park, H; Park, J; Parkkila, JE; Patra, RN; Paul, B; Pei, H; Peitzmann, T; Peng, X; Pennisi, M; Pereira, LG; Da Costa, HP; Peresunko, D; Perez, GM; Perrin, S; Pestov, Y; Petrácek, V; Petrov, V; Petrovici, M; Pezzi, RP; Piano, S; Pikna, M; Pillot, P; Pinazza, O; Pinsky, L; Pinto, C; Pisano, S; Ploskon, M; Planinic, M; Pliquett, F; Poghosyan, MG; Polichtchouk, B; Politano, S; Poljak, N; Pop, A; Porteboeuf-Houssais, S; Pozdniakov, V; Pradhan, KK; Prasad, SK; Prasad, S; Preghenella, R; Prino, F; Pruneau, CA; Pshenichnov, I; Puccio, M; Pucillo, S; Pugelova, Z; Qiu, S; Quaglia, L; Quishpe, RE; Ragoni, S; Rakotozafindrabe, A; Ramello, L; Rami, F; Rancien, TA; Rasa, M; Räsänen, SS; Rath, R; Rauch, MP; Ravasenga, I; Read, KF; Reckziegel, C; Redelbach, AR; Redlich, K; Reetz, CA; Regules-Medel, HD; Rehman, A; Reidt, F; Reme-Ness, HA; Rescakova, Z; Reygers, K; Riabov, A; Riabov, V; Ricci, R; Richter, M; Riedel, AA; Riegler, W; Riggi, F; Ristea, C; Cahuantzi, MR; Ramírez, SAR; Roed, K; Rogalev, R; Rogochaya, E; Rogoschinski, TS; Rohr, D; Röhrich, D; Rojas, PF; Torres, SR; Rokita, PS; Romanenko, G; Ronchetti, F; Rosano, A; Rosas, ED; Rossi, A; Roy, A; Roy, S; Rubini, N; Ruggiano, D; Rui, R; Rumyantsev, B; Russek, PG; Russo, R; Rustamov, A; Ryabinkin, E; Ryabov, Y; Rybicki, A; Rytkonen, H; Rzesa, W; Saarimaki, OAM; Sadek, R; Sadhu, S; Sadovsky, S; Saetre, J; Safarík, K; Saha, SK; Saha, S; Sahoo, B; Sahoo, R; Sahoo, S; Sahu, D; Sahu, PK; Saini, J; Sajdakova, K; Sakai, S; Salvan, MP; Sambyal, S; Sanna, I; Saramela, TB; Sarkar, D; Sarkar, N; Sarma, P; Sarritzu, V; Sarti, VM; Sas, MHP; Schambach, J; Scheid, HS; Schiaua, C; Schicker, R; Schmah, A; Schmidt, C; Schmidt, HR; Schmidt, MO; Schmidt, M; Schmidt, NV; Schmier, AR; Schotter, R; Schröter, A; Schukraft, J; Schwarz, K; Schweda, K; Scioli, G; Scomparin, E; Seger, JE; Sekiguchi, Y; Sekihata, D; Selyuzhenkov, I; Senyukov, S; Seo, JJ; Serebryakov, D; Serksnyte, L; Sevcenco, A; Shaba, TJ; Shabetai, A; Shahoyan, R; Shangaraev, A; Sharma, A; Sharma, B; Sharma, D; Sharma, H; Sharma, M; Sharma, S; Sharma, S; Sharma, U; Shatat, A; Sheibani, O; Shigaki, K; Shimomura, M; Shin, J; Shirinkin, S; Shou, Q; Sibiriak, Y; Siddhanta, S; Siemiarczuk, T; Silva, TF; Silvermyr, D; Simantathammakul, T; Simeonov, R; Singh, B; Singh, B; Singh, R; Singh, R; Singh, R; Singh, S; Singh, VK; Singhal, V; Sinha, T; Sitar, B; Sitta, M; Skaali, TB; Skorodumovs, G; Slupecki, M; Smirnov, N; Snellings, RJM; Solheim, EH; Song, J; Songmoolnak, A; Soramel, F; Sorensen, SP; Spijkers, R; Sputowska, I; Staa, J; Stachel, J; Stan, I; Steffanic, PJ; Stiefelmaier, SF; Stocco, D; Storehaug, I; Stratmann, P; Strazzi, S; Stylianidis, CP; Suaide, AAP; Suire, C; Sukhanov, M; Suljic, M; Sultanov, R; Sumberia, V; Sumowidagdo, S; Swain, S; Szarka, I; Taghavi, SF; Taillepied, G; Takahashi, J; Tambave, GJ; Tang, S; Tang, Z; Takaki, JDT; Tapus, N; Tarasovicova, LA; Tarzila, MG; Tassielli, GF; Tauro, A; García, AT; Muñoz, GT; Telesca, A; Terlizzi, L; Terrevoli, C; Tersimonov, G; Thakur, S; Thomas, D; Tikhonov, A; Timmins, AR; Tkacik, M; Tkacik, T; Toia, A; Tokumoto, R; Topilskaya, N; Toppi, M; Torales-Acosta, F; Tork, T; Torres Ramos, AG; Trifiró, A; Triolo, AS; Tripathy, S; Tripathy, T; Trogolo, S; Trubnikov, V; Trzaska, WH; Trzcinski, TP; Tumkin, A; Turrisi, R; Tveter, TS; Ullaland, K; Ulukutlu, B; Uras, A; Urioni, M; Usai, GL; Vala, M; Valle, N; van Doremalen, LVR; Van Hulse, C; van Leeuwen, M; van Veen, CA; van Weelden, RJG; Vande Vyvre, P; Varga, D; Varga, Z; Vasileiou, M; Vasiliev, A; Doce, OV; Rueda, OV; Vechernin, V; Vercellin, E; Limón, SV; Vermunt, L; Vértesi, R; Verweij, M; Vickovic, L; Vilakazi, Z; Baillie, OV; Vino, G; Vinogradov, A; Virgili, T; Vislavicius, V; Vodopyanov, A; Volkel, B; Völkl, MA; Voloshin, K; Voloshin, SA; Volpe, G; von Haller, B; Vorobyev, I; Vozniuk, N; Vrláková, J; Wang, C; Wang, D; Wang, Y; Weber, M; Wegrzynek, A; Weiglhofer, FT; Wenzel, SC; Wessels, JP; Wiechula, J; Wikne, J; Wilk, G; Wilkinson, J; Willems, GA; Windelband, B; Winn, M; Wright, JR; Wu, W; Wu, Y; Xu, R; Yadav, A; Yadav, AK; Yalcin, S; Yamaguchi, Y; Yang, S; Yano, S; Yin, Z; Yoo, IK; Yoon, JH; Yuan, S; Yuncu, A; Zaccolo, V; Zampolli, C; Zanone, F; Zardoshti, N; Zarochentsev, A; Závada, P; Zaviyalov, N; Zhalov, M; Zhang, B; Zhang, L; Zhang, S; Zhang, X; Zhang, Y; Zhang, Z; Zhao, M; Zherebchevskii, V; Zhi, Y; Zhou, D; Zhou, Y; Zhu, J; Zhu, Y; Zugravel, SC; Zurlo, N</t>
  </si>
  <si>
    <t>Acharya, S.; Adamova, D.; Adler, A.; Rinella, G. Aglieri; Agnello, M.; Agrawal, N.; Ahammed, Z.; Ahmad, S.; Ahn, S. U.; Ahuja, I.; Akindinov, A.; Al-Turany, M.; Aleksandrov, D.; Alessandro, B.; Alfanda, H. M.; Alfaro Molina, R.; Ali, B.; Alici, A.; Alizadehvandchali, N.; Alkin, A.; Alme, J.; Alocco, G.; Alt, T.; Altsybeev, I.; Alvarado, J. R.; Anaam, M. N.; Andrei, C.; Andronic, A.; Anguelov, V.; Antinori, F.; Antonioli, P.; Apadula, N.; Aphecetche, L.; Appelshaeuser, H.; Arata, C.; Arcelli, S.; Aresti, M.; Arnaldi, R.; Arsene, I. C.; Arslandok, M.; Augustinus, A.; Averbeck, R.; Azmi, M. D.; Badala, A.; Bae, J.; Baek, Y. W.; Bai, X.; Bailhache, R.; Bailung, Y.; Bala, R.; Balbino, A.; Baldisseri, A.; Balis, B.; Banerjee, D.; Banoo, Z.; Barbera, R.; Barile, F.; Barioglio, L.; Barlou, M.; Barnafoldi, G. G.; Barnby, L. S.; Barret, V.; Barreto, L.; Bartels, C.; Barth, K.; Bartsch, E.; Bastid, N.; Basu, S.; Batigne, G.; Battistini, D.; Batyunya, B.; Bauri, D.; Bazo Alba, J. L.; Bearden, I. G.; Beattie, C.; Becht, P.; Behera, D.; Belikov, I.; Hechavarria, A. D. C. Bell; Bellini, F.; Bellwied, R.; Belokurova, S.; Belyaev, V.; Bencedi, G.; Beole, S.; Bercuci, A.; Berdnikov, Y.; Berdnikova, A.; Bergmann, L.; Besoiu, M. G.; Betev, L.; Bhaduri, P. P.; Bhasin, A.; Bhat, M. A.; Bhattacharjee, B.; Bianchi, L.; Bianchi, N.; Bielcik, J.; Bielcikova, J.; Biernat, J.; Bigot, A. P.; Bilandzic, A.; Biro, G.; Biswas, S.; Bize, N.; Blair, J. T.; Blau, D.; Blidaru, M. B.; Bluhme, N.; Blume, C.; Boca, G.; Bock, F.; Bodova, T.; Bogdanov, A.; Boi, S.; Bok, J.; Boldizsar, L.; Bolozdynya, A.; Bombara, M.; Bond, P. M.; Bonomi, G.; Borel, H.; Borissov, A.; Carcamo, A. G. Borquez; Bossi, H.; Botta, E.; Bouziani, Y. E. M.; Bratrud, L.; Braun-Munzinger, P.; Bregant, M.; Broz, M.; Bruno, G. E.; Buckland, M. D.; Budnikov, D.; Buesching, H.; Bufalino, S.; Bugnon, O.; Buhler, P.; Buthelezi, Z.; Bysiak, S. A.; Cai, M.; Caines, H.; Caliva, A.; Calvo Villar, E.; Camacho, J. M. M.; Camerini, P.; Canedo, F. D. M.; Cantway, S. L.; Carabas, M.; Carballo, A. A.; Carnesecchi, F.; Caron, R.; Carvalho, L. A. D.; Castellanos, J. Castillo; Castro, A. J.; Catalano, F.; Sanchez, C. Ceballos; Chakaberia, I.; Chakraborty, P.; Chandra, S.; Chapeland, S.; Chartier, M.; Chattopadhyay, S.; Chattopadhyay, S.; Cheng, T.; Cheshkov, C.; Cheynis, B.; Barroso, V. Chibante; Chinellato, D. D.; Chizzali, E. S.; Cho, J.; Cho, S.; Chochula, P.; Christakoglou, P.; Christensen, C. H.; Christiansen, P.; Chujo, T.; Ciacco, M.; Cicalo, C.; Cindolo, F.; Ciupek, M. R.; Clai, G.; Colamaria, F.; Colburn, J. S.; Colella, D.; Colocci, M.; Concas, M.; Balbastre, G. Conesa; del Valle, Z. Conesa; Contin, G.; Contreras, J. G.; Coquet, M. L.; Cormier, T. M.; Cortese, P.; Cosentino, M. R.; Costa, F.; Costanza, S.; Cot, C.; Crkovska, J.; Crochet, P.; Cruz-Torres, R.; Cuautle, E.; Cui, P.; Dainese, A.; Damas, F. P. A.; Danisch, M. C.; Danu, A.; Das, D.; Das, P.; Das, P.; Das, S.; Dash, A. R.; Dash, S.; De Caro, A.; de Cataldo, G.; de Cuveland, J.; De Falco, A.; De Gruttola, D.; De Marco, N.; De Martin, C.; De Pasquale, S.; Deb, S.; Debski, R. J.; Deja, K. R.; Del Grande, R.; Dello Stritto, L.; Deng, W.; Dhankher, P.; Di Bari, D.; Di Mauro, A.; Diab, B.; Diaz, R. A.; Dietel, T.; Ding, Y.; Divia, R.; Dixit, D. U.; Djuvsland, O.; Dmitrieva, U.; Dobrin, A.; Donigus, B.; Dubinski, J. M.; Dubla, A.; Dudi, S.; Dupieux, P.; Durkac, M.; Dzalaiova, N.; Eder, T. M.; Ehlers, R. J.; Eikeland, V. N.; Eisenhut, F.; Elia, D.; Erazmus, B.; Ercolessi, F.; Erhardt, F.; Ersdal, M. R.; Espagnon, B.; Eulisse, G.; Evans, D.; Evdokimov, S.; Fabbietti, L.; Faggin, M.; Faivre, J.; Fan, F.; Fan, W.; Fantoni, A.; Fasel, M.; Fecchio, P.; Feliciello, A.; Feofilov, G.; Fernandez Tellez, A.; Ferrandi, L.; Ferrer, M. B.; Ferrero, A.; Ferrero, C.; Ferretti, A.; Feuillard, V. J. G.; Filova, V.; Finogeev, D.; Fionda, F. M.; Flor, F.; Flores, A. N.; Foertsch, S.; Fokin, I.; Fokin, S.; Fragiacomo, E.; Frajna, E.; Fuchs, U.; Funicello, N.; Furget, C.; Furs, A.; Fusayasu, T.; Gaardhoje, J. J.; Gagliardi, M.; Gago, A. M.; Gallio, M.; Galvan, C. D.; Gangadharan, D. R.; Ganoti, P.; Garabatos, C.; Garcia Chavez, T.; Garcia-Solis, E.; Garg, K.; Gargiulo, C.; Garner, K.; Gasik, P.; Gauger, E. F.; Gautam, A.; Gay Ducati, M. B.; Germain, M.; Ghosh, C.; Giacalone, M.; Giubellino, P.; Giubilato, P.; Glaenzer, A. M. C.; Glaessel, P.; Glimos, E.; Goh, D. J. Q.; Gonzalez, V.; Gonzalez-Trueba, L. H.; Gorgon, M.; Gotovac, S.; Grabski, V.; Graczykowski, L. K.; Grecka, E.; Grelli, A.; Grigoras, C.; Grigoriev, V.; Grigoryan, S.; Grosa, F.; Grosse-Oetringhaus, J. F.; Grosso, R.; Grund, D.; Guardiano, G. G.; Guernane, R.; Guilbaud, M.; Gulbrandsen, K.; Guendem, T.; Gunji, T.; Guo, W.; Gupta, A.; Gupta, R.; Gyulai, L.; Habib, M. K.; Hadjidakis, C.; Haider, F. U.; Hamagaki, H.; Hamdi, A.; Hamid, M.; Han, Y.; Hannigan, R.; Haque, M. R.; Harris, J. W.; Harton, A.; Hassan, H.; Hatzifotiadou, D.; Hauer, P.; Havener, L. B.; Heckel, S. T.; Hellbaer, E.; Helstrup, H.; Hemmer, M.; Herman, T.; Herrera Corral, G.; Herrmann, F.; Herrmann, S.; Hetland, K. F.; Heybeck, B.; Hillemanns, H.; Hills, C.; Hippolyte, B.; Hofman, B.; Hohlweger, B.; Hong, G. H.; Horst, M.; Horzyk, A.; Hosokawa, R.; Hou, Y.; Hristov, P.; Hughes, C.; Huhn, P.; Huhta, L. M.; Humanic, T. J.; Hutson, A.; Hutter, D.; Iddon, J. P.; Ilkaev, R.; Ilyas, H.; Inaba, M.; Innocenti, G. M.; Ippolitov, M.; Isakov, A.; Isidori, T.; Islam, M. S.; Ivanov, M.; Ivanov, M.; Ivanov, V.; Jablonski, M.; Jacak, B.; Jacazio, N.; Jacobs, P. M.; Jadlovska, S.; Jadlovsky, J.; Jaelani, S.; Jaffe, L.; Jahnke, C.; Jakubowska, M. J.; Janik, M. A.; Janson, T.; Jercic, M.; Jia, S.; Jimenez, A. A. P.; Jonas, F.; Jowett, J. M.; Jung, J.; Jung, M.; Junique, A.; Jusko, A.; Kaewjai, J.; Kalinak, P.; Kalteyer, A. S.; Kalweit, A.; Kaplin, V.; Uysal, A. Karasu; Karatovic, D.; Karavichev, O.; Karavicheva, T.; Karczmarczyk, P.; Karpechev, E.; Karwowska, M. J.; Kebschull, U.; Keidel, R.; Keijdener, D. L. D.; Keil, M.; Ketzer, B.; Khan, A. M.; Khan, S.; Khanzadeev, A.; Kharlov, Y.; Khatun, A.; Khuntia, A.; Kidson, M. B.; Kileng, B.; Kim, B.; Kim, C.; Kim, D. J.; Kim, E. J.; Kim, J.; Kim, J. S.; Kim, J.; Kim, J.; Kim, M.; Kim, S.; Kim, T.; Kimura, K.; Kirsch, S.; Kisel, I.; Kiselev, S.; Kisiel, A.; Kitowski, J. P.; Klay, J. L.; Klein, J.; Klein, S.; Klein-Boesing, C.; Kleiner, M.; Klemenz, T.; Kluge, A.; Knospe, A. G.; Kobdaj, C.; Kollegger, T.; Kondratyev, A.; Kondratyeva, N.; Kondratyuk, E.; Konig, J.; Konigstorfer, S. A.; Konopka, P. J.; Kornakov, G.; Korwieser, M.; Koryciak, S. D.; Kotliarov, A.; Kovalenko, V.; Kowalski, M.; Kozhuharov, V.; Kralik, I.; Kravcakova, A.; Kreis, L.; Krivda, M.; Krizek, F.; Gajdosova, K. Krizkova; Kroesen, M.; Krueger, M.; Krupova, D. M.; Kryshen, E.; Kucera, V.; Kuhn, C.; Kuijer, P. G.; Kumaoka, T.; Kumar, D.; Kumar, L.; Kumar, N.; Kumar, S.; Kundu, S.; Kurashvili, P.; Kurepin, A.; Kurepin, A. B.; Kuryakin, A.; Kushpil, S.; Kvapil, J.; Kweon, M. J.; Kwon, J. Y.; Kwon, Y.; La Pointe, S. L.; La Rocca, P.; Lai, Y. S.; Lakrathok, A.; Lamanna, M.; Langoy, R.; Larionov, P.; Laudi, E.; Lautner, L.; Lavicka, R.; Lazareva, T.; Lea, R.; Lee, H.; Legras, G.; Lehrbach, J.; Lemmon, R. C.; Leon Monzon, I.; Lesch, M. M.; Lesser, E. D.; Lettrich, M.; Levai, P.; Li, X.; Li, X. L.; Lien, J.; Lietava, R.; Lim, B.; Lim, S. H.; Lindenstruth, V.; Lindner, A.; Lippmann, C.; Liu, A.; Liu, D. H.; Liu, J.; Lofnes, I. M.; Loizides, C.; Lokos, S.; Lomker, J.; Loncar, P.; Lopez, J. A.; Lopez, X.; Lopez Torres, E.; Lu, P.; Luhder, J. R.; Lunardon, M.; Luparello, G.; Ma, Y. G.; Maevskaya, A.; Mager, M.; Mahmoud, T.; Maire, A.; Majka, R. D.; Makariev, M. V.; Malaev, M.; Malfattore, G.; Malik, N. M.; Malik, Q. W.; Malik, S. K.; Malinina, L.; Mal'Kevich, D.; Mallick, D.; Mallick, N.; Mandaglio, G.; Manko, V.; Manso, F.; Manzari, V.; Mao, Y.; Margagliotti, G. V.; Margotti, A.; Marin, A.; Markert, C.; Martinengo, P.; Martinez, J. L.; Martinez, M. I.; Garcia, G. Martinez; Masciocchi, S.; Masera, M.; Masoni, A.; Massacrier, L.; Mastroserio, A.; Matonoha, O.; Matuoka, P. F. T.; Matyja, A.; Mayer, C.; Mazer, J.; Mazuecos, A. L.; Mazzaschi, F.; Mazzilli, M.; Mdhluli, J. E.; Mechler, A. F.; Melikyan, Y.; Menchaca-Rocha, A.; Meninno, E.; Menon, A. S.; Meres, M.; Mhlanga, S.; Miake, Y.; Micheletti, L.; Migliorin, L. C.; Mihaylov, D. L.; Mikhaylov, K.; Mishra, A. N.; Miskowiec, D.; Modak, A.; Mohanty, A. P.; Mohanty, B.; Khan, M. Mohisin; Molander, M. A.; Moravcova, Z.; Mordasini, C.; De Godoy, D. A. Moreira; Morozov, I.; Morsch, A.; Mrnjavac, T.; Muccifora, V.; Muhuri, S.; Mulligan, J. D.; Mulliri, A.; Munhoz, M. G.; Munzer, R. H.; Murakami, H.; Murray, S.; Musa, L.; Musinsky, J.; Myrcha, J. W.; Naik, B.; Nambrath, A. I.; Nandi, B. K.; Nania, R.; Nappi, E.; Nassirpour, A. F.; Nath, A.; Nattrass, C.; Nayak, T. K.; Naydenov, M. N.; Neagu, A.; Negru, A.; Nellen, L.; Nesbo, S. V.; Neskovic, G.; Nesterov, D.; Nielsen, B. S.; Nielsen, E. G.; Nikolaev, S.; Nikulin, S.; Nikulin, V.; Noferini, F.; Noh, S.; Nomokonov, P.; Norman, J.; Novitzky, N.; Nowakowski, P.; Nyanin, A.; Nystrand, J.; Ogino, M.; Ohlson, A.; Okorokov, V. A.; Oleniacz, J.; Oliveira Da Silva, A. C.; Oliver, M. H.; Onnerstad, A.; Oppedisano, C.; Ortiz Velasquez, A.; Otwinowski, J.; Oya, M.; Oyama, K.; Pachmayer, Y.; Padhan, S.; Pagano, D.; Paic, G.; Paisano-Guzman, S.; Palasciano, A.; Palmeri, A.; Panebianco, S.; Pappalardo, G. S.; Park, H.; Park, H.; Park, J.; Parkkila, J. E.; Patra, R. N.; Paul, B.; Pei, H.; Peitzmann, T.; Peng, X.; Pennisi, M.; Pereira, L. G.; Da Costa, H. Pereira; Peresunko, D.; Perez, G. M.; Perrin, S.; Pestov, Y.; Petracek, V.; Petrov, V.; Petrovici, M.; Pezzi, R. P.; Piano, S.; Pikna, M.; Pillot, P.; Pinazza, O.; Pinsky, L.; Pinto, C.; Pisano, S.; Ploskon, M.; Planinic, M.; Pliquett, F.; Poghosyan, M. G.; Polichtchouk, B.; Politano, S.; Poljak, N.; Pop, A.; Porteboeuf-Houssais, S.; Pozdniakov, V.; Pradhan, K. K.; Prasad, S. K.; Prasad, S.; Preghenella, R.; Prino, F.; Pruneau, C. A.; Pshenichnov, I.; Puccio, M.; Pucillo, S.; Pugelova, Z.; Qiu, S.; Quaglia, L.; Quishpe, R. E.; Ragoni, S.; Rakotozafindrabe, A.; Ramello, L.; Rami, F.; Rancien, T. A.; Rasa, M.; Rasanen, S. S.; Rath, R.; Rauch, M. P.; Ravasenga, I.; Read, K. F.; Reckziegel, C.; Redelbach, A. R.; Redlich, K.; Reetz, C. A.; Regules-Medel, H. D.; Rehman, A.; Reidt, F.; Reme-Ness, H. A.; Rescakova, Z.; Reygers, K.; Riabov, A.; Riabov, V.; Ricci, R.; Richter, M.; Riedel, A. A.; Riegler, W.; Riggi, F.; Ristea, C.; Rodriguez Cahuantzi, M.; Rodriguez Ramirez, S. A.; Roed, K.; Rogalev, R.; Rogochaya, E.; Rogoschinski, T. S.; Rohr, D.; Rohrich, D.; Rojas, P. F.; Torres, S. Rojas; Rokita, P. S.; Romanenko, G.; Ronchetti, F.; Rosano, A.; Rosas, E. D.; Rossi, A.; Roy, A.; Roy, S.; Rubini, N.; Ruggiano, D.; Rui, R.; Rumyantsev, B.; Russek, P. G.; Russo, R.; Rustamov, A.; Ryabinkin, E.; Ryabov, Y.; Rybicki, A.; Rytkonen, H.; Rzesa, W.; Saarimaki, O. A. M.; Sadek, R.; Sadhu, S.; Sadovsky, S.; Saetre, J.; Safarik, K.; Saha, S. K.; Saha, S.; Sahoo, B.; Sahoo, R.; Sahoo, S.; Sahu, D.; Sahu, P. K.; Saini, J.; Sajdakova, K.; Sakai, S.; Salvan, M. P.; Sambyal, S.; Sanna, I.; Saramela, T. B.; Sarkar, D.; Sarkar, N.; Sarma, P.; Sarritzu, V.; Sarti, V. M.; Sas, M. H. P.; Schambach, J.; Scheid, H. S.; Schiaua, C.; Schicker, R.; Schmah, A.; Schmidt, C.; Schmidt, H. R.; Schmidt, M. O.; Schmidt, M.; Schmidt, N. V.; Schmier, A. R.; Schotter, R.; Schroeter, A.; Schukraft, J.; Schwarz, K.; Schweda, K.; Scioli, G.; Scomparin, E.; Seger, J. E.; Sekiguchi, Y.; Sekihata, D.; Selyuzhenkov, I.; Senyukov, S.; Seo, J. J.; Serebryakov, D.; Serksnyte, L.; Sevcenco, A.; Shaba, T. J.; Shabetai, A.; Shahoyan, R.; Shangaraev, A.; Sharma, A.; Sharma, B.; Sharma, D.; Sharma, H.; Sharma, M.; Sharma, S.; Sharma, S.; Sharma, U.; Shatat, A.; Sheibani, O.; Shigaki, K.; Shimomura, M.; Shin, J.; Shirinkin, S.; Shou, Q.; Sibiriak, Y.; Siddhanta, S.; Siemiarczuk, T.; Silva, T. F.; Silvermyr, D.; Simantathammakul, T.; Simeonov, R.; Singh, B.; Singh, B.; Singh, R.; Singh, R.; Singh, R.; Singh, S.; Singh, V. K.; Singhal, V.; Sinha, T.; Sitar, B.; Sitta, M.; Skaali, T. B.; Skorodumovs, G.; Slupecki, M.; Smirnov, N.; Snellings, R. J. M.; Solheim, E. H.; Song, J.; Songmoolnak, A.; Soramel, F.; Sorensen, S. P.; Spijkers, R.; Sputowska, I.; Staa, J.; Stachel, J.; Stan, I.; Steffanic, P. J.; Stiefelmaier, S. F.; Stocco, D.; Storehaug, I.; Stratmann, P.; Strazzi, S.; Stylianidis, C. P.; Suaide, A. A. P.; Suire, C.; Sukhanov, M.; Suljic, M.; Sultanov, R.; Sumberia, V.; Sumowidagdo, S.; Swain, S.; Szarka, I.; Taghavi, S. F.; Taillepied, G.; Takahashi, J.; Tambave, G. J.; Tang, S.; Tang, Z.; Takaki, J. D. Tapia; Tapus, N.; Tarasovicova, L. A.; Tarzila, M. G.; Tassielli, G. F.; Tauro, A.; Garcia, A. Tavira; Tejeda Munoz, G.; Telesca, A.; Terlizzi, L.; Terrevoli, C.; Tersimonov, G.; Thakur, S.; Thomas, D.; Tikhonov, A.; Timmins, A. R.; Tkacik, M.; Tkacik, T.; Toia, A.; Tokumoto, R.; Topilskaya, N.; Toppi, M.; Torales-Acosta, F.; Tork, T.; Torres Ramos, A. G.; Trifiro, A.; Triolo, A. S.; Tripathy, S.; Tripathy, T.; Trogolo, S.; Trubnikov, V.; Trzaska, W. H.; Trzcinski, T. P.; Tumkin, A.; Turrisi, R.; Tveter, T. S.; Ullaland, K.; Ulukutlu, B.; Uras, A.; Urioni, M.; Usai, G. L.; Vala, M.; Valle, N.; van Doremalen, L. V. R.; Van Hulse, C.; van Leeuwen, M.; van Veen, C. A.; van Weelden, R. J. G.; Vande Vyvre, P.; Varga, D.; Varga, Z.; Vasileiou, M.; Vasiliev, A.; Doce, O. Vazquez; Rueda, O. Vazquez; Vechernin, V.; Vercellin, E.; Vergara Limon, S.; Vermunt, L.; Vertesi, R.; Verweij, M.; Vickovic, L.; Vilakazi, Z.; Baillie, O. Villalobos; Vino, G.; Vinogradov, A.; Virgili, T.; Vislavicius, V.; Vodopyanov, A.; Volkel, B.; Voelkl, M. A.; Voloshin, K.; Voloshin, S. A.; Volpe, G.; von Haller, B.; Vorobyev, I.; Vozniuk, N.; Vrlakova, J.; Wang, C.; Wang, D.; Wang, Y.; Weber, M.; Wegrzynek, A.; Weiglhofer, F. T.; Wenzel, S. C.; Wessels, J. P.; Wiechula, J.; Wikne, J.; Wilk, G.; Wilkinson, J.; Willems, G. A.; Windelband, B.; Winn, M.; Wright, J. R.; Wu, W.; Wu, Y.; Xu, R.; Yadav, A.; Yadav, A. K.; Yalcin, S.; Yamaguchi, Y.; Yang, S.; Yano, S.; Yin, Z.; Yoo, I. -K.; Yoon, J. H.; Yuan, S.; Yuncu, A.; Zaccolo, V.; Zampolli, C.; Zanone, F.; Zardoshti, N.; Zarochentsev, A.; Zavada, P.; Zaviyalov, N.; Zhalov, M.; Zhang, B.; Zhang, L.; Zhang, S.; Zhang, X.; Zhang, Y.; Zhang, Z.; Zhao, M.; Zherebchevskii, V.; Zhi, Y.; Zhou, D.; Zhou, Y.; Zhu, J.; Zhu, Y.; Zugravel, S. C.; Zurlo, N.</t>
  </si>
  <si>
    <t>ALICE Collaboration</t>
  </si>
  <si>
    <t>The ALICE experiment: a journey through QCD</t>
  </si>
  <si>
    <t>EUROPEAN PHYSICAL JOURNAL C</t>
  </si>
  <si>
    <t>PB-PB COLLISIONS; PROTON-PROTON COLLISIONS; HEAVY-ION COLLISIONS; QUARK-GLUON PLASMA; CHARGED-PARTICLE MULTIPLICITY; PLUS AU COLLISIONS; JET CROSS-SECTION; RADIATIVE ENERGY-LOSS; XE-XE COLLISIONS; RELATIVISTIC NUCLEAR COLLISIONS</t>
  </si>
  <si>
    <t>The ALICE experiment was proposed in 1993, to study strongly-interacting matter at extreme energy densities and temperatures. This proposal entailed a comprehensive investigation of nuclear collisions at the LHC. Its physics programme initially focused on the determination of the properties of the quark-gluon plasma (QGP), a deconfined state of quarks and gluons, created in such collisions. The ALICE physics programme has been extended to cover a broader ensemble of observables related to Quantum Chromodynamics (QCD), the theory of strong interactions. The experiment has studied Pb-Pb, Xe-Xe, p-Pb and pp collisions in the multi-TeV centre of mass energy range, during the Run 1-2 data-taking periods at the LHC (2009-2018). The aim of this review is to summarise the key ALICE physics results in this endeavor, and to discuss their implications on the current understanding of the macroscopic and microscopic properties of strongly-interacting matter at the highest temperatures reached in the laboratory. It will review the latest findings on the properties of the QGP created by heavy-ion collisions at LHC energies, and describe the surprising QGP-like effects in pp and p-Pb collisions. Measurements of few-body QCD interactions, and their impact in unraveling the structure of hadrons and hadronic interactions, will be discussed. ALICE results relevant for physics topics outside the realm of QCD will also be touched upon. Finally, prospects for future measurements with the ALICE detector in the context of its planned upgrades will also be briefly described.</t>
  </si>
  <si>
    <t>[Grigoryan, S.] Yerevan Phys Inst Fdn, AI Alikhanyan Natl Sci Lab, Yerevan, Armenia; [Balis, B.; Debski, R. J.; Gorgon, M.; Horzyk, A.; Jablonski, M.; Kitowski, J. P.; Koryciak, S. D.; Russek, P. G.] AGH Univ Krakow, Krakow, Poland; [Tersimonov, G.; Trubnikov, V.] Natl Acad Sci Ukraine, Bogolyubov Inst Theoret Phys, Kiev, Ukraine; [Banerjee, D.; Bhat, M. A.; Biswas, S.; Das, P.; Das, S.; Modak, A.; Prasad, S. K.; Saha, S. K.; Thakur, S.] Bose Inst, Dept Phys, Kolkata, India; [Banerjee, D.; Bhat, M. A.; Biswas, S.; Das, P.; Das, S.; Modak, A.; Prasad, S. K.; Saha, S. K.; Thakur, S.] Bose Inst, Ctr Astroparticle Phys &amp; Space Sci CAPSS, Kolkata, India; [Klay, J. L.] Calif Polytech State Univ San Luis Obispo, San Luis Obispo, CA USA; [Alfanda, H. M.; Anaam, M. N.; Cai, M.; Cheng, T.; Cui, P.; Deng, W.; Ding, Y.; Fan, F.; Guo, W.; Hamid, M.; Hou, Y.; Khan, A. M.; Li, X. L.; Liu, D. H.; Mao, Y.; Pei, H.; Peng, X.; Tang, S.; Xu, R.; Yin, Z.; Zhang, B.; Zhang, X.; Zhang, Z.; Zhou, D.; Zhu, J.; Zhu, Y.] Cent China Normal Univ, Wuhan, Peoples R China; [Diaz, R. A.; Lopez Torres, E.; Perez, G. M.] Ctr Aplicac Tecnol &amp; Desarrollo Nucl CEADEN, Havana, Cuba; [Herrera Corral, G.] Ctr Invest &amp; Estudios Avanzados CINVESTAV, Mexico City, DF, Mexico; [Garcia-Solis, E.; Harton, A.] Chicago State Univ, Chicago, IL USA; [Jia, S.; Li, X.; Zhao, M.; Zhi, Y.] China Inst Atom Energy, Beijing, Peoples R China; [Noh, S.; Shin, J.] Chungbuk Natl Univ, Cheongju, South Korea; [Dzalaiova, N.; Ivanov, M.; Meres, M.; Pikna, M.; Sitar, B.; Szarka, I.] Comenius Univ, Fac Math Phys &amp; Informat, Bratislava, Slovakia; [Ilyas, H.] COMSATS Univ Islamabad, Islamabad, Pakistan; [Hosokawa, R.; Ragoni, S.; Seger, J. E.] Creighton Univ, Omaha, NE USA; [Ahmad, S.; Ali, B.; Azmi, M. D.; Khan, S.; Khatun, A.; Khan, M. Mohisin; Singh, S.] Aligarh Muslim Univ, Dept Phys, Aligarh, Uttar Pradesh, India; [Kim, B.; Kim, C.; Lim, B.; Lim, S. H.; Yoo, I. -K.] Pusan Natl Univ, Dept Phys, Pusan, South Korea; [Kim, S.] Sejong Univ, Dept Phys, Seoul, South Korea; [Dhankher, P.; Dixit, D. U.; Kim, M.; Lesser, E. D.; Liu, A.; Nambrath, A. I.; Torales-Acosta, F.] Univ Calif Berkeley, Dept Phys, Berkeley, CA USA; [Arsene, I. C.; Malik, Q. W.; Neagu, A.; Richter, M.; Roed, K.; Skaali, T. B.; Solheim, E. H.; Storehaug, I.; Tveter, T. S.; Wikne, J.] Univ Oslo, Dept Phys, Oslo, Norway; [Alme, J.; Bodova, T.; Djuvsland, O.; Eikeland, V. N.; Ersdal, M. R.; Lofnes, I. M.; Nystrand, J.; Rauch, M. P.; Rehman, A.; Rohrich, D.; Saetre, J.; Tambave, G. J.; Ullaland, K.; Yang, S.; Yuan, S.] Univ Bergen, Dept Phys &amp; Technol, Bergen, Norway; [Boca, G.; Costanza, S.; Valle, N.] Univ Pavia, Dipartimento Fis, Pavia, Italy; [Boi, S.; De Falco, A.; Mulliri, A.; Paul, B.; Sarritzu, V.; Usai, G. L.] Univ Cagliari, Dipartimento Fis, Cagliari, Italy; [Boi, S.; De Falco, A.; Mulliri, A.; Paul, B.; Sarritzu, V.; Usai, G. L.] Sezione Ist Nazl Fis Nucl, Cagliari, Italy; [Buckland, M. D.; Camerini, P.; Contin, G.; De Martin, C.; Margagliotti, G. V.; Rui, R.; Zaccolo, V.] Univ Trieste, Dipartimento Fis, Trieste, Italy; [Buckland, M. D.; Camerini, P.; Contin, G.; De Martin, C.; Margagliotti, G. V.; Rui, R.; Zaccolo, V.] Sezione Ist Nazl Fis Nucl, Trieste, Italy; [Beole, S.; Bianchi, L.; Botta, E.; Catalano, F.; Ferretti, A.; Gagliardi, M.; Gallio, M.; Lim, B.; Masera, M.; Mazzaschi, F.; Pennisi, M.; Pucillo, S.; Quaglia, L.; Terlizzi, L.; Vercellin, E.] Univ Turin, Dipartimento Fis, Turin, Italy; [Beole, S.; Bianchi, L.; Botta, E.; Catalano, F.; Ferretti, A.; Gagliardi, M.; Gallio, M.; Lim, B.; Masera, M.; Mazzaschi, F.; Pennisi, M.; Pucillo, S.; Quaglia, L.; Terlizzi, L.; Vercellin, E.] Sezione Ist Nazl Fis Nucl, Turin, Italy; [Alici, A.; Arcelli, S.; Bellini, F.; Ercolessi, F.; Giacalone, M.; Malfattore, G.; Rubini, N.; Scioli, G.; Strazzi, S.] Univ Bologna, Dipartimento Fis &amp; Astron, Bologna, Italy; [Alici, A.; Arcelli, S.; Bellini, F.; Ercolessi, F.; Giacalone, M.; Malfattore, G.; Rubini, N.; Scioli, G.; Strazzi, S.] Sezione Ist Nazl Fis Nucl, Bologna, Italy; [Barbera, R.; La Rocca, P.; Rasa, M.; Riggi, F.] Univ Catania, Dipartimento Fis &amp; Astron, Catania, Italy; [Barbera, R.; La Rocca, P.; Rasa, M.; Riggi, F.] Sezione Ist Nazl Fis Nucl, Catania, Italy; [Faggin, M.; Giubilato, P.; Lunardon, M.; Soramel, F.] Univ Padua, Dipartimento Fis &amp; Astron, Padua, Italy; [Faggin, M.; Giubilato, P.; Lunardon, M.; Soramel, F.] Sezione Ist Nazl Fis Nucl, Padua, Italy; [De Caro, A.; De Gruttola, D.; De Pasquale, S.; Dello Stritto, L.; Funicello, N.; Ricci, R.; Virgili, T.] Univ Salerno, Dipartimento Fis ER Caianiello, Salerno, Italy; [De Caro, A.; De Gruttola, D.; De Pasquale, S.; Dello Stritto, L.; Funicello, N.; Ricci, R.; Virgili, T.] Grp Collegato INFN, Salerno, Italy; [Agnello, M.; Balbino, A.; Bufalino, S.; Catalano, F.; Ciacco, M.; Fecchio, P.; Politano, S.] Politecn Torino, Dipartimento DISAT, Turin, Italy; [Agnello, M.; Balbino, A.; Bufalino, S.; Catalano, F.; Ciacco, M.; Fecchio, P.; Politano, S.] Sezione Ist Nazl Fis Nucl, Turin, Italy; [Mandaglio, G.; Rosano, A.; Trifiro, A.; Triolo, A. S.] Univ Messina, Dipartimento Sci MIFT, Messina, Italy; [Barile, F.; Bruno, G. E.; Colella, D.; Di Bari, D.; Kumar, S.; Sadhu, S.; Tassielli, G. F.; Torres Ramos, A. G.; Volpe, G.] Dipartimento Interateneo Fis M Merlin, Bari, Italy; [Barile, F.; Bruno, G. E.; Colella, D.; Di Bari, D.; Kumar, S.; Sadhu, S.; Tassielli, G. F.; Torres Ramos, A. G.; Volpe, G.] Sezione Ist Nazl Fis Nucl, Bari, Italy; [Rinella, G. Aglieri; Alkin, A.; Augustinus, A.; Barth, K.; Betev, L.; Bond, P. M.; Carballo, A. A.; Carnesecchi, F.; Chapeland, S.; Barroso, V. Chibante; Chochula, P.; Colocci, M.; Costa, F.; Di Mauro, A.; Divia, R.; Eulisse, G.; Ferrer, M. B.; Fuchs, U.; Gargiulo, C.; Grigoras, C.; Grosa, F.; Grosse-Oetringhaus, J. F.; Hillemanns, H.; Hristov, P.; Innocenti, G. M.; Jacazio, N.; Jowett, J. M.; Junique, A.; Kalweit, A.; Karwowska, M. J.; Keil, M.; Klein, J.; Kluge, A.; Konopka, P. J.; Kucera, V.; Kundu, S.; Lamanna, M.; Larionov, P.; Laudi, E.; Lautner, L.; Mager, M.; Martinengo, P.; Mazuecos, A. L.; Mazzilli, M.; Morsch, A.; Mrnjavac, T.; Musa, L.; Parkkila, J. E.; Pinazza, O.; Puccio, M.; Reidt, F.; Riegler, W.; Rohr, D.; Sanna, I.; Schmidt, M. O.; Schukraft, J.; Shahoyan, R.; Suljic, M.; Tauro, A.; Telesca, A.; Trogolo, S.; Vande Vyvre, P.; Volkel, B.; von Haller, B.; Wegrzynek, A.; Wenzel, S. C.; Zampolli, C.; Zardoshti, N.; ALICE Collaboration] European Org Nucl Res CERN, Geneva, Switzerland; [Badala, A.; Gotovac, S.; Loncar, P.; Vickovic, L.] Univ Split, Fac Elect Engn Mech Engn &amp; Naval Architecture, Split, Croatia; [Helstrup, H.; Hetland, K. F.; Kileng, B.; Nesbo, S. V.; Reme-Ness, H. A.] Western Norway Univ Appl Sci, Fac Sci &amp; Engn, Bergen, Norway; [Bielcik, J.; Broz, M.; Contreras, J. G.; Filova, V.; Grund, D.; Herman, T.; Gajdosova, K. Krizkova; Krupova, D. M.; Petracek, V.; Torres, S. Rojas; Safarik, K.] Czech Tech Univ, Fac Nucl Sci &amp; Phys Engn, Prague, Czech Republic; [Kozhuharov, V.; Makariev, M. V.; Naydenov, M. N.; Simeonov, R.] Sofia Univ, Fac Phys, Sofia, Bulgaria; [Ahuja, I.; Bombara, M.; Kravcakova, A.; Rescakova, Z.; Sajdakova, K.; Vala, M.; Vrlakova, J.] Safarik Univ, Fac Sci, Kosice, Slovakia; [Bluhme, N.; de Cuveland, J.; Hutter, D.; Jaffe, L.; Kisel, I.; La Pointe, S. L.; Lehrbach, J.; Lindenstruth, V.; Neskovic, G.; Redelbach, A. R.; Schroeter, A.; Weiglhofer, F. T.] Goethe Univ Frankfurt, Frankfurt Inst Adv Studies, Frankfurt, Germany; [Ma, Y. G.; Shou, Q.; Wang, C.; Wang, D.; Wang, Y.; Wu, W.; Zhang, L.; Zhang, S.] Fudan Univ, Shanghai, Peoples R China; [Baek, Y. W.; Kim, J. S.] Gangneung Wonju Natl Univ, Kangnung, South Korea; [Bhattacharjee, B.; Sarma, P.] Gauhati Univ, Dept Phys, Gauhati, India; [Hauer, P.; Ketzer, B.; Mahmoud, T.; Yadav, A.] Rhein Friedrich Wilhelms Univ Bonn, Helmholtz Inst Strahlen &amp; Kernphys, Bonn, Germany; [Melikyan, Y.; Molander, M. A.; Rasanen, S. S.; Saarimaki, O. A. M.; Slupecki, M.] Helsinki Inst Phys HIP, Helsinki, Finland; [Alvarado, J. R.; Fernandez Tellez, A.; Garcia Chavez, T.; Martinez, M. I.; Paisano-Guzman, S.; Regules-Medel, H. D.; Rodriguez Cahuantzi, M.; Rodriguez Ramirez, S. A.; Rojas, P. F.; Tejeda Munoz, G.; Vergara Limon, S.] Univ Autonoma Puebla, High Energy Phys Grp, Puebla, Mexico; [Andrei, C.; Bercuci, A.; Lindner, A.; Petrovici, M.; Pop, A.; Schiaua, C.; Tarzila, M. G.] Horia Hulubei Natl Inst Phys &amp; Nucl Engn, Bucharest, Romania; [Barnafoldi, G. G.; Bencedi, G.; Biro, G.; Boldizsar, L.; Frajna, E.; Gyulai, L.; Levai, P.; Mishra, A. N.; Varga, D.; Varga, Z.; Vertesi, R.] HUN REN Wigner Res Ctr Phys, Budapest, Hungary; [Bauri, D.; Chakraborty, P.; Dash, S.; Nandi, B. K.; Padhan, S.; Ploskon, M.; Roy, S.; Sahoo, B.; Sharma, D.; Tripathy, T.] Indian Inst Technol Bombay IIT, Mumbai, Maharashtra, India; [Bailung, Y.; Behera, D.; Deb, S.; Mallick, N.; Pradhan, K. K.; Prasad, S.; Roy, A.; Sahoo, R.; Sahu, D.; Singh, R.] Indian Inst Technol Indore, Indore, India; [Bianchi, N.; Fantoni, A.; Muccifora, V.; Pisano, S.; Ronchetti, F.; Toppi, M.; Doce, O. Vazquez] INFN, Lab Nazl Frascati, Frascati, Italy; [Colamaria, F.; de Cataldo, G.; Elia, D.; Manzari, V.; Mastroserio, A.; Nappi, E.; Palasciano, A.; Vino, G.] INFN, Sez Bari, Bari, Italy; [Agrawal, N.; Antonioli, P.; Cindolo, F.; Clai, G.; Hatzifotiadou, D.; Margotti, A.; Nania, R.; Noferini, F.; Pinazza, O.; Preghenella, R.; Rath, R.; Tripathy, S.] INFN, Sez Bologna, Bologna, Italy; [Alocco, G.; Aresti, M.; Cicalo, C.; Fionda, F. M.; Masoni, A.; Siddhanta, S.] INFN, Sez Cagliari, Cagliari, Italy; [Badala, A.; Mandaglio, G.; Palmeri, A.; Pappalardo, G. S.; Rosano, A.; Trifiro, A.; Triolo, A. S.] INFN, Sez Catania, Catania, Italy; [Antinori, F.; Dainese, A.; Rossi, A.; Turrisi, R.] INFN, Sez Padova, Padua, Italy; [Boca, G.; Bonomi, G.; Costanza, S.; Lea, R.; Pagano, D.; Urioni, M.; Zurlo, N.] INFN, Sez Pavia, Pavia, Italy; [Alessandro, B.; Arnaldi, R.; Concas, M.; Cortese, P.; De Marco, N.; Feliciello, A.; Ferrero, C.; Giubellino, P.; Micheletti, L.; Oppedisano, C.; Prino, F.; Ramello, L.; Scomparin, E.; Sitta, M.; Zugravel, S. C.] INFN, Sez Torino, Turin, Italy; [Fragiacomo, E.; Luparello, G.; Piano, S.] INFN, Sez Trieste, Trieste, Italy; [Bok, J.; Cho, J.; Cho, S.; Kweon, M. J.; Kwon, J. Y.; Park, J.; Seo, J. J.; Yoon, J. H.] Inha Univ, Incheon, South Korea; [Grelli, A.; Hofman, B.; Keijdener, D. L. D.; Lomker, J.; Mohanty, A. P.; Peitzmann, T.; Snellings, R. J. M.; van Doremalen, L. V. R.; Verweij, M.] Univ Utrecht, Inst Gravitat &amp; Subat Phys GRASP, Nikhef, Utrecht, Netherlands; [Kalinak, P.; Kralik, I.; Krivda, M.; Musinsky, J.] Slovak Acad Sci, Inst Expt Phys, Kosice, Slovakia; [Sahoo, S.; Sahu, P. K.; Swain, S.] Homi Bhabha Natl Inst, Inst Phys, Bhubaneswar, India; [Zavada, P.] Czech Acad Sci, Inst Phys, Prague, Czech Republic; [Besoiu, M. G.; Danu, A.; Dobrin, A.; Ristea, C.; Sevcenco, A.; Stan, I.] Inst Space Sci ISS, Bucharest, Romania; [Alt, T.; Appelshaeuser, H.; Bailhache, R.; Bartsch, E.; Blume, C.; Bouziani, Y. E. M.; Bratrud, L.; Buesching, H.; Donigus, B.; Eisenhut, F.; Guendem, T.; Hemmer, M.; Heybeck, B.; Huhn, P.; Jung, J.; Jung, M.; Kirsch, S.; Kleiner, M.; Konig, J.; Krueger, M.; Mechler, A. F.; Munzer, R. H.; Pliquett, F.; Rogoschinski, T. S.; Scheid, H. S.; Toia, A.; Wiechula, J.] Goethe Univ Frankfurt, Inst Kernphys, Frankfurt, Germany; [Cuautle, E.; Jimenez, A. A. P.; Nellen, L.; Ortiz Velasquez, A.; Paic, G.; Rosas, E. D.] Univ Nacl Autonoma Mexico, Inst Ciencias Nucl, Mexico City, DF, Mexico; [Gay Ducati, M. B.; Pereira, L. G.; Pezzi, R. P.] Univ Fed Rio Grande Sul UFRGS, Inst Fis, Porto Alegre, RS, Brazil; [Alfaro Molina, R.; Gonzalez-Trueba, L. H.; Grabski, V.; Menchaca-Rocha, A.] Univ Nacl Autonoma Mexico, Inst Fis, Mexico City, DF, Mexico; [Buthelezi, Z.; Foertsch, S.; Mhlanga, S.; Shaba, T. J.] Natl Res Fdn, IThemba LABS, Somerset West, South Africa; [Kim, E. J.; Kim, J.] Jeonbuk Natl Univ, Jeonju, South Korea; [Adler, A.; Janson, T.; Kebschull, U.] Goethe Univ Frankfurt, Inst Informat, Fachbereich Informat &amp; Math, Frankfurt, Germany; [Ahn, S. U.] Korea Inst Sci &amp; Technol Informat, Daejeon, South Korea; [Uysal, A. Karasu; Yalcin, S.] KTO Karatay Univ, Konya, Turkiye; [Arata, C.; Balbastre, G. Conesa; Faivre, J.; Furget, C.; Guernane, R.; Rancien, T. A.] Univ Grenoble Alpes, CNRS, IN2P3, Lab Phys Subatom &amp; Cosmol, Grenoble, France; [Apadula, N.; Chakaberia, I.; Cruz-Torres, R.; Fan, W.; Hamdi, A.; Jacak, B.; Jacobs, P. M.; Klein, S.; Lai, Y. S.; Mulligan, J. D.; Ploskon, M.] Lawrence Berkeley Natl Lab, Berkeley, CA USA; [Basu, S.; Christiansen, P.; Matonoha, O.; Nassirpour, A. F.; Ohlson, A.; Silvermyr, D.; Staa, J.; Rueda, O. Vazquez] Lund Univ, Dept Phys, Div Particle Phys, Lund, Sweden; [Goh, D. J. Q.; Hamagaki, H.; Ogino, M.; Oyama, K.; Sharma, S.] Nagasaki Inst Appl Sci, Nagasaki, Japan; [Shimomura, M.] Nara Womens Univ NWU, Nara, Japan; [Barlou, M.; Ganoti, P.; Vasileiou, M.] Natl &amp; Kapodistrian Univ Athens, Dept Phys, Sch Sci, Athens, Greece; [Kurashvili, P.; Redlich, K.; Siemiarczuk, T.; Wilk, G.] Natl Ctr Nucl Res, Warsaw, Poland; [Das, P.; Mallick, D.; Mohanty, B.; Nayak, T. K.; Saha, S.; Singh, R.] Homi Bhabha Natl Inst, Natl Inst Sci Educ &amp; Res, Jatni, India; [Rustamov, A.] Natl Ctr Nucl Res, Baku, Azerbaijan; [Jaelani, S.; Sumowidagdo, S.] Natl Res &amp; Innovat Agcy BRIN, Jakarta, Indonesia; [Bearden, I. G.; Christensen, C. H.; Gaardhoje, J. J.; Gulbrandsen, K.; Moravcova, Z.; Nielsen, B. S.; Nielsen, E. G.; Vislavicius, V.; Zhou, Y.] Univ Copenhagen, Niels Bohr Inst, Copenhagen, Denmark; [Christakoglou, P.; Hohlweger, B.; Kuijer, P. G.; Qiu, S.; Ravasenga, I.; Russo, R.; Spijkers, R.; Stylianidis, C. P.; van Leeuwen, M.; van Weelden, R. J. G.] Nikhef, Natl Inst Subat Phys, Amsterdam, Netherlands; [Barnby, L. S.; Lemmon, R. C.] STFC Daresbury Lab, Nucl Phys Grp, Daresbury, England; [Adamova, D.; Bielcikova, J.; Grecka, E.; Isakov, A.; Kotliarov, A.; Krizek, F.; Kushpil, S.] Czech Acad Sci, Inst Nucl Phys, Husinec Rez, Czech Republic; [Bock, F.; Cormier, T. M.; Ehlers, R. J.; Fasel, M.; Hassan, H.; Jonas, F.; Loizides, C.; Poghosyan, M. G.; Read, K. F.; Schambach, J.; Schmidt, N. V.] Oak Ridge Natl Lab, Oak Ridge, TN USA; [Humanic, T. J.] Ohio State Univ, Columbus, OH USA; [Erhardt, F.; Jercic, M.; Karatovic, D.; Planinic, M.; Poljak, N.] Univ Zagreb, Fac Sci, Dept Phys, Zagreb, Croatia; [Dudi, S.; Kumar, L.; Kumar, N.; Sharma, A.] Panjab Univ, Dept Phys, Chandigarh, India; [Bala, R.; Banoo, Z.; Bhasin, A.; Gupta, A.; Gupta, R.; Haider, F. U.; Malik, N. M.; Malik, S. K.; Patra, R. N.; Sambyal, S.; Sharma, B.; Sharma, M.; Sharma, S.; Sharma, U.; Singh, B.; Singh, R.; Sumberia, V.] Univ Jammu, Dept Phys, Jammu, India; [Kimura, K.; Oya, M.; Shigaki, K.; Tokumoto, R.; Yamaguchi, Y.; Yano, S.] Hiroshima Univ, Phys Program, Hiroshima, Japan; [Kimura, K.; Oya, M.; Shigaki, K.; Tokumoto, R.; Yamaguchi, Y.; Yano, S.] Hiroshima Univ, Int Inst Sustainabil Knotted Chiral Meta Matter S, Hiroshima, Japan; [Schmidt, H. R.; Schmidt, M.] Eberhard Karls Univ Tubingen, Phys Inst, Tubingen, Germany; [Anguelov, V.; Berdnikova, A.; Bergmann, L.; Carcamo, A. G. Borquez; Crkovska, J.; Danisch, M. C.; Feuillard, V. J. G.; Fokin, I.; Glaessel, P.; Kim, J.; Kim, M.; Kroesen, M.; Lopez, J. A.; Nath, A.; Pachmayer, Y.; Reygers, K.; Schicker, R.; Schmah, A.; Skorodumovs, G.; Stachel, J.; Stiefelmaier, S. F.; van Veen, C. A.; Voelkl, M. A.; Windelband, B.; Yuncu, A.; Zanone, F.] Heidelberg Univ, Phys Inst, Heidelberg, Germany; [Barioglio, L.; Battistini, D.; Bilandzic, A.; Chizzali, E. S.; Del Grande, R.; Fabbietti, L.; Heckel, S. T.; Horst, M.; Klemenz, T.; Konigstorfer, S. A.; Korwieser, M.; Lautner, L.; Lesch, M. M.; Lettrich, M.; Mihaylov, D. L.; Mordasini, C.; Pinto, C.; Riedel, A. A.; Sanna, I.; Sarti, V. M.; Serksnyte, L.; Singh, B.; Taghavi, S. F.; Ulukutlu, B.; Vorobyev, I.] Tech Univ Munich, Phys Dept, Munich, Germany; [Bruno, G. E.; Colella, D.] Politecn Bari, Bari, Italy; [Al-Turany, M.; Averbeck, R.; Becht, P.; Blidaru, M. B.; Braun-Munzinger, P.; Caliva, A.; Cheng, T.; Ciupek, M. R.; Dubla, A.; Garabatos, C.; Gasik, P.; Giubellino, P.; Grosso, R.; Habib, M. K.; Hellbaer, E.; Ivanov, M.; Jowett, J. M.; Kalteyer, A. S.; Kollegger, T.; Kreis, L.; Lippmann, C.; Lu, P.; Marin, A.; Masciocchi, S.; Miskowiec, D.; Reetz, C. A.; Salvan, M. P.; Schmidt, C.; Schwarz, K.; Schweda, K.; Selyuzhenkov, I.; Taillepied, G.; Vermunt, L.; Wilkinson, J.; Zhu, J.] GSI Helmholtzzentrum Schwerionenforsch GmbH, Div Res, Darmstadt, Germany; [Al-Turany, M.; Averbeck, R.; Becht, P.; Blidaru, M. B.; Braun-Munzinger, P.; Caliva, A.; Cheng, T.; Ciupek, M. R.; Dubla, A.; Garabatos, C.; Gasik, P.; Giubellino, P.; Grosso, R.; Habib, M. K.; Hellbaer, E.; Ivanov, M.; Jowett, J. M.; Kalteyer, A. S.; Kollegger, T.; Kreis, L.; Lippmann, C.; Lu, P.; Marin, A.; Masciocchi, S.; Miskowiec, D.; Reetz, C. A.; Salvan, M. P.; Schmidt, C.; Schwarz, K.; Schweda, K.; Selyuzhenkov, I.; Taillepied, G.; Vermunt, L.; Wilkinson, J.; Zhu, J.] GSI Helmholtzzentrum Schwerionenforsch GmbH, ExtreMe Matter Inst EMMI, Darmstadt, Germany; [Fusayasu, T.] Saga Univ, Saga, Japan; [Chattopadhyay, S.; Das, D.; Islam, M. S.; Sinha, T.] Homi Bhabha Natl Inst, Saha Inst Nucl Phys, Kolkata, India; [Colburn, J. S.; Evans, D.; Jusko, A.; Krivda, M.; Kvapil, J.; Lietava, R.; Ragoni, S.; Baillie, O. Villalobos; Zardoshti, N.] Univ Birmingham, Sch Phys &amp; Astron, Birmingham, W Midlands, England; [Bazo Alba, J. L.; Calvo Villar, E.; Gago, A. M.] Pontificia Univ Catolica Peru, Dept Ciencias, Secc Fis, Lima, Peru; [Buhler, P.; Lavicka, R.; Meninno, E.; Weber, M.] Stefan Meyer Inst Subatomare Phys SMI, Vienna, Austria; [Aphecetche, L.; Batigne, G.; Bize, N.; Bugnon, O.; Erazmus, B.; Garg, K.; Germain, M.; Guilbaud, M.; Garcia, G. Martinez; Pezzi, R. P.; Pillot, P.; Sadek, R.; Shabetai, A.; Stocco, D.] Nantes Univ, IMT Atlantique, SUBATECH, CNRS,IN2P3, Nantes, France; [Bae, J.; Lee, H.; Park, H.] Sungkyunkwan Univ, Suwon, South Korea; [Kaewjai, J.; Kobdaj, C.; Lakrathok, A.; Simantathammakul, T.; Songmoolnak, A.] Suranaree Univ Technol, Nakhon Ratchasima, Thailand; [Durkac, M.; Jadlovska, S.; Jadlovsky, J.; Pugelova, Z.; Tkacik, M.; Tkacik, T.] Tech Univ Kosice, Kosice, Slovakia; [Biernat, J.; Bysiak, S. A.; Khuntia, A.; Kowalski, M.; Lokos, S.; Matyja, A.; Mayer, C.; Otwinowski, J.; Rybicki, A.; Sharma, H.; Sputowska, I.] Polish Acad Sci, Henryk Niewodniczanski Inst Nucl Phys, Krakow, Poland; [Blair, J. T.; Flores, A. N.; Gauger, E. F.; Hannigan, R.; Markert, C.; Thomas, D.; Wright, J. R.] Univ Texas Austin, Austin, TX USA; [Camacho, J. M. M.; Galvan, C. D.; Leon Monzon, I.] Univ Autonoma Sinaloa, Culiacan, Sinaloa, Mexico; [Barreto, L.; Bregant, M.; Canedo, F. D. M.; Carvalho, L. A. D.; Ferrandi, L.; Matuoka, P. F. T.; Munhoz, M. G.; Saramela, T. B.; Silva, T. F.; Suaide, A. A. P.] Univ Sao Paulo, Sao Paulo, Brazil; [Chinellato, D. D.; Guardiano, G. G.; Jahnke, C.; Takahashi, J.] Univ Estadual Campinas UNICAMP, Campinas, Brazil; [Cosentino, M. R.; Reckziegel, C.] Univ Fed ABC, Santo Andre, SP, Brazil; [Carabas, M.; Negru, A.; Tapus, N.] Univ Natl Stiinta Si &amp; Tehnol, Politehn Bucuresti, Bucharest, Romania; [Dietel, T.; Kidson, M. B.; Mhlanga, S.; Murray, S.] Univ Cape Town, Cape Town, South Africa; [Alizadehvandchali, N.; Bellwied, R.; Flor, F.; Gangadharan, D. R.; Hutson, A.; Knospe, A. G.; Martinez, J. L.; Menon, A. S.; Pinsky, L.; Quishpe, R. E.; Sheibani, O.; Song, J.; Terrevoli, C.; Timmins, A. R.; Rueda, O. Vazquez] Univ Houston, Houston, TX USA; [Huhta, L. M.; Kim, D. J.; Onnerstad, A.; Rytkonen, H.; Trzaska, W. H.] Univ Jyvaskyla, Jyvaskyla, Finland; [Gautam, A.; Isidori, T.; Khatun, A.; Takaki, J. D. Tapia] Univ Kansas, Lawrence, KS USA; [Bartels, C.; Chartier, M.; Hills, C.; Iddon, J. P.; Liu, J.; Norman, J.] Univ Liverpool, Liverpool, Merseyside, England; [Bai, X.; Lu, P.; Tang, Z.; Wu, Y.; Zhang, Y.] Univ Sci &amp; Technol China, Hefei, Peoples R China; [Langoy, R.; Lien, J.] Univ South Eastern Norway, Kongsberg, Norway; [Castro, A. J.; Glimos, E.; Hughes, C.; Mazer, J.; Nattrass, C.; Oliveira Da Silva, A. C.; Read, K. F.; Schmier, A. R.; Sorensen, S. P.; Steffanic, P. J.] Univ Tennessee, Knoxville, TN USA; [Buthelezi, Z.; Mdhluli, J. E.; Naik, B.; Vilakazi, Z.] Univ Witwatersrand, Johannesburg, South Africa; [Gunji, T.; Murakami, H.; Sekiguchi, Y.; Sekihata, D.] Univ Tokyo, Tokyo, Japan; [Chujo, T.; Inaba, M.; Kumaoka, T.; Miake, Y.; Novitzky, N.; Park, H.; Sakai, S.] Univ Tsukuba, Tsukuba, Ibaraki, Japan; [Andronic, A.; Hechavarria, A. D. C. Bell; Dash, A. R.; Eder, T. M.; Garner, K.; Herrmann, F.; Jonas, F.; Klein-Boesing, C.; Legras, G.; Luhder, J. R.; De Godoy, D. A. Moreira; Stratmann, P.; Tarasovicova, L. A.; Wessels, J. P.; Willems, G. A.] Univ Munster, Inst Kernphys, Munster, Germany; [Acharya, S.; Barret, V.; Bastid, N.; Crochet, P.; Dupieux, P.; Lopez, X.; Manso, F.; Porteboeuf-Houssais, S.; Tang, S.] Univ Clermont Auvergne, CNRS, IN2P3, LPC, Clermont Ferrand, France; [Caron, R.; Cheshkov, C.; Cheynis, B.; Ding, Y.; Herrmann, S.; Migliorin, L. C.; Uras, A.] Univ Lyon, Inst Phys Infinis Lyon 2, CNRS, IN2P3, Lyon, France; [Belikov, I.; Bigot, A. P.; Hippolyte, B.; Kuhn, C.; Maire, A.; Rami, F.; Schotter, R.; Senyukov, S.] Univ Strasbourg, CNRS, IPHC, UMR 7178, F-67000 Strasbourg, France; [Baldisseri, A.; Borel, H.; Castellanos, J. Castillo; Coquet, M. L.; Damas, F. P. A.; Diab, B.; Ferrero, A.; Glaenzer, A. M. C.; Panebianco, S.; Da Costa, H. Pereira; Perrin, S.; Rakotozafindrabe, A.; Winn, M.] Univ Paris Saclay, Dept Phys Nucl DPhN, Ctr Etud Saclay CEA, IRFU, Saclay, France; [del Valle, Z. Conesa; Cot, C.; Espagnon, B.; Hadjidakis, C.; Massacrier, L.; Shatat, A.; Suire, C.; Garcia, A. Tavira; Tork, T.; Van Hulse, C.] Univ Paris Saclay, CNRS, IN2P3, IJCLab, Orsay, France; [Mastroserio, A.] Univ Foggia, Foggia, Italy; [Cortese, P.; Ramello, L.; Sitta, M.] Univ Piemonte Orientale, Vercelli, Italy; [Bonomi, G.; Lea, R.; Pagano, D.; Urioni, M.; Zurlo, N.] Univ Brescia, Brescia, Italy; [Ahammed, Z.; Bhaduri, P. P.; Chandra, S.; Chattopadhyay, S.; Ghosh, C.; Kumar, D.; Muhuri, S.; Saini, J.; Sarkar, N.; Singh, V. K.; Singhal, V.; Yadav, A. K.] Homi Bhabha Natl Inst, Ctr Variable Energy Cyclotron, Kolkata, India; [Deja, K. R.; Dubinski, J. M.; Graczykowski, L. K.; Haque, M. R.; Jakubowska, M. J.; Janik, M. A.; Karczmarczyk, P.; Karwowska, M. J.; Kisiel, A.; Kornakov, G.; Myrcha, J. W.; Nowakowski, P.; Oleniacz, J.; Rokita, P. S.; Ruggiano, D.; Rzesa, W.; Trzcinski, T. P.] Warsaw Univ Technol, Warsaw, Poland; [Gonzalez, V.; Pruneau, C. A.; Sarkar, D.; Voloshin, S. A.] Wayne State Univ, Detroit, MI USA; [Arslandok, M.; Beattie, C.; Bossi, H.; Caines, H.; Cantway, S. L.; Harris, J. W.; Havener, L. B.; Majka, R. D.; Oliver, M. H.; Sas, M. H. P.; Smirnov, N.] Yale Univ, New Haven, CT USA; [Han, Y.; Hong, G. H.; Kim, J.; Kim, T.; Kwon, Y.] Yonsei Univ, Seoul, South Korea; [Keidel, R.; Malinina, L.; Mal'Kevich, D.] Zentrum Technol &amp; Transfer ZTT, Worms, Germany; [Batyunya, B.; Sanchez, C. Ceballos; Diaz, R. A.; Grigoryan, S.; Kondratyev, A.; Malinina, L.; Mikhaylov, K.; Nomokonov, P.; Pozdniakov, V.; Rogochaya, E.; Romanenko, G.; Rumyantsev, B.; Vodopyanov, A.] CERN, Int Lab, Geneva, Switzerland; [Chizzali, E. S.] Max Planck Inst Phys &amp; Astrophys, Munich, Germany; [Clai, G.] Italian Natl Agcy New Technol Energy &amp; Sustainabl, Bologna, Italy; [Concas, M.] Politecn Torino, Dipartimento DET, Turin, Italy; [Khan, M. Mohisin] Aligarh Muslim Univ, Dept Appl Phys, Aligarh, Uttar Pradesh, India; [Redlich, K.] Univ Wroclaw, Inst Theoret Phys, Wroclaw, Poland</t>
  </si>
  <si>
    <t>Yerevan Physics Institute; AGH University of Krakow; National Academy of Sciences Ukraine; Bogolyubov Institute for Theoretical Physics; Department of Science &amp; Technology (India); Bose Institute; Department of Science &amp; Technology (India); Bose Institute; California State University System; California Polytechnic State University San Luis Obispo; Central China Normal University; CINVESTAV - Centro de Investigacion y de Estudios Avanzados del Instituto Politecnico Nacional; Chicago State University; China Institute of Atomic Energy; Chungbuk National University; Comenius University Bratislava; COMSATS University Islamabad (CUI); Creighton University; Aligarh Muslim University; Pusan National University; Sejong University; University of California System; University of California Berkeley; University of Oslo; University of Bergen; University of Pavia; University of Cagliari; Istituto Nazionale di Fisica Nucleare (INFN); University of Trieste; Istituto Nazionale di Fisica Nucleare (INFN); University of Turin; Istituto Nazionale di Fisica Nucleare (INFN); University of Bologna; Istituto Nazionale di Fisica Nucleare (INFN); University of Catania; Istituto Nazionale di Fisica Nucleare (INFN); University of Padua; Istituto Nazionale di Fisica Nucleare (INFN); University of Salerno; Istituto Nazionale di Fisica Nucleare (INFN); Polytechnic University of Turin; Istituto Nazionale di Fisica Nucleare (INFN); University of Messina; Istituto Nazionale di Fisica Nucleare (INFN); European Organization for Nuclear Research (CERN); University of Split; Western Norway University of Applied Sciences; Czech Technical University Prague; University of Sofia; University of Pavol Jozef Safarik Kosice; Goethe University Frankfurt; Fudan University; Gangneung-Wonju National University; Gauhati University; Helmholtz Association; University of Bonn; Helsinki Institute of Physics; Benemerita Universidad Autonoma de Puebla; Horia Hulubei National Institute of Physics &amp; Nuclear Engineering; HUN-REN; HUN-REN Wigner Research Centre for Physics; Indian Institute of Technology System (IIT System); Indian Institute of Technology (IIT) - Bombay; Indian Institute of Technology System (IIT System); Indian Institute of Technology (IIT) - Indore; Istituto Nazionale di Fisica Nucleare (INFN); Istituto Nazionale di Fisica Nucleare (INFN); Istituto Nazionale di Fisica Nucleare (INFN); Istituto Nazionale di Fisica Nucleare (INFN); Istituto Nazionale di Fisica Nucleare (INFN); Istituto Nazionale di Fisica Nucleare (INFN); Istituto Nazionale di Fisica Nucleare (INFN); Istituto Nazionale di Fisica Nucleare (INFN); Istituto Nazionale di Fisica Nucleare (INFN); Inha University; Utrecht University; FOM National Institute for Subatomic Physics; Slovak Academy of Sciences; Institute of Physics Bhubaneswar (IOPB); Homi Bhabha National Institute; Czech Academy of Sciences; Institute of Physics of the Czech Academy of Sciences; Institute of Space Science; Goethe University Frankfurt; Universidad Nacional Autonoma de Mexico; Universidade Federal do Rio Grande do Sul; Universidad Nacional Autonoma de Mexico; National Research Foundation - South Africa; iThemba LABS; Jeonbuk National University; Goethe University Frankfurt; Korea Institute of Science &amp; Technology Information (KISTI); KTO Karatay University; Centre National de la Recherche Scientifique (CNRS); CNRS - National Institute of Nuclear and Particle Physics (IN2P3); Universite Savoie Mont Blanc; Communaute Universite Grenoble Alpes; Institut National Polytechnique de Grenoble; Universite Grenoble Alpes (UGA); United States Department of Energy (DOE); Lawrence Berkeley National Laboratory; Lund University; Nagasaki Institute of Applied Science; Nara Womens University; National &amp; Kapodistrian University of Athens; National Centre for Nuclear Research; National Institute of Science Education &amp; Research (NISER); Homi Bhabha National Institute; National Research &amp; Innovation Agency of Indonesia (BRIN); University of Copenhagen; Niels Bohr Institute; FOM National Institute for Subatomic Physics; STFC Daresbury Laboratory; Czech Academy of Sciences; Nuclear Physics Institute of the Czech Academy of Sciences; United States Department of Energy (DOE); Oak Ridge National Laboratory; University System of Ohio; Ohio State University; University of Zagreb; Panjab University; University of Jammu; Hiroshima University; Hiroshima University; Eberhard Karls University of Tubingen; Ruprecht Karls University Heidelberg; Technical University of Munich; Politecnico di Bari; Helmholtz Association; GSI Helmholtz-Center for Heavy Ion Research; Helmholtz Association; GSI Helmholtz-Center for Heavy Ion Research; Saga University; Saha Institute of Nuclear Physics; Homi Bhabha National Institute; University of Birmingham; Pontificia Universidad Catolica del Peru; Nantes Universite; Centre National de la Recherche Scientifique (CNRS); CNRS - National Institute of Nuclear and Particle Physics (IN2P3); IMT - Institut Mines-Telecom; IMT Atlantique; Sungkyunkwan University (SKKU); Suranaree University of Technology; Technical University Kosice; Polish Academy of Sciences; Institute of Nuclear Physics - Polish Academy of Sciences; University of Texas System; University of Texas Austin; Universidad Autonoma de Sinaloa; Universidade de Sao Paulo; Universidade Estadual de Campinas; Universidade Federal do ABC (UFABC); University of Cape Town; University of Houston System; University of Houston; University of Jyvaskyla; University of Kansas; University of Liverpool; Chinese Academy of Sciences; University of Science &amp; Technology of China, CAS; University of South-Eastern Norway; University of Tennessee System; University of Tennessee Knoxville; University of Witwatersrand; University of Tokyo; University of Tsukuba; University of Munster; Universite Clermont Auvergne (UCA); Centre National de la Recherche Scientifique (CNRS); CNRS - National Institute of Nuclear and Particle Physics (IN2P3); Centre National de la Recherche Scientifique (CNRS); CNRS - National Institute of Nuclear and Particle Physics (IN2P3); Centre National de la Recherche Scientifique (CNRS); CNRS - National Institute of Nuclear and Particle Physics (IN2P3); Universites de Strasbourg Etablissements Associes; Universite de Strasbourg; Universite Paris Saclay; Universite Paris Cite; Universite Paris Saclay; Centre National de la Recherche Scientifique (CNRS); CNRS - National Institute of Nuclear and Particle Physics (IN2P3); University of Foggia; University of Eastern Piedmont Amedeo Avogadro; University of Brescia; Homi Bhabha National Institute; Variable Energy Cyclotron Centre; Warsaw University of Technology; Wayne State University; Yale University; Yonsei University; European Organization for Nuclear Research (CERN); Max Planck Society; Italian National Agency New Technical Energy &amp; Sustainable Economics Development; Italian National Agency New Technical Energy &amp; Sustainable Economics Development; Polytechnic University of Turin; Aligarh Muslim University; University of Wroclaw</t>
  </si>
  <si>
    <t>Acharya, S (corresponding author), Univ Clermont Auvergne, CNRS, IN2P3, LPC, Clermont Ferrand, France.</t>
  </si>
  <si>
    <t>Bearden, Ian/AAH-6265-2019; Silva, Tiago/D-2931-2015; Siemiarczuk, Teodor/ABE-4469-2021; Pshenichnov, Igor/A-4063-2008; singha, subhash/N-2683-2018; biernat, jacek/CAF-8023-2022; Ali, Babar/KGM-2699-2024; Bianchi, Livio/IZQ-0458-2023; Chartier, Marielle/F-4055-2018; Rogalyov, Roman/ABG-2926-2020; Bellini, Francesca/T-5470-2017; Silvermyr, David/V-9867-2017; Riggi, Francesco/AAF-6034-2019; Martinelli, Maurizio/AAC-8282-2021; Zarochentsev, Andrey/J-6253-2013; Konopka, Piotr/GSS-3321-2022; Kobdaj, Chinorat/AAR-6293-2020; Nattrass, Christine/J-6752-2016; Costanza, Susanna/AAB-1822-2020; Rinella, Gianluca/I-8010-2012; Bonomi, Germano/G-4236-2010; Cleymans, Jean/O-2272-2019; Cunqueiro, Leticia/ABD-7165-2021; Barreto, Laylla/KIC-4042-2024; Kucera, Vit/G-8459-2014; Rath, Rutuparna/MXK-0964-2025; Martínez Hernández, Mario/F-4083-2010; Preghenella, Roberto/N-7100-2018; Peressounko, Dmitri/F-8568-2017; Kisel, Ivan/H-7077-2017; Takahashi, Jun/B-2946-2012; Castellanos, Javier/G-8915-2013; Kalinak, Peter/AAZ-3841-2020; Yuncu, Alperen/GVU-4775-2022; Siddhanta, Sabyasachi/AAB-3975-2019; Christensen, Christian/A-4901-2010; Dobrin, Alexandru/S-7451-2018; Horzyk, Adrian/C-6661-2013; Tkacik, Milan/AAG-7819-2020; Vechernin, Vladimir/J-5832-2013; Ogino, Masanori/GVT-5242-2022; soramel, francesca/GQB-3419-2022; Smirnova, Lidia/D-8089-2012; Malaev, Mikhail/KHU-9577-2024; Koska, Lukás/AAE-2170-2020; Kozhuharov, Venelin/AAL-1658-2021; Catalano, Fabio/AAZ-7088-2020; Kravcakova, Adela/AAO-7368-2021; Bailung, Yoshini/LSI-9570-2024; Puccio, Maximiliano/MTC-6472-2025; Malkevich, Dmitry/ABC-6854-2020; Kumar, Shyam/JVN-5533-2024; Chinellato, David/D-3092-2012; Contin, Giacomo/HLW-2131-2023; Suleymanov, Mais/AAD-2670-2022; Masera, Massimo/J-4313-2012; giubellino, paolo/AAG-6848-2020; Rustamov, Anar/GSN-9156-2022; Di Bari, Domenico/HKF-6670-2023; Riabov, Victor/N-4331-2015; Castillo Castellanos, Javier/G-8915-2013; Mishra, Aditya/AAD-9692-2020; Kovalenko, Vladimir/C-5709-2013; Snellings, Raimond/G-6158-2016; Sahoo, Raghunath/AAM-4068-2021; Ivanov, Vladimir/AAE-1148-2019; Vala, Martin/HZL-1003-2023; Vazquez Doce, Oton/K-1668-2014; Bhasin, Anju/AAS-4745-2021; Lindner, Amelia/AAY-9707-2021; Rui, Rinaldo/L-1926-2015; Meninno, Elisa/AAJ-4478-2021; Bruno, Giuseppe/AFP-8058-2022; Usai, Gianluca/E-9604-2015; Bregant, Marco/I-7663-2012; Danu, Andrea/JRI-4720-2023; Nellen, Lukas/AAH-2388-2020; Saramela, Thiago/ABC-7204-2020; Ahn, Sang-Un/AAH-1014-2020; Mantovani Sarti, Valentina/GSE-1419-2022; Sarritzu, Valerio/MVW-5344-2025; Feofilov, Grigory/A-2549-2013; zhang, xu/JXX-7692-2024; Poljak, Nikola/AAI-4178-2020; Pereira, Luis/C-3296-2009; Ahuja, Ishaan/HZL-1140-2023; POP, AMALIA/ABF-3823-2020; Karwowska, Maja/ABF-9648-2021; Furs, Artur/ABG-9655-2021; Adamova, Dagmar/G-9789-2014; Sadovsky, Sergey/B-6053-2017; Colocci, Manuel/ABC-4305-2020; Klein-Bösing, Christian/H-1263-2019; Jakubowska, Monika/J-6664-2018; Tarzila, Madalina - Gabriela/NWI-1019-2025; Dash, Sandip/ABC-3125-2020; Sputowska, Iwona/D-2088-2014; Behera, Nirbhay/AAG-3409-2019; Balis, Bartosz/G-8325-2011; Khuntia, Arvind/AAO-1695-2021; Rojas Torres, Solangel/AFV-5187-2022; Perez, Gregorio/I-7620-2013; Lazareva, Tatiana/GSI-5494-2022; Trifiro, Antonio/I-4407-2012; Gagliardi, Martino/J-4787-2012; Nayak, Kishora/AAV-4969-2021; Palasciano, Antonio/LKK-0123-2024; Otwinowski, Jacek/W-1159-2018; Debski, Roman/K-5287-2014; Lietava, Roman/JMB-5047-2023; zhang, liuyao/KHU-7252-2024; Regules, David/MSZ-1952-2025; van der Kolk, Naomi/M-9423-2016; Ferretti, Alessandro/F-4856-2013; Arsene, Ionut-Cristian/AAS-4284-2020; Zavada, Petr/H-1415-2014; Rode, Sudhir Pandurang/ADG-9442-2022; Paul, Biswarup/AAW-4752-2020; ADAMOVA, DAGMAR/G-9789-2014; Jones, Peter/IQT-9167-2023; Dmitrieva, Uliana/AAB-8724-2019; Tarzila, Madalina/NWI-1019-2025; Redlich, Krzysztof/AAH-3247-2020; Gargiulo, Corrado/LZI-6989-2025; barile, francesca/AAD-6150-2021; Rossi, Andrea/AGH-4546-2022; Garcia, Gabriel/HKE-1719-2023; de Cuveland, Jan/H-6454-2016; Feofilov, Grigory/ABC-6519-2021; Jadlovsky, Jan/AAH-4050-2019; Tripathy, Sushanta/AAP-9259-2021; Kornakov, Georgy/ABB-5902-2021; Trzaska, Wladyslaw/P-2225-2015; Sahoo, Baidyanath/AAC-9400-2021; Суханов, Максим/ABH-9079-2020; Varga, Zoltan/C-5215-2008; Vasiliev, Andrey/F-2824-2017; Vozniuk, Nikita/ABG-9927-2021; Calivà, Alberto/GXN-0958-2022; Li, J/JXL-5833-2024; de Albuquerque, Danilo/C-2003-2016; Buehler, Paul/C-4851-2016; Alici, Andrea/ABC-4168-2020; STAN, Ionel/AAB-5001-2020; Gyulai, Laszlo/MBG-8368-2025; Nielsen, Borge S/C-3719-2015; Gulbrandsen, Kristjan/A-2032-2016; Basu, Sumit/ABG-4301-2021; Vertesi, Robert/ADX-9081-2022; Broz, Michal/AAE-7300-2022; Graczykowski, Łukasz/O-7522-2015; Yano, Satoshi/ABC-6996-2021; Gaardhoje, Jens-Jorgen/F-9008-2011; Graczykowski, Lukasz Kamil/O-7522-2015; Carnesecchi, Francesca/LQK-4496-2024; Cindolo, F./GSN-0372-2022; Yoo, In-Kwon/J-6222-2012; Vodopyanov, Alexander/AAD-3296-2019; Kitowski, Jacek/D-1107-2017; mahmoudi, tahmineh/AAO-3545-2021; Oleniacz, Janusz/V-5659-2018; Ramello, Luciano/F-9357-2013; Planinic, Mirko/E-8085-2012; Raniwala, Rashmi/AAA-3747-2022; Vorobyev, Ivan/K-2304-2013; Aparecido Negrao de Oliveira, Renato/G-9133-2015; Palni, Prabhakar/AAX-4648-2020; Ristea, Catalin/S-6934-2019; Van Hulse, Charlotte/AAD-8064-2021; Garcia Guardiano, Gabriel/HKE-1719-2023; Kuijer, Paul/T-8836-2019; Kryshen, Evgeny/KBC-7891-2024; Christensen, Christian/D-6461-2012; Medina, Alberto/J-9320-2017; Zhang, Lei/AAL-6490-2021; De Gruttola, Daniele/JRW-0768-2023; Bysiak, Sebastian/T-1624-2018; ZGURA, Ion-Sorin/C-4598-2011; Sorensen, Soren/K-1195-2016; Kisiel, Adam/O-8754-2015; Dietel, Thomas/AAS-7549-2021; Suaide, Alexandre/L-6239-2016; Botta, Elena/G-9742-2012; Das, Debasish/C-8842-2013; Tassielli, Giovanni/K-2929-2015; Barbera, Roberto/G-5805-2012; AGRAWAL, NEELIMA/G-5409-2018; Krizek, Filip/G-8967-2014; Vrlakova, Janka/B-1003-2017; Pezzi, Rafael/F-7489-2010; Trzcinski, Tomasz/JJC-1873-2023; Dębski, Roman/K-5287-2014; Noris, Juan/B-7170-2018; Duarte-Galvan, Carlos/B-3232-2015; Butt, Jamila/GXF-8837-2022; Nunes, Ana/N-4747-2017; Peitzmann, Thomas/K-2206-2012; Lokos, Sandor/A-4798-2019; Danu, Andrea/T-7729-2019; Karasu Uysal, Ayben/K-3981-2015; Naru, Muhammad/N-5547-2015; Read, Kenneth/AAI-4290-2020; biernat, jacek/AAV-3013-2021; Loncar, Petra/G-4837-2017; Kowalski, Marek/X-1462-2018; Jacazio, Nicolò/HLW-2357-2023; Selyuzhenkov, Ilya/AAD-6163-2020; Fantoni, Alessandra/ACQ-5839-2022; Pinto, Chiara/ISS-0320-2023; Kumar, Lokesh/A-6154-2010; Colella, Domenico/AAA-4111-2021; Yalcin Kuzu, Serpil/ABI-2571-2020; Shigaki, Kenta/F-8812-2017; Hills, Christopher/E-5950-2019; Kim, Beomkyu/AAM-7220-2020; Munhoz, Marcelo/C-7939-2013; Batigne, Guillaume/AAR-9308-2021; Andrei, Cristian/NXB-9361-2025; Chakraborty, Pritam/NFT-3855-2025; Gorgon, Marek/K-6564-2012; Mandaglio, Giuseppe/J-9025-2015; Sitar, Brano/AAG-1870-2019; Aiola, Salvatore/I-4136-2013; Deb, Suman/ABF-6305-2021; KIM, DAE/AAR-7271-2021; Cosentino, Mauro/L-2418-2014; Cortese, Pietro/G-6754-2012; beole', stefania/G-9353-2012; Das, Indranil/AAB-4665-2019; Vasiliev, Alexander/N-4742-2017; Sitta, Mario/GYU-7444-2022; Zherebchevsky, Vladimir/F-5515-2014; Rodriguez, Mario/ISV-6335-2023; Evdokimov, Sergey/AES-6759-2022; Azmi, Mohd/G-8245-2019; Gasik, Piotr/AHA-6586-2022; Šefčík, Michal/HSG-9279-2023; Preghenella, Roberto/AAX-7032-2020; Barnby, Lee/G-2135-2010; Mazzilli, Marianna/HLW-2106-2023; Volpe, Giacomo/JOK-2204-2023; Rokita, Przemyslaw/JJF-1446-2023; Pisano, Silvia/AAJ-7794-2021; Kharlov, Yuri/D-2700-2015; Janik, Malgorzata/HHN-7774-2022; De Pasquale, Salvatore/B-9165-2008; Sevcenco, Adrian/C-1832-2012; Alkin, Anton/A-6627-2017; Bielcikova, Jana/AAB-4862-2020; Kugler, Andrej/E-8031-2013; Ducati, Maria/C-4930-2013; Bearden, Ian/M-4504-2014; Blau, Dmitry/H-4523-2012; Azmi, Mohd Danish/G-8245-2019</t>
  </si>
  <si>
    <t>Ehlers, Raymond/0000-0002-3897-0876; Kucera, Vit/0000-0002-3567-5177; /0000-0002-3352-9846; Virgili, Tiziano/0000-0003-0471-7052; Vozniuk, Nikita/0000-0002-2784-4516; Arata, Carolina/0009-0002-1990-7289; Ali, Babar/0000-0001-8653-5556; TORK, Theraa/0000-0001-9753-329X; Fan, Wenqing/0000-0002-0844-3282; Murray, Sean/0000-0003-0548-588X; Silvermyr, David/0000-0002-0526-5791; Isidori, Tommaso/0000-0002-7934-4038; Verweij, Marta/0000-0002-1504-3420; Kumar, Shyam/0000-0003-3049-9976; Zaccolo, Valentina/0000-0003-3128-3157; Sas, Mike/0000-0003-1419-2085; Kurepin, Alexander/0000-0001-7672-2067; Kobdaj, Chinorat/0000-0001-7296-5248; Molander, Andreas/0000-0003-2845-8702; Nattrass, Christine/0000-0002-8768-6468; Gasik, Piotr/0000-0001-9840-6460; Liu, Jian/0000-0002-8397-7620; Wilhelmi, Alexander/0000-0002-4766-5128; Banerjee, Debjani/0000-0001-5743-7578; Paul, Dr. Biswarup/0000-0002-1461-3743; Pinto, Chiara/0000-0001-7454-4324; Islam, Md Samsul/0000-0001-9047-4856; Boi, Stefano/0000-0002-5942-812X; Jablonski, Miroslaw/0000-0003-2406-911X; Koryciak, Sebastian/0000-0001-6810-6897; Kisel, Ivan/0000-0002-4808-419X; Takahashi, Jun/0000-0002-4091-1779; Feliciello, Alessandro/0000-0001-5823-9733; Stocco, Diego/0000-0002-5377-5163; Horzyk, Adrian/0000-0001-9001-4198; Ogino, Masanori/0000-0003-3390-2804; Schweda, Kai/0000-0001-9935-6995; Bielcik, Jaroslav/0000-0003-4940-2441; Rasanen, Sami/0000-0001-6792-7773; Sahu, Dushmanta/0000-0001-8980-1362; Colella, Domenico/0000-0001-9102-9500; Evans, Professor David/0000-0002-8427-322X; Tripathy, Dr. Sushanta/0000-0002-0061-5107; Uras, Antonio/0000-0001-7552-0228; Gyulai, Laszlo/0000-0002-2420-7650; Chartier, Marielle/0000-0003-0578-5567; Iddon, James Philip/0000-0002-2851-5554; Castillo Castellanos, Javier/0000-0002-5187-2779; Sanna, Isabella/0000-0001-9523-8633; Rasa, Marika/0000-0001-9561-2533; Snellings, Raimond/0000-0001-9720-0604; Carnesecchi, Francesca/0000-0001-9981-7536; Vazquez Doce, Oton/0000-0001-6459-8134; Balbino, Alessandro/0000-0002-0359-1403; Balis, Bartosz/0000-0002-3082-4209; Bhasin, Anju/0000-0002-3687-8179; Ramello, Luciano/0000-0003-2325-8680; Solheim, Emilie Haugland/0000-0001-6002-8732; Hohlweger, Bernhard/0000-0001-6925-3469; Rui, Rinaldo/0000-0002-6993-0332; Usai, Gianluca/0000-0002-8659-8378; Kvapil, Jakub/0000-0002-0298-9073; Prasad, Suraj/0000-0003-0607-2841; Germain, Marie/0000-0001-7382-1609; Ahn, Sang Un/0000-0001-8847-489X; Nellen, Lukas/0000-0003-1059-8731; Trzaska, Wladyslaw Henryk/0000-0003-0672-9137; Aresti, Mauro/0000-0003-3142-6787; Feofilov, Grigory/0000-0003-3700-8623; Catalano, Fabio/0000-0002-0722-7692; Sukhanov, Mikhail/0000-0002-4506-8071; Antonioli, Pietro/0000-0001-7516-3726; Dash, Archita Rani/0000-0001-6632-7741; Karwowska, Maja/0000-0001-7602-1121; Loncar, Petra/0000-0001-6486-2230; Mantovani Sarti, Valentina/0000-0001-8438-3966; Tarzila, Madalina - Gabriela/0000-0002-8865-9613; Oyama, Ken/0000-0002-8576-1268; Kim, Minjung/0000-0002-0906-062X; Timmins, Anthony/0000-0003-1305-8757; Lemmon, Roy/0000-0002-1259-979X; Debski, Roman/0000-0003-3283-6032; Dubla, Andrea/0000-0002-9582-8948; Rytkonen, Heidi/0000-0001-7493-5552; ADAMOVA, DAGMAR/0000-0002-0504-7428; Rakotozafindrabe, Andry/0000-0003-4484-6430; Rauch, Max Philip/0009-0002-0635-0231; Mazzaschi, Francesco/0000-0003-2613-2901; zhang, Liuyao/0000-0002-5806-6403; Kim, Jiyoung/0000-0001-9676-3309; Garcia, Gabriel/0000-0002-5298-2881; Winn, Michael/0000-0002-2207-0101; Bazo Alba, Jose Luis/0000-0001-9148-9101; Kornakov, Georgy/0000-0002-3652-6683; Buehler, Paul/0000-0003-2049-1380; Zhang, Xiaoming/0000-0002-1881-8711; Nielsen, Borge S/0000-0002-0091-1934; Gulbrandsen, Kristjan/0000-0002-3809-4984; Das, Prottoy/0000-0003-2771-9069; Russo, Roberto/0000-0002-7492-974X; Gorgon, Marek/0000-0003-1746-1279; Gaardhoje, Jens-Jorgen/0000-0001-6122-4698; Graczykowski, Lukasz Kamil/0000-0002-4442-5727; Ferrero, Andrea/0000-0003-1089-6632; Huhta, Laura/0000-0001-9352-5049; Ricci, Riccardo/0000-0002-5208-6657; Kitowski, Jacek/0000-0003-3902-8310; Behera, Debadatta/0000-0002-2599-7957; COSTANZA, Susanna/0000-0002-5860-585X; Di Bari, Domenico/0000-0002-5559-8906; Ahmad, Shakeel/0000-0003-0497-5705; Aphecetche, Laurent/0000-0001-7662-3878; Palasciano, Antonio/0000-0002-5686-6626; Ahammed, Zubayer/0000-0001-5241-7412; Faggin, Mattia/0000-0003-2202-5906; Jadlovska, Slavka/0000-0002-2281-6364; Peng, Xinye/0000-0003-0759-2283; Reidt, Felix/0000-0002-5263-3593; Ahuja, Ishaan/0000-0002-4417-1392; Barioglio, Luca/0000-0002-7328-9154; Novitzky, Norbert/0000-0002-9609-566X; Baldisseri, Alberto/0000-0002-6186-289X; Pachmayer, Yvonne/0000-0001-6142-1528; Crkovska, Jana/0000-0002-7946-7580; Das, Debasish/0000-0002-2685-3111; AGRAWAL, NEELIMA/0000-0003-0348-9836; Christakoglou, Panos/0000-0002-4325-0646; Regules Medel, Hector David/0000-0003-0119-3505; Kim, Dong Jo/0000-0002-4816-283X; Taillepied, Guillaume/0000-0003-3470-2230; Gonzalez, Victor/0000-0002-7607-3965; Lokos, Sandor/0000-0002-4447-4836; Khuntia, Arvind/0000-0003-0996-8547; Melikyan, Yury/0000-0002-4165-505X; Alme, Johan/0000-0003-0177-0536; Jowett, John M./0000-0002-9492-3775; Sarma, Pranjal/0000-0002-3191-4513; Oliveira da Silva, Antonio Carlos/0000-0002-9421-5568; Acharya, Shreyasi/0000-0002-9213-5329; Lavicka, Roman/0000-0002-8384-0384; Vazquez Rueda, Omar/0000-0002-6365-3258; PRADHAN, KSHITISH/0000-0002-3224-7089; Grigoryan, Smbat/0000-0002-0658-5949; Kumar, Lokesh/0000-0002-2746-9840; Ketzer, Bernhard/0000-0002-3493-3891; Alkin, Anton/0000-0002-2205-5761; Masera, Massimo/0000-0003-1880-5467; Christiansen, Peter/0000-0001-7066-3473; Batigne, Guillaume/0000-0001-8638-6300; Lim, Bong-Hwi/0000-0002-1904-296X; FERRERO, CHIARA/0009-0008-5359-761X; singh, sweta/0009-0001-4926-5101; Furs, Artur/0000-0002-2582-1927; Basu, Sumit/0000-0003-0687-8124; Scomparin, Enrico/0000-0001-9015-9610; Klay, J.L./0000-0002-5592-0758; Wang, Chunzheng/0000-0001-5383-0970; Lesser, Ezra Douglas/0000-0001-8367-8703; Gargiulo, Corrado/0009-0001-4753-577X; Grosa, Fabrizio/0000-0002-1469-9022; Bhat, Mohammad Asif/0000-0002-3643-1502; Barnby, Lee/0000-0001-7357-9904; Kirjamaki, Oskari/0000-0003-3346-3645; Janik, Malgorzata/0000-0001-9087-4665; Modak, Abhi/0000-0003-3056-8353; Del Grande, Raffaele/0000-0002-7599-2716; Oppedisano, Chiara/0000-0001-6194-4601; Read, Kenneth/0000-0002-3358-7667; Hosokawa, Ritsuya/0009-0001-7112-716X; Wilkinson, Jeremy/0000-0003-0689-2858; Karczmarczyk, Przemyslaw/0000-0002-9057-9719; Bearden, Ian/0000-0003-2784-3094; Varga, Zoltan/0000-0002-1501-5569; Azmi, Mohd Danish/0000-0002-2501-6856</t>
  </si>
  <si>
    <t>Worldwide LHC Computing Grid (WLCG) collaboration; A. I. Alikhanyan National Science Laboratory (Yerevan Physics Institute) Foundation (ANSL), State Committee of Science and World Federation of Scientists (WFS), Armenia; Austrian Academy of Sciences, Austrian Science Fund (FWF) [M 2467-N36]; Nationalstiftung fur Forschung, Technologie und Entwicklung, Austria; Ministry of Communications and High Technologies, National Nuclear Research Center; Conselho Nacional de Desenvolvimento Cientifico e Tecnologico (CNPq); Financiadora de Estudos e Projetos (Finep); FundacAo de Amparo a Pesquisa do Estado de SAo Paulo (FAPESP); Universidade Federal do Rio Grande do Sul (UFRGS), Brazil; Bulgarian Ministry of Education and Science, within the National Roadmap; Ministry of Education of China (MOEC) , Ministry of Science AMP; Technology of China (MSTC); National Natural Science Foundation of China (NSFC), China; Ministry of Science and Education and Croatian Science Foundation, Croatia; Centro de Aplicaciones Tecnologicas y Desarrollo Nuclear (CEADEN); Ministry of Education, Youth and Sports of the Czech Republic, Czech Republic; Danish Council for Independent Research | Natural Sciences; VILLUM FONDEN; Danish National Research Foundation (DNRF), Denmark; Helsinki Institute of Physics (HIP), Finland; Commissariat a l'Energie Atomique (CEA); Centre National de la Recherche Scientifique (CNRS), France; Bundesministerium fur Bildung und Forschung (BMBF); Department of Atomic Energy Government of India (DAE), Department of Science and Technology, Government of India (DST), University Grants Commission, Government of India; Council of Scientific and Industrial Research (CSIR), India; Istituto Nazionale di Fisica Nucleare (INFN), Italy; Japan Society for the Promotion of Science (JSPS) KAKENHI, Japan; Consejo Nacional de Ciencia; Direccion General de Asuntos del Personal Academico (DGAPA), Mexico; Pontificia Universidad Catolica del Peru; Ministry of Education and Science, National Science Centre; National Research Foundation of South Africa; Swedish Research Council (VR); Knut AMP; Alice Wallenberg Foundation (KAW), Sweden; National Science and Technology Development Agency (NSTDA); National Science, Research and Innovation Fund (NSRF) [PMU-B B05F650021]; Turkish Energy, Nuclear and Mineral Research Agency; United States Department of Energy; Marie Skodowska Curie, European Research Council [950692, 824093, 896850]; European Union; Academy of Finland (Center of Excellence in Quark Matter) [346327, 346328]</t>
  </si>
  <si>
    <t>Worldwide LHC Computing Grid (WLCG) collaboration; A. I. Alikhanyan National Science Laboratory (Yerevan Physics Institute) Foundation (ANSL), State Committee of Science and World Federation of Scientists (WFS), Armenia; Austrian Academy of Sciences, Austrian Science Fund (FWF); Nationalstiftung fur Forschung, Technologie und Entwicklung, Austria; Ministry of Communications and High Technologies, National Nuclear Research Center; Conselho Nacional de Desenvolvimento Cientifico e Tecnologico (CNPq)(Conselho Nacional de Desenvolvimento Cientifico e Tecnologico (CNPQ)); Financiadora de Estudos e Projetos (Finep)(Financiadora de Inovacao e Pesquisa (Finep)); FundacAo de Amparo a Pesquisa do Estado de SAo Paulo (FAPESP)(Fundacao de Amparo a Pesquisa do Estado de Sao Paulo (FAPESP)); Universidade Federal do Rio Grande do Sul (UFRGS), Brazil; Bulgarian Ministry of Education and Science, within the National Roadmap; Ministry of Education of China (MOEC) , Ministry of Science AMP; Technology of China (MSTC); National Natural Science Foundation of China (NSFC), China(National Natural Science Foundation of China (NSFC)); Ministry of Science and Education and Croatian Science Foundation, Croatia; Centro de Aplicaciones Tecnologicas y Desarrollo Nuclear (CEADEN); Ministry of Education, Youth and Sports of the Czech Republic, Czech Republic; Danish Council for Independent Research | Natural Sciences(Det Frie Forskningsrad (DFF)); VILLUM FONDEN(Villum Fonden); Danish National Research Foundation (DNRF), Denmark; Helsinki Institute of Physics (HIP), Finland; Commissariat a l'Energie Atomique (CEA)(CEA); Centre National de la Recherche Scientifique (CNRS), France(Centre National de la Recherche Scientifique (CNRS)); Bundesministerium fur Bildung und Forschung (BMBF)(Federal Ministry of Education &amp; Research (BMBF)); Department of Atomic Energy Government of India (DAE), Department of Science and Technology, Government of India (DST), University Grants Commission, Government of India; Council of Scientific and Industrial Research (CSIR), India(Council of Scientific &amp; Industrial Research (CSIR) - India); Istituto Nazionale di Fisica Nucleare (INFN), Italy(Istituto Nazionale di Fisica Nucleare (INFN)); Japan Society for the Promotion of Science (JSPS) KAKENHI, Japan(Ministry of Education, Culture, Sports, Science and Technology, Japan (MEXT)Japan Society for the Promotion of ScienceGrants-in-Aid for Scientific Research (KAKENHI)); Consejo Nacional de Ciencia; Direccion General de Asuntos del Personal Academico (DGAPA), Mexico; Pontificia Universidad Catolica del Peru; Ministry of Education and Science, National Science Centre; National Research Foundation of South Africa(National Research Foundation - South Africa); Swedish Research Council (VR)(Swedish Research Council); Knut AMP; Alice Wallenberg Foundation (KAW), Sweden; National Science and Technology Development Agency (NSTDA); National Science, Research and Innovation Fund (NSRF); Turkish Energy, Nuclear and Mineral Research Agency; United States Department of Energy(United States Department of Energy (DOE)); Marie Skodowska Curie, European Research Council; European Union(European Union (EU)); Academy of Finland (Center of Excellence in Quark Matter)</t>
  </si>
  <si>
    <t>The ALICE Collaboration would like to thank all its engineers and technicians for their invaluable contributions to the construction of the experiment and the CERN accelerator teams for the outstanding performance of the LHC complex. The ALICE Collaboration gratefully acknowledges the resources and support provided by all Grid centres and the Worldwide LHC Computing Grid (WLCG) collaboration. The ALICE Collaboration acknowledges the following funding agencies for their support in building and running the ALICE detector: A. I. r Alikhanyan National Science Laboratory (Yerevan Physics Institute) Foundation (ANSL), State Committee of Science and World Federation of Scientists (WFS), Armenia; Austrian Academy of Sciences, Austrian Science Fund (FWF): [M 2467-N36] and Nationalstiftung fur Forschung, Technologie und Entwicklung, Austria; Ministry of Communications and High Technologies, National Nuclear Research Center, Azerbaijan; Conselho Nacional de Desenvolvimento Cientifico e Tecnologico (CNPq), Financiadora de Estudos e Projetos (Finep), FundacAo de Amparo a Pesquisa do Estado de SAo Paulo (FAPESP) and Universidade Federal do Rio Grande do Sul (UFRGS), Brazil; Bulgarian Ministry of Education and Science, within the National Roadmap for Research Infrastructures 2020-2027 (object CERN), Bulgaria; Ministry of Education of China (MOEC) , Ministry of Science &amp; Technology of China (MSTC) and National Natural Science Foundation of China (NSFC), China; Ministry of Science and Education and Croatian Science Foundation, Croatia; Centro de Aplicaciones Tecnologicas y Desarrollo Nuclear (CEADEN), Cubaenergia, Cuba; Ministry of Education, Youth and Sports of the Czech Republic, Czech Republic; The Danish Council for Independent Research | Natural Sciences, the VILLUM FONDEN and Danish National Research Foundation (DNRF), Denmark; Helsinki Institute of Physics (HIP), Finland; Commissariat a l'Energie Atomique (CEA) and Institut National de Physique Nucleaire et de Physique des Particules (IN2P3) and Centre National de la Recherche Scientifique (CNRS), France; Bundesministerium fur Bildung und Forschung (BMBF) and GSI Helmholtzzentrum fur Schwerionenforschung GmbH, Germany; General Secretariat for Research and Technology, Ministry of Education, Research and Religions, Greece; National Research, Development and Innovation Office, Hungary; Department of Atomic Energy Government of India (DAE), Department of Science and Technology, Government of India (DST), University Grants Commission, Government of India (UGC) and Council of Scientific and Industrial Research (CSIR), India; National Research and Innovation Agency - BRIN, Indonesia; Istituto Nazionale di Fisica Nucleare (INFN), Italy; Japanese Ministry of Education, Culture, Sports, Science and Technology (MEXT) and Japan Society for the Promotion of Science (JSPS) KAKENHI, Japan; Consejo Nacional de Ciencia (CONACYT) y Tecnologia, through Fondo de Cooperacion Internacional en Ciencia y Tecnologia (FONCICYT) and Direccion General de Asuntos del Personal Academico (DGAPA), Mexico; Nederlandse Organisatie voor Wetenschappelijk Onderzoek (NWO), Netherlands; The Research Council of Norway, Norway; Commission on Science and Technology for Sustainable Development in the South (COMSATS), Pakistan; Pontificia Universidad Catolica del Peru, Peru; Ministry of Education and Science, National Science Centre and WUT ID-UB, Poland; Korea Institute of Science and Technology Information and National Research Foundation of Korea (NRF), Republic of Korea; Ministry of Education and Scientific Research, Institute of Atomic Physics, Ministry of Research and Innovation and Institute of Atomic Physics and Universitatea Nationala de Stiinta si Tehnologie Politehnica Bucuresti, Romania; Ministry of Education, Science, Research and Sport of the Slovak Republic, Slovakia; National Research Foundation of South Africa, South Africa; Swedish Research Council (VR) and Knut &amp; Alice Wallenberg Foundation (KAW), Sweden; European Organization for Nuclear Research, Switzerland; Suranaree University of Technology (SUT), National Science and Technology Develo pmr ent Agency (NSTDA) and National Science, Research and Innovation Fund (NSRF via PMU-B B05F650021), Thailand; Turkish Energy, Nuclear and Mineral Research Agency (TENMAK), Turkey; National Academy of Sciences of Ukraine, Ukraine; Science and Technology Facilities Council (STFC), United Kingdom; National Science Foundation of the United States of America (NSF) and United States Department of Energy, Office of Nuclear Physics (DOE NP), United States of America. In addition, individual groups or members have received support from: Marie Skodowska Curie, European Research Council, Strong 2020 - Horizon 2020 (grant nos. 950692, 824093, 896850), European Union; Academy of Finland (Center of Excellence in Quark Matter) (grant nos. 346327, 346328), Finland; Programa de Apoyos para la Superacion del Personal Academico, UNAM, Mexico.</t>
  </si>
  <si>
    <t>SPRINGER</t>
  </si>
  <si>
    <t>NEW YORK</t>
  </si>
  <si>
    <t>ONE NEW YORK PLAZA, SUITE 4600, NEW YORK, NY, UNITED STATES</t>
  </si>
  <si>
    <t>1434-6044</t>
  </si>
  <si>
    <t>1434-6052</t>
  </si>
  <si>
    <t>EUR PHYS J C</t>
  </si>
  <si>
    <t>Eur. Phys. J. C</t>
  </si>
  <si>
    <t>AUG 14</t>
  </si>
  <si>
    <t>10.1140/epjc/s10052-024-12935-y</t>
  </si>
  <si>
    <t>Physics, Particles &amp; Fields</t>
  </si>
  <si>
    <t>Physics</t>
  </si>
  <si>
    <t>K7S8D</t>
  </si>
  <si>
    <t>Green Submitted, gold, Green Accepted</t>
  </si>
  <si>
    <t>WOS:001345843000002</t>
  </si>
  <si>
    <t>Deng, YW; Cherian, J; Khan, NUN; Kumari, K; Sial, MS; Comite, U; Gavurova, B; Popp, J</t>
  </si>
  <si>
    <t>Deng, Yuwei; Cherian, Jacob; Khan, Noor Un Nisa; Kumari, Kalpina; Sial, Muhammad Safdar; Comite, Ubaldo; Gavurova, Beata; Popp, Jozsef</t>
  </si>
  <si>
    <t>Family and Academic Stress and Their Impact on Students' Depression Level and Academic Performance</t>
  </si>
  <si>
    <t>FRONTIERS IN PSYCHIATRY</t>
  </si>
  <si>
    <t>academic stress; depression; university students; academic performance; academic learning; higher education; structural equation modeling (SEM)</t>
  </si>
  <si>
    <t>QUALITY MANAGEMENT-PRACTICES; JOB-SATISFACTION; RISK-FACTORS; FIT INDEXES; ANXIETY; MODEL; PREVALENCE; PEOPLE</t>
  </si>
  <si>
    <t>Current research examines the impact of academic and familial stress on students' depression levels and the subsequent impact on their academic performance based on Lazarus' cognitive appraisal theory of stress. The non-probability convenience sampling technique has been used to collect data from undergraduate and postgraduate students using a modified questionnaire with a five-point Likert scale. This study used the SEM method to examine the link between stress, depression, and academic performance. It was confirmed that academic and family stress leads to depression among students, negatively affecting their academic performance and learning outcomes. This research provides valuable information to parents, educators, and other stakeholders concerned about their childrens' education and performance.</t>
  </si>
  <si>
    <t>[Deng, Yuwei] Daqing Normal Univ, Sch Mechatron Engn, Daqing, Peoples R China; [Deng, Yuwei] Heilongjiang Univ, Sch Marxism, Harbin, Peoples R China; [Cherian, Jacob] Abu Dhabi Univ, Coll Business, Abu Dhabi, U Arab Emirates; [Khan, Noor Un Nisa] Iqra Univ Karachi Pakistan, Fac Business Adm, Karachi, Pakistan; [Kumari, Kalpina] Greenwich Univ Karachi, Fac Dept Business Adm, Karachi, Pakistan; [Sial, Muhammad Safdar] COMSATS Univ Islamabad CUI, Dept Management Sci, Islamabad, Pakistan; [Comite, Ubaldo] Univ Giustino Fortunato, Dept Business Sci, Benevento, Italy; [Gavurova, Beata] Tech Univ Kosice, Fac Min Ecol Proc Control &amp; Geotechnol, Kosice, Slovakia; [Popp, Jozsef] John Neumann Univ, Hungarian Natl Bank Res Ctr, Kecskemet, Hungary; [Popp, Jozsef] Univ Johannesburg, Coll Business &amp; Econ, Johannesburg, South Africa</t>
  </si>
  <si>
    <t>Daqing Normal University; Heilongjiang University; Abu Dhabi University; COMSATS University Islamabad (CUI); Universita Telematica Giustino Fortunato; Technical University Kosice; University of Johannesburg</t>
  </si>
  <si>
    <t>Sial, MS (corresponding author), COMSATS Univ Islamabad CUI, Dept Management Sci, Islamabad, Pakistan.</t>
  </si>
  <si>
    <t>safdarsial@comsats.edu.pk</t>
  </si>
  <si>
    <t>Gavurová, Beáta/N-9159-2018; Popp, József/AFN-1250-2022; Gavurova, Beata/N-9159-2018</t>
  </si>
  <si>
    <t>Sial, Dr. Muhammad Safdar/0000-0002-5473-8882; Cherian, Jacob/0000-0002-8530-6951; Gavurova, Beata/0000-0002-0606-879X</t>
  </si>
  <si>
    <t>FRONTIERS MEDIA SA</t>
  </si>
  <si>
    <t>LAUSANNE</t>
  </si>
  <si>
    <t>AVENUE DU TRIBUNAL FEDERAL 34, LAUSANNE, CH-1015, SWITZERLAND</t>
  </si>
  <si>
    <t>1664-0640</t>
  </si>
  <si>
    <t>FRONT PSYCHIATRY</t>
  </si>
  <si>
    <t>Front. Psychiatry</t>
  </si>
  <si>
    <t>JUN 16</t>
  </si>
  <si>
    <t>10.3389/fpsyt.2022.869337</t>
  </si>
  <si>
    <t>Psychiatry</t>
  </si>
  <si>
    <t>Science Citation Index Expanded (SCI-EXPANDED); Social Science Citation Index (SSCI)</t>
  </si>
  <si>
    <t>2O6AG</t>
  </si>
  <si>
    <t>Green Published, gold</t>
  </si>
  <si>
    <t>WOS:000819138600001</t>
  </si>
  <si>
    <t>Univerzita sv. Cyrila a Metoda v Trnave</t>
  </si>
  <si>
    <t>Böthe, B; Koós, M; Nagy, L; Kraus, SW; Demetrovics, Z; Potenza, MN; Michaud, A; Ballester-Arnal, R; Batthyány, D; Bergeron, S; Billieux, J; Briken, P; Burkauskas, J; Cárdenas-López, G; Carvalho, J; Castro-Calvo, J; Chen, LJ; Ciocca, G; Corazza, O; Csako, R; Fernandez, DP; Fernandez, EF; Fournier, L; Fujiwara, H; Fuss, J; Gabrhelik, R; Gewirtz-Meydan, A; Gjoneska, B; Gola, M; Grubbs, JB; Hashim, HT; Islam, MS; Ismail, M; Jiménez-Martínez, MC; Jurin, T; Kalina, O; Klein, V; Költö, A; Lee, CT; Lee, SK; Lewczuk, K; Lin, CY; Lochner, C; López-Alvarado, S; Lukavská, K; Mayta-Tristán, P; Milea, I; Miller, DJ; Orosová, O; Orosz, G; Ponce, FP; Quintana, GR; Garzola, GCQ; Ramos-Diaz, J; Rigaud, K; Rousseau, A; Scanavino, MD; Schulmeyer, MK; Sharan, P; Shibata, M; Shoib, S; Leirós, VLS; Sniewski, L; Spasovski, O; Steibliene, V; Stein, DJ; Strizek, J; Stulhofer, A; Ünsal, BC</t>
  </si>
  <si>
    <t>Bothe, Beata; Koos, Monika; Nagy, Lena; Kraus, Shane W.; Demetrovics, Zsolt; Potenza, Marc N.; Michaud, Aurelie; Ballester-Arnal, Rafael; Batthyany, Dominik; Bergeron, Sophie; Billieux, Joel; Briken, Peer; Burkauskas, Julius; Cardenas-Lopez, Georgina; Carvalho, Joana; Castro-Calvo, Jesus; Chen, Lijun; Ciocca, Giacomo; Corazza, Ornella; Csako, Rita; Fernandez, David P.; Fernandez, Elaine F.; Fournier, Lois; Fujiwara, Hironobu; Fuss, Johannes; Gabrhelik, Roman; Gewirtz-Meydan, Ateret; Gjoneska, Biljana; Gola, Mateusz; Grubbs, Joshua B.; Hashim, T. Hashim; Islam, Md. Saiful; Ismail, Mustafa; Jimenez-Martinez, Martha C.; Jurin, Tanja; Kalina, Ondrej; Klein, Verena; Kolto, Andras; Lee, Chih-Ting; Lee, Sang-Kyu; Lewczuk, Karol; Lin, Chung-Ying; Lochner, Christine; Lopez-Alvarado, Silvia; Lukavska, Katerina; Mayta-Tristan, Percy; Milea, Ionut; Miller, Dan J.; Orosova, Olga; Orosz, Gabor; Ponce, Fernando P.; Quintana, Gonzalo R.; Garzola, Gabriel C. Quintero; Ramos-Diaz, Jano; Rigaud, Kevin; Rousseau, Ann; Scanavino, Marco De Tubino; Schulmeyer, Marion K.; Sharan, Pratap; Shibata, Mami; Shoib, Sheikh; Leiros, Vera L. Sigre; Sniewski, Luke; Spasovski, Ognen; Steibliene, Vesta; Stein, Dan J.; Strizek, Julian; Stulhofer, Aleksandar; Unsal, Berk C.</t>
  </si>
  <si>
    <t>Liverpool John Moores Univ; Sungkyunkwan Univ Res Team; Marie-Pier Vaillancourt-Morel</t>
  </si>
  <si>
    <t>Compulsive sexual behavior disorder in 42 countries: Insights from the International Sex Survey and introduction of standardized assessment tools</t>
  </si>
  <si>
    <t>JOURNAL OF BEHAVIORAL ADDICTIONS</t>
  </si>
  <si>
    <t>addictive behavior; assessment; compulsive sexual behavior; cross-cultural; International Sex Survey (ISS); validation</t>
  </si>
  <si>
    <t>Background and aims: Despite its inclusion in the 11th revision of the International Classification of Diseases, there is a virtual paucity of high-quality scientific evidence about compulsive sexual behavior disorder (CSBD), especially in underrepresented and underserved populations. Therefore, we comprehensively examined CSBD across 42 countries, genders, and sexual orientations, and validated the original (CSBD-19) and short (CSBD-7) versions of the Compulsive Sexual Behavior Disorder Scale to provide standardized, state-of-the-art screening tools for research and clinical practice. Method: Using data from the International Sex Survey (N = 82,243; Mage = 32.39 years, SD = 12.52), we evaluated the psychometric properties of the CSBD-19 and CSBD-7 and compared CSBD across 42 countries, three genders, eight sexual orientations, and individuals with low vs. high risk of experiencing CSBD. Results: A total of 4.8% of the participants were at high risk of experiencing CSBD. Country-and gender-based differences were observed, while no sexual-orientation-based differences were present in CSBD levels. Only 14% of individuals with CSBD have ever sought treatment for this disorder, with an additional 33% not having sought treatment because of various reasons. Both versions of the scale demonstrated excellent validity and reliability. Discussion and conclusions: This study contributes to a better understanding of CSBD in underrepresented and underserved populations and facilitates its identification in diverse populations by providing freely accessible ICD-11-based screening tools in 26 languages. The findings may also serve as a crucial building block to stimulate research into evidence-based, culturally sensitive prevention and intervention strategies for CSBD that are currently missing from the literature.</t>
  </si>
  <si>
    <t>[Bothe, Beata; Marie-Pier Vaillancourt-Morel] Univ Quebec Trois Rivieres, Dept Psychol, Trois Rivieres, PQ, Canada; [Bothe, Beata; Michaud, Aurelie; Bergeron, Sophie] Univ Montreal, Dept Psychol, Montreal, PQ, Canada; [Koos, Monika; Nagy, Lena; Unsal, Berk C.] Eotvos Lorand Univ, Doctoral Sch Psychol, Budapest, Hungary; [Koos, Monika; Nagy, Lena; Demetrovics, Zsolt; Unsal, Berk C.] Eotvos Lorand Univ, Inst Psychol, Budapest, Hungary; [Kraus, Shane W.] Univ Nevada Las Vegas, Dept Psychol, Las Vegas, NV USA; [Demetrovics, Zsolt] Univ Gibraltar, Ctr Excellence Responsible Gaming, Gibraltar, Gibraltar; [Potenza, Marc N.] Yale Univ, Sch Med, New Haven, CT USA; [Potenza, Marc N.] Connecticut Council Problem Gambling, Wethersfield, CT USA; [Potenza, Marc N.] Connecticut Mental Hlth Ctr, New Haven, CT USA; [Ballester-Arnal, Rafael] Univ Jaume I Castellon, Dept Psicol Basica Clin &amp; Psicobiol, Castellon de La Plana, Spain; [Batthyany, Dominik] Sigmund Freud Univ Vienna, Inst Behav Addict, Vienna, Austria; [Billieux, Joel] Univ Lausanne, Inst Psychol, Lausanne, Switzerland; [Billieux, Joel] Lausanne Univ Hosp CHUV, Ctr Excess Gambling, Addict Med, Lausanne, Switzerland; [Briken, Peer] Univ Ctr Hamburg Eppendorf, Inst Sex Res Sexual Med &amp; Forens Psychiat, Hamburg, Germany; [Burkauskas, Julius] Lithuanian Univ Hlth Sci, Neuroscience Inst, Lab Behav Med, Kaunas, Lithuania; [Cardenas-Lopez, Georgina] Univ Nacl Autonoma Mexico, Sch Psychol, Virtual Teaching &amp; Cyberpsychol Lab, Mexico City, Mexico; [Carvalho, Joana] Univ Aveiro, Dept Educ &amp; Psicol, William James Ctr Res, Aveiro, Portugal; [Carvalho, Joana] Univ Porto, CPUP Ctr Psychol, Porto, Portugal; [Castro-Calvo, Jesus] Univ Valencia, Dept Personal Assessment &amp; Psychol Treatments, Valencia, Spain; [Chen, Lijun] Fuzhou Univ, Dept Psychol, Coll Humanity &amp; Social Sci, Fuzhou, Peoples R China; [Ciocca, Giacomo] Sapienza Univ Rome, Sect Sexual Psychopathol, Dept Dynam &amp; Clin Psychol &amp; Hlth Studies, Rome, Italy; [Corazza, Ornella] Univ Hertfordshire, Dept Clin Pharmaceut &amp; Biol Sci, Hatfield, England; [Corazza, Ornella] Univ Trento, Dept Psychol &amp; Cognit Sci, Trento, Italy; [Csako, Rita] Auckland Univ Technol, Dept Psychol &amp; Neurosci, Auckland, New Zealand; [Fernandez, David P.] Nottingham Trent Univ, Nottingham, England; [Fernandez, Elaine F.] HELP Univ, Kuala Lumpur, Malaysia; [Fujiwara, Hironobu; Shibata, Mami] Kyoto Univ, Grad Sch Med, Dept Neuropsychiat, Kyoto, Japan; [Fujiwara, Hironobu] RIKEN Ctr Adv Intelligence Project, Decentralized Big Data Team, Tokyo, Japan; [Fujiwara, Hironobu] Osaka Univ, Gen Res Div, Res Ctr Eth Legal &amp; Social Issues, Osaka, Japan; [Fuss, Johannes] Univ Duisburg Essen, Inst Forens Psychiat &amp; Sex Res, Ctr Translat Neuro &amp; Behav Sci, Essen, Germany; [Gabrhelik, Roman; Lukavska, Katerina] Charles Univ Prague, First Fac Med, Dept Addictol, Prague, Czech Republic; [Gabrhelik, Roman] Gen Univ Hosp Prague, Dept Addictol, Prague, Czech Republic; [Gewirtz-Meydan, Ateret] Univ Haifa, Sch Social Work, Fac Social Welf &amp; Hlth Sci, Haifa, Israel; [Gjoneska, Biljana] Macedonian Acad Sci &amp; Arts, Skopje, North Macedonia; [Gola, Mateusz] Polish Acad Sci, Inst Psychol, Warsaw, Poland; [Gola, Mateusz] Univ Calif San Diego, Inst Neural Computat, San Diego, CA USA; [Grubbs, Joshua B.] Bowling Green State Univ, Bowling Green, KY USA; [Hashim, T. Hashim; Ismail, Mustafa] Univ Baghdad, Coll Med, Baghdad, Iraq; [Islam, Md. Saiful] Jahangirnagar Univ, Dept Publ Hlth &amp; Informat, Dhaka 1342, Bangladesh; [Islam, Md. Saiful] Ctr Adv Res Excellence Publ Hlth, Dhaka 1342, Bangladesh; [Jimenez-Martinez, Martha C.] Univ Pedagogca &amp; Tecnol Colombia, Tunja, Colombia; [Jimenez-Martinez, Martha C.] Grp Invest Biomed &amp; Patol, Tunja, Colombia; [Jurin, Tanja] Univ Zagreb, Dept Psychol Humanities &amp; Social Sci, Zagreb, Croatia; [Kalina, Ondrej] Pavol Jozef Safarik Univ Kosice, Dept Educ Psychol &amp; Psychol Hlth, Kosice, Slovakia; [Klein, Verena] Univ Southampton, Sch Psychol, Southampton, England; [Kolto, Andras] Univ Galway, Hlth Promot Res Ctr, Galway, Ireland; [Lee, Chih-Ting] Natl Cheng Kung Univ, Natl Cheng Kung Univ Hosp, Dept Family Med, Coll Med, Tainan, Taiwan; [Lee, Sang-Kyu] Hallym Univ, Dept Psychiat, Chuncheon Sacred Heart Hosp, Chunchon, South Korea; [Lee, Sang-Kyu] Chuncheon Addict Management Ctr, Chunchon, South Korea; [Lewczuk, Karol] Cardinal Stefan Wyszynski Univ, Inst Psychol, Warsaw, Poland; [Lin, Chung-Ying] Natl Cheng Kung Univ, Inst Allied Hlth Sci, Coll Med, Tainan, Taiwan; [Lin, Chung-Ying] Natl Cheng Kung Univ, Biostat Consulting Ctr, Natl Cheng Kung Univ Hosp, Coll Med, Tainan, Taiwan; [Liverpool John Moores Univ] Liverpool John Moores Univ, Publ Hlth Inst, Fac Hlth, Liverpool, England; [Lochner, Christine] Univ Stellenbosch, SAMRC Unit Risk &amp; Resilience Mental Disorders, Stellenbosch, South Africa; [Lopez-Alvarado, Silvia] Univ Cuenca, Fac Psychol, Cuenca, Ecuador; [Lukavska, Katerina] Charles Univ Prague, Dept Psychol, Fac Educ, Prague, Czech Republic; [Mayta-Tristan, Percy] Univ Cient Sur, Facultad Medicina, Lima, Peru; [Milea, Ionut] Babe Bolyai Univ, Cluj Napoca, Romania; [Miller, Dan J.] James Cook Univ, Townsville, Australia; [Orosova, Olga] Pavol Jozef Safarik Univ Kosice, Dept Educ Psychol &amp; Psychol Hlth, Kosice, Slovakia; [Orosz, Gabor; Rigaud, Kevin] Artois Univ, Arras, France; [Sungkyunkwan Univ Res Team] Sungkyunkwan Univ, Dept Psychol, Seoul, South Korea; [Ponce, Fernando P.] Univ Talca, Escuela Psicol, Talca, Chile; [Quintana, Gonzalo R.] Univ Tarapaca, Fac Ciencias Soci, Dept Psicol &amp; Filosofia, Arica, Chile; [Garzola, Gabriel C. Quintero] Florida State Univ, Panama City, Panama; [Garzola, Gabriel C. Quintero] SENACYT, Sistema Nacl Invest SNI, Panama City, Panama; [Ramos-Diaz, Jano] Univ Privada Norte, Fac Ciencias Salud, Lima, Peru; [Rousseau, Ann] Katholieke Univ Leuven, Leuven Sch Mass Commun, Leuven, Belgium; [Scanavino, Marco De Tubino] Univ Sao Paulo, Dept Psychiat, Fac Med, Sao Paulo, Brazil; [Scanavino, Marco De Tubino] Univ Sao Paulo, Expt Pathophisiol Post Grad Program, Fac Med, Sao Paulo, Brazil; [Scanavino, Marco De Tubino] Univ Sao Paulo, Fac Med, Hosp Clin, Excess Sexual Drive &amp; Prevent Negat Outcomes Asso, Sao Paulo, Brazil; [Schulmeyer, Marion K.] Univ Privada Santa Cruz De La Sierra, Santa Cruz, Bolivia; [Sharan, Pratap] All India Inst Med Sci, Dept Psychiat, New Delhi 110029, India; [Shoib, Sheikh] Shardha Univ, Dept Psychol, Secunderabad, India; [Leiros, Vera L. Sigre] Lausanne Univ Hosp CHUV, Inst Legal Psychiat, Lausanne, Switzerland; [Sniewski, Luke] Auckland Univ Technol, Auckland, New Zealand; [Spasovski, Ognen] Ss Cyril &amp; Methodius Univ Skopje, Fac Philosophy, Skopje, North Macedonia; [Spasovski, Ognen] Univ Ss Cyril &amp; Methodius Trnava, Fac Philosophy, Trnava, Slovakia; [Steibliene, Vesta] Lithuanian Univ Hlth Sci, Neurosci Inst, Lab Behav Med, Kaunas, Lithuania; [Stein, Dan J.] Univ Cape Town, Dept Psychiat, SAMRC Unit Risk &amp; Resilience Mental Disorders, Cape Town, South Africa; [Stein, Dan J.] Univ Cape Town, Neurosci Inst, Cape Town, South Africa; [Strizek, Julian] Austrian Publ Hlth Inst, Vienna, Austria; [Stulhofer, Aleksandar] Univ Zagreb, Dept Sociol, Fac Humanities &amp; Social Sci, Zagreb, Croatia</t>
  </si>
  <si>
    <t>University of Quebec; University of Quebec Trois Rivieres; Universite de Montreal; Eotvos Lorand University; Eotvos Lorand University; Nevada System of Higher Education (NSHE); University of Nevada Las Vegas; Yale University; Universitat Jaume I; University of Lausanne; University of Lausanne; Centre Hospitalier Universitaire Vaudois (CHUV); University of Hamburg; University Medical Center Hamburg-Eppendorf; Lithuanian University of Health Sciences; Universidad Nacional Autonoma de Mexico; Universidade de Aveiro; Universidade do Porto; University of Valencia; Fuzhou University; Sapienza University Rome; University of Hertfordshire; University of Trento; Auckland University of Technology; Nottingham Trent University; Help University; Kyoto University; RIKEN; University of Osaka; University of Duisburg Essen; Charles University Prague; General University Hospital Prague; University of Haifa; Polish Academy of Sciences; Institute of Psychology of the Polish Academy of Sciences; University of California System; University of California San Diego; University System of Ohio; Bowling Green State University; University of Baghdad; Jahangirnagar University; University of Zagreb; University of Pavol Jozef Safarik Kosice; University of Southampton; Ollscoil na Gaillimhe-University of Galway; National Cheng Kung University; National Cheng Kung University Hospital; Hallym University; Cardinal Stefan Wyszynski University in Warsaw; National Cheng Kung University; National Cheng Kung University; National Cheng Kung University Hospital; Liverpool John Moores University; Stellenbosch University; Universidad de Cuenca; Charles University Prague; Universidad Cientifica del Sur (CIENTIFICA); Babes Bolyai University from Cluj; James Cook University; University of Pavol Jozef Safarik Kosice; Sungkyunkwan University (SKKU); Universidad de Talca; Universidad de Tarapaca; State University System of Florida; Florida State University; Secretaria Nacional de Ciencia, Tecnologia e Innovacin (SENACYT); Universidad Privada del Norte; KU Leuven; Universidade de Sao Paulo; Universidade de Sao Paulo; Universidade de Sao Paulo; All India Institute of Medical Sciences (AIIMS) New Delhi; University of Lausanne; Centre Hospitalier Universitaire Vaudois (CHUV); Auckland University of Technology; Saints Cyril &amp; Methodius University of Skopje; University of SS Cyril &amp; Methodius Trnava; Lithuanian University of Health Sciences; University of Cape Town; University of Cape Town; University of Zagreb</t>
  </si>
  <si>
    <t>Böthe, B (corresponding author), Univ Quebec Trois Rivieres, Dept Psychol, Trois Rivieres, PQ, Canada.;Böthe, B (corresponding author), Univ Montreal, Dept Psychol, Montreal, PQ, Canada.</t>
  </si>
  <si>
    <t>beata.bothe@umontreal.ca</t>
  </si>
  <si>
    <t>; Mayta-Tristan, Percy/D-8587-2011; Jurin, Tanja/ABF-1005-2020; Quintana, Gonzalo/AAE-5048-2019; Kolto, Andras/D-1057-2017; Költő, András/D-1057-2017; Islam, Md/ABB-2487-2021; Fernandez, David/AAJ-5698-2020; Demetrovics, Zsolt/F-8613-2010; Fuss, Johannes/AAI-6580-2021; Grubbs, Joshua/O-2700-2017; Fournier, Loïs/ADT-7038-2022; Ismail, Mustafa/HZI-2973-2023; López-Alvarado, Silvia/LCE-8291-2024; Lewczuk, Karol/JUV-7092-2023; Ponce, Fernando/M-4481-2019; Lee, Sang/L-8626-2016; Steibliene, Vesta/I-6517-2019; Lukavska, Katerina/ADD-3334-2022; Kalina, Ondrej/AFI-0069-2022; Stulhofer, Aleksandar/AEX-0638-2022; shoib, sheikh/AAQ-5795-2020; Lin, Chung-Ying/I-5434-2016; Ballester-Arnal, Rafael/O-8474-2018; Gewirtz-Meydan, Ateret/ADO-3052-2022; Spasovski, Ognen/AAE-2723-2020; Billieux, Joel/HCH-3334-2022; Manea, Hashim/AAD-7419-2021; Ponce, Fernando P./M-4481-2019; Scanavino, Marco/IXW-8217-2023; Islam, Md Saiful/AAS-1169-2020; Bőthe, Beáta/V-4936-2019; Scanavino, Marco D. T./F-5087-2012; Kraus, Shane/M-4147-2019; Corazza, Ornella/AAJ-9363-2021; Potenza, Marc/AFM-2432-2022; Burkauskas, Julius/HKO-7051-2023; Gjoneska, Biljana/ABD-5926-2020; Miller, Daniel/S-9578-2019; Fournier, Lois/ADT-7038-2022; Stein, Dan/A-1752-2008; Schulmeyer, Marion/O-7850-2018; Koós, Mónika/AAB-8168-2020; Bothe, Beata/I-6802-2017; Strizek, Julian/KLD-9236-2024; Gabrhelik, Roman/C-7633-2017</t>
  </si>
  <si>
    <t>Jimenez Martinez, Martha Cecilia/0000-0002-0290-9440; Mayta-Tristan, Percy/0000-0002-0861-6606; Kolto, Andras/0000-0002-5509-2809; Quintana Zunino, Gonzalo/0000-0002-3298-6877; Demetrovics, Zsolt/0000-0001-5604-7551; Lewczuk, Karol/0000-0003-2437-2450; Kewley, stephanie/0000-0001-6841-5577; Talib Hashim, Hashim/0000-0001-6155-7302; Miller, Daniel/0000-0002-3230-2631; Potenza, Marc/0000-0002-6323-1354; Nagy, Lena/0000-0002-7947-2988; Koos, Monika/0000-0002-9961-9174; Bergeron, Sophie/0000-0001-8601-761X; Ballester-Arnal, Rafael/0000-0003-4421-1144; Csako, Rita/0000-0001-7612-6804; Ponce, Fernando P./0000-0002-6283-4583; Islam, Md Saiful/0000-0003-3979-2423; Scanavino, Marco D. T./0000-0003-3485-3805; Kraus, Shane/0000-0002-0404-9480; Ismail, Mustafa/0000-0001-5636-0599; Orosova, Olga/0000-0003-3758-3273; Burkauskas, Julius/0000-0002-3928-2151; Gjoneska, Biljana/0000-0003-1200-6672; Fournier, Lois/0000-0001-6743-6456; Carvalho, Joana/0000-0003-2362-0010; Batthyany, Dominik/0000-0002-4516-774X; Stein, Dan/0000-0001-7218-7810; Bothe, Beata/0000-0003-2718-4703; Billieux, Joel/0000-0002-7388-6194;</t>
  </si>
  <si>
    <t>SCOUP Team - Sexuality and Couples - Fonds de recherche du Quebec, Societe et Culture; Banting Postdoctoral Fellowship (Social Sciences and Humanities Research Council, SSHRC); National Research, Development and Innovation Fund; Kindbridge Research Institute; Hungarian National Research, Development, and Innovation Office [KKP126835, K131635]; Tier 1 Canada Research Chair; National Social Science Foundation of China [19BSH117]; Auckland University of Technology; 2021 Faculty Research Development Fund; Swiss National Science Foundation (SNSF) [P000PS_211887]; National Science Centre, Poland; Japan Society for The Promotion of Science [JP21H05173]; Higher Education Sprout Project, the Ministry of Education at the Headquarters of University Advancement at the National Cheng Kung University (NCKU); smoking research foundation; Charles University institutional support programme [Q06/LF1]; National Science Centre of Poland [2021/40/Q/HS6/00219]; WUN Research Development Fund (RDF) 2021; ANR; Strategic Dialogue and Management Scholarship; Brain Korea 21 (BK21) program of National Research Foundation of Korea; SNI [0732022]; UTA Mayor project [3779-22]; Hauts-de-France region (France); [2020/36/C/HS6/00005]; Swiss National Science Foundation (SNF) [P000PS_211887] Funding Source: Swiss National Science Foundation (SNF)</t>
  </si>
  <si>
    <t>SCOUP Team - Sexuality and Couples - Fonds de recherche du Quebec, Societe et Culture; Banting Postdoctoral Fellowship (Social Sciences and Humanities Research Council, SSHRC)(Social Sciences &amp; Humanities Research Council of Canada (SSHRC)); National Research, Development and Innovation Fund; Kindbridge Research Institute; Hungarian National Research, Development, and Innovation Office(National Research, Development &amp; Innovation Office (NRDIO) - Hungary); Tier 1 Canada Research Chair(Canada Research Chairs); National Social Science Foundation of China(National Office of Philosophy and Social Sciences); Auckland University of Technology; 2021 Faculty Research Development Fund; Swiss National Science Foundation (SNSF)(Swiss National Science Foundation (SNSF)); National Science Centre, Poland(National Science Centre, Poland); Japan Society for The Promotion of Science(Ministry of Education, Culture, Sports, Science and Technology, Japan (MEXT)Japan Society for the Promotion of Science); Higher Education Sprout Project, the Ministry of Education at the Headquarters of University Advancement at the National Cheng Kung University (NCKU); smoking research foundation; Charles University institutional support programme(Charles University Prague); National Science Centre of Poland(National Science Centre, Poland); WUN Research Development Fund (RDF) 2021; ANR(Agence Nationale de la Recherche (ANR)); Strategic Dialogue and Management Scholarship; Brain Korea 21 (BK21) program of National Research Foundation of Korea; SNI; UTA Mayor project; Hauts-de-France region (France); ; Swiss National Science Foundation (SNF)(Swiss National Science Foundation (SNSF))</t>
  </si>
  <si>
    <t>BB was supported by a postdoctoral fellowship from the SCOUP Team - Sexuality and Couples - Fonds de recherche du Quebec, Societe et Culture and the by the Banting Postdoctoral Fellowship (Social Sciences and Humanities Research Council, SSHRC). MK and LN were supported by the UNKP-22-3 New National Excellence Program of the Ministry for Culture and Innovation from the source of the National Research, Development and Innovation Fund. SWK was supported by the Kindbridge Research Institute. ZD was supported by the Hungarian National Research, Development, and Innovation Office (Grant number: KKP126835, K131635). SB was supported by a Tier 1 Canada Research Chair. LJC was supported by the National Social Science Foundation of China (Grant No. 19BSH117). RC was supported by the Auckland University of Technology, 2021 Faculty Research Development Fund. LF was supported by the Swiss National Science Foundation (SNSF) under a Doc.CH Doctoral Fellowship [Grant ID: P000PS_211887]. The SNSF had no role in the study design, collection, analysis, or interpretation of the data, writing the manuscript, or the decision to submit the paper for publication. HF was supported by the Grant-in-Aid for Transformative Research Areas (A) (Japan Society for The Promotion of Science, JP21H05173), Grant-in-Aid for Scientific Research (B) (Japan Society for The Promotion of Science, 21H02849), and the smoking research foundation. RG was supported by the Charles University institutional support programme Progress No. Q06/LF1. MG was supported by the National Science Centre of Poland grant nb. 2021/40/Q/HS6/00219. KL was supported by the Sonatina grant awarded by National Science Centre, Poland, grant number: 2020/36/C/HS6/00005. C-YL was supported by the WUN Research Development Fund (RDF) 2021 and the Higher Education Sprout Project, the Ministry of Education at the Headquarters of University Advancement at the National Cheng Kung University (NCKU). CL received support from the WUN Research Development Fund (RDF) 2021. GO was supported by the ANR grant of the Chaire Professeur Junior of Artois University and by the Strategic Dialogue and Management Scholarship (Phase 1 and 2). KP was supported by the Brain Korea 21 (BK21) program of National Research Foundation of Korea. GQG was supported by the SNI #073-2022 (SEN-ACYT, Rep. of Panama). GRQ was supported by the UTA Mayor project #3779-22. KR was supported by a funding from the Hauts-de-France region (France) called Dialogue Strategique de Gestion 2 (DSG2).</t>
  </si>
  <si>
    <t>AKADEMIAI KIADO ZRT</t>
  </si>
  <si>
    <t>BUDAPEST</t>
  </si>
  <si>
    <t>BUDAFOKI UT 187-189-A-3, H-1117 BUDAPEST, HUNGARY</t>
  </si>
  <si>
    <t>2062-5871</t>
  </si>
  <si>
    <t>2063-5303</t>
  </si>
  <si>
    <t>J BEHAV ADDICT</t>
  </si>
  <si>
    <t>J. Behav. Addict.</t>
  </si>
  <si>
    <t>JUN</t>
  </si>
  <si>
    <t>10.1556/2006.2023.00028</t>
  </si>
  <si>
    <t>N4SZ2</t>
  </si>
  <si>
    <t>Green Submitted, Green Accepted, gold</t>
  </si>
  <si>
    <t>WOS:001036942300005</t>
  </si>
  <si>
    <t>Vilková, M; Plotka-Wasylka, J; Andruch, V</t>
  </si>
  <si>
    <t>Vilkova, Maria; Plotka-Wasylka, Justyna; Andruch, Vasil</t>
  </si>
  <si>
    <t>The role of water in deep eutectic solvent-base extraction</t>
  </si>
  <si>
    <t>JOURNAL OF MOLECULAR LIQUIDS</t>
  </si>
  <si>
    <t>Deep eutectic solvent; Physicochemical properties; Effect of water; Solid-liquid extraction; Liquid-phase microextraction</t>
  </si>
  <si>
    <t>CHOLINE-CHLORIDE; PHENOLIC-COMPOUNDS; GREEN; TRANSITION; MICROEXTRACTION; FLAVONOIDS; RECOVERY</t>
  </si>
  <si>
    <t>Deep eutectic solvents (DESs) are currently being used in different sectors, such as electrochemistry, electrode-position, organic synthesis, nanoparticle preparation, bioactive compound separation, etc. Their use in analytical chemistry has only recently begun to expand. Despite the publication of a sufficient number of DES-based analytical extraction procedures, some details, such as interaction of DES with the sample and target analytes as well as with water are insufficiently explored and theoretically explained. Here we discuss the role of water in DES-based extraction in terms of analytical chemistry, especially for the pre-treatment of solid samples. We believe that this review will benefit those who have linked their research with DESs and will enable them to speed up their work. (C) 2020 Elsevier B.V. All rights reserved.</t>
  </si>
  <si>
    <t>[Vilkova, Maria; Plotka-Wasylka, Justyna] Pavol Jozef Safarik Univ Kosice, Fac Sci, Inst Chem, Dept Analyt Chem, SK-04154 Kosice, Slovakia; [Vilkova, Maria; Plotka-Wasylka, Justyna] Pavol Jozef Safarik Univ Kosice, Fac Sci, Inst Chem, Dept Organ Chem, SK-04154 Kosice, Slovakia; [Vilkova, Maria; Plotka-Wasylka, Justyna] Gdansk Univ Technol, Fac Chem, Dept Analyt Chem, PL-80233 Gdansk, Poland; [Andruch, Vasil] Pavol Jozef Safarik Univ Kosice, Kosice, Slovakia</t>
  </si>
  <si>
    <t>University of Pavol Jozef Safarik Kosice; University of Pavol Jozef Safarik Kosice; Fahrenheit Universities; Gdansk University of Technology; University of Pavol Jozef Safarik Kosice</t>
  </si>
  <si>
    <t>Vilková, M (corresponding author), Pavol Jozef Safarik Univ Kosice, Fac Sci, Inst Chem, Dept Analyt Chem, SK-04154 Kosice, Slovakia.</t>
  </si>
  <si>
    <t>maria.vilkova@upjs.sk</t>
  </si>
  <si>
    <t>Andruch, Vasil/H-2240-2016; Vilkova, Maria/A-5151-2017; Vilková, Mária/A-5151-2017</t>
  </si>
  <si>
    <t>Andruch, Vasil/0000-0001-9296-5448; Vilkova, Maria/0000-0003-2833-7361; Plotka-Wasylka, Justyna/0000-0002-1304-8623;</t>
  </si>
  <si>
    <t>Scientific Grant Agency of the Ministry of Education, Science, Research and Sport of the Slovak Republic [VEGA 1/0010/15]</t>
  </si>
  <si>
    <t>Scientific Grant Agency of the Ministry of Education, Science, Research and Sport of the Slovak Republic</t>
  </si>
  <si>
    <t>This work was supported by the Scientific Grant Agency of the Ministry of Education, Science, Research and Sport of the Slovak Republic (VEGA 1/0010/15).</t>
  </si>
  <si>
    <t>ELSEVIER</t>
  </si>
  <si>
    <t>AMSTERDAM</t>
  </si>
  <si>
    <t>RADARWEG 29a, 1043 NX AMSTERDAM, NETHERLANDS</t>
  </si>
  <si>
    <t>0167-7322</t>
  </si>
  <si>
    <t>1873-3166</t>
  </si>
  <si>
    <t>J MOL LIQ</t>
  </si>
  <si>
    <t>J. Mol. Liq.</t>
  </si>
  <si>
    <t>APR 15</t>
  </si>
  <si>
    <t>10.1016/j.molliq.2020.112747</t>
  </si>
  <si>
    <t>Chemistry, Physical; Physics, Atomic, Molecular &amp; Chemical</t>
  </si>
  <si>
    <t>Chemistry; Physics</t>
  </si>
  <si>
    <t>LC4PE</t>
  </si>
  <si>
    <t>WOS:000525305500080</t>
  </si>
  <si>
    <t>Maggi, CF; Abate, D; Abid, N; Abreu, P; Adabonyan, O; Afzal, M; Ahmad, I; Akhtar, M; Albanese, R; Aleiferis, S; Alessi, E; Aleynikov, P; Aleynikov, P; Alguacil, J; Alhage, J; Ali, M; Allen, H; Allinson, M; Alonzo, M; Alves, E; Ambrosino, R; Sundén, EA; Andrew, P; Angelone, M; Angioni, C; Antoniou, I; Appel, L; Appelbee, C; Aramunde, C; Ariola, M; Arnoux, G; Artaserse, G; Artaud, JF; Arter, W; Artigues, V; Artola, FJ; Ash, A; Asztalos, O; Auld, D; Auriemma, F; Austin, Y; Avotina, L; Ayllón, J; Aymerich, E; Baciero, A; Bähner, L; Bairaktaris, F; Balboa, I; Balden, M; Balshaw, N; Bandaru, VK; Banks, J; Navarro, AB; Barcellona, C; Bardsley, O; Barnes, M; Barnsley, R; Baruzzo, M; Bassan, M; Batista, A; Batistoni, P; Baumane, L; Bauvir, B; Baylor, L; Bearcroft, C; Beaumont, P; Beckett, D; Begolli, A; Beidler, M; Bekris, N; Beldishevski, M; Belli, E; Belli, F; Benkadda, S; Bentley, J; Bernard, E; Bernardo, J; Bernert, M; Berry, M; Bertalot, L; Betar, H; Beurskens, M; Bhat, PG; Bickerton, S; Bielecki, J; Biewer, T; Bilato, R; Bílková, P; Birkenmeier, G; Bisson, R; Bizarro, JPS; Blatchford, P; Bleasdale, A; Bobkov, V; Boboc, A; Bock, A; Bodnar, G; Bohm, P; Bonalumi, L; Bonanomi, N; Bonfiglio, D; Bonnin, X; Bonofiglo, P; Booth, J; Borba, D; Borba, D; Borodin, D; Borodkina, I; Bosman, TOSJ; Bourdelle, C; Bowden, M; Mihalic, IB; Bradnam, SC; Breizman, B; Brezinsek, S; Brida, D; Brix, M; Brown, P; Brunetti, D; Buckley, M; Buermans, J; Bufferand, H; Buratti, P; Burckhart, A; Burgess, A; Buscarino, A; Busse, A; Butcher, D; Calabrò, G; Calacci, L; Calado, R; Canavan, R; Cannas, B; Cannon, M; Cappelli, M; Carcangiu, S; Card, P; Cardinali, A; Carli, S; Carman, P; Carnevale, D; Carvalho, B; Carvalho, IS; Carvalho, P; Casiraghi, I; Casson, FJ; Castaldo, C; Catalan, JP; Catarino, N; Causa, F; Cavedon, M; Cecconello, M; Ceelen, L; Challis, CD; Chamberlain, B; Chandra, R; Chang, CS; Chankin, A; Chapman, B; Chauhan, P; Chernyshova, M; Chiariello, A; Chira, GC; Chmielewski, P; Chomiczewska, A; Chone, L; Cieslik, J; Ciraolo, G; Ciric, D; Citrin, J; Ciupinski, L; Clarkson, R; Cleverly, M; Coates, P; Coccorese, V; Coelho, R; Coenen, JW; Coffey, IH; Colangeli, A; Colas, L; Collins, J; Conroy, S; Contré, C; Conway, NJ; Coombs, D; Cooper, P; Cooper, S; Cordaro, L; Corradino, C; Corre, Y; Corrigan, G; Coster, D; Craciunescu, T; Cramp, S; Craven, D; Craven, R; Croci, G; Croft, D; Crombé, K; Cronin, T; Cruz, N; Cufar, A; Cullen, A; Dal Molin, A; Dalley, S; David, P; Davies, A; Davies, J; Davies, S; Davis, G; Dawson, K; Dawson, S; Day, I; De Tommasi, G; Deane, J; Dearing, M; De Bock, M; Decker, J; Dejarnac, R; Delabie, E; de la Cal, E; de la Luna, E; Del Sarto, D; Dempsey, A; Deng, W; Dennett, A; Derks, GL; De Temmerman, G; Devasagayam, F; de Vries, P; Devynck, P; di Siena, A; Dickinson, D; Dickson, T; Diez, M; Dinca, P; Dittmar, T; Dittrich, L; Dobrashian, J; Dochnal, T; Donné, AJH; Dorland, W; Dorling, S; Dormido-Canto, S; Dotse, R; Douai, D; Dowson, S; Doyle, R; Dreval, M; Drews, P; Drummond, G; Duckworth, P; Dudding, HG; Dumont, R; Dumortier, P; Dunai, D; Dunatov, T; Dunne, M; Duran, I; Durodié, F; Dux, R; Eade, T; Eardley, E; Edwards, J; Eich, T; Eksaeva, A; El-Haroun, H; Ellis, RD; Ellwood, G; Elsmore, C; Emery, S; Ericsson, G; Eriksson, B; Eriksson, F; Eriksson, J; Eriksson, LG; Eriksson, LG; Ertmer, S; Evans, G; Evans, S; Fable, E; Fagan, D; Faitsch, M; Jimenez, DF; Falessi, M; Fanni, A; Farmer, T; Farquhar, I; Faugeras, B; Fazinic, S; Fedorczak, N; Felker, K; Felton, R; Fernandes, H; Ferreira, DR; Ferreira, J; Ferrò, G; Fessey, J; Février, O; Ficker, O; Field, AR; Figueiredo, A; Figueiredo, J; Fil, A; Fil, N; Finburg, P; Fischer, U; Fishpool, G; Fittill, L; Fitzgerald, M; Flammini, D; Flanagan, J; Foley, S; Fonnesu, N; Fontana, M; Fontdecaba, JM; Fortuna, L; Fortuna-Zalesna, E; Fortune, M; Fowler, C; Fox, P; Franklin, O; Fransson, E; Frassinetti, L; Fresa, R; Frigione, D; Fülöp, T; Furseman, M; Gabriellini, S; Gadariya, D; Gadgil, S; Gál, K; Galeani, S; Galkowski, A; Gallart, D; Gambrioli, M; Gans, T; Garcia, J; García-Muñoz, M; Garzotti, L; Gaspar, J; Gatto, R; Gaudio, P; Gear, D; Gebhart, T; Gee, S; Gelfusa, M; George, R; Gerasimov, SN; Gerru, R; Gervasini, G; Gethins, M; Ghani, Z; Gherendi, M; Gherghina, PI; Ghezzi, F; Giacomelli, L; Gibson, C; Gil, L; Gilbert, MR; Gillgren, A; Giovannozzi, E; Giroud, C; Giruzzi, G; Goff, J; Goloborodko, V; Gomes, R; Gomez, JF; Gonçalves, B; Goniche, M; Gonzalez-Martin, J; Goodyear, A; Gore, S; Gorini, G; Görler, T; Gotts, N; Gow, E; Graves, JP; Green, J; Greuner, H; Grigore, E; Griph, F; Gromelski, W; Groth, M; Grove, C; Grove, R; Gupta, N; Hacquin, S; Hägg, L; Hakola, A; Halitovs, M; Hall, J; Ham, CJ; Hamed, M; Hardman, MR; Haresawa, Y; Harrer, G; Harrison, JR; Harting, D; Hatch, DR; Haupt, T; Hawes, J; Hawkes, NC; Hawkins, J; Hazael, S; Hearmon, J; Heesterman, P; Heinrich, P; Held, M; Helou, W; Hemming, O; Henderson, SS; Henriques, R; Henriques, RB; Hepple, D; Herfindal, J; Hermon, G; Hillesheim, JC; Hizanidis, K; Hjalmarsson, A; Ho, A; Hobirk, J; Hoenen, O; Hogben, C; Hollingsworth, A; Hollis, S; Hollmann, E; Hölzl, M; Hook, M; Hoppe, M; Horácek, J; Horsten, N; Horsten, N; Horton, A; Horton, LD; Horvath, L; Hotchin, S; Hu, Z; Huang, Z; Hubenov, E; Huber, A; Huber, V; Huddleston, T; Huijsmans, GTA; Husain, Y; Huynh, P; Hynes, A; Iglesias, D; Iliasova, MV; Imrísek, M; Ingleby, J; Innocente, P; Ioannou-Sougleridis, V; Isernia, N; Ivanova-Stanik, I; Ivings, E; Jachmich, S; Jackson, T; Jacobsen, AS; Jacquet, P; Järleblad, H; Järvinen, A; Jaulmes, F; Jayasekera, N; Jenko, F; Jepu, I; Joffrin, E; Johnson, T; Johnston, J; Jones, C; Jones, E; Jones, G; Jones, L; Jones, TTC; Joyce, A; Juvonen, M; Kallenbach, A; Kalnina, P; Kalupin, D; Kanth, P; Kantor, A; Kappatou, A; Kardaun, O; Karhunen, J; Karsakos, E; Kazakov, YO; Kazantzidis, V; Keeling, DL; Kelly, W; Kempenaars, M; Kennedy, D; Khan, K; Khilkevich, E; Kiefer, C; Kim, HT; Kim, J; Kim, SH; King, DB; Kinna, DJ; Kiptily, VG; Kirjasuo, A; Kirov, KK; Kirschner, A; Kiviniemi, T; Kizane, G; Klepper, C; Klix, A; Kneale, G; Knight, M; Knight, P; Knights, R; Knipe, S; Knoche, U; Knolker, M; Kocan, M; Köchl, F; Kocsis, G; Koenders, JTW; Kolesnichenko, Y; Kominis, Y; Kong, M; Kool, B; Korovin, V; Korsholm, SB; Kos, B; Kos, D; Koubiti, M; Kovtun, Y; Kowalska-Strzeciwilk, E; Koziol, K; Krasikov, Y; Krasilnikov, A; Krasilnikov, V; Kresina, M; Kreter, A; Krieger, K; Krivska, A; Kruezi, U; Ksiazek, I; Kumpulainen, H; Kurzan, B; Kwak, S; Kwon, OJ; Labit, B; Lacquaniti, M; Lagoyannis, A; Laguardia, L; Laing, A; Laksharam, V; Lam, N; Lambertz, HT; Lane, B; Langley, M; Neto, EL; Laszynska, E; Lawson, KD; Lazaros, A; Lazzaro, E; Learoyd, G; Lee, C; Lee, K; Leerink, S; Leeson, T; Lefebvre, X; Leggate, HJ; Lehmann, J; Lehnen, M; Leichtle, D; Leipold, F; Lengar, I; Lennholm, M; Gutierrez, EL; Leppin, LA; Lerche, E; Lescinskis, A; Lesnoj, S; Lewin, L; Lewis, J; Likonen, J; Linsmeier, C; Litaudon, X; Litherland-Smith, E; Liu, F; Loarer, T; Loarte, A; Lobel, R; Lomanowski, B; Lomas, PJ; Lombardo, J; Lorenzini, R; Loreti, S; Loschiavo, VP; Loughlin, M; Lowe, T; Lowry, C; Luce, T; Lucock, R; Di Cortemiglia, TL; Lungaroni, M; Lungu, CP; Lunt, T; Lutsenko, V; Lyons, B; Macdonald, J; Macusova, E; Mäenpää, R; Maggi, CF; Maier, H; Mailloux, J; Makarov, S; Manas, P; Manning, A; Mantica, P; Mantsinen, MJ; Manyer, J; Manzanares, A; Maquet, P; Maraschek, M; Marceca, G; Marcer, G; Marchetto, C; Marchuk, O; Mariani, A; Mariano, G; Marin, M; Roldan, AM; Marinelli, M; Markovic, T; Marot, L; Marren, C; Marsden, S; Marsen, S; Marsh, J; Marshall, R; Martellucci, L; Martin, AJ; Martin, C; Martone, R; Maruyama, S; Maslov, M; Mattei, M; Matthews, GF; Matveev, D; Matveeva, E; Mauriya, A; Maviglia, F; Mayer, M; Mayoral, ML; Mazzi, S; Mazzi, S; Mazzotta, C; McAdams, R; McCarthy, PJ; McCullen, P; McDermott, R; McDonald, DC; McGuckin, D; McKay, V; McNamee, L; McShee, A; Mederick, D; Medland, M; Medley, S; Meghani, K; Meigs, AG; Meitner, S; Menmuir, S; Mergia, K; Mianowski, S; Middleton, P; Mietelski, J; Mikszuta-Michalik, K; Milanesio, D; Milani, E; Militello-Asp, E; Militello, F; Milnes, J; Milocco, A; Minucci, S; Miron, I; Mitchell, J; Mlynár, J; Mlynár, J; Moiseenko, V; Monaghan, P; Monakhov, I; Montisci, A; Moon, S; Mooney, R; Moradi, S; Morales, RB; Morgan, L; Moro, F; Morris, J; Mrowetz, T; Msero, L; Munot, S; Muñoz-Perez, A; Muraglia, M; Murari, A; Muraro, A; N'Konga, B; Na, YS; Nabais, F; Naish, R; Napoli, F; Nardon, E; Naulin, V; Nave, MFF; Neu, R; Ng, S; Nicassio, M; Nicolai, D; Nielsen, AH; Nielsen, SK; Nina, D; Noble, C; Nobs, CR; Nocente, M; Nordman, H; Nowak, S; Nyström, H; O'Callaghan, J; O'Mullane, M; O'Neill, C; Olde, C; Oliver, HJC; Olney, R; Ongena, J; Orsitto, GP; Osipov, A; Otin, R; Pace, N; Packer, LW; Pajuste, E; Palade, D; Palgrave, J; Pan, O; Panadero, N; Pandya, T; Panontin, E; Papadopoulos, A; Papadopoulos, G; Papp, G; Parail, VV; Parsloe, A; Paschalidis, K; Passeri, M; Patel, A; Pau, A; Pautasso, G; Pavlichenko, R; Pavone, A; Pawelec, E; Paz-Soldan, C; Peacock, A; Pearce, M; Pearson, IJ; Peluso, E; Penot, C; Pepperell, K; Perdas, A; Pereira, T; Cippo, EP; von Thun, CP; Perry, D; Petersson, P; Petravich, G; Petrella, N; Peyman, M; Pigatto, L; Pillon, M; Pinches, S; Pintsuk, G; Piron, C; Pironti, A; Pisano, F; Pitts, R; Planck, U; Platt, N; Plyusnin, V; Podesta, M; Pokol, G; Poli, FM; Pompilian, OG; Poradzinski, M; Porkolab, M; Porosnicu, C; Poulipoulis, G; Poulsen, AS; Predebon, I; Previti, A; Primetzhofer, D; Provatas, G; Pucella, G; Puglia, P; Purahoo, K; Putignano, O; Pütterich, T; Quercia, A; Radulescu, G; Radulovic, V; Ragona, R; Rainford, M; Raj, P; Rasinski, M; Rasmussen, D; Rasmussen, J; Rasmussen, JJ; Raso, A; Rattá, G; Ratynskaia, S; Rayaprolu, R; Rebai, M; Redl, A; Rees, D; Réfy, D; Reichle, R; Reimerdes, H; Reman, BCG; Reux, C; Reynolds, S; Rigamonti, D; Righi, E; Rimini, FG; Risner, J; Rivero-Rodriguez, JF; Roach, CM; Roberts, J; Robins, R; Robinson, S; Robson, D; Rode, S; Rodrigues, P; Rodriguez-Fernandez, P; Romanelli, S; Romazanov, J; Rose, E; Rose-Innes, C; Rossi, R; Rowe, S; Rowlands, D; Rowley, C; Rubel, M; Rubinacci, G; Rubino, G; Rud, M; Ruiz, JR; Ryter, F; Saarelma, S; Sahlberg, A; Salewski, M; Salmi, A; Salmon, R; Salzedas, F; Sanchez, F; Sanders, I; Sandiford, D; Sanni, F; Sauter, O; Sauvan, P; Schettini, G; Shevelev, A; Schekochihin, AA; Schmid, K; Schmidt, BS; Schmuck, S; Schneider, M; Schneider, PA; Schoonheere, N; Schramm, R; Scoon, D; Scully, S; Segato, M; Seidl, J; Senni, L; Seo, J; Sergienko, G; Sertoli, M; Sharapov, SE; Sharma, R; Shaw, A; Shaw, R; Sheikh, H; Sheikh, U; Shi, N; Shigin, P; Shiraki, D; Sias, G; Siccinio, M; Sieglin, B; Silburn, SA; Silva, A; Silva, C; Silva, J; Silvagni, D; Simfukwe, D; Simpson, J; Sirén, P; Sirinelli, A; Sjöstrand, H; Skinner, N; Slater, J; Smart, T; Smirnov, RD; Smith, N; Smith, P; Smith, T; Snell, J; Snoj, L; Solano, ER; Solokha, V; Sommariva, C; Soni, K; Sos, M; Sousa, J; Sozzi, C; Spelzini, T; Spineanu, F; Spolladore, L; Spong, D; Srinivasan, C; Staebler, G; Stagni, A; Stamatelatos, I; Stamp, MF; Stancar, Z; Staniec, PA; Stankunas, G; Stead, M; Stein-Lubrano, B; Stephen, A; Stephens, J; Stevenson, P; Steventon, C; Stojanov, M; St-Onge, DA; Strand, P; Strikwerda, S; Stuart, CI; Sturgeon, S; Sun, HJ; Surendran, S; Suttrop, W; Svensson, J; Svoboda, J; Sweeney, R; Szepesi, G; Szoke, M; Tadic, T; Tal, B; Tala, T; Tamain, P; Tanaka, K; Tang, W; Tardini, G; Tardocchi, M; Taylor, D; Teimane, AS; Telesca, G; Teplukhina, A; Terra, A; Terranova, D; Terranova, N; Testa, D; Thomas, B; Thompson, VK; Thorman, A; Thrysoe, AS; Tierens, W; Tinguely, RA; Tipton, A; Todd, H; Tomes, M; Tookey, A; Tsavalas, P; Tskhakaya, D; Turica, LP; Turner, A; Turner, I; Turner, M; Turner, MM; Tvalashvili, G; Tykhyy, A; Tyrrell, S; Uccello, A; Udintsev, V; Vadgama, A; Valcarcel, DF; Valentini, A; Valisa, M; Vallar, M; Valovic, M; Van Berkel, M; van de Plassche, KL; van Rossem, M; Van Eester, D; Varela, J; Varje, J; Vasilopoulou, T; Vayakis, G; Vecsei, M; Vega, J; Veis, M; Veis, P; Ventre, S; Veranda, M; Verdoolaege, G; Verona, C; Rinati, GV; Veshchev, E; Vianello, N; Viezzer, E; Vignitchouk, L; Vila, R; Villari, R; Villone, F; Vincenzi, P; Vitins, A; Vizvary, Z; Vlad, M; Voldiner, I; Von Toussaint, U; Vondrácek, P; Wakeling, B; Walker, M; Walker, R; Walsh, M; Walton, R; Wang, E; Warren, F; Warren, R; Waterhouse, J; Watts, C; Webster, T; Weiland, M; Weisen, H; Weiszflog, M; Wendler, N; West, A; Wheatley, M; Whetham, S; Whitehead, A; Whittaker, D; Widdowson, A; Wiesen, S; Willensdorfer, M; Williams, J; Wilson, I; Wilson, T; Wischmeier, M; Withycombe, A; Witts, D; Wojcik-Gargula, A; Wolfrum, E; Wood, R; Woodley, R; Worrall, R; Wyss, I; Xu, T; Yadykin, D; Yakovenko, Y; Yang, Y; Yanovskiy, V; Yi, R; Young, I; Young, R; Zaar, B; Zabolockis, RJ; Zakharov, L; Zanca, P; Zarins, A; Fernandez, DZ; Zastrow, KD; Zayachuk, Y; Zerbini, M; Zhang, W; Zimmermann, B; Zlobinski, M; Zocco, A; Zotta, VK; Zuin, M; Zwingmann, W; Zychor, I</t>
  </si>
  <si>
    <t>Maggi, C. F.; Abate, D.; Abid, N.; Abreu, P.; Adabonyan, O.; Afzal, M.; Ahmad, I.; Akhtar, M.; Albanese, R.; Aleiferis, S.; Alessi, E.; Aleynikov, P.; Aleynikov, P.; Alguacil, J.; Alhage, J.; Ali, M.; Allen, H.; Allinson, M.; Alonzo, M.; Alves, E.; Ambrosino, R.; Sunden, E. Andersson; Andrew, P.; Angelone, M.; Angioni, C.; Antoniou, I.; Appel, L.; Appelbee, C.; Aramunde, C.; Ariola, M.; Arnoux, G.; Artaserse, G.; Artaud, J. -F.; Arter, W.; Artigues, V.; Artola, F. J.; Ash, A.; Asztalos, O.; Auld, D.; Auriemma, F.; Austin, Y.; Avotina, L.; Ayllon, J.; Aymerich, E.; Baciero, A.; Bahner, L.; Bairaktaris, F.; Balboa, I.; Balden, M.; Balshaw, N.; Bandaru, V. K.; Banks, J.; Navarro, A. Banon; Barcellona, C.; Bardsley, O.; Barnes, M.; Barnsley, R.; Baruzzo, M.; Bassan, M.; Batista, A.; Batistoni, P.; Baumane, L.; Bauvir, B.; Baylor, L.; Bearcroft, C.; Beaumont, P.; Beckett, D.; Begolli, A.; Beidler, M.; Bekris, N.; Beldishevski, M.; Belli, E.; Belli, F.; Benkadda, S.; Bentley, J.; Bernard, E.; Bernardo, J.; Bernert, M.; Berry, M.; Bertalot, L.; Betar, H.; Beurskens, M.; Bhat, P. G.; Bickerton, S.; Bielecki, J.; Biewer, T.; Bilato, R.; Bilkova, P.; Birkenmeier, G.; Bisson, R.; Bizarro, J. P. S.; Blatchford, P.; Bleasdale, A.; Bobkov, V.; Boboc, A.; Bock, A.; Bodnar, G.; Bohm, P.; Bonalumi, L.; Bonanomi, N.; Bonfiglio, D.; Bonnin, X.; Bonofiglo, P.; Booth, J.; Borba, D.; Borba, D.; Borodin, D.; Borodkina, I.; Bosman, T. O. S. J.; Bourdelle, C.; Bowden, M.; Mihalic, I. Bozicevic; Bradnam, S. C.; Breizman, B.; Brezinsek, S.; Brida, D.; Brix, M.; Brown, P.; Brunetti, D.; Buckley, M.; Buermans, J.; Bufferand, H.; Buratti, P.; Burckhart, A.; Burgess, A.; Buscarino, A.; Busse, A.; Butcher, D.; Calabro, G.; Calacci, L.; Calado, R.; Canavan, R.; Cannas, B.; Cannon, M.; Cappelli, M.; Carcangiu, S.; Card, P.; Cardinali, A.; Carli, S.; Carman, P.; Carnevale, D.; Carvalho, B.; Carvalho, I. S.; Carvalho, P.; Casiraghi, I.; Casson, F. J.; Castaldo, C.; Catalan, J. P.; Catarino, N.; Causa, F.; Cavedon, M.; Cecconello, M.; Ceelen, L.; Challis, C. D.; Chamberlain, B.; Chandra, R.; Chang, C. S.; Chankin, A.; Chapman, B.; Chauhan, P.; Chernyshova, M.; Chiariello, A.; Chira, G. -C.; Chmielewski, P.; Chomiczewska, A.; Chone, L.; Cieslik, J.; Ciraolo, G.; Ciric, D.; Citrin, J.; Ciupinski, L.; Clarkson, R.; Cleverly, M.; Coates, P.; Coccorese, V.; Coelho, R.; Coenen, J. W.; Coffey, I. H.; Colangeli, A.; Colas, L.; Collins, J.; Conroy, S.; Contre, C.; Conway, N. J.; Coombs, D.; Cooper, P.; Cooper, S.; Cordaro, L.; Corradino, C.; Corre, Y.; Corrigan, G.; Coster, D.; Craciunescu, T.; Cramp, S.; Craven, D.; Craven, R.; Croci, G.; Croft, D.; Crombe, K.; Cronin, T.; Cruz, N.; Cufar, A.; Cullen, A.; Dal Molin, A.; Dalley, S.; David, P.; Davies, A.; Davies, J.; Davies, S.; Davis, G.; Dawson, K.; Dawson, S.; Day, I.; De Tommasi, G.; Deane, J.; Dearing, M.; De Bock, M.; Decker, J.; Dejarnac, R.; Delabie, E.; de la Cal, E.; de la Luna, E.; Del Sarto, D.; Dempsey, A.; Deng, W.; Dennett, A.; Derks, G. L.; De Temmerman, G.; Devasagayam, F.; de Vries, P.; Devynck, P.; di Siena, A.; Dickinson, D.; Dickson, T.; Diez, M.; Dinca, P.; Dittmar, T.; Dittrich, L.; Dobrashian, J.; Dochnal, T.; Donne, A. J. H.; Dorland, W.; Dorling, S.; Dormido-Canto, S.; Dotse, R.; Douai, D.; Dowson, S.; Doyle, R.; Dreval, M.; Drews, P.; Drummond, G.; Duckworth, Ph.; Dudding, H. G.; Dumont, R.; Dumortier, P.; Dunai, D.; Dunatov, T.; Dunne, M.; Duran, I.; Durodie, F.; Dux, R.; Eade, T.; Eardley, E.; Edwards, J.; Eich, T.; Eksaeva, A.; El-Haroun, H.; Ellis, R. D.; Ellwood, G.; Elsmore, C.; Emery, S.; Ericsson, G.; Eriksson, B.; Eriksson, F.; Eriksson, J.; Eriksson, L. G.; Eriksson, L. G.; Ertmer, S.; Evans, G.; Evans, S.; Fable, E.; Fagan, D.; Faitsch, M.; Jimenez, D. Fajardo; Falessi, M.; Fanni, A.; Farmer, T.; Farquhar, I.; Faugeras, B.; Fazinic, S.; Fedorczak, N.; Felker, K.; Felton, R.; Fernandes, H.; Ferreira, D. R.; Ferreira, J.; Ferro, G.; Fessey, J.; Fevrier, O.; Ficker, O.; Field, A. R.; Figueiredo, A.; Figueiredo, J.; Fil, A.; Fil, N.; Finburg, P.; Fischer, U.; Fishpool, G.; Fittill, L.; Fitzgerald, M.; Flammini, D.; Flanagan, J.; Foley, S.; Fonnesu, N.; Fontana, M.; Fontdecaba, J. M.; Fortuna, L.; Fortuna-Zalesna, E.; Fortune, M.; Fowler, C.; Fox, P.; Franklin, O.; Fransson, E.; Frassinetti, L.; Fresa, R.; Frigione, D.; Fulop, T.; Furseman, M.; Gabriellini, S.; Gadariya, D.; Gadgil, S.; Gal, K.; Galeani, S.; Galkowski, A.; Gallart, D.; Gambrioli, M.; Gans, T.; Garcia, J.; Garcia-Munoz, M.; Garzotti, L.; Gaspar, J.; Gatto, R.; Gaudio, P.; Gear, D.; Gebhart, T.; Gee, S.; Gelfusa, M.; George, R.; Gerasimov, S. N.; Gerru, R.; Gervasini, G.; Gethins, M.; Ghani, Z.; Gherendi, M.; Gherghina, P. -I.; Ghezzi, F.; Giacomelli, L.; Gibson, C.; Gil, L.; Gilbert, M. R.; Gillgren, A.; Giovannozzi, E.; Giroud, C.; Giruzzi, G.; Goff, J.; Goloborodko, V.; Gomes, R.; Gomez, J. -F.; Goncalves, B.; Goniche, M.; Gonzalez-Martin, J.; Goodyear, A.; Gore, S.; Gorini, G.; Goerler, T.; Gotts, N.; Gow, E.; Graves, J. P.; Green, J.; Greuner, H.; Grigore, E.; Griph, F.; Gromelski, W.; Groth, M.; Grove, C.; Grove, R.; Gupta, N.; Hacquin, S.; Haegg, L.; Hakola, A.; Halitovs, M.; Hall, J.; Ham, C. J.; Hamed, M.; Hardman, M. R.; Haresawa, Y.; Harrer, G.; Harrison, J. R.; Harting, D.; Hatch, D. R.; Haupt, T.; Hawes, J.; Hawkes, N. C.; Hawkins, J.; Hazael, S.; Hearmon, J.; Heesterman, P.; Heinrich, P.; Held, M.; Helou, W.; Hemming, O.; Henderson, S. S.; Henriques, R.; Henriques, R. B.; Hepple, D.; Herfindal, J.; Hermon, G.; Hillesheim, J. C.; Hizanidis, K.; Hjalmarsson, A.; Ho, A.; Hobirk, J.; Hoenen, O.; Hogben, C.; Hollingsworth, A.; Hollis, S.; Hollmann, E.; Hoelzl, M.; Hook, M.; Hoppe, M.; Horacek, J.; Horsten, N.; Horsten, N.; Horton, A.; Horton, L. D.; Horvath, L.; Hotchin, S.; Hu, Z.; Huang, Z.; Hubenov, E.; Huber, A.; Huber, V.; Huddleston, T.; Huijsmans, G. T. A.; Husain, Y.; Huynh, P.; Hynes, A.; Iglesias, D.; Iliasova, M. V.; Imrisek, M.; Ingleby, J.; Innocente, P.; Ioannou-Sougleridis, V.; Isernia, N.; Ivanova-Stanik, I.; Ivings, E.; Jachmich, S.; Jackson, T.; Jacobsen, A. S.; Jacquet, P.; Jaerleblad, H.; Jaervinen, A.; Jaulmes, F.; Jayasekera, N.; Jenko, F.; Jepu, I.; Joffrin, E.; Johnson, T.; Johnston, J.; Jones, C.; Jones, E.; Jones, G.; Jones, L.; Jones, T. T. C.; Joyce, A.; Juvonen, M.; Kallenbach, A.; Kalnina, P.; Kalupin, D.; Kanth, P.; Kantor, A.; Kappatou, A.; Kardaun, O.; Karhunen, J.; Karsakos, E.; Kazakov, Ye. O.; Kazantzidis, V.; Keeling, D. L.; Kelly, W.; Kempenaars, M.; Kennedy, D.; Khan, K.; Khilkevich, E.; Kiefer, C.; Kim, H. -T.; Kim, J.; Kim, S. H.; King, D. B.; Kinna, D. J.; Kiptily, V. G.; Kirjasuo, A.; Kirov, K. K.; Kirschner, A.; Kiviniemi, T.; Kizane, G.; Klepper, C.; Klix, A.; Kneale, G.; Knight, M.; Knight, P.; Knights, R.; Knipe, S.; Knoche, U.; Knolker, M.; Kocan, M.; Koechl, F.; Kocsis, G.; Koenders, J. T. W.; Kolesnichenko, Y.; Kominis, Y.; Kong, M.; Kool, B.; Korovin, V.; Korsholm, S. B.; Kos, B.; Kos, D.; Koubiti, M.; Kovtun, Y.; Kowalska-Strzeciwilk, E.; Koziol, K.; Krasikov, Y.; Krasilnikov, A.; Krasilnikov, V.; Kresina, M.; Kreter, A.; Krieger, K.; Krivska, A.; Kruezi, U.; Ksiazek, I.; Kumpulainen, H.; Kurzan, B.; Kwak, S.; Kwon, O. J.; Labit, B.; Lacquaniti, M.; Lagoyannis, A.; Laguardia, L.; Laing, A.; Laksharam, V.; Lam, N.; Lambertz, H. T.; Lane, B.; Langley, M.; Lascas Neto, E.; Laszynska, E.; Lawson, K. D.; Lazaros, A.; Lazzaro, E.; Learoyd, G.; Lee, C.; Lee, K.; Leerink, S.; Leeson, T.; Lefebvre, X.; Leggate, H. J.; Lehmann, J.; Lehnen, M.; Leichtle, D.; Leipold, F.; Lengar, I.; Lennholm, M.; Leon Gutierrez, E.; Leppin, L. A.; Lerche, E.; Lescinskis, A.; Lesnoj, S.; Lewin, L.; Lewis, J.; Likonen, J.; Linsmeier, Ch.; Litaudon, X.; Litherland-Smith, E.; Liu, F.; Loarer, T.; Loarte, A.; Lobel, R.; Lomanowski, B.; Lomas, P. J.; Lombardo, J.; Lorenzini, R.; Loreti, S.; Loschiavo, V. P.; Loughlin, M.; Lowe, T.; Lowry, C.; Luce, T.; Lucock, R.; Di Cortemiglia, T. Luda; Lungaroni, M.; Lungu, C. P.; Lunt, T.; Lutsenko, V.; Lyons, B.; Macdonald, J.; Macusova, E.; Maeenpaeae, R.; Maggi, C. F.; Maier, H.; Mailloux, J.; Makarov, S.; Manas, P.; Manning, A.; Mantica, P.; Mantsinen, M. J.; Manyer, J.; Manzanares, A.; Maquet, Ph.; Maraschek, M.; Marceca, G.; Marcer, G.; Marchetto, C.; Marchuk, O.; Mariani, A.; Mariano, G.; Marin, M.; Roldan, A. Marin; Marinelli, M.; Markovic, T.; Marot, L.; Marren, C.; Marsden, S.; Marsen, S.; Marsh, J.; Marshall, R.; Martellucci, L.; Martin, A. J.; Martin, C.; Martone, R.; Maruyama, S.; Maslov, M.; Mattei, M.; Matthews, G. F.; Matveev, D.; Matveeva, E.; Mauriya, A.; Maviglia, F.; Mayer, M.; Mayoral, M. -L.; Mazzi, S.; Mazzi, S.; Mazzotta, C.; McAdams, R.; McCarthy, P. J.; McCullen, P.; McDermott, R.; McDonald, D. C.; McGuckin, D.; McKay, V.; McNamee, L.; McShee, A.; Mederick, D.; Medland, M.; Medley, S.; Meghani, K.; Meigs, A. G.; Meitner, S.; Menmuir, S.; Mergia, K.; Mianowski, S.; Middleton, P.; Mietelski, J.; Mikszuta-Michalik, K.; Milanesio, D.; Milani, E.; Militello-Asp, E.; Militello, F.; Milnes, J.; Milocco, A.; Minucci, S.; Miron, I.; Mitchell, J.; Mlynar, J.; Mlynar, J.; Moiseenko, V.; Monaghan, P.; Monakhov, I.; Montisci, A.; Moon, S.; Mooney, R.; Moradi, S.; Morales, R. B.; Morgan, L.; Moro, F.; Morris, J.; Mrowetz, T.; Msero, L.; Munot, S.; Munoz-Perez, A.; Muraglia, M.; Murari, A.; Muraro, A.; N'Konga, B.; Na, Y. S.; Nabais, F.; Naish, R.; Napoli, F.; Nardon, E.; Naulin, V.; Nave, M. F. F.; Neu, R.; Ng, S.; Nicassio, M.; Nicolai, D.; Nielsen, A. H.; Nielsen, S. K.; Nina, D.; Noble, C.; Nobs, C. R.; Nocente, M.; Nordman, H.; Nowak, S.; Nystroem, H.; O'Callaghan, J.; O'Mullane, M.; O'Neill, C.; Olde, C.; Oliver, H. J. C.; Olney, R.; Ongena, J.; Orsitto, G. P.; Osipov, A.; Otin, R.; Pace, N.; Packer, L. W.; Pajuste, E.; Palade, D.; Palgrave, J.; Pan, O.; Panadero, N.; Pandya, T.; Panontin, E.; Papadopoulos, A.; Papadopoulos, G.; Papp, G.; Parail, V. V.; Parsloe, A.; Paschalidis, K.; Passeri, M.; Patel, A.; Pau, A.; Pautasso, G.; Pavlichenko, R.; Pavone, A.; Pawelec, E.; Paz-Soldan, C.; Peacock, A.; Pearce, M.; Pearson, I. J.; Peluso, E.; Penot, C.; Pepperell, K.; Perdas, A.; Pereira, T.; Cippo, E. Perelli; von Thun, C. Perez; Perry, D.; Petersson, P.; Petravich, G.; Petrella, N.; Peyman, M.; Pigatto, L.; Pillon, M.; Pinches, S.; Pintsuk, G.; Piron, C.; Pironti, A.; Pisano, F.; Pitts, R.; Planck, U.; Platt, N.; Plyusnin, V.; Podesta, M.; Pokol, G.; Poli, F. M.; Pompilian, O. G.; Poradzinski, M.; Porkolab, M.; Porosnicu, C.; Poulipoulis, G.; Poulsen, A. S.; Predebon, I.; Previti, A.; Primetzhofer, D.; Provatas, G.; Pucella, G.; Puglia, P.; Purahoo, K.; Putignano, O.; Puetterich, T.; Quercia, A.; Radulescu, G.; Radulovic, V.; Ragona, R.; Rainford, M.; Raj, P.; Rasinski, M.; Rasmussen, D.; Rasmussen, J.; Rasmussen, J. J.; Raso, A.; Ratta, G.; Ratynskaia, S.; Rayaprolu, R.; Rebai, M.; Redl, A.; Rees, D.; Refy, D.; Reichle, R.; Reimerdes, H.; Reman, B. C. G.; Reux, C.; Reynolds, S.; Rigamonti, D.; Righi, E.; Rimini, F. G.; Risner, J.; Rivero-Rodriguez, J. F.; Roach, C. M.; Roberts, J.; Robins, R.; Robinson, S.; Robson, D.; Rode, S.; Rodrigues, P.; Rodriguez-Fernandez, P.; Romanelli, S.; Romazanov, J.; Rose, E.; Rose-Innes, C.; Rossi, R.; Rowe, S.; Rowlands, D.; Rowley, C.; Rubel, M.; Rubinacci, G.; Rubino, G.; Rud, M.; Ruiz, J. Ruiz; Ryter, F.; Saarelma, S.; Sahlberg, A.; Salewski, M.; Salmi, A.; Salmon, R.; Salzedas, F.; Sanchez, F.; Sanders, I.; Sandiford, D.; Sanni, F.; Sauter, O.; Sauvan, P.; Schettini, G.; Shevelev, A.; Schekochihin, A. A.; Schmid, K.; Schmidt, B. S.; Schmuck, S.; Schneider, M.; Schneider, P. A.; Schoonheere, N.; Schramm, R.; Scoon, D.; Scully, S.; Segato, M.; Seidl, J.; Senni, L.; Seo, J.; Sergienko, G.; Sertoli, M.; Sharapov, S. E.; Sharma, R.; Shaw, A.; Shaw, R.; Sheikh, H.; Sheikh, U.; Shi, N.; Shigin, P.; Shiraki, D.; Sias, G.; Siccinio, M.; Sieglin, B.; Silburn, S. A.; Silva, A.; Silva, C.; Silva, J.; Silvagni, D.; Simfukwe, D.; Simpson, J.; Siren, P.; Sirinelli, A.; Sjostrand, H.; Skinner, N.; Slater, J.; Smart, T.; Smirnov, R. D.; Smith, N.; Smith, P.; Smith, T.; Snell, J.; Snoj, L.; Solano, E. R.; Solokha, V.; Sommariva, C.; Soni, K.; Sos, M.; Sousa, J.; Sozzi, C.; Spelzini, T.; Spineanu, F.; Spolladore, L.; Spong, D.; Srinivasan, C.; Staebler, G.; Stagni, A.; Stamatelatos, I.; Stamp, M. F.; Stancar, Z.; Staniec, P. A.; Stankunas, G.; Stead, M.; Stein-Lubrano, B.; Stephen, A.; Stephens, J.; Stevenson, P.; Steventon, C.; Stojanov, M.; St-Onge, D. A.; Strand, P.; Strikwerda, S.; Stuart, C. I.; Sturgeon, S.; Sun, H. J.; Surendran, S.; Suttrop, W.; Svensson, J.; Svoboda, J.; Sweeney, R.; Szepesi, G.; Szoke, M.; Tadic, T.; Tal, B.; Tala, T.; Tamain, P.; Tanaka, K.; Tang, W.; Tardini, G.; Tardocchi, M.; Taylor, D.; Teimane, A. S.; Telesca, G.; Teplukhina, A.; Terra, A.; Terranova, D.; Terranova, N.; Testa, D.; Thomas, B.; Thompson, V. K.; Thorman, A.; Thrysoe, A. S.; Tierens, W.; Tinguely, R. A.; Tipton, A.; Todd, H.; Tomes, M.; Tookey, A.; Tsavalas, P.; Tskhakaya, D.; Turica, L. -P.; Turner, A.; Turner, I.; Turner, M.; Turner, M. M.; Tvalashvili, G.; Tykhyy, A.; Tyrrell, S.; Uccello, A.; Udintsev, V.; Vadgama, A.; Valcarcel, D. F.; Valentini, A.; Valisa, M.; Vallar, M.; Valovic, M.; Van Berkel, M.; van de Plassche, K. L.; van Rossem, M.; Van Eester, D.; Varela, J.; Varje, J.; Vasilopoulou, T.; Vayakis, G.; Vecsei, M.; Vega, J.; Veis, M.; Veis, P.; Ventre, S.; Veranda, M.; Verdoolaege, G.; Verona, C.; Rinati, G. Verona; Veshchev, E.; Vianello, N.; Viezzer, E.; Vignitchouk, L.; Vila, R.; Villari, R.; Villone, F.; Vincenzi, P.; Vitins, A.; Vizvary, Z.; Vlad, M.; Voldiner, I.; Von Toussaint, U.; Vondracek, P.; Wakeling, B.; Walker, M.; Walker, R.; Walsh, M.; Walton, R.; Wang, E.; Warren, F.; Warren, R.; Waterhouse, J.; Watts, C.; Webster, T.; Weiland, M.; Weisen, H.; Weiszflog, M.; Wendler, N.; West, A.; Wheatley, M.; Whetham, S.; Whitehead, A.; Whittaker, D.; Widdowson, A.; Wiesen, S.; Willensdorfer, M.; Williams, J.; Wilson, I.; Wilson, T.; Wischmeier, M.; Withycombe, A.; Witts, D.; Wojcik-Gargula, A.; Wolfrum, E.; Wood, R.; Woodley, R.; Worrall, R.; Wyss, I.; Xu, T.; Yadykin, D.; Yakovenko, Y.; Yang, Y.; Yanovskiy, V.; Yi, R.; Young, I.; Young, R.; Zaar, B.; Zabolockis, R. J.; Zakharov, L.; Zanca, P.; Zarins, A.; Fernandez, D. Zarzoso; Zastrow, K. -D.; Zayachuk, Y.; Zerbini, M.; Zhang, W.; Zimmermann, B.; Zlobinski, M.; Zocco, A.; Zotta, V. K.; Zuin, M.; Zwingmann, W.; Zychor, I.</t>
  </si>
  <si>
    <t>Overview of T and D-T results in JET with ITER-like wall</t>
  </si>
  <si>
    <t>NUCLEAR FUSION</t>
  </si>
  <si>
    <t>magnetic fusion; JET-ILW; D-T; tritium; alpha particles; fusion prediction; heat and particle transport</t>
  </si>
  <si>
    <t>TRITIUM; DEUTERIUM; FUSION; RETENTION; OPERATION; TOKAMAK; PLASMAS; IONS</t>
  </si>
  <si>
    <t>In 2021 JET exploited its unique capabilities to operate with T and D-T fuel with an ITER-like Be/W wall (JET-ILW). This second major JET D-T campaign (DTE2), after DTE1 in 1997, represented the culmination of a series of JET enhancements-new fusion diagnostics, new T injection capabilities, refurbishment of the T plant, increased auxiliary heating, in-vessel calibration of 14 MeV neutron yield monitors-as well as significant advances in plasma theory and modelling in the fusion community. DTE2 was complemented by a sequence of isotope physics campaigns encompassing operation in pure tritium at high T-NBI power. Carefully conducted for safe operation with tritium, the new T and D-T experiments used 1 kg of T (vs 100 g in DTE1), yielding the most fusion reactor relevant D-T plasmas to date and expanding our understanding of isotopes and D-T mixture physics. Furthermore, since the JET T and DTE2 campaigns occurred almost 25 years after the last major D-T tokamak experiment, it was also a strategic goal of the European fusion programme to refresh operational experience of a nuclear tokamak to prepare staff for ITER operation. The key physics results of the JET T and DTE2 experiments, carried out within the EUROfusion JET1 work package, are reported in this paper. Progress in the technological exploitation of JET D-T operations, development and validation of nuclear codes, neutronic tools and techniques for ITER operations carried out by EUROfusion (started within the Horizon 2020 Framework Programme and continuing under the Horizon Europe FP) are reported in (Litaudon et al Nucl. Fusion accepted), while JET experience on T and D-T operations is presented in (King et al Nucl. Fusion submitted).</t>
  </si>
  <si>
    <t>[Maggi, C. F.; Abid, N.; Adabonyan, O.; Afzal, M.; Ahmad, I.; Akhtar, M.; Aleiferis, S.; Ali, M.; Allen, H.; Allinson, M.; Antoniou, I.; Appel, L.; Appelbee, C.; Aramunde, C.; Arnoux, G.; Artaserse, G.; Arter, W.; Ash, A.; Auld, D.; Austin, Y.; Balboa, I.; Balshaw, N.; Banks, J.; Bardsley, O.; Bearcroft, C.; Beaumont, P.; Beckett, D.; Begolli, A.; Beldishevski, M.; Bentley, J.; Bernardo, J.; Berry, M.; Bickerton, S.; Blatchford, P.; Bleasdale, A.; Boboc, A.; Bodnar, G.; Booth, J.; Bowden, M.; Bradnam, S. C.; Brix, M.; Brown, P.; Brunetti, D.; Buckley, M.; Burgess, A.; Busse, A.; Butcher, D.; Canavan, R.; Cannon, M.; Card, P.; Carman, P.; Carvalho, I. S.; Carvalho, P.; Casson, F. J.; Challis, C. D.; Chamberlain, B.; Chapman, B.; Chauhan, P.; Chira, G. -C.; Cieslik, J.; Ciric, D.; Clarkson, R.; Cleverly, M.; Coates, P.; Collins, J.; Conway, N. J.; Coombs, D.; Cooper, P.; Cooper, S.; Corrigan, G.; Cramp, S.; Craven, D.; Craven, R.; Croft, D.; Cronin, T.; Cullen, A.; Dalley, S.; Davies, A.; Davies, J.; Davies, S.; Davis, G.; Dawson, K.; Dawson, S.; Day, I.; Deane, J.; Dearing, M.; Deng, W.; Dennett, A.; Dickson, T.; Dobrashian, J.; Dochnal, T.; Dorling, S.; Dotse, R.; Dowson, S.; Drummond, G.; Dudding, H. G.; Eade, T.; Eardley, E.; Edwards, J.; El-Haroun, H.; Ellis, R. D.; Elsmore, C.; Emery, S.; Eriksson, F.; Evans, G.; Evans, S.; Fagan, D.; Farmer, T.; Farquhar, I.; Felton, R.; Fessey, J.; Field, A. R.; Fil, A.; Fil, N.; Finburg, P.; Fishpool, G.; Fittill, L.; Fitzgerald, M.; Flanagan, J.; Foley, S.; Fontana, M.; Fortune, M.; Fowler, C.; Fox, P.; Franklin, O.; Furseman, M.; Gadgil, S.; Garzotti, L.; Gear, D.; Gee, S.; George, R.; Gerasimov, S. N.; Gethins, M.; Ghani, Z.; Gherghina, P. -I.; Gibson, C.; Gilbert, M. R.; Giroud, C.; Goff, J.; Goodyear, A.; Gore, S.; Gotts, N.; Gow, E.; Green, J.; Griph, F.; Grove, C.; Gupta, N.; Ham, C. J.; Haresawa, Y.; Harrison, J. R.; Haupt, T.; Hawes, J.; Hawkes, N. C.; Hawkins, J.; Hazael, S.; Hearmon, J.; Heesterman, P.; Hemming, O.; Henderson, S. S.; Henriques, R.; Hepple, D.; Hermon, G.; Hillesheim, J. C.; Hogben, C.; Hollingsworth, A.; Hollis, S.; Hook, M.; Horton, A.; Horvath, L.; Hotchin, S.; Huang, Z.; Hubenov, E.; Huddleston, T.; Husain, Y.; Hynes, A.; Iglesias, D.; Ingleby, J.; Ivings, E.; Jackson, T.; Jacquet, P.; Jayasekera, N.; Jepu, I.; Johnston, J.; Jones, C.; Jones, E.; Jones, G.; Jones, L.; Jones, T. T. C.; Joyce, A.; Juvonen, M.; Kanth, P.; Kantor, A.; Karhunen, J.; Karsakos, E.; Keeling, D. L.; Kelly, W.; Kennedy, D.; Khan, K.; Kim, H. -T.; King, D. B.; Kinna, D. J.; Kiptily, V. G.; Kirov, K. K.; Kneale, G.; Knight, M.; Knight, P.; Knights, R.; Knipe, S.; Koechl, F.; Kocsis, G.; Kong, M.; Kos, D.; Kresina, M.; Laing, A.; Laksharam, V.; Lam, N.; Lane, B.; Langley, M.; Lawson, K. D.; Learoyd, G.; Lee, K.; Leeson, T.; Lefebvre, X.; Lehmann, J.; Lennholm, M.; Lesnoj, S.; Lewin, L.; Lewis, J.; Litherland-Smith, E.; Lobel, R.; Lomas, P. J.; Lowe, T.; Lowry, C.; Lucock, R.; Macdonald, J.; Maggi, C. F.; Mailloux, J.; Manning, A.; Marren, C.; Marsden, S.; Marsh, J.; Marshall, R.; Martin, A. J.; Maslov, M.; Matthews, G. F.; Mayoral, M. -L.; McAdams, R.; McCullen, P.; McDonald, D. C.; McGuckin, D.; McKay, V.; McNamee, L.; McShee, A.; Mederick, D.; Medland, M.; Medley, S.; Meghani, K.; Meigs, A. G.; Menmuir, S.; Mianowski, S.; Middleton, P.; Militello-Asp, E.; Militello, F.; Milnes, J.; Mitchell, J.; Monaghan, P.; Monakhov, I.; Mooney, R.; Morales, R. B.; Morgan, L.; Morris, J.; Mrowetz, T.; Munot, S.; Naish, R.; Ng, S.; Nicassio, M.; Noble, C.; Nobs, C. R.; O'Callaghan, J.; O'Mullane, M.; O'Neill, C.; Olde, C.; Oliver, H. J. C.; Olney, R.; Otin, R.; Pace, N.; Packer, L. W.; Palgrave, J.; Papadopoulos, G.; Parail, V. V.; Parsloe, A.; Patel, A.; Peacock, A.; Pearce, M.; Pearson, I. J.; Pepperell, K.; Perdas, A.; Perry, D.; Petrella, N.; Peyman, M.; Platt, N.; Poradzinski, M.; Puglia, P.; Purahoo, K.; Rainford, M.; Reynolds, S.; Rimini, F. G.; Rivero-Rodriguez, J. F.; Roach, C. M.; Roberts, J.; Robins, R.; Robinson, S.; Robson, D.; Romanelli, S.; Rose, E.; Rose-Innes, C.; Rowe, S.; Rowlands, D.; Rowley, C.; Saarelma, S.; Salmon, R.; Sanders, I.; Sandiford, D.; Sanni, F.; Scoon, D.; Scully, S.; Segato, M.; Sertoli, M.; Sharapov, S. E.; Sharma, R.; Shaw, A.; Shaw, R.; Sheikh, H.; Silburn, S. A.; Silva, J.; Simfukwe, D.; Simpson, J.; Siren, P.; Skinner, N.; Slater, J.; Smart, T.; Smith, N.; Smith, P.; Smith, T.; Snell, J.; Spelzini, T.; Srinivasan, C.; Stamp, M. F.; Stancar, Z.; Staniec, P. A.; Stead, M.; Stephen, A.; Stephens, J.; Stevenson, P.; Steventon, C.; Stojanov, M.; Strikwerda, S.; Stuart, C. I.; Sturgeon, S.; Sun, H. J.; Surendran, S.; Szepesi, G.; Szoke, M.; Taylor, D.; Thomas, B.; Thompson, V. K.; Thorman, A.; Tipton, A.; Todd, H.; Tookey, A.; Turner, A.; Turner, I.; Turner, M.; Tvalashvili, G.; Tyrrell, S.; Vadgama, A.; Valcarcel, D. F.; Valovic, M.; Vizvary, Z.; Wakeling, B.; Walker, M.; Walker, R.; Walton, R.; Warren, F.; Warren, R.; Waterhouse, J.; Webster, T.; West, A.; Wheatley, M.; Whetham, S.; Whitehead, A.; Whittaker, D.; Widdowson, A.; Williams, J.; Wilson, I.; Wilson, T.; Withycombe, A.; Witts, D.; Wood, R.; Woodley, R.; Worrall, R.; Xu, T.; Young, I.; Young, R.; Zastrow, K. -D.; Zayachuk, Y.] United Kingdom Atom Energy Author, Culham Campus, Abingdon, Oxon, England; [Abate, D.; Auriemma, F.; Bonfiglio, D.; Cordaro, L.; Innocente, P.; Lorenzini, R.; Murari, A.; Pigatto, L.; Predebon, I.; Terranova, D.; Valisa, M.; Veranda, M.; Vianello, N.; Vincenzi, P.; Zanca, P.; Zuin, M.] Univ Padua, Consorzio RFX, ENEA, INFN,CNR, I-35127 Padua, Italy; [Abreu, P.; Alves, E.; Batista, A.; Bernardo, J.; Bizarro, J. P. S.; Borba, D.; Calado, R.; Carvalho, I. S.; Carvalho, P.; Catarino, N.; Coelho, R.; Cruz, N.; Fernandes, H.; Ferreira, D. R.; Ferreira, J.; Figueiredo, A.; Figueiredo, J.; Gil, L.; Gomes, R.; Goncalves, B.; Henriques, R. B.; Mauriya, A.; Nabais, F.; Nave, M. F. F.; Nina, D.; Pereira, T.; Plyusnin, V.; Rodrigues, P.; Salzedas, F.; Silva, A.; Silva, C.; Sousa, J.; Zwingmann, W.] Univ Lisbon, Inst Plasmas Fusao Nucl, Inst Super Tecn, P-1049001 Lisbon, Portugal; [Albanese, R.; Ambrosino, R.; Ariola, M.; Chiariello, A.; Coccorese, V.; De Tommasi, G.; Fresa, R.; Isernia, N.; Loschiavo, V. P.; Martone, R.; Mattei, M.; Maviglia, F.; Pironti, A.; Quercia, A.; Rubinacci, G.; Ventre, S.; Villone, F.] Consorzio CREATE, Via Claudio 21, I-80125 Naples, Italy; [Alessi, E.; Brunetti, D.; Casiraghi, I.; Causa, F.; Dal Molin, A.; Gervasini, G.; Ghezzi, F.; Giacomelli, L.; Laguardia, L.; Lazzaro, E.; Mantica, P.; Mariani, A.; Muraro, A.; Nowak, S.; Cippo, E. Perelli; Rebai, M.; Rigamonti, D.; Schmuck, S.; Sozzi, C.; Tardocchi, M.; Uccello, A.] CNR, Inst Plasma Sci &amp; Technol, Via R Cozzi 53, I-20125 Milan, Italy; [Aleynikov, P.; Andrew, P.; Artola, F. J.; Barnsley, R.; Bassan, M.; Bauvir, B.; Bertalot, L.; Bonnin, X.; Carvalho, I. S.; De Bock, M.; De Temmerman, G.; de Vries, P.; Duckworth, Ph.; Ellwood, G.; Helou, W.; Hoenen, O.; Huijsmans, G. T. A.; Jachmich, S.; Kempenaars, M.; Kim, S. H.; Kocan, M.; Krasilnikov, V.; Kruezi, U.; Lehnen, M.; Leipold, F.; Loarte, A.; Loughlin, M.; Luce, T.; Maquet, Ph.; Maruyama, S.; Msero, L.; Nordman, H.; Penot, C.; Pinches, S.; Pitts, R.; Reichle, R.; Schneider, M.; Shigin, P.; Sirinelli, A.; Udintsev, V.; Vayakis, G.; Veshchev, E.; Walsh, M.; Watts, C.; Yang, Y.] ITER Org, Route Vinon sur Verdon,CS 90 046, F-13067 St Paul Les Durance, France; [Aleynikov, P.; Angioni, C.; Artigues, V.; Balden, M.; Bandaru, V. K.; Navarro, A. Banon; Bernert, M.; Beurskens, M.; Bilato, R.; Birkenmeier, G.; Bobkov, V.; Bock, A.; Bonanomi, N.; Brida, D.; Burckhart, A.; Carvalho, B.; Cavedon, M.; Chankin, A.; Coster, D.; David, P.; di Siena, A.; Dunne, M.; Dux, R.; Eich, T.; Fable, E.; Faitsch, M.; Jimenez, D. Fajardo; Goerler, T.; Greuner, H.; Heinrich, P.; Hobirk, J.; Hoelzl, M.; Jenko, F.; Kallenbach, A.; Kappatou, A.; Kardaun, O.; Kiefer, C.; Krieger, K.; Kurzan, B.; Kwak, S.; Leppin, L. A.; Di Cortemiglia, T. Luda; Lunt, T.; Maier, H.; Makarov, S.; Maraschek, M.; Marsen, S.; Mayer, M.; McDermott, R.; Neu, R.; Pan, O.; Papp, G.; Pautasso, G.; Pavone, A.; Planck, U.; Puetterich, T.; Ryter, F.; Schmid, K.; Schneider, P. A.; Schramm, R.; Siccinio, M.; Sieglin, B.; Silvagni, D.; Suttrop, W.; Svensson, J.; Tal, B.; Tardini, G.; Tierens, W.; Von Toussaint, U.; Weiland, M.; Willensdorfer, M.; Wischmeier, M.; Wolfrum, E.; Zhang, W.; Zimmermann, B.; Zocco, A.] Max Planck Inst Plasma Phys, D-85748 Garching, Germany; [Alguacil, J.; Catalan, J. P.; Sauvan, P.] Univ Nacl Educ Distancia, Dept Ingn Energet, Calle Juan Rosal 12, E-28040 Madrid, Spain; [Alhage, J.; Hall, J.; Verdoolaege, G.] Univ Ghent, Dept Appl Phys, B-9000 Ghent, Belgium; [Alonzo, M.; Angelone, M.; Artaserse, G.; Baruzzo, M.; Batistoni, P.; Belli, F.; Cappelli, M.; Castaldo, C.; Colangeli, A.; Falessi, M.; Flammini, D.; Fonnesu, N.; Giovannozzi, E.; Loreti, S.; Mariano, G.; Mazzotta, C.; Moro, F.; Napoli, F.; Orsitto, G. P.; Pillon, M.; Piron, C.; Previti, A.; Pucella, G.; Rubino, G.; Senni, L.; Terranova, N.; Villari, R.; Zerbini, M.] ENEA CR Frascati, Dipto Fusione &amp; Tecnol Sicurezza Nucl, Via E Fermi 45, Frascati, Italy; [Sunden, E. Andersson; Cecconello, M.; Conroy, S.; Ericsson, G.; Eriksson, B.; Eriksson, J.; Haegg, L.; Hjalmarsson, A.; Primetzhofer, D.; Sahlberg, A.; Sjostrand, H.; Weiszflog, M.] Uppsala Univ, Dept Phys &amp; Astron, SE-75120 Uppsala, Sweden; [Artaud, J. -F.; Bernard, E.; Bourdelle, C.; Bufferand, H.; Ciraolo, G.; Colas, L.; Corre, Y.; Devynck, P.; Diez, M.; Douai, D.; Dumont, R.; Fedorczak, N.; Garcia, J.; Giruzzi, G.; Goniche, M.; Hacquin, S.; Huynh, P.; Joffrin, E.; Kresina, M.; Litaudon, X.; Loarer, T.; Manas, P.; Nardon, E.; Reux, C.; Schoonheere, N.; Tamain, P.] IRFM, CEA, F-13108 St Paul Les Durance, France; [Asztalos, O.; Dunai, D.; Petravich, G.; Pokol, G.; Refy, D.; Vecsei, M.] Ctr Energy Res, POB 49, H-1525 Budapest, Hungary; [Avotina, L.; Baumane, L.; Halitovs, M.; Kalnina, P.; Kizane, G.; Lescinskis, A.; Pajuste, E.; Teimane, A. S.; Vitins, A.; Zabolockis, R. J.; Zarins, A.] Univ Latvia, 19 Raina Blvd, LV-1586 Riga, Latvia; [Ayllon, J.; Garcia-Munoz, M.; Munoz-Perez, A.; Rivero-Rodriguez, J. F.; Viezzer, E.] Univ Seville, Seville, Spain; [Aymerich, E.; Cannas, B.; Carcangiu, S.; Fanni, A.; Lacquaniti, M.; Montisci, A.; Pisano, F.; Sias, G.] Univ Cagliari, Dept Elect &amp; Elect Engn, Piazza Armi, I-09123 Cagliari, Italy; [Baciero, A.; de la Cal, E.; de la Luna, E.; Fontdecaba, J. M.; Gadariya, D.; Leon Gutierrez, E.; Panadero, N.; Ratta, G.; Solano, E. R.; Vega, J.; Vila, R.; Voldiner, I.] CIEMAT, Lab Nacl Fus, Madrid, Spain; [Bahner, L.; Dittrich, L.; Frassinetti, L.; Johnson, T.; Moon, S.; Nystroem, H.; Petersson, P.; Rubel, M.; Zaar, B.] KTH Royal Inst Technol, Fusion Plasma Phys, EECS, SE-10044 Stockholm, Sweden; [Bairaktaris, F.; Hizanidis, K.; Kazantzidis, V.; Kominis, Y.; Lazaros, A.; Papadopoulos, A.] Natl Tech Univ Athens, Iroon Politechniou 9, Athens 15773, Greece; [Barcellona, C.; Buscarino, A.; Corradino, C.; Fortuna, L.] Univ Catania, Dipartimento Ingn Elettr Elettron Informat, I-95125 Catania, Italy; [Barnes, M.; Dorland, W.; Hardman, M. R.; Ruiz, J. Ruiz; Schekochihin, A. A.; St-Onge, D. A.; Turica, L. -P.] Univ Oxford, Rudolf Peierls Ctr Theoret Phys, Oxford OX1 3PU, England; [Baylor, L.; Beidler, M.; Biewer, T.; Delabie, E.; Gebhart, T.; Grove, R.; Herfindal, J.; Klepper, C.; Lomanowski, B.; Loughlin, M.; Meitner, S.; Pandya, T.; Radulescu, G.; Rasmussen, D.; Risner, J.; Shiraki, D.; Spong, D.] Oak Ridge Natl Lab, Oak Ridge, TN 37831 USA; [Bekris, N.; Fischer, U.; Klix, A.; Leichtle, D.; Raj, P.] Karlsruhe Inst Technol, POB 3640, D-76021 Karlsruhe, Germany; [Belli, E.; Knolker, M.; Lyons, B.; Shi, N.; Staebler, G.] Gen Atom, POB 5608, San Diego, CA 92186 USA; [Benkadda, S.; Bisson, R.; Koubiti, M.; Martin, C.; Mazzi, S.; Muraglia, M.; Fernandez, D. Zarzoso] Aix Marseille Univ, CNRS, PIIM, UMR 7345, F-13013 Marseille, France; [Betar, H.; Del Sarto, D.] Univ Lorraine, CNRS, IJL, F-54000 Nancy, France; [Bhat, P. G.; Roldan, A. Marin; Veis, M.; Veis, P.] Comenius Univ, Dept Expt Phys, Fac Math, Phys &amp; Informat, Mlynska dolina F2, Bratislava 84248, Slovakia; [Bielecki, J.; Mietelski, J.; Wojcik-Gargula, A.] Inst Nucl Phys, Radzikowskiego 152, PL-31342 Krakow, Poland; [Bilkova, P.; Bohm, P.; Borodkina, I.; Dejarnac, R.; Duran, I.; Ficker, O.; Horacek, J.; Imrisek, M.; Jaulmes, F.; Macusova, E.; Markovic, T.; Matveeva, E.; Mlynar, J.; Seidl, J.; Sos, M.; Svoboda, J.; Tomes, M.; Tskhakaya, D.; Vondracek, P.; Yanovskiy, V.] CAS, Inst Plasma Phys, Za Slovankou 1782-3, Prague 18200 8, Czech Republic; [Bonalumi, L.; Cavedon, M.; Croci, G.; Gorini, G.; Hu, Z.; Marcer, G.; Milocco, A.; Nocente, M.; Panontin, E.; Putignano, O.] Univ Milano Bicocca, Piazza Scienza 3, I-20126 Milan, Italy; [Bonofiglo, P.; Chang, C. S.; Podesta, M.; Poli, F. M.; Tang, W.; Teplukhina, A.] Princeton Plasma Phys Lab, James Forrestal Campus, Princeton, NJ 08543 USA; [Borba, D.; Hacquin, S.; Horton, L. D.; Liu, F.] Culham Sci Ctr, EUROfus Programme Management Unit, Culham OX14 3DB, England; [Borodin, D.; Brezinsek, S.; Coenen, J. W.; Dittmar, T.; Drews, P.; Eksaeva, A.; Ertmer, S.; Harting, D.; Huber, A.; Huber, V.; Kirschner, A.; Knoche, U.; Krasikov, Y.; Lambertz, H. T.; Linsmeier, Ch.; Marchuk, O.; Matveev, D.; Nicolai, D.; Pintsuk, G.; Rasinski, M.; Rayaprolu, R.; Rode, S.; Romazanov, J.; Sergienko, G.; Terra, A.; Wang, E.; Wiesen, S.; Yi, R.; Zlobinski, M.] Forsch Zentrum Julich GmbH, Inst Energie &amp; Klimaforsch, Plasmaphys, D-52425 Julich, Germany; [Bosman, T. O. S. J.; Ceelen, L.; Citrin, J.; Derks, G. L.; Hamed, M.; Ho, A.; Koenders, J. T. W.; Kool, B.; Marin, M.; Van Berkel, M.; van de Plassche, K. L.] FOM Inst DIFFER, Eindhoven, Netherlands; [Mihalic, I. Bozicevic; Dunatov, T.; Fazinic, S.; Provatas, G.; Tadic, T.] Rudjer Boskovic Inst, Bijenicka 54, Zagreb 10000, Croatia; [Breizman, B.; Hatch, D. R.] Univ Texas Austin, Inst Fusion Studies, Austin, TX 78712 USA; [Brezinsek, S.] Heinrich Heine Univ Dusseldorf, D-40225 Dusseldorf, Germany; [Buermans, J.; Crombe, K.; Dumortier, P.; Durodie, F.; Kazakov, Ye. O.; Krivska, A.; Lerche, E.; Ongena, J.; Van Eester, D.] ERM, Lab Plasma Phys LPP, KMS, B-1000 Brussels, Belgium; [Buratti, P.; Calacci, L.; Carnevale, D.; Ferro, G.; Frigione, D.; Galeani, S.; Gaudio, P.; Gelfusa, M.; Lungaroni, M.; Marinelli, M.; Martellucci, L.; Milani, E.; Passeri, M.; Peluso, E.; Raso, A.; Rossi, R.; Spolladore, L.; Verona, C.; Rinati, G. Verona; Wyss, I.] Univ Roma Tor Vergata, Via Politecn 1, Rome, Italy; [Calabro, G.; Minucci, S.; Redl, A.] Univ Tuscia, DEIM, Via Paradiso 47, I-01100 Viterbo, Italy; [Cardinali, A.; Marchetto, C.] CNR, Ist Sistemi Complessi, C so Duca Abruzzi 24, I-10129 Turin, Italy; [Cardinali, A.; Marchetto, C.] Politecn Torino, Dipartimento Energia, Cso Duca Abruzzi 24, Turin, Italy; [Carli, S.; Horsten, N.] Katholieke Univ Leuven, Toegepaste Mech Energieconversie, B-3001 Leuven, Belgium; [Chandra, R.; Chone, L.; Devasagayam, F.; Groth, M.; Horsten, N.; Kiviniemi, T.; Kumpulainen, H.; Leerink, S.; Maeenpaeae, R.; Rees, D.; Simpson, J.; Solokha, V.; Varje, J.] Aalto Univ, POB 14100, FIN-00076 Aalto, Finland; [Chernyshova, M.; Chmielewski, P.; Chomiczewska, A.; Galkowski, A.; Gromelski, W.; Ivanova-Stanik, I.; Kowalska-Strzeciwilk, E.; Laszynska, E.; Mikszuta-Michalik, K.; von Thun, C. Perez; Telesca, G.; Wendler, N.] Inst Plasma Phys &amp; Laser Microfus, Hery 23, PL-01497 Warsaw, Poland; [Ciupinski, L.; Fortuna-Zalesna, E.] Warsaw Univ Technol, PL-02507 Warsaw, Poland; [Coffey, I. H.] Queens Univ, Sch Math &amp; Phys, Astrophys Res Ctr, Belfast BT7 1NN, Antrim, North Ireland; [Contre, C.; Decker, J.; Fevrier, O.; Fontana, M.; Graves, J. P.; Hoppe, M.; Horton, L. D.; Kong, M.; Labit, B.; Lascas Neto, E.; Marceca, G.; Marin, M.; Mazzi, S.; Pau, A.; Puglia, P.; Reimerdes, H.; Sauter, O.; Sheikh, U.; Sommariva, C.; Testa, D.; Vallar, M.; van Rossem, M.; Weisen, H.] Ecole Polytechn Fed Lausanne EPFL, Swiss Plasma Ctr SPC, CH-1015 Lausanne, Switzerland; [Craciunescu, T.; Dinca, P.; Gherendi, M.; Grigore, E.; Jepu, I.; Lungu, C. P.; Miron, I.; Palade, D.; Pompilian, O. G.; Porosnicu, C.; Spineanu, F.; Vlad, M.] Natl Inst Laser Plasma &amp; Radiat Phys, Magurele, Romania; [Cufar, A.; Kos, B.; Lengar, I.; Radulovic, V.; Snoj, L.] Jozef Stefan Inst, Slovenian Fusion Assoc SFA, Jamova 39, SI-1000 Ljubljana, Slovenia; [Dempsey, A.; Doyle, R.; Gans, T.; Leggate, H. J.; Turner, M. M.] Dublin City Univ, Dublin, Ireland; [Dickinson, D.; Dudding, H. G.] Univ York, York Plasma Inst, Dept Phys, York YO10 5DD, N Yorkshire, England; [Donne, A. J. H.; Douai, D.; Figueiredo, J.; Gal, K.; Kalupin, D.; Moradi, S.; Naulin, V.; Rimini, F. G.] EUROfus Programme Management Unit, Boltzmannstr 2, D-85748 Garching, Germany; [Dormido-Canto, S.] UNED, Dpto Informat Automat, Madrid, Spain; [Dreval, M.; Korovin, V.; Kovtun, Y.; Moiseenko, V.; Pavlichenko, R.] Kharkov Inst Phys &amp; Technol, Natl Sci Ctr, Akademichna 1, UA-61108 Kharkiv, Ukraine; [Eriksson, L. G.; Fransson, E.; Gillgren, A.; Held, M.; Osipov, A.; Strand, P.; Yadykin, D.] Chalmers Univ Technol, Dept Space Earth &amp; Environm, SE-41296 Gothenburg, Sweden; [Eriksson, L. G.; Righi, E.] European Commiss, B-1049 Brussels, Belgium; [Faugeras, B.; N'Konga, B.] Univ Cote Azur, CNRS, Inria, LJAD, Parc Valrose, F-06108 2 Nice, France; [Felker, K.] Argonne Natl Lab, Argonne, IL 60439 USA; [Fulop, T.] Chalmers Univ Technol, Dept Phys, SE-41296 Gothenburg, Sweden; [Gabriellini, S.; Gatto, R.; Zotta, V. K.] SAPIENZA Univ Roma, Dipartimento Ingn Astronaut Elettr Energet, Via Eudossiana 18, I-00184 Rome, Italy; [Gallart, D.; Manyer, J.] Barcelona Supercomputing Ctr, Barcelona, Spain; [Gambrioli, M.; Gaspar, J.; Lombardo, J.; Stagni, A.] Aix Marseille Univ, CNRS, IUSTI, UMR 7343, F-13013 Marseille, France; [Gerru, R.; Jacobsen, A. S.; Korsholm, S. B.; Naulin, V.; Nielsen, A. H.; Nielsen, S. K.; Poulsen, A. S.; Ragona, R.; Rasmussen, J.; Rasmussen, J. J.; Reman, B. C. G.; Rud, M.; Salewski, M.; Schmidt, B. S.; Thrysoe, A. S.; Valentini, A.] Tech Univ Denmark, Dept Phys, Bldg 309, DK-2800 Lyngby, Denmark; [Goloborodko, V.; Kolesnichenko, Y.; Lutsenko, V.; Tykhyy, A.; Yakovenko, Y.] Inst Nucl Res, Prospekt Nauky 47, UA-03680 Kyiv, Ukraine; [Gomez, J. -F.] Harvard Univ, Harvard Sq, Cambridge, MA 02138 USA; [Gonzalez-Martin, J.] Univ Calif Irvine, Irvine, CA 92697 USA; [Hakola, A.; Jaervinen, A.; Karhunen, J.; Kirjasuo, A.; Likonen, J.; Salmi, A.; Tala, T.] VTT Tech Res Ctr Finland, POB 1000, FIN-02044 Espoo, Finland; [Harrer, G.] Tech Univ Wien, Fusion OAW Osterreich Akademie Wissensch (OAW), Vienna, Austria; [Ho, A.] Eindhoven Univ Technol, Eindhoven, Netherlands; [Hollmann, E.; Smirnov, R. D.] Univ Calif San Diego, La Jolla, CA 92093 USA; [Iliasova, M. V.; Khilkevich, E.; Shevelev, A.] Ioffe Physico Techn Inst, 26 Politekh Skaya, St Petersburg 194021, Russia; [Ioannou-Sougleridis, V.; Lagoyannis, A.; Mergia, K.; Stamatelatos, I.; Tsavalas, P.; Vasilopoulou, T.] NCSR Demokritos, Attikis 15310, Greece; [Jaerleblad, H.] Tech Univ Denmark, Dept Appl Math &amp; Comp Sci, Bldg 309, DK-2800 Lyngby, Denmark; [Kim, J.] Korea Inst Fus Energy, Daejeon, South Korea; [Koziol, K.; Zychor, I.] Natl Ctr Nucl Res NCBJ, PL-05400 Otwock, Poland; [Krasilnikov, A.] Inst Project Ctr ITER, Moscow 123182, Russia; [Kreter, A.] Julich GmbH, Inst Energie &amp; Klimaforsch, Plasmaphys, D-52425 Julich, Germany; [Ksiazek, I.; Pawelec, E.] Opole Univ, Inst Phys, Oleska 48, Opole, Poland; [Kwon, O. J.] Daegu Univ, Gyongsan 712174, Gyeongbuk, South Korea; [Lee, C.; Na, Y. S.; Seo, J.] Seoul Natl Univ, Dept Nucl Engn, Seoul, South Korea; [Mantsinen, M. J.] ICREA, Barcelona, Spain; [Mantsinen, M. J.] Barcelona Supercomputing Ctr, Barcelona, Spain; [Manzanares, A.] Univ Complutense Madrid, Madrid, Spain; [Marot, L.; Sanchez, F.; Soni, K.] Univ Basel, Dept Phys, Basel, Switzerland; [McCarthy, P. J.] Univ Coll Cork UCC, Cork, Ireland; [Milanesio, D.] Politecn Torino, Corso Duca Abruzzi 24, I-10129 Turin, Italy; [Mlynar, J.] Czech Tech Univ, Fac Nucl Sci &amp; Phys Engn, Brehova 78-7, Prague 11519 1, Czech Republic; [Paschalidis, K.; Ratynskaia, S.; Vignitchouk, L.] KTH, EECS, Space &amp; Plasma Phys, SE-10044 Stockholm, Sweden; [Paz-Soldan, C.] Columbia Univ, New York, NY 10027 USA; [Piron, C.] Consorzio RFX, Corso Stati Uniti 4, I-35127 Padua, Italy; [Porkolab, M.; Rodriguez-Fernandez, P.; Stein-Lubrano, B.; Sweeney, R.; Tinguely, R. A.] MIT Plasma Sci &amp; Fusion Ctr, Cambridge, MA 02139 USA; [Poulipoulis, G.] Univ Ioannina, Panepistimioupoli Ioanninon,POB 1186, Ioannina 45110, Greece; [Salzedas, F.] Univ Porto, Fac Engn, P-4200465 Porto, Portugal; [Schettini, G.] Univ Roma Tre, Via Vito Volterra N 62, I-00146 Rome, Italy; [Siren, P.; Zakharov, L.] Univ Helsinki, POB 43, FI-00014 Helsinki, Finland; [Stankunas, G.] Lithuanian Energy Inst, Breslaujos g 3, LT-44403 Kaunas, Lithuania; [Tanaka, K.] Natl Inst Fusion Sci, Toki, Gifu 5095292, Japan; [Varela, J.] Univ Carlos III Madrid, Madrid 28911, Spain; [Weisen, H.] Kharkov Natl Univ, Kharkiv, Ukraine; [Gambrioli, M.; Lombardo, J.; Stagni, A.] Univ Padua, CRF, I-35127 Padua, Italy; [Piron, C.] Univ Padua, Dipartimento Fis G Galilei, Padua, Italy</t>
  </si>
  <si>
    <t>UK Atomic Energy Authority; Consiglio Nazionale delle Ricerche (CNR); University of Padua; Istituto Nazionale di Fisica Nucleare (INFN); Italian National Agency New Technical Energy &amp; Sustainable Economics Development; Italian National Agency New Technical Energy &amp; Sustainable Economics Development; Universidade de Lisboa; Consiglio Nazionale delle Ricerche (CNR); Istituto per la Scienza Tecnologia dei Plasmi (ISTP-CNR); ITER; Max Planck Society; Universidad Nacional de Educacion a Distancia (UNED); Ghent University; Italian National Agency New Technical Energy &amp; Sustainable Economics Development; Italian National Agency New Technical Energy &amp; Sustainable Economics Development; Uppsala University; CEA; HUN-REN; HUN-REN Centre for Energy Research; University of Latvia; University of Sevilla; University of Cagliari; Centro de Investigaciones Energeticas, Medioambientales Tecnologicas; Royal Institute of Technology; National Technical University of Athens; University of Catania; University of Oxford; United States Department of Energy (DOE); Oak Ridge National Laboratory; Helmholtz Association; Karlsruhe Institute of Technology; General Atomics &amp; Affiliated Companies; Aix-Marseille Universite; Centre National de la Recherche Scientifique (CNRS); CNRS - Institute for Engineering &amp; Systems Sciences (INSIS); Centre National de la Recherche Scientifique (CNRS); Universite de Lorraine; Comenius University Bratislava; Polish Academy of Sciences; Institute of Nuclear Physics - Polish Academy of Sciences; Czech Academy of Sciences; Institute of Plasma Physics of the Czech Academy of Sciences; University of Milano-Bicocca; Princeton University; United States Department of Energy (DOE); Princeton Plasma Physics Laboratory; Culham Science Centre; UK Atomic Energy Authority; Helmholtz Association; Research Center Julich; Rudjer Boskovic Institute; University of Texas System; University of Texas Austin; Heinrich Heine University Dusseldorf; University of Rome Tor Vergata; Tuscia University; Polytechnic University of Turin; Consiglio Nazionale delle Ricerche (CNR); Istituto dei Sistemi Complessi (ISC-CNR); Polytechnic University of Turin; KU Leuven; Aalto University; Institute of Plasma Physics &amp; Laser Microfusion (IFPiLM); Warsaw University of Technology; Queens University Belfast; Swiss Federal Institutes of Technology Domain; Ecole Polytechnique Federale de Lausanne; National Institute for Laser, Plasma &amp; Radiation Physics - Romania; Slovenian Academy of Sciences &amp; Arts (SASA); Jozef Stefan Institute; Dublin City University; University of York - UK; Universidad Nacional de Educacion a Distancia (UNED); Kharkov Institute of Physics &amp; Technology; Chalmers University of Technology; Centre National de la Recherche Scientifique (CNRS); Universite Cote d'Azur; Inria; United States Department of Energy (DOE); Argonne National Laboratory; Chalmers University of Technology; Sapienza University Rome; Aix-Marseille Universite; Centre National de la Recherche Scientifique (CNRS); CNRS - Institute for Engineering &amp; Systems Sciences (INSIS); Technical University of Denmark; National Academy of Sciences Ukraine; Institute for Nuclear Research of NASU; Harvard University; University of California System; University of California Irvine; VTT Technical Research Center Finland; Technische Universitat Wien; Eindhoven University of Technology; University of California System; University of California San Diego; National Centre of Scientific Research Demokritos; Technical University of Denmark; Korea Institute of Fusion Energy (KFE); National Centre for Nuclear Research; Helmholtz Association; Research Center Julich; University of Opole; Daegu University; Seoul National University (SNU); ICREA; Complutense University of Madrid; University of Basel; University College Cork; Polytechnic University of Turin; Czech Technical University Prague; Royal Institute of Technology; Columbia University; University of Ioannina; Universidade do Porto; Roma Tre University; University of Helsinki; Lithuanian Energy Institute; National Institutes of Natural Sciences (NINS) - Japan; National Institute for Fusion Science (NIFS) - Japan; Universidad Carlos III de Madrid; Ministry of Education &amp; Science of Ukraine; VN Karazin Kharkiv National University; University of Padua; University of Padua</t>
  </si>
  <si>
    <t>Maggi, CF (corresponding author), United Kingdom Atom Energy Author, Culham Campus, Abingdon, Oxon, England.</t>
  </si>
  <si>
    <t>Costanza.Maggi@ukaea.uk</t>
  </si>
  <si>
    <t>Chandra, Ray/NHP-1584-2025; Bilkova, Petra/G-9496-2014; poli, francesca/C-2226-2008; Bizarro, João/F-4124-2011; Kos, Bor/NLO-3547-2025; Loschiavo, Vincenzo/AAQ-4276-2020; Veis, Pavel/ABE-9310-2020; Rasmussen, Jens/A-2757-2012; Kovtun, Yurii/AAL-2607-2020; Spong, Don/C-6887-2012; Porosnicu, Corneliu/C-3358-2011; Naulin, Volker/C-8951-2018; Kozioł, Karol/P-4626-2019; MARCHETTO, CHIARA/AAX-9490-2020; Quercia, Antonio/AAH-7047-2020; Rode, Sebastian/JXY-9012-2024; Napoli, Francesco/JFJ-8974-2023; Lungu, Cristian/C-2788-2011; Dittrich, Lorenz/KVZ-2885-2024; Solano, Enrique/C-2895-2017; CRACIUNESCU, Teddy/IUP-3826-2023; Kominis, Yannis/L-9564-2013; Matveev, Dmitry/U-4376-2019; Duran, Ivan/G-7429-2014; Decker, Joan/B-7779-2010; Terranova, Nicholas/ADA-7212-2022; Jaulmes, Fabien/G-6121-2018; Sauter, Olivier/AAA-1949-2022; Refy, Daniel Imre/JGC-8599-2023; Catalan, Juan/I-2641-2015; Pereira Ehrhardt Goncalves Silva, Antonio Guilherme/N-2711-2013; Loarte, Alberto/AAP-4430-2021; Gonçalves, Bruno/H-8679-2012; Yanovskiy, Vadim/V-1588-2018; Cappelli, Mauro/HPE-0452-2023; Chernyshova, Maryna/LHA-0600-2024; Buermans, Johan/GXV-5481-2022; Wojcik-Gargula, Anna/M-7839-2018; Zarzoso, David/O-4608-2018; Eich, Thomas/NWH-7215-2025; Gelfusa, Michela/C-4979-2014; Auriemma, Finizia/B-7218-2014; Militello, Fulvio/M-2960-2017; Wischmeier, Marco/AAE-9225-2020; Fazinic, Stjepko/J-9481-2019; Fresa, Raffaele/I-3330-2012; Hoelzl, Matthias/J-9378-2013; Carvalho, Pedro/KEI-1851-2024; Nave, Maria/A-5581-2013; Shigin, Pavel/B-9078-2011; Pajuste, Elina/J-5284-2013; Pigatto, Leonardo/HPH-9345-2023; Casiraghi, Irene/ABB-5351-2022; Albanese, Raffaele/B-5394-2016; Coelho, Rui/HPC-3099-2023; Ferreira, Jorge/F-1023-2011; Rasmussen, Jesper/H-8885-2018; Faitsch, Michael/JGD-8395-2023; Ericsson, Goran/KMA-7100-2024; Redl, Andreas/JVN-5950-2024; Garzotti, Luca/AAJ-8952-2021; Figueiredo, Joao/G-1052-2019; Böhm, Petr/JAC-5722-2023; Aleiferis, Spyridon/AAC-1010-2019; Minucci, Simone/AAI-7191-2021; Mlynar, Jan/G-9941-2014; Goncalves, Bruno/H-8679-2012; Salewski, Mirko/C-7104-2008; Palade, Dragos/AAG-8203-2020; Huber, Alexander/X-7394-2019; Senni, Luca/W-4194-2017; David, Pierre/AAE-7905-2021; Horvath, Leonard/HQY-4057-2023; Podesta, Mario/AAT-3172-2020; Alessi, Edoardo/MHQ-1946-2025; Korsholm, Soren Bang/A-4234-2012; Stankunas, Gediminas/AAD-1781-2019; Mietelski, Jerzy/AAO-5241-2021; Silva, Antonio/N-2711-2013; Nielsen, Anders/A-3973-2012; Pavlichenko, Rostyslav/JNS-3562-2023; Primetzhofer, Daniel/J-2189-2014; Korsholm, Søren/IWM-3614-2023; Giruzzi, Gerardo/AAX-9613-2021; Štancar, Žiga/ODK-7041-2025; Plyusnin, Vladislav/N-1253-2013; Boboc, Alexandru/M-3650-2015; Silvagni, Davide/AAZ-6156-2021; Coster, David/B-4311-2010; Bilato, Roberto/MTA-1517-2025; Koubiti, Mohammed/AEV-9668-2022; Bielecki, Jakub/AAM-7159-2021; Gilbert, Mark/J-7494-2016; Kumpulainen, Henri/KHE-3215-2024; Carvalho, Ivo/K-4457-2015; B. Henriques, Rafael/AAM-4174-2021; Sjöstrand, Henrik/C-3311-2012; Reux, Cédric/AAO-9044-2021; Gil, Luís/R-5502-2017; Nunes, Isabel/K-5903-2015; Larsen, Mads Rud/MVW-8592-2025; Passeri, Marco/M-8505-2019; Innocente, Paolo/GPF-5701-2022; Loarer, Thierry/GLS-6626-2022; Rivero Rodriguez, Juan Francisco/AFC-9809-2022; Dal Molin, Andrea/X-1667-2018; Kong, Mengdi/ABI-5544-2020; Braic, Viorel/AFB-5472-2022; Formisano, Alessandro/AAP-8498-2021; Vianello, Nicola/B-6323-2008; Miloshevsky, Gennady/ABA-5727-2020; Borodkina, Irina/AAX-2373-2021; Hakola, Antti/AAF-3846-2020; Viezzer, Eleonora/H-4896-2011; Grierson, Brian/AAG-8566-2019; Cruz, Nuno/K-4893-2015; Aymerich, Enrico/ABE-8044-2020; Cavedon, Marco/AAO-8184-2020; Henriques, Rafael/AAM-4174-2021; Sauvan, Patrick/M-3778-2014; Seo, Jaemin/ISU-2793-2023; Sias, Giuliana/M-3904-2017; CENEDESE, ANGELO/B-7525-2013; Valentini, Andrea/NJR-9813-2025; Ratta, Giuseppe A./I-5515-2012; Baruzzo, Matteo/LZE-7410-2025; Marot, Laurent/ABD-1623-2021; Predebon, Italo/AAY-3909-2020; corradino, claudia/LQJ-9387-2024; Beidler, Matthew/MBP-6023-2025; Cruz, Nuno Sérgio/K-4893-2015; Papp, Gergely/J-6106-2012; Kos, Daphne/G-4376-2011; Uccello, Andrea/IUQ-3339-2023; Shiraiwa, Syunichi/GNP-5645-2022; Groth, Mathias/G-2227-2013; Varela Rodriguez, Jacobo/L-4364-2017; Thrysoe, Alexander Simon/AAX-3234-2020; Falessi, Matteo/ABC-3498-2021; BETAR, Homam/AAJ-3400-2021; Rossi, Riccardo/AAA-3754-2019; Roach, Colin/C-4839-2011; Galeani, Sergio/F-7859-2014; Nielsen, Stefan/G-6300-2013; Panadero, Nerea/T-4649-2019; Ciupinski, Lukasz/HDN-2340-2022; tardocchi, marco/LOR-5122-2024; Linsmeier, Christian/H-7653-2013; Birkenmeier, Gregor/AAH-4221-2020; Rakha, Allah/AAQ-6764-2020; Kiefer, Christian/IYT-3644-2023; Fanni, Alessandra/HNR-6462-2023; Vincenzi, Pietro/AAF-8209-2020; Lorenzini, Rita/AAB-8762-2022; Alonzo, Massimo/AFN-6536-2022; Miron, Gabriel/AAK-7366-2021; MARCHETTO, CHIARA/AAX-9490-2020; Mariani, Alberto/AAK-7479-2020; Dreval, Mykola/AGP-4588-2022; Casson, Francis/JFA-6405-2023; Nocente, Massimo/I-7889-2014; PISANO, FABIO/M-3888-2017; Snoj, Luka/AAV-9408-2021; Bisson, Regis/A-9195-2008; Horsten, Niels/ABE-3894-2021; Ragona, Riccardo/ISB-6904-2023; Veranda, Marco/AFL-9424-2022; Schekochihin, Alexander/C-2399-2009; Rattá, Giuseppe/I-5515-2012; Alves, E./P-5031-2019; Bisson, Régis/A-9195-2008; Biewer, Theodore/N-7359-2019; Schettini, Giuseppe/E-3493-2014; Iliasova, Margarita/S-6427-2018; Fajardo, Daniel/MGE-9794-2025; Donné, Antonius/AGX-5725-2022; Vignitchouk, Ladislas/AAE-8200-2021; Willensdorfer, Matthias/J-7202-2012; Silva, Carlos/L-6490-2013; Fil, Alexandre/AGH-1250-2022; Smirnov, Roman/B-9916-2011; Douai, David/H-2848-2012; DAL MOLIN, ANDREA/X-1667-2018; Eriksson, Jacob/R-9707-2019; Luda, Teobaldo/ABM-8665-2022; Cordaro, Luigi/U-8863-2019; Soni, Dr. Kunjal/AAX-8712-2021; Gil, Luis/R-5502-2017; Gaspar, Jonathan/AAF-6387-2019; Manyer Fuertes, Jordi/HLQ-0159-2023; Wójcik-Gargula, Anna/M-7839-2018; Cardinali, Alessandro/AAR-9308-2020; Brezinsek, Sebastijan/B-2796-2017; Turner, Miles/I-3105-2019; Silva, Carlos Garcia/L-6490-2013; Mianowski, Slawomir/G-2231-2018; Panontin, Enrico/LNQ-6442-2024; Catarino, Norberto/Q-4663-2017</t>
  </si>
  <si>
    <t>Shigin, Pavel/0000-0003-1648-070X; Labit, Benoit/0000-0002-0751-8182; Koenders, Jesse/0000-0003-4385-923X; Stagni, Adriano/0000-0001-8084-1544; Nina, Duarte/0000-0001-6319-6811; PIRON, CHIARA/0000-0002-4441-9781; Chandra, Ray/0000-0001-6098-3756; Rebai, Marica/0000-0002-0247-9073; Decker, Joan/0000-0003-0220-2653; Kumpulainen, Henri/0000-0003-1301-0497; Pereira Ehrhardt Goncalves Silva, Antonio Guilherme/0000-0002-0003-7263; Koziol, Karol/0000-0002-2928-2940; Zotta, Vito Konrad/0000-0002-3518-5178; Wojcik-Gargula, Anna/0000-0002-9598-3139; Fresa, Raffaele/0000-0001-5140-0299; Terranova, Nicholas/0000-0002-4241-6528; Seo, Jaemin/0000-0003-0635-0282; Rivero-Rodriguez, Juan Francisco/0000-0001-5074-0267; Grove, Callum/0000-0002-3630-5637; Fazinic, Stjepko/0000-0001-6252-8175; Minucci, Simone/0000-0002-9374-5743; Goncalves, Bruno/0000-0003-0670-1214; Salewski, Mirko/0000-0002-3699-679X; Ash, Andrew/0009-0006-9030-5984; Senni, Luca/0000-0001-8101-4233; Sauter, Olivier/0000-0002-0099-6675; Korsholm, Soren Bang/0000-0001-7160-8361; Alves, Eduardo/0000-0003-0633-8937; B. Henriques, Rafael/0000-0003-0585-0904; Pawelec, Ewa/0000-0003-1333-6331; Nielsen, Anders Henry/0000-0003-3642-3905; Leichtle, Dieter/0000-0003-1741-5061; Cruz, Nuno/0000-0002-3976-4871; O'Callaghan, James/0009-0009-2570-7559; Bosman, Thomas/0000-0002-7922-7974; Sauvan, Patrick/0000-0002-9128-8817; Ratta, Giuseppe A./0000-0002-5676-9631; Varela Rodriguez, Jacobo/0000-0002-6114-0539; Thrysoe, Alexander Simon/0000-0002-7761-5156; Wendler, Natalia/0000-0002-9765-6027; Rossi, Riccardo/0000-0003-4414-6119; Cronin, Tom/0000-0001-7386-7973; Korovin, Valerii/0000-0001-8677-1073; Maenpaa, Roni/0000-0002-9555-7412; Raso, Angelo Maria/0009-0009-9474-701X; MARCHETTO, CHIARA/0000-0002-7920-2873; Hakola, Antti/0000-0003-1385-1296; Bisson, Regis/0000-0002-8819-1563; Ragona, Riccardo/0000-0002-3225-5732; Ksiazek, Ireneusz/0000-0002-1177-7232; tardocchi, marco/0000-0001-8443-1809; Smirnov, Roman/0000-0002-9114-5330; Derks, Gijs/0000-0003-3420-0388; /0000-0002-6712-3625; Papp, Gergely/0000-0003-0694-5446; DAL MOLIN, ANDREA/0000-0003-0471-1718; Garcia, Jeronimo/0000-0003-0900-5564; Kovtun, Yurii/0000-0003-4948-0896; De Tommasi, Gianmaria/0000-0002-8509-7176; Gil, Luis/0000-0002-9970-2154; Ceelen, Lennard/0000-0002-6574-1841; Silva, Carlos Garcia/0000-0001-6348-0505; Jarvinen, Aaro/0000-0002-4525-8158; Loarte, Alberto/0000-0001-9592-1117</t>
  </si>
  <si>
    <t>European Union via the Euratom Research and Training Programme [101052200-EUROfusion]</t>
  </si>
  <si>
    <t>European Union via the Euratom Research and Training Programme(Euratom)</t>
  </si>
  <si>
    <t>This work has been carried out within the framework of the EUROfusion Consortium, funded by the European Union via the Euratom Research and Training Programme (Grant Agreement No. 101052200-EUROfusion). Views and opinions expressed are however those of the author(s) only and do not necessarily reflect those of the European Union or the European Commission. Neither the European Union nor the European Commission can be held responsible for them.</t>
  </si>
  <si>
    <t>IOP Publishing Ltd</t>
  </si>
  <si>
    <t>BRISTOL</t>
  </si>
  <si>
    <t>TEMPLE CIRCUS, TEMPLE WAY, BRISTOL BS1 6BE, ENGLAND</t>
  </si>
  <si>
    <t>0029-5515</t>
  </si>
  <si>
    <t>1741-4326</t>
  </si>
  <si>
    <t>NUCL FUSION</t>
  </si>
  <si>
    <t>Nucl. Fusion</t>
  </si>
  <si>
    <t>NOV 1</t>
  </si>
  <si>
    <t>10.1088/1741-4326/ad3e16</t>
  </si>
  <si>
    <t>Physics, Fluids &amp; Plasmas</t>
  </si>
  <si>
    <t>G2Q0R</t>
  </si>
  <si>
    <t>Green Published, Green Submitted, gold, Green Accepted</t>
  </si>
  <si>
    <t>WOS:001315126700001</t>
  </si>
  <si>
    <t>Arrowsmith-Kron, G; Athanasakis-Kaklamanakis, M; Au, M; Ballof, J; Berger, R; Borschevsky, A; Breier, AA; Buchinger, F; Budker, D; Caldwell, L; Charles, C; Dattani, N; de Groote, RP; DeMille, D; Dickel, T; Dobaczewski, J; Düllmann, CE; Eliav, E; Engel, J; Fan, MY; Flambaum, V; Flanagan, KT; Gaiser, AN; Ruiz, RFG; Gaul, K; Giesen, TF; Ginges, JSM; Gottberg, A; Gwinner, G; Heinke, R; Hoekstra, S; Holt, JD; Hutzler, NR; Jayich, A; Karthein, J; Leach, KG; Madison, KW; Malbrunot-Ettenauer, S; Miyagi, T; Moore, ID; Moroch, S; Navratil, P; Nazarewicz, W; Neyens, G; Norrgard, EB; Nusgart, N; Pasteka, LF; Petrov, A; Plass, WR; Ready, RA; Reiter, MP; Reponen, M; Rothe, S; Safronova, MS; Scheidenerger, C; Shindler, A; Singh, JT; Skripnikov, L; Titov, A; Udrescu, SM; Wilkins, SG; Yang, XF</t>
  </si>
  <si>
    <t>Arrowsmith-Kron, Gordon; Athanasakis-Kaklamanakis, Michail; Au, Mia; Ballof, Jochen; Berger, Robert; Borschevsky, Anastasia; Breier, Alexander A.; Buchinger, Fritz; Budker, Dmitry; Caldwell, Luke; Charles, Christopher; Dattani, Nike; de Groote, Ruben P.; DeMille, David; Dickel, Timo; Dobaczewski, Jacek; Duellmann, Christoph E.; Eliav, Ephraim; Engel, Jonathan; Fan, Mingyu; Flambaum, Victor; Flanagan, Kieran T.; Gaiser, Alyssa N.; Ruiz, Ronald F. Garcia; Gaul, Konstantin; Giesen, Thomas F.; Ginges, Jacinda S. M.; Gottberg, Alexander; Gwinner, Gerald; Heinke, Reinhard; Hoekstra, Steven; Holt, Jason D.; Hutzler, Nicholas R.; Jayich, Andrew; Karthein, Jonas; Leach, Kyle G.; Madison, Kirk W.; Malbrunot-Ettenauer, Stephan; Miyagi, Takayuki; Moore, Iain D.; Moroch, Scott; Navratil, Petr; Nazarewicz, Witold; Neyens, Gerda; Norrgard, Eric B.; Nusgart, Nicholas; Pasteka, Lukas F.; Petrov, Alexander; Plass, Wolfgang R.; Ready, Roy A.; Reiter, Moritz Pascal; Reponen, Mikael; Rothe, Sebastian; Safronova, Marianna S.; Scheidenerger, Christoph; Shindler, Andrea; Singh, Jaideep T.; Skripnikov, Leonid, V; Titov, Anatoly, V; Udrescu, Silviu-Marian; Wilkins, Shane G.; Yang, Xiaofei</t>
  </si>
  <si>
    <t>Opportunities for fundamental physics research with radioactive molecules</t>
  </si>
  <si>
    <t>REPORTS ON PROGRESS IN PHYSICS</t>
  </si>
  <si>
    <t>radioactive molecules; precision measurement; nuclear structure; radiochemistry; astrophysics; fundamental symmetries; nuclear theory</t>
  </si>
  <si>
    <t>ELECTRIC-DIPOLE MOMENT; NONCONSERVING OPTICAL-ROTATION; REVERSAL-SYMMETRY VIOLATION; ODD ELECTROMAGNETIC MOMENTS; HIGH-PRECISION EXPERIMENTS; SOURCE LASER SPECTROSCOPY; PURE QUANTUM STATES; PARITY NONCONSERVATION; PENNING-TRAP; ION-SOURCE</t>
  </si>
  <si>
    <t>Molecules containing short-lived, radioactive nuclei are uniquely positioned to enable a wide range of scientific discoveries in the areas of fundamental symmetries, astrophysics, nuclear structure, and chemistry. Recent advances in the ability to create, cool, and control complex molecules down to the quantum level, along with recent and upcoming advances in radioactive species production at several facilities around the world, create a compelling opportunity to coordinate and combine these efforts to bring precision measurement and control to molecules containing extreme nuclei. In this manuscript, we review the scientific case for studying radioactive molecules, discuss recent atomic, molecular, nuclear, astrophysical, and chemical advances which provide the foundation for their study, describe the facilities where these species are and will be produced, and provide an outlook for the future of this nascent field.</t>
  </si>
  <si>
    <t>[Arrowsmith-Kron, Gordon; Ballof, Jochen; Gaiser, Alyssa N.; Leach, Kyle G.; Nusgart, Nicholas] Michigan State Univ, Facil Rare Isotope Beams, E Lansing, MI 48824 USA; [Athanasakis-Kaklamanakis, Michail] CERN, Expt Phys Dept, CH-1211 Geneva 23, Switzerland; [Athanasakis-Kaklamanakis, Michail] Katholieke Univ Leuven, Inst Kern Stralingsfys, Dept Phys &amp; Astron, B-3001 Leuven, Belgium; [Au, Mia; Heinke, Reinhard; Neyens, Gerda; Rothe, Sebastian] CERN, Geneva, Switzerland; [Au, Mia] Johannes Gutenberg Univ Mainz, Mainz, Germany; [Ballof, Jochen] CERN, Accelerator Syst Dept, CH-1211 Geneva 23, Switzerland; [Berger, Robert; Gaul, Konstantin] Philipps Univ Marburg, Fachbereich Chem, Hans Meerwein Str 4, D-35032 Marburg, Germany; [Borschevsky, Anastasia; Hoekstra, Steven; Pasteka, Lukas F.] Univ Groningen, Van Swinderen Inst Particle Phys &amp; Grav, Groningen, Netherlands; [Breier, Alexander A.; Giesen, Thomas F.] Univ Kassel, Inst Phys, Heinrich Plett Str 40, D-34132 Kassel, Germany; [Buchinger, Fritz] McGill Univ, Montreal, PQ, Canada; [Budker, Dmitry] GSI Helmholtzzentrum Schwerionenforsch, Helmholtz Inst, D-55128 Mainz, Germany; [Budker, Dmitry] Johannes Gutenberg Univ Mainz, D-55128 Mainz, Germany; [Budker, Dmitry] Univ Calif Berkeley, Dept Phys, Berkeley, CA 94720 USA; [Caldwell, Luke] NIST, JILA, Boulder, CO 80309 USA; [Caldwell, Luke] Univ Colorado, Boulder, CO 80309 USA; [Caldwell, Luke] Univ Colorado, Dept Phys, Boulder, CO 80309 USA; [Charles, Christopher; Gottberg, Alexander; Holt, Jason D.; Malbrunot-Ettenauer, Stephan; Miyagi, Takayuki; Navratil, Petr] TRIUMF, 4004 Wesbrook Mall, Vancouver, BC V6T 2A3, Canada; [Charles, Christopher] Univ Western Ontario, 1151 Richmond St N, London, ON N6A 5B7, Canada; [Dattani, Nike] HPQC Labs, Waterloo, ON, Canada; [Dattani, Nike] HPQC Coll, Waterloo, ON, Canada; [de Groote, Ruben P.] Katholieke Univ Leuven, Inst Kern Stralingsfys, Leuven, Belgium; [de Groote, Ruben P.] Univ Jyvaskyla, Dept Phys, Jyvaskyla, Finland; [DeMille, David] Univ Chicago, Chicago, IL USA; [DeMille, David] Argonne Natl Lab, Lemont, IL USA; [Dickel, Timo; Plass, Wolfgang R.; Scheidenerger, Christoph] GSI Helmholtzzentrum Schwerionenforsch GmbH, D-64291 Darmstadt, Germany; [Arrowsmith-Kron, Gordon; Dickel, Timo; Plass, Wolfgang R.; Scheidenerger, Christoph] Justus Liebig Univ Giessen, Phys Inst 2, D-35392 Giessen, Germany; [Dobaczewski, Jacek] Univ York, Sch Phys Engn &amp; Technol, York YO10 5DD, N Yorkshire, England; [Dobaczewski, Jacek] Univ Warsaw, Inst Theoret Phys, Fac Phys, ul Pasteura 5, PL-02093 Warsaw, Poland; [Duellmann, Christoph E.] Johannes Gutenberg Univ Mainz, Dept Chem, TRIGA Site, Fritz Strassmann Weg 2, D-55128 Mainz, Germany; [Duellmann, Christoph E.] GSI Helmholtzzentrum Schwerionenforsch, Planckstr 1, D-64291 Darmstadt, Germany; [Duellmann, Christoph E.] Helmholtz Inst Mainz, Staudingerweg 18, D-55128 Mainz, Germany; [Eliav, Ephraim] Tel Aviv Univ, Sch Chem, IL-69978 Ramat Aviv, Israel; [Engel, Jonathan] Univ N Carolina, Dept Phys &amp; Astron, Chapel Hill, NC 27599 USA; [Fan, Mingyu; Jayich, Andrew; Ready, Roy A.] Univ Calif Santa Barbara, Dept Phys, Santa Barbara, CA 93106 USA; [Flambaum, Victor] Univ New S Wales, Sydney, NSW 2052, Australia; [Flanagan, Kieran T.] Univ Manchester, Photon Sci Inst, Dept Phys &amp; Astron, Manchester M13 9PL, Lancs, England; [Ruiz, Ronald F. Garcia; Karthein, Jonas; Moroch, Scott; Udrescu, Silviu-Marian; Wilkins, Shane G.] MIT, Cambridge, MA 02139 USA; [Ginges, Jacinda S. M.] Univ Queensland, Sch Math &amp; Phys, Brisbane, Qld 4072, Australia; [Gwinner, Gerald] Univ Manitoba, Dept Phys &amp; Astron, Winnipeg, MB R3T 3M9, Canada; [Hoekstra, Steven] Natl Inst Subat Phys, Nikhef, Amsterdam, Netherlands; [Holt, Jason D.] McGill Univ, Dept Phys, Montreal, PQ H3A 2T8, Canada; [Hutzler, Nicholas R.] CALTECH, Pasadena, CA 91125 USA; [Leach, Kyle G.] Colorado Sch Mines, Golden, CO 80401 USA; [Madison, Kirk W.] Univ British Columbia, Dept Phys &amp; Astron, Vancouver, BC V6T1Z1, Canada; [Malbrunot-Ettenauer, Stephan] Univ Toronto, Dept Phys, 60 St George St, Toronto, ON, Canada; [Moore, Iain D.; Reponen, Mikael] Univ Jyvaskyla, Dept Phys, Accelerator Lab, Jyvaskyla 40014, Finland; [Nazarewicz, Witold] Michigan State Univ, Facil Rare Isotope Beams, E Lansing, MI 48824 USA; [Nazarewicz, Witold] Michigan State Univ, Dept Phys &amp; Astron, E Lansing, MI 48824 USA; [Norrgard, Eric B.] Natl Inst Stand &amp; Technol, Sensor Sci Div, Gaithersburg, MD 20899 USA; [Pasteka, Lukas F.] Comenius Univ, Dept Phys &amp; Theoret Chem, Fac Nat Sci, Bratislava, Slovakia; [Petrov, Alexander; Skripnikov, Leonid, V; Titov, Anatoly, V] Natl Res Ctr Kurchatov Inst NRC Kurchatov Inst PN, Petersburg Nucl Phys Inst, 1 Orlova Roscha Mcr, Gatchina 188300, Leningrad, Russia; [Petrov, Alexander; Skripnikov, Leonid, V; Titov, Anatoly, V] St Petersburg State Univ, 7-9 Univ nab, St Petersburg 199034, Russia; [Reiter, Moritz Pascal] Univ Edinburgh, Sch Phys &amp; Astron, Peter Guthrie Tait Rd, Edinburgh EH9 3FD, Midlothian, Scotland; [Safronova, Marianna S.] Univ Delaware, Dept Phys &amp; Astron, Newark, DE 19716 USA; [Safronova, Marianna S.] Natl Inst Stand &amp; Technol, Joint Quantum Inst, Gaithersburg, MD 20742 USA; [Safronova, Marianna S.] Univ Maryland, Gaithersburg, MD 20742 USA; [Scheidenerger, Christoph] Helmholtz Forschungsakad Hessen FAIR HFHF, Campus Giessen, Giessen, Germany; [Shindler, Andrea] Michigan State Univ, Facil Rare Isotope Beams &amp; Phys Dept, E Lansing, MI 48824 USA; [Singh, Jaideep T.] Michigan State Univ, Facil Rare Isotope Beams, E Lansing, MI USA; [Yang, Xiaofei] Peking Univ, Sch Phys, Beijing 100871, Peoples R China; [Yang, Xiaofei] Peking Univ, State Key Lab Nucl Phys &amp; Technol, Beijing 100871, Peoples R China</t>
  </si>
  <si>
    <t>Michigan State University; European Organization for Nuclear Research (CERN); KU Leuven; European Organization for Nuclear Research (CERN); Johannes Gutenberg University of Mainz; European Organization for Nuclear Research (CERN); Philipps University Marburg; University of Groningen; Universitat Kassel; McGill University; Helmholtz Association; GSI Helmholtz-Center for Heavy Ion Research; Johannes Gutenberg University of Mainz; University of California System; University of California Berkeley; National Institute of Standards &amp; Technology (NIST) - USA; University of Colorado System; University of Colorado Boulder; University of Colorado System; University of Colorado Boulder; University of British Columbia; Western University (University of Western Ontario); KU Leuven; University of Jyvaskyla; University of Chicago; United States Department of Energy (DOE); Argonne National Laboratory; Helmholtz Association; GSI Helmholtz-Center for Heavy Ion Research; Justus Liebig University Giessen; University of York - UK; University of Warsaw; Johannes Gutenberg University of Mainz; Helmholtz Association; GSI Helmholtz-Center for Heavy Ion Research; Tel Aviv University; University of North Carolina; University of North Carolina Chapel Hill; University of California System; University of California Santa Barbara; University of New South Wales Sydney; University of Manchester; Massachusetts Institute of Technology (MIT); University of Queensland; University of Manitoba; FOM National Institute for Subatomic Physics; McGill University; California Institute of Technology; Colorado School of Mines; University of British Columbia; University of Toronto; University of Jyvaskyla; Michigan State University; Michigan State University; National Institute of Standards &amp; Technology (NIST) - USA; Comenius University Bratislava; National Research Centre - Kurchatov Institute; Petersburg Nuclear Physics Institute; Saint Petersburg State University; University of Edinburgh; University of Delaware; National Institute of Standards &amp; Technology (NIST) - USA; University System of Maryland; University of Maryland College Park; Michigan State University; Michigan State University; Peking University; Peking University</t>
  </si>
  <si>
    <t>Dobaczewski, J (corresponding author), Univ York, Sch Phys Engn &amp; Technol, York YO10 5DD, N Yorkshire, England.;Dobaczewski, J (corresponding author), Univ Warsaw, Inst Theoret Phys, Fac Phys, ul Pasteura 5, PL-02093 Warsaw, Poland.;Jayich, A (corresponding author), Univ Calif Santa Barbara, Dept Phys, Santa Barbara, CA 93106 USA.;Ruiz, RFG (corresponding author), MIT, Cambridge, MA 02139 USA.;Hutzler, NR (corresponding author), CALTECH, Pasadena, CA 91125 USA.;Nazarewicz, W (corresponding author), Michigan State Univ, Facil Rare Isotope Beams, E Lansing, MI 48824 USA.;Nazarewicz, W (corresponding author), Michigan State Univ, Dept Phys &amp; Astron, E Lansing, MI 48824 USA.;Singh, JT (corresponding author), Michigan State Univ, Facil Rare Isotope Beams, E Lansing, MI USA.</t>
  </si>
  <si>
    <t>jacek.dobaczewski@york.ac.uk; rgarciar@mit.edu; hutzler@caltech.edu; jayich@gmail.com; witek@frib.msu.edu; singhj@frib.msu.edu</t>
  </si>
  <si>
    <t>de Groote, Ruben/AAX-8908-2020; Hoekstra, Steven/D-4073-2009; Singh, Jaideep/H-2346-2013; Rothe, Sebastian/N-5512-2014; Athanasakis-Kaklamanakis, Michail/JRY-8898-2023; Karthein, Jonas/IWV-3496-2023; Petrov, Alexander/I-7865-2013; Skripnikov, Leonid/I-5135-2013; Gaul, Konstantin/AAU-7216-2020; Udrescu, Silviu/LJL-2290-2024; Gaiser, Alyssa/LEM-0672-2024; Titov, Anatoly/C-8069-2012; Pašteka, Lukáš/M-8433-2015; Pasteka, Lukas/M-8433-2015; Ginges, Jacinda/O-7169-2016; Moore, Iain/D-7255-2014; Nazarewicz, Witold/HSI-2792-2023; Dickel, Timo/P-8227-2015; Leach, Kyle/AAT-5216-2020; Düllmann, Christoph/L-3401-2017; Scheidenberger, Christoph/LPP-8924-2024; Fan, Mingyu/KPY-4830-2024; Nazarewicz, Witold/C-2056-2012; Dobaczewski, Jacek/K-9003-2017; Giesen, Thomas/HLQ-4625-2023; Yang, Xiaofei/AAC-4290-2022; Budker, Dmitry/AAC-1401-2020</t>
  </si>
  <si>
    <t>Gaul, Konstantin Joachim/0000-0002-6990-6949; Borschevsky, Anastasia/0000-0002-6558-1921; Petrov, Alexander/0000-0003-1342-3160; Reponen, Mikael/0000-0003-1298-7431; Safronova, Marianna/0000-0002-1305-4011; Hutzler, Nicholas/0000-0002-5203-3635; Au, Mia/0000-0002-8358-7235; Dobaczewski, Jacek/0000-0002-4158-3770; Jayich, Andrew/0000-0003-3137-7356; Singh, Jaideep/0000-0002-4810-4824; Pasteka, Lukas/0000-0002-0617-0524; Yang, Xiaofei/0000-0002-1633-4000; Ginges, Jacinda/0000-0003-0390-0891; Scheidenberger, Christoph/0000-0003-3409-0350; Neyens, Gerda/0000-0001-8613-1455; Nazarewicz, Witold/0000-0002-8084-7425; Athanasakis, Michail/0000-0003-0336-5980; de Groote, Ruben/0000-0003-4942-1220;</t>
  </si>
  <si>
    <t>U.S. Department of Energy, Office of Science, Office of Nuclear Physics [DE-SC0013365, DE-FG02-97ER41019, DE-SC0021179, DE-SC0021176, DE-SC0022034]; National Science Foundation [PHY-2146555, PHY-1847550, PHY-2209185, PHY-2012068, PHY-2309254]; Deutsche Forschungsgemeinschaft (DFG) [328961117-SFB 1319 ELCH, 423116110, 390831469: EXC 2118, 495729045: TACTICA]; Science and Technology Facilities Council (STFC) [ST/P004423/1, ST/V001116/1, ST/X00502X/1, ST/P003885/1, ST/V001035/1]; Polish National Science Centre [2018/31/B/ST2/02220]; Academy of Finland [339245]; European's Union [861198]; NIST Precision Measurement [60NANB18D253, 60NANB21D185]; Heising-Simons Foundation [2022-3361]; Gordon and Betty Moore Foundation Award [GBMF7947]; Alfred P. Sloan Foundation [G-2019-12502]; W. M. Keck Foundation [N00014-20-1-2513]; NSERC Grant [SAPIN-2022-00019]; FWO International Research Infrastructure (KU Leuven); Excellence of Science (EOS) [40007501]; KU Leuven Project [C14/22/104]; Leverhulme Trust Research Project Grant; Russian Science Foundation [19-72-10019-P]; Foundation for the Advancement of Theoretical Physics and Mathematics 'BASIS' Research [21-1-2-47-1]; National Natural Science Foundation of China [12027809]; Dutch Research Council (NWO) [Vi.Vidi.192.088]; INCITE Award on the Summit supercomputer of the OLCF at ORNL; CSC-IT Center for Science Ltd Finland; University of York; University of York High Performance Computing service, Viking; Research Computing team; Gordon and Betty Moore Foundation Fundamental Physics Innovation [GBMF6210, APS GBMF-008-2020]; U.S. Department of Energy (DOE) [DE-SC0022034] Funding Source: U.S. Department of Energy (DOE); Gordon and Betty Moore Foundation (GBMF) [GBMF7947] Funding Source: Gordon and Betty Moore Foundation (GBMF)</t>
  </si>
  <si>
    <t>U.S. Department of Energy, Office of Science, Office of Nuclear Physics(United States Department of Energy (DOE)); National Science Foundation(National Science Foundation (NSF)); Deutsche Forschungsgemeinschaft (DFG)(German Research Foundation (DFG)); Science and Technology Facilities Council (STFC)(UK Research &amp; Innovation (UKRI)Science &amp; Technology Facilities Council (STFC)Science and Technology Development Fund (STDF)); Polish National Science Centre; Academy of Finland(Research Council of Finland); European's Union; NIST Precision Measurement(National Institute of Standards &amp; Technology (NIST) - USA); Heising-Simons Foundation(ACEV Foundation); Gordon and Betty Moore Foundation Award; Alfred P. Sloan Foundation(Alfred P. Sloan Foundation); W. M. Keck Foundation(W.M. Keck Foundation); NSERC Grant(Natural Sciences and Engineering Research Council of Canada (NSERC)); FWO International Research Infrastructure (KU Leuven); Excellence of Science (EOS); KU Leuven Project; Leverhulme Trust Research Project Grant(Leverhulme Trust); Russian Science Foundation(Russian Science Foundation (RSF)); Foundation for the Advancement of Theoretical Physics and Mathematics 'BASIS' Research; National Natural Science Foundation of China(National Natural Science Foundation of China (NSFC)); Dutch Research Council (NWO)(Netherlands Organization for Scientific Research (NWO)); INCITE Award on the Summit supercomputer of the OLCF at ORNL; CSC-IT Center for Science Ltd Finland; University of York; University of York High Performance Computing service, Viking; Research Computing team; Gordon and Betty Moore Foundation Fundamental Physics Innovation; U.S. Department of Energy (DOE)(United States Department of Energy (DOE)); Gordon and Betty Moore Foundation (GBMF)(Gordon &amp; Betty Moore Foundation)</t>
  </si>
  <si>
    <t>This material is based upon work supported by: the U.S. Department of Energy, Office of Science, Office of Nuclear Physics under Award Numbers DE-SC0013365 (Michigan State University), DE-FG02-97ER41019 (University of North Carolina), DE-SC0021179, DE-SC0021176 (MIT), DE-SC0022034 (University of California, Santa Barbara); National Science Foundation Award Numbers PHY-2146555 (University of California, Santa Barbara), PHY-1847550 (Caltech), PHY-2209185 (Michigan State University), PHY-2012068, PHY-2309254 (University of Delaware); Deutsche Forschungsgemeinschaft (DFG) Award Numbers 328961117-SFB 1319 ELCH (University of Kassel), 423116110, 390831469: EXC 2118 PRISMA+ Cluster of Excellence (Johannes Gutenberg University); 495729045: TACTICA (Johannes Gutenberg University Mainz); Science and Technology Facilities Council (STFC) Award Numbers ST/P004423/1, ST/V001116/1, ST/X00502X/1 (University of Manchester), ST/P003885/1, ST/V001035/1; Polish National Science Centre Contract No. 2018/31/B/ST2/02220; Academy of Finland Project No. 339245 (University of Jyvaeskylae); European's Union Horizon 2020 Research and Innovation Programme Number 861198 Project 'LISA', Marie Sklodowska-Curie Innovative Training Network (Johannes Gutenberg University); NIST Precision Measurement Grant numbers 60NANB18D253 (Caltech) and 60NANB21D185 (University of California, Santa Barbara); Feodor Lynen Fellowship of the Alexander von Humboldt Foundation (MIT); Heising-Simons Foundation Award 2022-3361 (Caltech); Gordon and Betty Moore Foundation Award GBMF7947 (Caltech); Alfred P. Sloan Foundation Award G-2019-12502 (Caltech); W. M. Keck Foundation (University of California, Santa Barbara); ONR Grant No. N00014-20-1-2513 (University of Delaware); NSERC Grant SAPIN-2022-00019 (TRIUMF); FWO International Research Infrastructure (KU Leuven); Excellence of Science (EOS) Project 40007501 (KU Leuven); KU Leuven Project C14/22/104; Leverhulme Trust Research Project Grant; Russian Science Foundation Grant No. 19-72-10019-P, https://rscf.ru/en/project/22-72-41010/ (Petersburg Nuclear Physics Institute); Foundation for the Advancement of Theoretical Physics and Mathematics 'BASIS' Research Project No. 21-1-2-47-1 (Petersburg Nuclear Physics Institute); National Natural Science Foundation of China No. 12027809; Project High Sector Fock space coupled cluster method: benchmark accuracy across the periodic table (Groningen) with project number Vi.Vidi.192.088 of the research programme Vidi which is financed by the Dutch Research Council (NWO).Computing support is acknowledged from: an INCITE Award on the Summit supercomputer of the OLCF at ORNL; CSC-IT Center for Science Ltd Finland; The Viking Cluster, which is a high performance compute facility provided by the University of York; University of York High Performance Computing service, Viking and the Research Computing team. TRIUMF receives federal funding via a contribution agreement with the National Research Council of Canada.Support from the Gordon and Betty Moore Foundation Fundamental Physics Innovation Awards (Nos. GBMF6210, APS GBMF-008-2020) is acknowledged for meetings and workshops which inspired this manuscript.</t>
  </si>
  <si>
    <t>0034-4885</t>
  </si>
  <si>
    <t>1361-6633</t>
  </si>
  <si>
    <t>REP PROG PHYS</t>
  </si>
  <si>
    <t>Rep. Prog. Phys.</t>
  </si>
  <si>
    <t>AUG 1</t>
  </si>
  <si>
    <t>10.1088/1361-6633/ad1e39</t>
  </si>
  <si>
    <t>Physics, Multidisciplinary</t>
  </si>
  <si>
    <t>YO8Y8</t>
  </si>
  <si>
    <t>hybrid, Green Submitted</t>
  </si>
  <si>
    <t>WOS:001269531300001</t>
  </si>
  <si>
    <t>Golubnitschaja, O; Polivka, J ; Potuznik, P; Pesta, M; Stetkarova, I; Mazurakova, A; Lackova, L; Kubatka, P; Kropp, M; Thumann, G; Erb, C; Fröhlich, H; Wang, W; Baban, B; Kapalla, M; Shapira, N; Richter, K; Karabatsiakis, A; Smokovski, I; Schmeel, LC; Gkika, E; Paul, F; Parini, P; Polivka, J</t>
  </si>
  <si>
    <t>Golubnitschaja, Olga; Polivka, Jiri, Jr.; Potuznik, Pavel; Pesta, Martin; Stetkarova, Ivana; Mazurakova, Alena; Lackova, Lenka; Kubatka, Peter; Kropp, Martina; Thumann, Gabriele; Erb, Carl; Froehlich, Holger; Wang, Wei; Baban, Babak; Kapalla, Marko; Shapira, Niva; Richter, Kneginja; Karabatsiakis, Alexander; Smokovski, Ivica; Schmeel, Leonard Christopher; Gkika, Eleni; Paul, Friedemann; Parini, Paolo; Polivka, Jiri</t>
  </si>
  <si>
    <t>The paradigm change from reactive medical services to 3PM in ischemic stroke: a holistic approach utilising tear fluid multi-omics, mitochondria as a vital biosensor and AI-based multi-professional data interpretation</t>
  </si>
  <si>
    <t>EPMA JOURNAL</t>
  </si>
  <si>
    <t>Predictive preventive personalised medicine (PPPM; 3PM); Ischemic stroke; Sudden cardiac arrest; death; Suboptimal health; Health-to-disease transition; Primary and secondary care; Patient-friendly non-invasive approach; Tear fluid analysis; Viromics and metabolomics; Mitochondrial health; Mitophagy; Inflammation; Cytokine storm (COVID-19); Diabetes mellitus; Diabetic retinopathy; Flammer syndrome; Health risk assessment; Sleep medicine; Behavioural patterns; Individualised patient profile; Artificial intelligence; Population screening; Healthcare economy; Health policy; Expert recommendations</t>
  </si>
  <si>
    <t>SILENT BRAIN INFARCTION; CEREBRAL INFARCTION; RISK-FACTORS; CARDIOVASCULAR-DISEASE; BREAST-CANCER; COGNITIVE IMPAIRMENT; PLASMA HOMOCYSTEINE; CLINICAL SYNDROMES; METABOLIC SYNDROME; ALZHEIMER-DISEASE</t>
  </si>
  <si>
    <t>Worldwide stroke is the second leading cause of death and the third leading cause of death and disability combined. The estimated global economic burden by stroke is over US$891 billion per year. Within three decades (1990-2019), the incidence increased by 70%, deaths by 43%, prevalence by 102%, and DALYs by 143%. Of over 100 million people affected by stroke, about 76% are ischemic stroke (IS) patients recorded worldwide. Contextually, ischemic stroke moves into particular focus of multi-professional groups including researchers, healthcare industry, economists, and policy-makers. Risk factors of ischemic stroke demonstrate sufficient space for cost-effective prevention interventions in primary (suboptimal health) and secondary (clinically manifested collateral disorders contributing to stroke risks) care. These risks are interrelated. For example, sedentary lifestyle and toxic environment both cause mitochondrial stress, systemic low-grade inflammation and accelerated ageing; inflammageing is a low-grade inflammation associated with accelerated ageing and poor stroke outcomes. Stress overload, decreased mitochondrial bioenergetics and hypomagnesaemia are associated with systemic vasospasm and ischemic lesions in heart and brain of all age groups including teenagers. Imbalanced dietary patterns poor in folate but rich in red and processed meat, refined grains, and sugary beverages are associated with hyperhomocysteinaemia, systemic inflammation, small vessel disease, and increased IS risks. Ongoing 3PM research towards vulnerable groups in the population promoted by the European Association for Predictive, Preventive and Personalised Medicine (EPMA) demonstrates promising results for the holistic patient-friendly non-invasive approach utilising tear fluid-based health risk assessment, mitochondria as a vital biosensor and AI-based multi-professional data interpretation as reported here by the EPMA expert group. Collected data demonstrate that IS-relevant risks and corresponding molecular pathways are interrelated. For examples, there is an evident overlap between molecular patterns involved in IS and diabetic retinopathy as an early indicator of IS risk in diabetic patients. Just to exemplify some of them such as the 5-aminolevulinic acid/pathway, which are also characteristic for an altered mitophagy patterns, insomnia, stress regulation and modulation of microbiota-gut-brain crosstalk. Further, ceramides are considered mediators of oxidative stress and inflammation in cardiometabolic disease, negatively affecting mitochondrial respiratory chain function and fission/fusion activity, altered sleep-wake behaviour, vascular stiffness and remodelling. Xanthine/pathway regulation is involved in mitochondrial homeostasis and stress-driven anxiety-like behaviour as well as molecular mechanisms of arterial stiffness. In order to assess individual health risks, an application of machine learning (AI tool) is essential for an accurate data interpretation performed by the multiparametric analysis. Aspects presented in the paper include the needs of young populations and elderly, personalised risk assessment in primary and secondary care, cost-efficacy, application of innovative technologies and screening programmes, advanced education measures for professionals and general population-all are essential pillars for the paradigm change from reactive medical services to 3PM in the overall IS management promoted by the EPMA.</t>
  </si>
  <si>
    <t>[Golubnitschaja, Olga] Rhein Friedrich Wilhelms Univ Bonn, Univ Hosp Bonn, Dept Radiat Oncol, Predict Prevent &amp; Personalised 3P Med, D-53127 Bonn, Germany; [Polivka, Jiri, Jr.] Charles Univ Prague, Fac Med Plzen, Dept Histol &amp; Embryol, Prague, Czech Republic; [Polivka, Jiri, Jr.] Charles Univ Prague, Fac Med Plzen, Biomed Ctr, Prague, Czech Republic; [Potuznik, Pavel; Polivka, Jiri] Charles Univ Prague, Univ Hosp Plzen, Dept Neurol, Prague, Czech Republic; [Potuznik, Pavel; Polivka, Jiri] Charles Univ Prague, Fac Med Plzen, Prague, Czech Republic; [Pesta, Martin] Charles Univ Prague, Fac Med Plzen, Dept Biol, Prague, Czech Republic; [Stetkarova, Ivana] Charles Univ Prague, Univ Hosp Kralovske Vinohrady, Fac Med 3, Dept Neurol, Prague, Czech Republic; [Mazurakova, Alena] Comenius Univ, Jessenius Fac Med, Dept Anat, Martin, TN, Slovakia; [Lackova, Lenka; Kubatka, Peter] Comenius Univ, Jessenius Fac Med, Dept Histol &amp; Embryol, Martin, TN, Slovakia; [Kropp, Martina; Thumann, Gabriele] Univ Geneva, Expt Ophthalmol, CH-1205 Geneva, Switzerland; [Kropp, Martina; Thumann, Gabriele] Univ Hosp Geneva, Dept Ophthalmol, CH-1205 Geneva, Switzerland; [Erb, Carl] Private Inst Appl Ophthalmol, Berlin, Germany; [Froehlich, Holger] Fraunhofer SCAI, Artificial Intelligence &amp; Data Sci Grp, St Augustin, Germany; [Froehlich, Holger] Univ Bonn, Bonn Aachen Int Ctr IT B It, D-53115 Bonn, Germany; [Wang, Wei] Edith Cowan Univ, Perth, Australia; [Wang, Wei] Capital Med Univ, Beijing Municipal Key Lab Clin Epidemiol, Beijing, Peoples R China; [Baban, Babak] Augusta Univ, Med Coll Georgia, Dent Coll Georgia, Dept Neurol, Augusta, GA USA; [Baban, Babak] Augusta Univ, Med Coll Georgia, Dent Coll Georgia, Dept Surg, Augusta, GA USA; [Kapalla, Marko] Negentrop Syst, Ruzomberok, Slovakia; [Kapalla, Marko] PPPM Ctr Sro, Ruzomberok, Slovakia; [Shapira, Niva] Ashkelon Acad Coll, Sch Hlth Sci, Dept Nutr, Ashqelon, Israel; [Richter, Kneginja] CuraMed Tagesklin Nurnberg GmbH, Nurnberg, Germany; [Richter, Kneginja] Tech Hsch Nurnberg GSO, Nurnberg, Germany; [Richter, Kneginja] Paracelsus Med Univ, Univ Clin Psychiat &amp; Psychotherapy, Nurnberg, Germany; [Karabatsiakis, Alexander] Univ Innsbruck, Dept Psychol, Clin Psychol 2, Innsbruck, Austria; [Smokovski, Ivica] Univ Goce Delcev, Fac Med Sci, Univ Clin Endocrinol Diabet &amp; Metab Disorders Sko, Stip, North Macedonia; [Schmeel, Leonard Christopher; Gkika, Eleni] Rhein Friedrich Wilhelms Univ Bonn, Univ Hosp Bonn, Dept Radiat Oncol, D-53127 Bonn, Germany; [Paul, Friedemann] Charite Univ Med Berlin, Berlin, Germany; [Parini, Paolo] Karolinska Inst, Dept Med Huddinge, Cardio Metab Unit, Stockholm, Sweden; [Parini, Paolo] Karolinska Inst, Dept Lab Med, Stockholm, Sweden; Karolinska Univ Hosp, Med Unit Endocrinol Theme Inflammat &amp; Ageing, Stockholm, Sweden</t>
  </si>
  <si>
    <t>University of Bonn; Charles University Prague; Charles University Prague; University Hospital Plzen; Charles University Prague; Charles University Prague; Charles University Prague; University Hospital Vinohrady; Charles University Prague; Comenius University Bratislava; Comenius University Bratislava; University of Geneva; University of Geneva; Fraunhofer Gesellschaft; Fraunhofer Germany; Fraunhofer Institute Center Schloss Birlinghoven; University of Bonn; Edith Cowan University; Capital Medical University; University System of Georgia; Augusta University; University System of Georgia; Augusta University; University of Innsbruck; Goce Delcev University of Stip; University of Bonn; Free University of Berlin; Humboldt University of Berlin; Charite Universitatsmedizin Berlin; Karolinska Institutet; Karolinska Institutet; Karolinska Institutet; Karolinska University Hospital</t>
  </si>
  <si>
    <t>Golubnitschaja, O (corresponding author), Rhein Friedrich Wilhelms Univ Bonn, Univ Hosp Bonn, Dept Radiat Oncol, Predict Prevent &amp; Personalised 3P Med, D-53127 Bonn, Germany.</t>
  </si>
  <si>
    <t>Olga.Golubnitschaja@ukbonn.de</t>
  </si>
  <si>
    <t>Kapalla, Marko/AAE-7341-2020; Karabatsiakis, Alexander/AAY-7114-2020; Frohlich, Holger/H-1976-2017; Richter, Kneginja/N-3297-2017; Wang, Wei/C-4364-2019; Erb, Carl/H-7487-2019; Kropp, Martina/H-9260-2018; Paul, Friedemann/ABF-9415-2020; Fröhlich, Holger/H-1976-2017; Smokovski, Ivica/GQH-0272-2022</t>
  </si>
  <si>
    <t>Smokovski, Ivica/0000-0001-6814-1748; Schmeel, Christopher/0000-0002-3901-4122; Frohlich, Holger/0000-0002-5328-1243; paul, friedemann/0000-0002-6378-0070; Richter, Kneginja/0000-0003-0396-9530; Kropp, Martina/0000-0001-6861-5851; Parini, Paolo/0000-0002-6541-8542; Thumann, Gabriele/0000-0003-3682-9569; Potuznik, Pavel/0000-0001-8241-7798</t>
  </si>
  <si>
    <t>Projekt DEAL; European Association for Predictive, Preventive and Personalised Medicine, EPMA, Brussels; Cooperation Programme, research area MED/DIAG, Charles University; Ministry of Health of the Czech Republic - Conceptual Development of Research Organization (University Hospital Pilsen-FNPL) [00669806]; LHW Foundation, Liechtenstein</t>
  </si>
  <si>
    <t>Projekt DEAL; European Association for Predictive, Preventive and Personalised Medicine, EPMA, Brussels; Cooperation Programme, research area MED/DIAG, Charles University; Ministry of Health of the Czech Republic - Conceptual Development of Research Organization (University Hospital Pilsen-FNPL); LHW Foundation, Liechtenstein</t>
  </si>
  <si>
    <t>Open Access funding enabled and organized by Projekt DEAL. The cumulative research paper was supported by the following: The European Association for Predictive, Preventive and Personalised Medicine, EPMA, Brussels The Cooperation Programme, research area MED/DIAG, Charles University and by a grant from the Ministry of Health of the Czech Republic - Conceptual Development of Research Organization (University Hospital Pilsen-FNPL, 00669806) The LHW Foundation, Liechtenstein.</t>
  </si>
  <si>
    <t>SPRINGER INT PUBL AG</t>
  </si>
  <si>
    <t>CHAM</t>
  </si>
  <si>
    <t>GEWERBESTRASSE 11, CHAM, CH-6330, SWITZERLAND</t>
  </si>
  <si>
    <t>1878-5077</t>
  </si>
  <si>
    <t>1878-5085</t>
  </si>
  <si>
    <t>EPMA J</t>
  </si>
  <si>
    <t>EPMA J.</t>
  </si>
  <si>
    <t>MAR</t>
  </si>
  <si>
    <t>10.1007/s13167-024-00356-6</t>
  </si>
  <si>
    <t>FEB 2024</t>
  </si>
  <si>
    <t>Medicine, General &amp; Internal; Medicine, Research &amp; Experimental</t>
  </si>
  <si>
    <t>General &amp; Internal Medicine; Research &amp; Experimental Medicine</t>
  </si>
  <si>
    <t>0RF1P</t>
  </si>
  <si>
    <t>WOS:001181836200001</t>
  </si>
  <si>
    <t>Ding, LG; Sun, WF; Balaz, M; He, AY; Klug, M; Wieland, S; Caiazzo, R; Raverdy, V; Pattou, F; Lefebvre, P; Lodhi, IJ; Staels, B; Heim, M; Wolfrum, C</t>
  </si>
  <si>
    <t>Ding, Lianggong; Sun, Wenfei; Balaz, Miroslav; He, Anyuan; Klug, Manuel; Wieland, Stefan; Caiazzo, Robert; Raverdy, Violeta; Pattou, Francois; Lefebvre, Philippe; Lodhi, Irfan J.; Staels, Bart; Heim, Markus; Wolfrum, Christian</t>
  </si>
  <si>
    <t>Peroxisomal β-oxidation acts as a sensor for intracellular fatty acids and regulates lipolysis</t>
  </si>
  <si>
    <t>NATURE METABOLISM</t>
  </si>
  <si>
    <t>N-ACETYLCYSTEINE; LIPID-METABOLISM; ADIPOSE-TISSUE; PPAR-ALPHA; LIPASE; ATGL; PEXOPHAGY</t>
  </si>
  <si>
    <t>To liberate fatty acids (FAs) from intracellular stores, lipolysis is regulated by the activity of the lipases adipose triglyceride lipase (ATGL), hormone-sensitive lipase and monoacylglycerol lipase. Excessive FA release as a result of uncontrolled lipolysis results in lipotoxicity, which can in turn promote the progression of metabolic disorders. However, whether cells can directly sense FAs to maintain cellular lipid homeostasis is unknown. Here we report a sensing mechanism for cellular FAs based on peroxisomal degradation of FAs and coupled with reactive oxygen species (ROS) production, which in turn regulates FA release by modulating lipolysis. Changes in ROS levels are sensed by PEX2, which modulates ATGL levels through post-translational ubiquitination. We demonstrate the importance of this pathway for non-alcoholic fatty liver disease progression using genetic and pharmacological approaches to alter ROS levels in vivo, which can be utilized to increase hepatic ATGL levels and ameliorate hepatic steatosis. The discovery of this peroxisomal beta-oxidation-mediated feedback mechanism, which is conserved in multiple organs, couples the functions of peroxisomes and lipid droplets and might serve as a new way to manipulate lipolysis to treat metabolic disorders. Ding et al. report a mechanism that allows cells to sense cellular fatty acid levels and adjust lipolysis as needed, which involves peroxisomal degradation of fatty acids, production of reactive oxygen species and post-translational regulation of adipose triglyceride lipase.</t>
  </si>
  <si>
    <t>[Ding, Lianggong; Sun, Wenfei; Balaz, Miroslav; Klug, Manuel; Wolfrum, Christian] Swiss Fed Inst Technol, Inst Food Nutr &amp; Hlth, Schwerzenbach, Switzerland; [Balaz, Miroslav] Slovak Acad Sci, Inst Expt Endocrinol, Biomed Res Ctr, Bratislava, Slovakia; [Balaz, Miroslav] Comenius Univ, Dept Anim Physiol &amp; Ethol, Fac Nat Sci, Bratislava, Slovakia; [He, Anyuan; Lodhi, Irfan J.] Washington Univ, Sch Med, Dept Med, Div Endocrinol Metab &amp; Lipid Res, St Louis, MO 63110 USA; [He, Anyuan] Anhui Med Univ, Sch Life Sci, Hefei, Peoples R China; [Wieland, Stefan; Heim, Markus] Univ Hosp, Dept Biomed, Hepatol, Basel, Switzerland; [Wieland, Stefan; Heim, Markus] Univ Basel, Basel, Switzerland; [Caiazzo, Robert; Raverdy, Violeta; Pattou, Francois] Univ Lille, Inst Pasteur Lille, CHU Lille, Inserm,Translat Res Diabet UMR1190, Lille, France; [Lefebvre, Philippe; Staels, Bart] Univ Lille, Inst Pasteur Lille, CHU Lille, Inserm,U1011 EGID, Lille, France; [Heim, Markus] Univ Ctr Gastrointestinal &amp; Liver Dis, Div Gastroenterol &amp; Hepatol, Clarunis, Basel, Switzerland</t>
  </si>
  <si>
    <t>Swiss Federal Institutes of Technology Domain; ETH Zurich; Slovak Academy of Sciences; Institute of Experimental Endocrinology, SAS; Biomedical Research Center, SAS; Comenius University Bratislava; Washington University (WUSTL); Anhui Medical University; University of Basel; Pasteur Network; Universite de Lille; Institut Pasteur Lille; Institut National de la Sante et de la Recherche Medicale (Inserm); CHU Lille; Universite de Lille; CHU Lille; Pasteur Network; Institut Pasteur Lille; Institut National de la Sante et de la Recherche Medicale (Inserm)</t>
  </si>
  <si>
    <t>Wolfrum, C (corresponding author), Swiss Fed Inst Technol, Inst Food Nutr &amp; Hlth, Schwerzenbach, Switzerland.</t>
  </si>
  <si>
    <t>christian-wolfrum@ethz.ch</t>
  </si>
  <si>
    <t>; Heim, Markus/A-7526-2008; caiazzo, robert/Y-9692-2019; Staels, Bart/N-9497-2016; Sun, Wenfei/S-3513-2019; Liuzzi, Juan/AAG-5057-2019; Lefebvre, Philippe/F-2685-2010; Balaz, Miroslav/E-8034-2018; Pattou, Francois/O-6151-2017</t>
  </si>
  <si>
    <t>Heim, Markus/0000-0002-7523-4894; Staels, Bart/0000-0002-3784-1503; He, Anyuan/0000-0002-2384-9731; Lodhi, Irfan/0000-0002-6246-9862; Wolfrum, Christian/0000-0002-3862-6805; Balaz, Miroslav/0000-0002-5740-4896; Sun, Wenfei/0000-0001-5762-6010;</t>
  </si>
  <si>
    <t>European Molecular Biology Organization long-term postdoctoral fellowship [ALTF 50-2017]; Agence Nationale pour la Recherche [ANR-16-RHUS-0006-PreciNASH, ANR-10-LABX-46]; ERC [694717]; Swiss SNF; National Institute of Diabetes and Digestive and Kidney Diseases [R01DK118333] Funding Source: NIH RePORTER</t>
  </si>
  <si>
    <t>European Molecular Biology Organization long-term postdoctoral fellowship; Agence Nationale pour la Recherche(Agence Nationale de la Recherche (ANR)); ERC(European Research Council (ERC)); Swiss SNF(Swiss National Science Foundation (SNSF)); National Institute of Diabetes and Digestive and Kidney Diseases(United States Department of Health &amp; Human ServicesNational Institutes of Health (NIH) - USANIH National Institute of Diabetes &amp; Digestive &amp; Kidney Diseases (NIDDK))</t>
  </si>
  <si>
    <t>L.D. was supported by a European Molecular Biology Organization long-term postdoctoral fellowship (no. ALTF 50-2017). F.P., B.S. and P.L. received grants from Agence Nationale pour la Recherche (nos. ANR-16-RHUS-0006-PreciNASH and ANR-10-LABX-46). B.S. is a recipient of an Advanced ERC grant (694717). Work was supported by a grant from the Swiss SNF (C.W.). The working model presented in Fig. 7k was created with BioRender.</t>
  </si>
  <si>
    <t>NATURE PORTFOLIO</t>
  </si>
  <si>
    <t>BERLIN</t>
  </si>
  <si>
    <t>HEIDELBERGER PLATZ 3, BERLIN, 14197, GERMANY</t>
  </si>
  <si>
    <t>2522-5812</t>
  </si>
  <si>
    <t>NAT METAB</t>
  </si>
  <si>
    <t>Nat. Metab.</t>
  </si>
  <si>
    <t>DEC</t>
  </si>
  <si>
    <t>+</t>
  </si>
  <si>
    <t>10.1038/s42255-021-00489-2</t>
  </si>
  <si>
    <t>DEC 2021</t>
  </si>
  <si>
    <t>Endocrinology &amp; Metabolism</t>
  </si>
  <si>
    <t>XT0CL</t>
  </si>
  <si>
    <t>WOS:000729664200006</t>
  </si>
  <si>
    <t>Aad, G; Abbott, B; Abbott, DC; Abud, AA; Abeling, K; Abhayasinghe, DK; Abidi, SH; AbouZeid, OS; Abraham, NL; Abramowicz, H; Abreu, H; Abulaiti, Y; Acharya, BS; Achkar, B; Adam, L; Bourdarios, CA; Adamczyk, L; Adamek, L; Adelman, J; Adiguzel, A; Adorni, S; Adye, T; Affolder, AA; Afik, Y; Agapopoulou, C; Agaras, MN; Aggarwal, A; Agheorghiesei, C; Aguilar-Saavedra, JA; Ahmad, A; Ahmadov, F; Ahmed, WS; Ai, X; Aielli, G; Akatsuka, S; Akbiyik, M; Åkesson, TPA; Akilli, E; Akimov, AV; Khoury, KA; Alberghi, GL; Albert, J; Verzini, MJA; Alderweireldt, S; Aleksa, M; Aleksandrov, IN; Alexa, C; Alexopoulos, T; Alfonsi, A; Alfonsi, F; Alhroob, M; Ali, B; Ali, S; Aliev, M; Alimonti, G; Allaire, C; Allbrooke, BMM; Allen, BW; Allport, PP; Aloisio, A; Alonso, F; Alpigiani, C; Camelia, EA; Estevez, MA; Alviggi, MG; Coutinho, YA; Ambler, A; Ambroz, L; Amelung, C; Amidei, D; Santos, SPAD; Amoroso, S; Amrouche, CS; An, F; Anastopoulos, C; Andari, N; Andeen, T; Anders, JK; Andrean, SY; Andreazza, A; Andrei, V; Anelli, CR; Angelidakis, S; Angerami, A; Anisenkov, AV; Annovi, A; Antel, C; Anthony, MT; Antipov, E; Antonelli, M; Antrim, DJA; Anulli, F; Aoki, M; Pozo, JAA; Aparo, MA; Bella, LA; Aranzabal, N; Ferraz, VA; Pereira, RA; Arcangeletti, C; Arce, ATH; Arguin, JF; Argyropoulos, S; Arling, J-H; Armbruster, AJ; Armstrong, A; Arnaez, O; Arnold, H; Tame, ZPA; Artoni, G; Asada, H; Asai, K; Asai, S; Asawatavonvanich, T; Asbah, NA; Asimakopoulou, EM; Asquith, L; Assahsah, J; Assamagan, K; Astalos, R; Atkin, RJ; Atkinson, M; Atlay, NB; Atmani, H; Atmasiddha, PA; Augsten, K; Austrup, VA; Avolio, G; Ayoub, MK; Azuelos, G; Babal, D; Bachacou, H; Bachas, K; Backman, F; Bagnaia, P; Bahrasemani, H; Bailey, AJ; Bailey, VR; Baines, JT; Bakalis, C; Baker, OK; Bakker, PJ; Bakos, E; Gupta, DB; Balaji, S; Balasubramanian, R; Baldin, EM; Balek, P; Balli, F; Balunas, WK; Balz, J; Banas, E; Bandieramonte, M; Bandyopadhyay, A; Banerjee, S; Barak, L; Barbe, WM; Barberio, EL; Barberis, D; Barbero, M; Barbour, G; Barillari, T; Barisits, MS; Barkeloo, J; Barklow, T; Barnea, R; Barnett, BM; Barnett, RM; Barnovska-Blenessy, Z; Baroncelli, A; Barone, G; Barr, AJ; Navarro, LB; Barreiro, F; da Costa, JBG; Barron, U; Barsov, S; Bartels, F; Bartoldus, R; Bartolini, G; Barton, AE; Bartos, P; Basalaev, A; Basan, A; Bassalat, A; Basso, MJ; Bates, RL; Batlamous, S; Batley, JR; Batool, B; Battaglia, M; Bauce, M; Bauer, F; Bauer, P; Bawa, HS; Bayirli, A; Beacham, JB; Beau, T; Beauchemin, PH; Becherer, F; Bechtle, P; Beck, HC; Beck, HP; Becker, K; Becot, C; Beddall, A; Beddall, AJ; Bednyakov, VA; Bedognetti, M; Bee, CP; Beermann, TA; Begalli, M; Begel, M; Behera, A; Behr, JK; Beisiegel, F; Belfkir, M; Bell, AS; Bella, G; Bellagamba, L; Bellerive, A; Bellos, P; Beloborodov, K; Belotskiy, K; Belyaev, NL; Benchekroun, D; Benekos, N; Benhammou, Y; Benjamin, DP; Benoit, M; Bensinger, JR; Bentvelsen, S; Beresford, L; Beretta, M; Berge, D; Kuutmann, EB; Berger, N; Bergmann, B; Bergsten, LJ; Beringer, J; Berlendis, S; Bernardi, G; Bernius, C; Bernlochner, FU; Berry, T; Berta, P; Berthold, A; Bertram, IA; Bylund, OB; Besson, N; Bethke, S; Betti, A; Bevan, AJ; Beyer, J; Bhatta, S; Bhattacharya, DS; Bhattarai, P; Bhopatkar, VS; Bi, R; Bianchi, RM; Biebel, O; Biedermann, D; Bielski, R; Bierwagen, K; Biesuz, NV; Biglietti, M; Billoud, TRV; Bindi, M; Bingul, A; Bini, C; Biondi, S; Birch-sykes, CJ; Birman, M; Bisanz, T; Biswal, JP; Biswas, D; Bitadze, A; Bittrich, C; Bjorke, K; Blazek, T; Bloch, I; Blocker, C; Blue, A; Blumenschein, U; Bobbink, GJ; Bobrovnikov, VS; Bocchetta, SS; Bogavac, D; Bogdanchikov, AG; Bohm, C; Boisvert, V; Bokan, P; Bold, T; Bolz, AE; Bomben, M; Bona, M; Bonilla, JS; Boonekamp, M; Booth, CD; Borbély, AG; Borecka-Bielska, HM; Borgna, LS; Borisov, A; Borissov, G; Bortoletto, D; Boscherini, D; Bosman, M; Sola, JDB; Bouaouda, K; Boudreau, J; Bouhova-Thacker, EV; Boumediene, D; Boveia, A; Boyd, J; Boye, D; Boyko, IR; Bozson, AJ; Bracinik, J; Brahimi, N; Brandt, G; Brandt, O; Braren, F; Brau, B; Brau, JE; Madden, WDB; Brendlinger, K; Brener, R; Brenner, L; Brenner, R; Bressler, S; Brickwedde, B; Briglin, DL; Britton, D; Britzger, D; Brock, I; Brock, R; Brooijmans, G; Brooks, WK; Brost, E; de Renstrom, PAB; Brüers, B; Bruncko, D; Bruni, A; Bruni, G; Bruschi, M; Bruscino, N; Bryngemark, L; Buanes, T; Buat, Q; Buchholz, P; Buckley, AG; Budagov, IA; Bugge, MK; Bulekov, O; Bullard, BA; Burch, TJ; Burdin, S; Burgard, CD; Burger, AM; Burghgrave, B; Burr, JTP; Burton, CD; Burzynski, JC; Büscher, V; Buschmann, E; Bussey, PJ; Butler, JM; Buttar, CM; Butterworth, JM; Butti, P; Buttinger, W; Vazquez, CJB; Buzatu, A; Buzykaev, AR; Cabras, G; Urbán, SC; Caforio, D; Cai, H; Cairo, VMM; Cakir, O; Calace, N; Calafiura, P; Calderini, G; Calfayan, P; Callea, G; Caloba, LP; Caltabiano, A; Lopez, SC; Calvet, D; Calvet, S; Calvet, TP; Calvetti, M; Toro, RC; Camarda, S; Munoz, DC; Camarri, P; Camerlingo, MT; Cameron, D; Camincher, C; Campana, S; Campanelli, M; Camplani, A; Canale, V; Canesse, A; Bret, MC; Cantero, J; Cao, T; Cao, Y; Garrido, MDMC; Capua, M; Cardarelli, R; Cardillo, F; Carducci, G; Carli, I; Carli, T; Carlino, G; Carlson, BT; Carlson, EM; Carminati, L; Carney, RMD; Caron, S; Carquin, E; Carrá, S; Carratta, G; Carter, JWS; Carter, TM; Casado, MP; Casha, AF; Castiglia, EG; Castillo, FL; Garcia, LC; Gimenez, VC; Castro, NF; Catinaccio, A; Catmore, JR; Cattai, A; Cavaliere, V; Cavasinni, V; Celebi, E; Celli, F; Cerny, K; Cerqueira, AS; Cerri, A; Cerrito, L; Cerutti, F; Cervelli, A; Cetin, SA; Chadi, Z; Chakraborty, D; Chan, J; Chan, WS; Chan, WY; Chapman, JD; Chargeishvili, B; Charlton, DG; Charman, TP; Chatterjee, M; Chau, CC; Che, S; Chekanov, S; Chekulaev, SV; Chelkov, GA; Chen, B; Chen, C; Chen, CH; Chen, H; Chen, H; Chen, J; Chen, J; Chen, J; Chen, S; Chen, SJ; Chen, X; Chen, Y; Chen, YH; Cheng, HC; Cheng, HJ; Cheplakov, A; Cheremushkina, E; El Moursli, RC; Cheu, E; Cheung, K; Chevalérias, TJA; Chevalier, L; Chiarella, V; Chiarelli, G; Chiodini, G; Chisholm, AS; Chitan, A; Chiu, I; Chiu, YH; Chizhov, MV; Choi, K; Chomont, AR; Chou, Y; Chow, YS; Christopher, LD; Chu, MC; Chu, X; Chudoba, J; Chwastowski, JJ; Chytka, L; Cieri, D; Ciesla, KM; Cindro, V; Cioara, IA; Ciocio, A; Cirotto, F; Citron, ZH; Citterio, M; Ciubotaru, DA; Ciungu, BM; Clark, A; Clark, PJ; Clawson, SE; Clement, C; Coadou, Y; Cobal, M; Coccaro, A; Cochran, J; De Sa, RCL; Cohen, H; Coimbra, AEC; Cole, B; Colijn, AP; Collot, J; Muiño, PC; Connell, SH; Connelly, IA; Constantinescu, S; Conventi, F; Cooper-Sarkar, AM; Cormier, F; Cormier, KJR; Corpe, LD; Corradi, M; Corrigan, EE; Corriveau, F; Costa, MJ; Costanza, F; Costanzo, D; Cowan, G; Cowley, JW; Crane, J; Cranmer, K; Creager, RA; Crépé-Renaudin, S; Crescioli, F; Cristinziani, M; Croft, V; Crosetti, G; Cueto, A; Donszelmann, TC; Cui, H; Cukierman, AR; Cunningham, WR; Czekierda, S; Czodrowski, P; Czurylo, MM; De Sousa, MJDS; Da Fonseca Pinto, JV; Da Via, C; Dabrowski, W; Dachs, F; Dado, T; Dahbi, S; Dai, T; Dallapiccola, C; Dam, M; D'amen, G; D'Amico, V; Damp, J; Dandoy, JR; Daneri, MF; Danninger, M; Dao, V; Darbo, G; Dartsi, O; Dattagupta, A; Daubney, T; D'Auria, S; David, C; Davidek, T; Davis, DR; Dawson, I; De, K; De Asmundis, R; De Beurs, M; De Castro, S; De Groot, N; de Jong, P; De la Torre, H; De Maria, A; De Pedis, D; De Salvo, A; De Sanctis, U; De Santis, M; De Santo, A; De Regie, JBD; Dedovich, DV; Deiana, AM; Peso, JD; Diaz, YD; Delgove, D; Deliot, F; Delitzsch, CM; Della Pietra, M; Volpe, DD; Dell'Acqua, A; Dell'Asta, L; Delmastro, M; Delporte, C; Delsart, PA; Demers, S; Demichev, M; Demontigny, G; Denisov, SP; D'Eramo, L; Derendarz, D; Derkaoui, JE; Derue, F; Dervan, P; Desch, K; Dette, K; Deutsch, C; Devesa, MR; Deviveiros, PO; Di Bello, FA; Di Ciaccio, A; Ciaccio, LD; Di Clemente, WK; Di Donato, C; Di Girolamo, A; Di Gregorio, G; Di Luca, A; Di Micco, B; Di Nardo, R; Di Petrillo, KF; Di Sipio, R; Diaconu, C; Dias, FA; Do Vale, TD; Diaz, MA; Capriles, FGD; Dickinson, J; Didenko, M; Diehl, EB; Dietrich, J; Cornell, SD; Pardos, CD; Dimitrievska, A; Ding, W; Dingfelder, J; Dittmeier, SJ; Dittus, F; Djama, F; Djobava, T; Djuvsland, JI; Do Vale, MAB; Dobre, M; Dodsworth, D; Doglioni, C; Dolejsi, J; Dolezal, Z; Donadelli, M; Dong, B; Donini, J; D'onofrio, A; D'Onofrio, M; Dopke, J; Doria, A; Dova, MT; Doyle, AT; Drechsler, E; Dreyer, E; Dreyer, T; Drobac, AS; Du, D; Pree, TAd; Duan, Y; Dubinin, F; Dubovsky, M; Dubreuil, A; Duchovni, E; Duckeck, G; Ducu, OA; Duda, D; Dudarev, A; Dudder, AC; Duffield, EM; D'uffizi, M; Duflot, L; Dührssen, M; Dülsen, C; Dumancic, M; Dumitriu, AE; Dunford, M; Dungs, S; Duperrin, A; Yildiz, HD; Düren, M; Durglishvili, A; Duschinger, D; Dutta, B; Duvnjak, D; Dyckes, GI; Dyndal, M; Dysch, S; Dziedzic, BS; Eggleston, MG; Eifert, T; Eigen, G; Einsweiler, K; Ekelof, T; Jarrari, HE; Ellajosyula, V; Ellert, M; Ellinghaus, F; Elliot, AA; Ellis, N; Elmsheuser, J; Elsing, M; Emeliyanov, D; Emerman, A; Enari, Y; Epland, MB; Erdmann, J; Ereditato, A; Erland, PA; Errenst, M; Escalier, M; Escobar, C; Pastor, OE; Etzion, E; Evans, G; Evans, H; Evans, MO; Ezhilov, A; Fabbri, F; Fabbri, L; Fabiani, V; Facini, G; Fakhrutdinov, RM; Falciano, S; Falke, PJ; Falke, S; Faltova, J; Fang, Y; Fanourakis, G; Fanti, M; Faraj, M; Farbin, A; Farilla, A; Farina, EM; Farooque, T; Farrington, SM; Farthouat, P; Fassi, F; Fassnacht, P; Fassouliotis, D; Giannelli, MF; Fawcett, WJ; Fayard, L; Fedin, OL; Fedorko, W; Fehr, A; Feickert, M; Feligioni, L; Fell, A; Feng, C; Feng, M; Fenton, MJ; Fenyuk, AB; Ferguson, SW; Ferrando, J; Ferrari, A; Ferrari, P; Ferrari, R; de Lima, DEF; Ferrer, A; Ferrere, D; Ferretti, C; Fiedler, F; Filipcic, A; Filthaut, F; Finelli, KD; Fiolhais, MCN; Fiorini, L; Fischer, F; Fischer, J; Fisher, WC; Fitschen, T; Fleck, I; Fleischmann, P; Flick, T; Flierl, BM; Flores, L; Castillo, LRF; Follega, FM; Fomin, N; Foo, JH; Forcolin, GT; Forland, BC; Formica, A; Förster, FA; Forti, AC; Fortin, E; Foti, MG; Fournier, D; Fox, H; Francavilla, P; Francescato, S; Franchini, M; Franchino, S; Francis, D; Franco, L; Franconi, L; Franklin, M; Frattari, G; Fray, AN; Freeman, PM; Freund, B; Freund, WS; Freundlich, EM; Frizzell, DC; Froidevaux, D; Frost, JA; Fujimoto, M; Fukunaga, C; Torregrosa, EF; Fusayasu, T; Fuster, J; Gabrielli, A; Gabrielli, A; Gadatsch, S; Gadow, P; Gagliardi, G; Gagnon, LG; Gallardo, GE; Gallas, EJ; Gallop, BJ; Goni, RG; Gan, KK; Ganguly, S; Gao, J; Gao, Y; Gao, YS; Walls, FMG; García, C; Navarro, JEG; Pascual, JAG; Garcia-Argos, C; Garcia-Sciveres, M; Gardner, RW; Garelli, N; Gargiulo, S; Garner, CA; Garonne, V; Gasiorowski, SJ; Gaspar, P; Gaudiello, A; Gaudio, G; Gauzzi, P; Gavrilenko, IL; Gavrilyuk, A; Gay, C; Gaycken, G; Gazis, EN; Geanta, AA; Gee, CM; Gee, CNP; Geisen, J; Geisen, M; Gemme, C; Genest, MH; Geng, C; Gentile, S; George, S; Geralis, T; Gerlach, LO; Gessinger-Befurt, P; Gessner, G; Bostanabad, MG; Ghneimat, M; Ghosh, A; Ghosh, A; Giacobbe, B; Giagu, S; Giangiacomi, N; Giannetti, P; Giannini, A; Giannini, G; Gibson, SM; Gignac, M; Gil, DT; Gilbert, BJ; Gillberg, D; Gilles, G; Gillwald, NEK; Gingrich, DM; Giordani, MP; Giraud, PF; Giugliarelli, G; Giugni, D; Giuli, F; Gkaitatzis, S; Gkialas, I; Gkougkousis, EL; Gkountoumis, P; Gladilin, LK; Glasman, C; Glatzer, J; Glaysher, PCF; Glazov, A; Gledhill, GR; Gnesi, I; Goblirsch-Kolb, M; Godin, D; Goldfarb, S; Golling, T; Golubkov, D; Gomes, A; Gama, RG; Gonçalo, R; Gonella, G; Gonella, L; Gongadze, A; Gonnella, F; Gonski, JL; de la Hoz, SG; Fernandez, SG; Lopez, RG; Renteria, CG; Suarez, RG; Gonzalez-Sevilla, S; Rodriguez, GRG; Goossens, L; Gorasia, NA; Gorbounov, PA; Gordon, HA; Gorini, B; Gorini, E; Gorisek, A; Goshaw, AT; Gostkin, MI; Gottardo, CA; Gouighri, M; Goussiou, AG; Govender, N; Goy, C; Grabowska-Bold, I; Graham, EC; Gramling, J; Gramstad, E; Grancagnolo, S; Grandi, M; Gratchev, V; Gravila, PM; Gravili, FG; Gray, C; Gray, HM; Grefe, C; Gregersen, K; Gregor, IM; Grenier, P; Grevtsov, K; Grieco, C; Grieser, NA; Grillo, AA; Grimm, K; Grinstein, S; Grivaz, J-F; Groh, S; Gross, E; Grosse-Knetter, J; Grout, ZJ; Grud, C; Grummer, A; Grundy, JC; Guan, L; Guan, W; Gubbels, C; Guenther, J; Guerguichon, A; Rojas, JGRG; Guescini, F; Guest, D; Gugel, R; Guida, A; Guillemin, T; Guindon, S; Guo, J; Guo, W; Guo, Y; Guo, Z; Gupta, R; Gurbuz, S; Gustavino, G; Guth, M; Gutierrez, P; Gutschow, C; Guyot, C; Gwenlan, C; Gwilliam, CB; Haaland, ES; Haas, A; Haber, C; Hadavand, HK; Hadef, A; Haleem, M; Haley, J; Hall, JJ; Halladjian, G; Hallewell, GD; Hamano, K; Hamdaoui, H; Hamer, M; Hamity, GN; Han, K; Han, L; Han, L; Han, S; Han, YF; Hanagaki, K; Hance, M; Handl, DM; Hank, MD; Hankache, R; Hansen, E; Hansen, JB; Hansen, JD; Hansen, MC; Hansen, PH; Hanson, EC; Hara, K; Harenberg, T; Harkusha, S; Harrison, PF; Hartman, NM; Hartmann, NM; Hasegawa, Y; Hasib, A; Hassani, S; Haug, S; Hauser, R; Havranek, M; Hawkes, CM; Hawkings, RJ; Hayashida, S; Hayden, D; Hayes, C; Hayes, RL; Hays, CP; Hays, JM; Hayward, HS; Haywood, SJ; He, F; He, Y; Heath, MP; Hedberg, V; Heggelund, AL; Hehir, ND; Heidegger, C; Heidegger, KK; Heidorn, WD; Heilman, J; Heim, S; Heim, T; Heinemann, B; Heinlein, JG; Heinrich, JJ; Heinrich, L; Hejbal, J; Helary, L; Held, A; Hellesund, S; Helling, CM; Hellman, S; Helsens, C; Henderson, RCW; Henkelmann, L; Correia, AMH; Herde, H; Jiménez, YH; Herr, H; Herrmann, MG; Herrmann, T; Herten, G; Hertenberger, R; Hervas, L; Hesketh, GG; Hessey, NP; Hibi, H; Higashino, S; Higón-Rodriguez, E; Hildebrand, K; Hill, JC; Hill, KK; Hiller, KH; Hillier, SJ; Hils, M; Hinchliffe, I; Hinterkeuser, F; Hirose, M; Hirose, S; Hirschbuehl, D; Hiti, B; Hladik, O; Hobbs, J; Hobincu, R; Hod, N; Hodgkinson, MC; Hoecker, A; Hohn, D; Hohov, D; Holm, T; Holmes, TR; Holzbock, M; Hommels, LBAH; Hong, TM; Honig, JC; Hönle, A; Hooberman, BH; Hopkins, WH; Horii, Y; Horn, P; Horyn, LA; Hou, S; Hoummada, A; Howarth, J; Hoya, J; Hrabovsky, M; Hrivnac, J; Hrynevich, A; Hryn'ova, T; Hsu, PJ; Hsu, S-C; Hu, Q; Hu, S; Hu, YF; Huang, DP; Huang, X; Huang, Y; Huang, Y; Hubacek, Z; Hubaut, F; Huebner, M; Huegging, F; Huffman, TB; Huhtinen, M; Hulsken, R; Hunter, RFH; Huseynov, N; Huston, J; Huth, J; Hyneman, R; Hyrych, S; Iacobucci, G; Iakovidis, G; Ibragimov, I; Iconomidou-Fayard, L; Iengo, P; Ignazzi, R; Iguchi, R; Iizawa, T; Ikegami, Y; Ikeno, M; Ilic, N; Iltzsche, F; Imam, H; Introzzi, G; Iodice, M; Iordanidou, K; Ippolito, V; Isacson, MF; Ishino, M; Islam, W; Issever, C; Istin, S; Ponce, JMI; Iuppa, R; Ivina, A; Izen, JM; Izzo, V; Jacka, P; Jackson, P; Jacobs, RM; Jaeger, BP; Jain, V; Jäkel, G; Jakobi, KB; Jakobs, K; Jakoubek, T; Jamieson, J; Janas, KW; Jansky, R; Janus, M; Janus, PA; Jarlskog, G; Jaspan, AE; Javadov, N; Javurek, T; Javurkova, M; Jeanneau, F; Jeanty, L; Jejelava, J; Jenni, P; Jeong, N; Jézéquel, S; Jia, J; Jia, Z; Jiang, H; Jiang, Y; Jiang, Z; Jiggins, S; Morales, FAJ; Pena, JJ; Jin, S; Jinaru, A; Jinnouchi, O; Jivan, H; Johansson, P; Johns, KA; Johnson, CA; Jones, E; Jones, RWL; Jones, SD; Jones, TJ; Jovicevic, J; Ju, X; Junggeburth, JJ; Rozas, AJ; Kaczmarska, A; Kado, M; Kagan, H; Kagan, M; Kahn, A; Kahra, C; Kaji, T; Kajomovitz, E; Kalderon, CW; Kaluza, A; Kamenshchikov, A; Kaneda, M; Kang, NJ; Kang, S; Kano, Y; Kanzaki, J; Kaplan, LS; Kar, D; Karava, K; Kareem, MJ; Karkanias, I; Karpov, SN; Karpova, ZM; Kartvelishvili, V; Karyukhin, AN; Kasimi, E; Kastanas, A; Kato, C; Katzy, J; Kawade, K; Kawagoe, K; Kawaguchi, T; Kawamoto, T; Kawamura, G; Kay, EF; Kaya, FI; Kazakos, S; Kazanin, VF; Keaveney, JM; Keeler, R; Keller, JS; Kellermann, E; Kelsey, D; Kempster, JJ; Kendrick, J; Kennedy, KE; Kepka, O; Kersten, S; Kersevan, BP; Haghighat, SK; Khalil-Zada, F; Khandoga, M; Khanov, A; Kharlamov, AG; Kharlamova, T; Khoda, EE; Khoo, TJ; Khoriauli, G; Khramov, E; Khubua, J; Kido, S; Kiehn, M; Kim, E; Kim, YK; Kimura, N; Kirchhoff, A; Kirchmeier, D; Kirk, J; Kiryunin, AE; Kishimoto, T; Kisliuk, DP; Kitali, V; Kitsaki, C; Kivernyk, O; Klapdor-Kleingrothaus, T; Klassen, M; Klein, C; Klein, MH; Klein, M; Klein, U; Kleinknecht, K; Klimek, P; Klimentov, A; Klimpel, F; Klingl, T; Klioutchnikova, T; Klitzner, FF; Kluit, P; Kluth, S; Kneringer, E; Knoops, EBFG; Knue, A; Kobayashi, D; Kobel, M; Kocian, M; Kodama, T; Kodys, P; Koeck, DM; Koenig, PT; Koffas, T; Köhler, NM; Kolb, M; Koletsou, I; Komarek, T; Kondo, T; Köneke, K; Kong, AXY; König, AC; Kono, T; Konstantinides, V; Konstantinidis, N; Konya, B; Kopeliansky, R; Koperny, S; Korcyl, K; Kordas, K; Koren, G; Korn, A; Korolkov, I; Korolkova, EV; Korotkova, N; Kortner, O; Kortner, S; Kostyukhin, VV; Kotsokechagia, A; Kotwal, A; Koulouris, A; Kourkoumeli-Charalampidi, A; Kourkoumelis, C; Kourlitis, E; Kouskoura, V; Kowalewski, R; Kozanecki, W; Kozhin, AS; Kramarenko, VA; Kramberger, G; Krasnopevtsev, D; Krasny, MW; Krasznahorkay, A; Krauss, D; Kremer, JA; Kretzschmar, J; Kreul, K; Krieger, P; Krieter, F; Krishnamurthy, S; Krishnan, A; Krivos, M; Krizka, K; Kroeninger, K; Kroha, H; Kroll, J; Kroll, J; Krowpman, KS; Kruchonak, U; Krüger, H; Krumnack, N; Kruse, MC; Krzysiak, JA; Kubota, A; Kuchinskaia, O; Kuday, S; Kuechler, D; Kuechler, JT; Kuehn, S; Kuhl, T; Kukhtin, V; Kulchitsky, Y; Kuleshov, S; Kulinich, YP; Kuna, M; Kupco, A; Kupfer, T; Kuprash, O; Kurashige, H; Kurchaninov, LL; Kurochkin, YA; Kurova, A; Kurth, MG; Kuwertz, ES; Kuze, M; Kvam, AK; Kvita, J; Kwan, T; Lacasta, C; Lacava, F; Lack, DPJ; Lacker, H; Lacour, D; Ladygin, E; Lafaye, R; Laforge, B; Lagouri, T; Lai, S; Lakomiec, IK; Lambert, JE; Lammers, S; Lampl, W; Lampoudis, C; Lançon, E; Landgraf, U; Landon, MPJ; Lang, VS; Lange, JC; Langenberg, RJ; Lankford, AJ; Lanni, F; Lantzsch, K; Lanza, A; Lapertosa, A; Laporte, JF; Lari, T; Manghi, FL; Lassnig, M; Latonova, V; Lau, TS; Laudrain, A; Laurier, A; Lavorgna, M; Lawlor, SD; Lazzaroni, M; Le, B; Guirriec, EL; Lebedev, A; LeBlanc, M; LeCompte, T; Ledroit-Guillon, F; Lee, ACA; Lee, CA; Lee, GR; Lee, L; Lee, SC; Lee, S; Lefebvre, B; Lefebvre, HP; Lefebvre, M; Leggett, C; Lehmann, K; Lehmann, N; Miotto, GL; Leight, WA; Leisos, A; Leite, MAL; Leitgeb, CE; Leitner, R; Leney, KJC; Lenz, T; Leone, S; Leonidopoulos, C; Leopold, A; Leroy, C; Les, R; Lester, CG; Levchenko, M; Levêque, J; Levin, D; Levinson, LJ; Lewis, DJ; Li, B; Li, B; Li, CQ; Li, F; Li, H; Li, H; Li, J; Li, K; Li, L; Li, M; Li, QY; Li, S; Li, X; Li, Y; Li, Z; Li, Z; Li, Z; Li, Z; Liang, Z; Liberatore, M; Liberti, B; Lie, K; Lim, S; Lin, CY; Lin, K; Linck, RA; Lindley, RE; Lindon, JH; Linss, A; Lionti, AL; Lipeles, E; Lipniacka, A; Liss, TM; Lister, A; Little, JD; Liu, B; Liu, BX; Liu, HB; Liu, JB; Liu, JKK; Liu, K; Liu, M; Liu, MY; Liu, P; Liu, X; Liu, Y; Liu, Y; Liu, YL; Liu, YW; Livan, M; Lleres, A; Merino, JL; Lloyd, SL; Lo, CY; Lobodzinska, EM; Loch, P; Loffredo, S; Lohse, T; Lohwasser, K; Lokajicek, M; Long, JD; Long, RE; Longarini, I; Longo, L; Paz, IL; Solis, AL; Lorenz, J; Martinez, NL; Lory, AM; Lösle, A; Lou, X; Lou, X; Lounis, A; Love, J; Love, PA; Bahilo, JJL; Lu, M; Lu, YJ; Lubatti, HJ; Luci, C; Alves, FLL; Lucotte, A; Luehring, F; Luise, I; Luminari, L; Lund-Jensen, B; Luongo, NA; Lutz, MS; Lynn, D; Lyons, H; Lysak, R; Lytken, E; Lyu, F; Lyubushkin, V; Lyubushkina, T; Ma, H; Ma, LL; Ma, Y; Donell, DMM; Maccarrone, G; Macdonald, CM; MacDonald, JC; Miguens, JM; Madar, R; Mader, WF; Don, MMR; Madysa, N; Maeda, J; Maeno, T; Maerker, M; Magerl, V; Magini, N; Magro, J; Mahon, DJ; Maidantchik, C; Maio, A; Maj, K; Majersky, O; Majewski, S; Makida, Y; Makovec, N; Malaescu, B; Malecki, P; Maleev, VP; Malek, F; Malito, D; Mallik, U; Malone, C; Maltezos, S; Malyukov, S; Mamuzic, J; Mancini, G; Mandalia, JP; Mandic, I; de Andrade, LM; Maniatis, IM; Ramos, JM; Mankinen, KH; Mann, A; Manousos, A; Mansoulie, B; Manthos, I; Manzoni, S; Marantis, A; Marceca, G; Marchese, L; Marchiori, G; Marcisovsky, M; Marcoccia, L; Marcon, C; Marjanovic, M; Marshall, Z; Martensson, MUF; Marti-Garcia, S; Martin, CB; Martin, TA; Martin, VJ; Latour, BMd; Martinelli, L; Martinez, M; Agullo, PM; Outschoorn, VIM; Martin-Haugh, S; Martoiu, VS; Martyniuk, AC; Marzin, A; Maschek, SR; Masetti, L; Mashimo, T; Mashinistov, R; Masik, J; Maslennikov, AL; Massa, L; Massarotti, P; Mastrandrea, P; Mastroberardino, A; Masubuchi, T; Matakias, D; Matic, A; Matsuzawa, N; Mättig, P; Maurer, J; Macek, B; Maximov, DA; Mazini, R; Maznas, I; Mazza, SM; Gowan, JPM; Kee, SPM; McCarthy, TG; McCormack, WP; McDonald, EF; McDougall, AE; Mcfayden, JA; Mchedlidze, G; McKay, MA; McLean, KD; McMahon, SJ; McNamara, PC; McNicol, CJ; McPherson, RA; Mdhluli, JE; Meadows, ZA; Meehan, S; Megy, T; Mehlhase, S; Mehta, A; Meirose, B; Melini, D; Garcia, BRM; Mellenthin, JD; Melo, M; Meloni, F; Melzer, A; Gouveia, EDM; Da Costa, AMMJ; Meng, HY; Meng, L; Meng, XT; Menke, S; Meoni, E; Mergelmeyer, S; Merkt, SAM; Merlassino, C; Mermod, P; Merola, L; Meroni, C; Merz, G; Meshkov, O; Meshreki, JKR; Metcalfe, J; Mete, AS; Meyer, C; Meyer, JP; Michetti, M; Middleton, RP; Mijovic, L; Mikenberg, G; Mikestikova, M; Mikuz, M; Mildner, H; Milic, A; Milke, CD; Miller, DW; Miller, LS; Milov, A; Milstead, DA; Minaenko, AA; Minashvili, IA; Mince, L; Mincer, AI; Mindur, B; Mineev, M; Minegishi, Y; Mino, Y; Mir, LM; Mironova, M; Mitani, T; Mitrevski, J; Mitsou, VA; Mittal, M; Miu, O; Miucci, A; Miyagawa, PS; Mizukami, A; Mjörnmark, JU; Mkrtchyan, T; Mlynarikova, M; Moa, T; Mobius, S; Mochizuki, K; Moder, P; Mogg, P; Mohapatra, S; Moles-Valls, R; Mönig, K; Monnier, E; Montalbano, A; Berlingen, JM; Montella, M; Monticelli, F; Monzani, S; Morange, N; De Carvalho, ALM; Moreno, D; Llácer, MM; Martinez, CM; Morettini, P; Morgenstern, M; Morgenstern, S; Mori, D; Morii, M; Morinaga, M; Morisbak, V; Morley, AK; Mornacchi, G; Morris, AP; Morvaj, L; Moschovakos, P; Moser, B; Mosidze, M; Moskalets, T; Moskvitina, P; Moss, J; Moyse, EJW; Muanza, S; Mueller, J; Mueller, RSP; Muenstermann, D; Mullier, GA; Mungo, DP; Martinez, JLM; Sanchez, FJM; Murin, P; Murray, WJ; Murrone, A; Muse, JM; Muskinja, M; Mwewa, C; Myagkov, AG; Myers, AA; Myers, G; Myers, J; Myska, M; Nachman, BP; Nackenhorst, O; Nag, AN; Nagai, K; Nagano, K; Nagasaka, Y; Nagle, JL; Nagy, E; Nairz, AM; Nakahama, Y; Nakamura, K; Nakamura, T; Nanjo, H; Napolitano, F; Garcia, RFN; Narayan, R; Naryshkin, I; Naseri, M; Naumann, T; Navarro, G; Nechaeva, PY; Nechansky, F; Neep, TJ; Negri, A; Negrini, M; Nellist, C; Nelson, C; Nelson, ME; Nemecek, S; Nessi, M; Neubauer, MS; Neuhaus, F; Neumann, M; Newhouse, R; Newman, PR; Ng, CW; Ng, YS; Ng, YWY; Ngair, B; Nguyen, HDN; Manh, TN; Nibigira, E; Nickerson, RB; Nicolaidou, R; Nielsen, DS; Nielsen, J; Niemeyer, M; Nikiforou, N; Nikolaenko, V; Nikolic-Audit, I; Nikolopoulos, K; Nilsson, P; Nindhito, HR; Nisati, A; Nishu, N; Nisius, R; Nitsche, I; Nitta, T; Nobe, T; Noel, DL; Noguchi, Y; Nomidis, I; Nomura, MA; Nordberg, M; Novak, J; Novak, T; Novgorodova, O; Novotny, R; Nozka, L; Ntekas, K; Nurse, E; Oakham, FG; Ocariz, J; Ochi, A; Ochoa, I; Ochoa-Ricoux, JP; O'Connor, K; Oda, S; Odaka, S; Oerdek, S; Ogrodnik, A; Oh, A; Ohm, CC; Oide, H; Oishi, R; Ojeda, ML; Okawa, H; Okazaki, Y; O'Keefe, MW; Okumura, Y; Olariu, A; Seabra, LFO; Pino, SAO; Damazio, DO; Oliver, JL; Olsson, MJR; Olszewski, A; Olszowska, J; Öncel, ÖO; O'Neil, DC; O'neill, AP; Onofre, A; Onyisi, PUE; Oppen, H; Madriz, RGO; Oreglia, MJ; Orellana, GE; Orestano, D; Orlando, N; Orr, RS; O'Shea, V; Ospanov, R; Garzon, GOY; Otono, H; Ott, PS; Ottino, GJ; Ouchrif, M; Ouellette, J; Ould-Saada, F; Ouraou, A; Ouyang, Q; Owen, M; Owen, RE; Ozcan, VE; Ozturk, N; Pacalt, J; Pacey, HA; Pachal, K; Pages, AP; Aranda, CP; Griso, SP; Palacino, G; Palazzo, S; Palestini, S; Palka, M; Palni, P; Pandini, CE; Vazquez, JGP; Pani, P; Panizzo, G; Paolozzi, L; Papadatos, C; Papageorgiou, K; Parajuli, S; Paramonov, A; Paraskevopoulos, C; Hernandez, DP; Saenz, SRP; Parida, B; Park, TH; Parker, AJ; Parker, MA; Parodi, F; Parrish, EW; Parsons, JA; Parzefall, U; Dominguez, LP; Pascuzzi, VR; Pasner, JMP; Pasquali, F; Pasqualucci, E; Passaggio, S; Pastore, F; Pasuwan, P; Pataraia, S; Pater, JR; Pathak, A; Patton, J; Pauly, T; Pearkes, J; Pedersen, M; Diaz, LP; Pedro, R; Peiffer, T; Peleganchuk, SV; Penc, O; Peng, C; Peng, H; Peralva, BS; Perego, MM; Peixoto, APP; Sanchez, LP; Perepelitsa, DV; Codina, EP; Perini, L; Pernegger, H; Perrella, S; Perrevoort, A; Peters, K; Peters, RFY; Petersen, BA; Petersen, TC; Petit, E; Petousis, V; Petridou, C; Petrucci, F; Pettee, M; Pettersson, NE; Petukhova, K; Peyaud, A; Pezoa, R; Pezzotti, L; Pham, T; Phillips, PW; Phipps, MW; Piacquadio, G; Pianori, E; Picazio, A; Pickles, RH; Piegaia, R; Pietreanu, D; Pilcher, JE; Pilkington, AD; Pinamonti, M; Pinfold, JL; Donaldson, CP; Pitt, M; Pizzimento, L; Pizzini, A; Pleier, MA; Plesanovs, V; Pleskot, V; Plotnikova, E; Podberezko, P; Poettgen, R; Poggi, R; Poggioli, L; Pogrebnyak, I; Pohl, D; Pokharel, I; Polesello, G; Poley, A; Policicchio, A; Polifka, R; Polini, A; Pollard, CS; Polychronakos, V; Ponomarenko, D; Pontecorvo, L; Popa, S; Popeneciu, GA; Portales, L; Quintero, DMP; Pospisil, S; Potamianos, K; Potrap, IN; Potter, CJ; Potti, H; Poulsen, T; Poveda, J; Powell, TD; Pownall, G; Astigarraga, MEP; Ibanez, AP; Pralavorio, P; Prapa, MM; Prell, S; Price, D; Primavera, M; Proffitt, ML; Proklova, N; Prokofiev, K; Prokoshin, F; Protopopescu, S; Proudfoot, J; Przybycien, M; Pudzha, D; Puri, A; Puzo, P; Pyatiizbyantseva, D; Qian, J; Qin, Y; Quadt, A; Queitsch-Maitland, M; Bolanos, GR; Racko, M; Ragusa, F; Rahal, G; Raine, JA; Rajagopalan, S; Morales, AR; Ran, K; Rassloff, DF; Rauch, DM; Rauscher, F; Rave, S; Ravina, B; Ravinovich, I; Rawling, JH; Raymond, M; Read, AL; Readioff, NP; Reale, M; Rebuzzi, DM; Redlinger, G; Reeves, K; Reikher, D; Reiss, A; Rej, A; Rembser, C; Renardi, A; Renda, M; Rendel, MB; Rennie, AG; Resconi, S; Resseguie, ED; Rettie, S; Reynolds, B; Reynolds, E; Rezanova, OL; Reznicek, P; Ricci, E; Richter, R; Richter, S; Richter-Was, E; Ridel, M; Rieck, P; Rifki, O; Rijssenbeek, M; Rimoldi, A; Rimoldi, M; Rinaldi, L; Rinn, TT; Ripellino, G; Riu, I; Rivadeneira, P; Vergara, JCR; Rizatdinova, F; Rizvi, E; Rizzi, C; Robertson, SH; Robin, M; Robinson, D; Gajardo, CMR; Manzano, MR; Robson, A; Rocchi, A; Roda, C; Bosca, SR; Rodriguez, AR; Vera, AMR; Roe, S; Roggel, J; Rohne, O; Röhrig, R; Rojas, RA; Roland, B; Roland, CPA; Roloff, J; Romaniouk, A; Romano, M; Rompotis, N; Ronzani, M; Roos, L; Rosati, S; Rosin, G; Rosser, BJ; Rossi, E; Rossi, E; Rossi, E; Rossi, LP; Rossini, L; Rosten, R; Rotaru, M; Rottler, B; Rousseau, D; Rovelli, G; Roy, A; Roy, D; Rozanov, A; Rozen, Y; Ruan, X; Ruggeri, TA; Rühr, F; Ruiz-Martinez, A; Rummler, A; Rurikova, Z; Rusakovich, NA; Russell, HL; Rustige, L; Rutherfoord, JP; Rüttinger, EM; Rybar, M; Rybkin, G; Rye, EB; Ryzhov, A; Iglesias, JAS; Sabatini, P; Sabetta, L; Sacerdoti, S; Sadrozinski, HFW; Sadykov, R; Tehrani, FS; Samani, BS; Safdari, M; Saha, P; Saha, S; Sahinsoy, M; Sahu, A; Saimpert, M; Saito, M; Saito, T; Sakamoto, H; Salamani, D; Salamanna, G; Salnikov, A; Salt, J; Salas, AS; Salvatore, D; Salvatore, F; Salvucci, A; Salzburger, A; Samarati, J; Sammel, D; Sampsonidis, D; Sampsonidou, D; Sánchez, J; Pineda, AS; Sandaker, H; Sander, CO; Sanderswood, IG; Sandhoff, M; Sandoval, C; Sankey, DPC; Sannino, M; Sano, Y; Sansoni, A; Santoni, C; Santos, H; Santpur, SN; Santra, A; Saoucha, KA; Sapronov, A; Saraiva, JG; Sasaki, O; Sato, K; Sauerburger, F; Sauvan, E; Savard, P; Sawada, R; Sawyer, C; Sawyer, L; Galvan, IS; Sbarra, C; Sbrizzi, A; Scanlon, T; Schaarschmidt, J; Schacht, P; Schaefer, D; Schaefer, L; Schäfer, U; Schaffer, AC; Schaile, D; Schamberger, RD; Schanet, E; Scharf, C; Scharmberg, N; Schegelsky, VA; Scheirich, D; Schenck, F; Schernau, M; Schiavi, C; Schildgen, LK; Schillaci, ZM; Schioppa, EJ; Schioppa, M; Schleicher, KE; Schlenker, S; Schmidt-Sommerfeld, KR; Schmieden, K; Schmitt, C; Schmitt, S; Schoeffel, L; Schoening, A; Scholer, PG; Schopf, E; Schott, M; Schouwenberg, JFP; Schovancova, J; Schramm, S; Schroeder, F; Schulte, A; Schultz-Coulon, HC; Schumacher, M; Schumm, BA; Schune, P; Schwartzman, A; Schwarz, TA; Schwemling, P; Schwienhorst, R; Sciandra, A; Sciolla, G; Scuri, F; Scutti, F; Scyboz, LM; Sebastiani, CD; Sedlaczek, K; Seema, P; Seidel, SC; Seiden, A; Seidlitz, BD; Seiss, T; Seitz, C; Seixas, JM; Sekhniaidze, G; Sekula, SJ; Semprini-Cesari, N; Sen, S; Serfon, C; Serin, L; Serkin, L; Sessa, M; Severini, H; Sevova, S; Sforza, F; Sfyrla, A; Shabalina, E; Shahinian, JD; Shaikh, NW; Renous, DS; Shan, LY; Shapiro, M; Sharma, A; Sharma, AS; Shatalov, PB; Shaw, K; Shaw, SM; Shehade, M; Shen, Y; Sherman, AD; Sherwood, P; Shi, L; Shimmin, CO; Shimogama, Y; Shimojima, M; Shinner, JD; Shipsey, IPJ; Shirabe, S; Shiyakova, M; Shlomi, J; Shmeleva, A; Shochet, MJ; Shojaii, J; Shope, DR; Shrestha, S; Shrif, EM; Shroff, MJ; Shulga, E; Sicho, P; Sickles, AM; Haddad, ES; Sidiropoulou, O; Sidoti, A; Siegert, F; Sijacki, D; Silva, MJ; Oliveira, MVS; Silverstein, SB; Simion, S; Simoniello, R; Simpson-allsop, CJ; Simsek, S; Sinervo, P; Sinetckii, V; Singh, S; Sinha, S; Sioli, M; Siral, I; Sivoklokov, SY; Sjölin, J; Skaf, A; Skorda, E; Skubic, P; Slawinska, M; Sliwa, K; Smakhtin, V; Smart, BH; Smiesko, J; Smirnov, N; Smirnov, SY; Smirnov, Y; Smirnova, LN; Smirnova, O; Smith, EA; Smith, HA; Smizanska, M; Smolek, K; Smykiewicz, A; Snesarev, AA; Snoek, HL; Snyder, IM; Snyder, S; Sobie, R; Soffer, A; Sogaard, A; Sohns, F; Sanchez, CAS; Soldatov, EY; Soldevila, U; Solodkov, AA; Soloshenko, A; Solovyanov, OV; Solovyev, V; Sommer, P; Son, H; Sonay, A; Song, W; Song, WY; Sopczak, A; Sopio, AL; Sopkova, F; Sottocornola, S; Soualah, R; Soukharev, AM; South, D; Spagnolo, S; Spalla, M; Spangenberg, M; Spanò, F; Sperlich, D; Spieker, TM; Spigo, G; Spina, M; Spiteri, DP; Spousta, M; Stabile, A; Stamas, BL; Stamen, R; Stamenkovic, M; Stampekis, A; Stanecka, E; Stanislaus, B; Stanitzki, MM; Stankaityte, M; Stapf, B; Starchenko, EA; Stark, GH; Stark, J; Staroba, P; Starovoitov, P; Stärz, S; Staszewski, R; Stavropoulos, G; Stegler, M; Steinberg, P; Steinhebel, AL; Stelzer, B; Stelzer, HJ; Stelzer-Chilton, O; Stenzel, H; Stevenson, TJ; Stewart, GA; Stockton, MC; Stoicea, G; Stolarski, M; Stonjek, S; Straessner, A; Strandberg, J; Strandberg, S; Strauss, M; Strebler, T; Strizenec, P; Ströhmer, R; Strom, DM; Stroynowski, R; Strubig, A; Stucci, SA; Stugu, B; Stupak, J; Styles, NA; Su, D; Su, W; Su, X; Suarez, NB; Sulin, VV; Sullivan, MJ; Sultan, DMS; Sultansoy, S; Sumida, T; Sun, S; Sun, X; Suster, CJE; Sutton, MR; Suzuki, S; Svatos, M; Swiatlowski, M; Swift, SP; Swirski, T; Sydorenko, A; Sykora, I; Sykora, M; Sykora, T; Ta, D; Tackmann, K; Taenzer, J; Taffard, A; Tafirout, R; Tagiev, E; Taibah, RHM; Takashima, R; Takeda, K; Takeshita, T; Takeva, EP; Takubo, Y; Talby, M; Talyshev, AA; Tam, KC; Tamir, NM; Tanaka, J; Tanaka, R; Araya, ST; Tapprogge, S; Mohamed, ATA; Tarem, S; Tariq, K; Tarna, G; Tartarelli, GF; Tas, P; Tasevsky, M; Tassi, E; Tateno, G; Delgado, AT; Tayalati, Y; Taylor, AJ; Taylor, GN; Taylor, W; Teagle, H; Tee, AS; De Lima, RT; Teixeira-Dias, P; Kate, HT; Teoh, JJ; Terashi, K; Terron, J; Terzo, S; Testa, M; Teuscher, RJ; Themistokleous, N; Theveneaux-Pelzer, T; Thomas, DW; Thomas, JP; Thompson, EA; Thompson, PD; Thomson, E; Thorpe, EJ; Tikhomirov, VO; Tikhonov, YA; Timoshenko, S; Tipton, P; Tisserant, S; Todome, K; Todorova-Nova, S; Todt, S; Tojo, J; Tokár, S; Tokushuku, K; Tolley, E; Tombs, R; Tomiwa, KG; Tomoto, M; Tompkins, L; Tornambe, P; Torrence, E; Torres, H; Pastor, ET; Toscani, M; Tosciri, C; Toth, J; Tovey, DR; Traeet, A; Treado, CJ; Trefzger, T; Tresoldi, F; Tricoli, A; Trigger, IM; Trincaz-Duvoid, S; Trischuk, DA; Trischuk, W; Trocmé, B; Trofymov, A; Troncon, C; Trovato, F; Truong, L; Trzebinski, M; Trzupek, A; Tsai, F; Tsiareshka, PV; Tsirigotis, A; Tsiskaridze, V; Tskhadadze, EG; Tsopoulou, M; Tsukerman, II; Tsulaia, V; Tsuno, S; Tsybychev, D; Tu, Y; Tudorache, A; Tudorache, V; Tuna, AN; Turchikhin, S; Turgeman, D; Cakir, IT; Turner, RJ; Turra, R; Tuts, PM; Tzamarias, S; Tzovara, E; Uchida, K; Ukegawa, F; Unal, G; Unal, M; Undrus, A; Unel, G; Ungaro, FC; Unno, Y; Uno, K; Urban, J; Urquijo, P; Usai, G; Uysal, Z; Vacek, V; Vachon, B; Vadla, KOH; Vafeiadis, T; Vaidya, A; Valderanis, C; Santurio, EV; Valente, M; Valentinetti, S; Valero, A; Valéry, L; Vallance, RA; Vallier, A; Ferrer, JAV; Van Daalen, TR; Van Gemmeren, P; Stroud, SV; Vulpen, IV; Vanadia, M; Vandelli, W; Vandenbroucke, M; Vandewall, ER; Vannicola, D; Vari, R; Varnes, EW; Varni, C; Varol, T; Varouchas, D; Varvell, KE; Vasile, ME; Vasquez, GA; Vazeille, F; Furelos, DV; Schroeder, TV; Veatch, J; Vecchio, V; Veen, MJ; Veloce, LM; Veloso, F; Veneziano, S; Ventura, A; Verbytskyi, A; Vercesi, V; Verducci, M; Infante, CMV; Vergis, C; Verkerke, W; Vermeulen, AT; Vermeulen, JC; Vernieri, C; ;(data truncated to fit)</t>
  </si>
  <si>
    <t>Aad, G.; Abbott, B.; Abbott, D. C.; Abud, A. Abed; Abeling, K.; Abhayasinghe, D. K.; Abidi, S. H.; AbouZeid, O. S.; Abraham, N. L.; Abramowicz, H.; Abreu, H.; Abulaiti, Y.; Acharya, B. S.; Achkar, B.; Adam, L.; Bourdarios, C. Adam; Adamczyk, L.; Adamek, L.; Adelman, J.; Adiguzel, A.; Adorni, S.; Adye, T.; Affolder, A. A.; Afik, Y.; Agapopoulou, C.; Agaras, M. N.; Aggarwal, A.; Agheorghiesei, C.; Aguilar-Saavedra, J. A.; Ahmad, A.; Ahmadov, F.; Ahmed, W. S.; Ai, X.; Aielli, G.; Akatsuka, S.; Akbiyik, M.; Akesson, T. P. A.; Akilli, E.; Akimov, A. V.; Khoury, K. Al; Alberghi, G. L.; Albert, J.; Verzini, M. J. Alconada; Alderweireldt, S.; Aleksa, M.; Aleksandrov, I. N.; Alexa, C.; Alexopoulos, T.; Alfonsi, A.; Alfonsi, F.; Alhroob, M.; Ali, B.; Ali, S.; Aliev, M.; Alimonti, G.; Allaire, C.; Allbrooke, B. M. M.; Allen, B. W.; Allport, P. P.; Aloisio, A.; Alonso, F.; Alpigiani, C.; Camelia, E. Alunno; Estevez, M. Alvarez; Alviggi, M. G.; Coutinho, Y. Amaral; Ambler, A.; Ambroz, L.; Amelung, C.; Amidei, D.; Santos, S. P. Amor Dos; Amoroso, S.; Amrouche, C. S.; An, F.; Anastopoulos, C.; Andari, N.; Andeen, T.; Anders, J. K.; Andrean, S. Y.; Andreazza, A.; Andrei, V.; Anelli, C. R.; Angelidakis, S.; Angerami, A.; Anisenkov, A. V.; Annovi, A.; Antel, C.; Anthony, M. T.; Antipov, E.; Antonelli, M.; Antrim, D. J. A.; Anulli, F.; Aoki, M.; Pozo, J. A. Aparisi; Aparo, M. A.; Bella, L. Aperio; Aranzabal, N.; Ferraz, V. Araujo; Pereira, R. Araujo; Arcangeletti, C.; Arce, A. T. H.; Arguin, J-F.; Argyropoulos, S.; Arling, J. -H.; Armbruster, A. J.; Armstrong, A.; Arnaez, O.; Arnold, H.; Tame, Z. P. Arrubarrena; Artoni, G.; Asada, H.; Asai, K.; Asai, S.; Asawatavonvanich, T.; Asbah, N. A.; Asimakopoulou, E. M.; Asquith, L.; Assahsah, J.; Assamagan, K.; Astalos, R.; Atkin, R. J.; Atkinson, M.; Atlay, N. B.; Atmani, H.; Atmasiddha, P. A.; Augsten, K.; Austrup, V. A.; Avolio, G.; Ayoub, M. K.; Azuelos, G.; Babal, D.; Bachacou, H.; Bachas, K.; Backman, F.; Bagnaia, P.; Bahrasemani, H.; Bailey, A. J.; Bailey, V. R.; Baines, J. T.; Bakalis, C.; Baker, O. K.; Bakker, P. J.; Bakos, E.; Gupta, D. Bakshi; Balaji, S.; Balasubramanian, R.; Baldin, E. M.; Balek, P.; Balli, F.; Balunas, W. K.; Balz, J.; Banas, E.; Bandieramonte, M.; Bandyopadhyay, A.; Banerjee, Sw.; Barak, L.; Barbe, W. M.; Barberio, E. L.; Barberis, D.; Barbero, M.; Barbour, G.; Barillari, T.; Barisits, M-S.; Barkeloo, J.; Barklow, T.; Barnea, R.; Barnett, B. M.; Barnett, R. M.; Barnovska-Blenessy, Z.; Baroncelli, A.; Barone, G.; Barr, A. J.; Navarro, L. Barranco; Barreiro, F.; da Costa, J. Barreiro Guimaraes; Barron, U.; Barsov, S.; Bartels, F.; Bartoldus, R.; Bartolini, G.; Barton, A. E.; Bartos, P.; Basalaev, A.; Basan, A.; Bassalat, A.; Basso, M. J.; Bates, R. L.; Batlamous, S.; Batley, J. R.; Batool, B.; Battaglia, M.; Bauce, M.; Bauer, F.; Bauer, P.; Bawa, H. S.; Bayirli, A.; Beacham, J. B.; Beau, T.; Beauchemin, P. H.; Becherer, F.; Bechtle, P.; Beck, H. C.; Beck, H. P.; Becker, K.; Becot, C.; Beddall, A.; Beddall, A. J.; Bednyakov, V. A.; Bedognetti, M.; Bee, C. P.; Beermann, T. A.; Begalli, M.; Begel, M.; Behera, A.; Behr, J. K.; Beisiegel, F.; Belfkir, M.; Bell, A. S.; Bella, G.; Bellagamba, L.; Bellerive, A.; Bellos, P.; Beloborodov, K.; Belotskiy, K.; Belyaev, N. L.; Benchekroun, D.; Benekos, N.; Benhammou, Y.; Benjamin, D. P.; Benoit, M.; Bensinger, J. R.; Bentvelsen, S.; Beresford, L.; Beretta, M.; Berge, D.; Kuutmann, E. Bergeaas; Berger, N.; Bergmann, B.; Bergsten, L. J.; Beringer, J.; Berlendis, S.; Bernardi, G.; Bernius, C.; Bernlochner, F. U.; Berry, T.; Berta, P.; Berthold, A.; Bertram, I. A.; Bylund, O. Bessidskaia; Besson, N.; Bethke, S.; Betti, A.; Bevan, A. J.; Beyer, J.; Bhatta, S.; Bhattacharya, D. S.; Bhattarai, P.; Bhopatkar, V. S.; Bi, R.; Bianchi, R. M.; Biebel, O.; Biedermann, D.; Bielski, R.; Bierwagen, K.; Biesuz, N. V.; Biglietti, M.; Billoud, T. R. V.; Bindi, M.; Bingul, A.; Bini, C.; Biondi, S.; Birch-sykes, C. J.; Birman, M.; Bisanz, T.; Biswal, J. P.; Biswas, D.; Bitadze, A.; Bittrich, C.; Bjorke, K.; Blazek, T.; Bloch, I.; Blocker, C.; Blue, A.; Blumenschein, U.; Bobbink, G. J.; Bobrovnikov, V. S.; Bocchetta, S. S.; Bogavac, D.; Bogdanchikov, A. G.; Bohm, C.; Boisvert, V.; Bokan, P.; Bold, T.; Bolz, A. E.; Bomben, M.; Bona, M.; Bonilla, J. S.; Boonekamp, M.; Booth, C. D.; Borbely, A. G.; Borecka-Bielska, H. M.; Borgna, L. S.; Borisov, A.; Borissov, G.; Bortoletto, D.; Boscherini, D.; Bosman, M.; Sola, J. D. Bossio; Bouaouda, K.; Boudreau, J.; Bouhova-Thacker, E. V.; Boumediene, D.; Boveia, A.; Boyd, J.; Boye, D.; Boyko, I. R.; Bozson, A. J.; Bracinik, J.; Brahimi, N.; Brandt, G.; Brandt, O.; Braren, F.; Brau, B.; Brau, J. E.; Madden, W. D. Breaden; Brendlinger, K.; Brener, R.; Brenner, L.; Brenner, R.; Bressler, S.; Brickwedde, B.; Briglin, D. L.; Britton, D.; Britzger, D.; Brock, I.; Brock, R.; Brooijmans, G.; Brooks, W. K.; Brost, E.; de Renstrom, P. A. Bruckman; Brueers, B.; Bruncko, D.; Bruni, A.; Bruni, G.; Bruschi, M.; Bruscino, N.; Bryngemark, L.; Buanes, T.; Buat, Q.; Buchholz, P.; Buckley, A. G.; Budagov, I. A.; Bugge, M. K.; Bulekov, O.; Bullard, B. A.; Burch, T. J.; Burdin, S.; Burgard, C. D.; Burger, A. M.; Burghgrave, B.; Burr, J. T. P.; Burton, C. D.; Burzynski, J. C.; Buescher, V.; Buschmann, E.; Bussey, P. J.; Butler, J. M.; Buttar, C. M.; Butterworth, J. M.; Butti, P.; Buttinger, W.; Vazquez, C. J. Buxo; Buzatu, A.; Buzykaev, A. R.; Cabras, G.; Urban, S. Cabrera; Caforio, D.; Cai, H.; Cairo, V. M. M.; Cakir, O.; Calace, N.; Calafiura, P.; Calderini, G.; Calfayan, P.; Callea, G.; Caloba, L. P.; Caltabiano, A.; Lopez, S. Calvente; Calvet, D.; Calvet, S.; Calvet, T. P.; Calvetti, M.; Toro, R. Camacho; Camarda, S.; Munoz, D. Camarero; Camarri, P.; Camerlingo, M. T.; Cameron, D.; Camincher, C.; Campana, S.; Campanelli, M.; Camplani, A.; Canale, V.; Canesse, A.; Bret, M. Cano; Cantero, J.; Cao, T.; Cao, Y.; Garrido, M. D. M. Capeans; Capua, M.; Cardarelli, R.; Cardillo, F.; Carducci, G.; Carli, I.; Carli, T.; Carlino, G.; Carlson, B. T.; Carlson, E. M.; Carminati, L.; Carney, R. M. D.; Caron, S.; Carquin, E.; Carra, S.; Carratta, G.; Carter, J. W. S.; Carter, T. M.; Casado, M. P.; Casha, A. F.; Castiglia, E. G.; Castillo, F. L.; Garcia, L. Castillo; Gimenez, V. Castillo; Castro, N. F.; Catinaccio, A.; Catmore, J. R.; Cattai, A.; Cavaliere, V.; Cavasinni, V.; Celebi, E.; Celli, F.; Cerny, K.; Cerqueira, A. S.; Cerri, A.; Cerrito, L.; Cerutti, F.; Cervelli, A.; Cetin, S. A.; Chadi, Z.; Chakraborty, D.; Chan, J.; Chan, W. S.; Chan, W. Y.; Chapman, J. D.; Chargeishvili, B.; Charlton, D. G.; Charman, T. P.; Chatterjee, M.; Chau, C. C.; Che, S.; Chekanov, S.; Chekulaev, S. V.; Chelkov, G. A.; Chen, B.; Chen, C.; Chen, C. H.; Chen, H.; Chen, H.; Chen, J.; Chen, J.; Chen, J.; Chen, S.; Chen, S. J.; Chen, X.; Chen, Y.; Chen, Y-H.; Cheng, H. C.; Cheng, H. J.; Cheplakov, A.; Cheremushkina, E.; El Moursli, R. Cherkaoui; Cheu, E.; Cheung, K.; Chevalerias, T. J. A.; Chevalier, L.; Chiarella, V.; Chiarelli, G.; Chiodini, G.; Chisholm, A. S.; Chitan, A.; Chiu, I.; Chiu, Y. H.; Chizhov, M. V.; Choi, K.; Chomont, A. R.; Chou, Y.; Chow, Y. S.; Christopher, L. D.; Chu, M. C.; Chu, X.; Chudoba, J.; Chwastowski, J. J.; Chytka, L.; Cieri, D.; Ciesla, K. M.; Cindro, V.; Cioara, I. A.; Ciocio, A.; Cirotto, F.; Citron, Z. H.; Citterio, M.; Ciubotaru, D. A.; Ciungu, B. M.; Clark, A.; Clark, P. J.; Clawson, S. E.; Clement, C.; Coadou, Y.; Cobal, M.; Coccaro, A.; Cochran, J.; De Sa, R. Coelho Lopes; Cohen, H.; Coimbra, A. E. C.; Cole, B.; Colijn, A. P.; Collot, J.; Muino, P. Conde; Connell, S. H.; Connelly, I. A.; Constantinescu, S.; Conventi, F.; Cooper-Sarkar, A. M.; Cormier, F.; Cormier, K. J. R.; Corpe, L. D.; Corradi, M.; Corrigan, E. E.; Corriveau, F.; Costa, M. J.; Costanza, F.; Costanzo, D.; Cowan, G.; Cowley, J. W.; Crane, J.; Cranmer, K.; Creager, R. A.; Crepe-Renaudin, S.; Crescioli, F.; Cristinziani, M.; Croft, V.; Crosetti, G.; Cueto, A.; Donszelmann, T. Cuhadar; Cui, H.; Cukierman, A. R.; Cunningham, W. R.; Czekierda, S.; Czodrowski, P.; Czurylo, M. M.; De Sousa, M. J. Da Cunha Sargedas; Da Fonseca Pinto, J. V.; Da Via, C.; Dabrowski, W.; Dachs, F.; Dado, T.; Dahbi, S.; Dai, T.; Dallapiccola, C.; Dam, M.; D'amen, G.; D'Amico, V.; Damp, J.; Dandoy, J. R.; Daneri, M. F.; Danninger, M.; Dao, V.; Darbo, G.; Dartsi, O.; Dattagupta, A.; Daubney, T.; D'Auria, S.; David, C.; Davidek, T.; Davis, D. R.; Dawson, I.; De, K.; De Asmundis, R.; De Beurs, M.; De Castro, S.; De Groot, N.; de Jong, P.; De la Torre, H.; De Maria, A.; De Pedis, D.; De Salvo, A.; De Sanctis, U.; De Santis, M.; De Santo, A.; De Regie, J. B. De Vivie; Dedovich, D. V.; Deiana, A. M.; Peso, J. Del; Diaz, Y. Delabat; Delgove, D.; Deliot, F.; Delitzsch, C. M.; Della Pietra, M.; Della Volpe, D.; Dell'Acqua, A.; Dell'Asta, L.; Delmastro, M.; Delporte, C.; Delsart, P. A.; Demers, S.; Demichev, M.; Demontigny, G.; Denisov, S. P.; D'Eramo, L.; Derendarz, D.; Derkaoui, J. E.; Derue, F.; Dervan, P.; Desch, K.; Dette, K.; Deutsch, C.; Devesa, M. R.; Deviveiros, P. O.; Di Bello, F. A.; Di Ciaccio, A.; Di Ciaccio, L.; Di Clemente, W. K.; Di Donato, C.; Di Girolamo, A.; Di Gregorio, G.; Di Luca, A.; Di Micco, B.; Di Nardo, R.; Di Petrillo, K. F.; Di Sipio, R.; Diaconu, C.; Dias, F. A.; Do Vale, T. Dias; Diaz, M. A.; Capriles, F. G. Diaz; Dickinson, J.; Didenko, M.; Diehl, E. B.; Dietrich, J.; Cornell, S. Diez; Pardos, C. Diez; Dimitrievska, A.; Ding, W.; Dingfelder, J.; Dittmeier, S. J.; Dittus, F.; Djama, F.; Djobava, T.; Djuvsland, J. I.; Do Vale, M. A. B.; Dobre, M.; Dodsworth, D.; Doglioni, C.; Dolejsi, J.; Dolezal, Z.; Donadelli, M.; Dong, B.; Donini, J.; D'onofrio, A.; D'Onofrio, M.; Dopke, J.; Doria, A.; Dova, M. T.; Doyle, A. T.; Drechsler, E.; Dreyer, E.; Dreyer, T.; Drobac, A. S.; Du, D.; Pree, T. A. du; Duan, Y.; Dubinin, F.; Dubovsky, M.; Dubreuil, A.; Duchovni, E.; Duckeck, G.; Ducu, O. A.; Duda, D.; Dudarev, A.; Dudder, A. C.; Duffield, E. M.; D'uffizi, M.; Duflot, L.; Duehrssen, M.; Duelsen, C.; Dumancic, M.; Dumitriu, A. E.; Dunford, M.; Dungs, S.; Duperrin, A.; Yildiz, H. Duran; Dueren, M.; Durglishvili, A.; Duschinger, D.; Dutta, B.; Duvnjak, D.; Dyckes, G. I.; Dyndal, M.; Dysch, S.; Dziedzic, B. S.; Eggleston, M. G.; Eifert, T.; Eigen, G.; Einsweiler, K.; Ekelof, T.; Jarrari, H. El; Ellajosyula, V.; Ellert, M.; Ellinghaus, F.; Elliot, A. A.; Ellis, N.; Elmsheuser, J.; Elsing, M.; Emeliyanov, D.; Emerman, A.; Enari, Y.; Epland, M. B.; Erdmann, J.; Ereditato, A.; Erland, P. A.; Errenst, M.; Escalier, M.; Escobar, C.; Pastor, O. Estrada; Etzion, E.; Evans, G.; Evans, H.; Evans, M. O.; Ezhilov, A.; Fabbri, F.; Fabbri, L.; Fabiani, V.; Facini, G.; Fakhrutdinov, R. M.; Falciano, S.; Falke, P. J.; Falke, S.; Faltova, J.; Fang, Y.; Fanourakis, G.; Fanti, M.; Faraj, M.; Farbin, A.; Farilla, A.; Farina, E. M.; Farooque, T.; Farrington, S. M.; Farthouat, P.; Fassi, F.; Fassnacht, P.; Fassouliotis, D.; Giannelli, M. Faucci; Fawcett, W. J.; Fayard, L.; Fedin, O. L.; Fedorko, W.; Fehr, A.; Feickert, M.; Feligioni, L.; Fell, A.; Feng, C.; Feng, M.; Fenton, M. J.; Fenyuk, A. B.; Ferguson, S. W.; Ferrando, J.; Ferrari, A.; Ferrari, P.; Ferrari, R.; de Lima, D. E. Ferreira; Ferrer, A.; Ferrere, D.; Ferretti, C.; Fiedler, F.; Filipcic, A.; Filthaut, F.; Finelli, K. D.; Fiolhais, M. C. N.; Fiorini, L.; Fischer, F.; Fischer, J.; Fisher, W. C.; Fitschen, T.; Fleck, I.; Fleischmann, P.; Flick, T.; Flierl, B. M.; Flores, L.; Castillo, L. R. Flores; Follega, F. M.; Fomin, N.; Foo, J. H.; Forcolin, G. T.; Forland, B. C.; Formica, A.; Foerster, F. A.; Forti, A. C.; Fortin, E.; Foti, M. G.; Fournier, D.; Fox, H.; Francavilla, P.; Francescato, S.; Franchini, M.; Franchino, S.; Francis, D.; Franco, L.; Franconi, L.; Franklin, M.; Frattari, G.; Fray, A. N.; Freeman, P. M.; Freund, B.; Freund, W. S.; Freundlich, E. M.; Frizzell, D. C.; Froidevaux, D.; Frost, J. A.; Fujimoto, M.; Fukunaga, C.; Torregrosa, E. Fullana; Fusayasu, T.; Fuster, J.; Gabrielli, A.; Gabrielli, A.; Gadatsch, S.; Gadow, P.; Gagliardi, G.; Gagnon, L. G.; Gallardo, G. E.; Gallas, E. J.; Gallop, B. J.; Goni, R. Gamboa; Gan, K. K.; Ganguly, S.; Gao, J.; Gao, Y.; Gao, Y. S.; Walls, F. M. Garay; Garcia, C.; Navarro, J. E. Garcia; Pascual, J. A. Garcia; Garcia-Argos, C.; Garcia-Sciveres, M.; Gardner, R. W.; Garelli, N.; Gargiulo, S.; Garner, C. A.; Garonne, V.; Gasiorowski, S. J.; Gaspar, P.; Gaudiello, A.; Gaudio, G.; Gauzzi, P.; Gavrilenko, I. L.; Gavrilyuk, A.; Gay, C.; Gaycken, G.; Gazis, E. N.; Geanta, A. A.; Gee, C. M.; Gee, C. N. P.; Geisen, J.; Geisen, M.; Gemme, C.; Genest, M. H.; Geng, C.; Gentile, S.; George, S.; Geralis, T.; Gerlach, L. O.; Gessinger-Befurt, P.; Gessner, G.; Bostanabad, M. Ghasemi; Ghneimat, M.; Ghosh, A.; Ghosh, A.; Giacobbe, B.; Giagu, S.; Giangiacomi, N.; Giannetti, P.; Giannini, A.; Giannini, G.; Gibson, S. M.; Gignac, M.; Gil, D. T.; Gilbert, B. J.; Gillberg, D.; Gilles, G.; Gillwald, N. E. K.; Gingrich, D. M.; Giordani, M. P.; Giraud, P. F.; Giugliarelli, G.; Giugni, D.; Giuli, F.; Gkaitatzis, S.; Gkialas, I.; Gkougkousis, E. L.; Gkountoumis, P.; Gladilin, L. K.; Glasman, C.; Glatzer, J.; Glaysher, P. C. F.; Glazov, A.; Gledhill, G. R.; Gnesi, I.; Goblirsch-Kolb, M.; Godin, D.; Goldfarb, S.; Golling, T.; Golubkov, D.; Gomes, A.; Gama, R. Goncalves; Goncalo, R.; Gonella, G.; Gonella, L.; Gongadze, A.; Gonnella, F.; Gonski, J. L.; de la Hoz, S. Gonzalez; Fernandez, S. Gonzalez; Lopez, R. Gonzalez; Renteria, C. Gonzalez; Suarez, R. Gonzalez; Gonzalez-Sevilla, S.; Rodriguez, G. R. Gonzalvo; Goossens, L.; Gorasia, N. A.; Gorbounov, P. A.; Gordon, H. A.; Gorini, B.; Gorini, E.; Gorisek, A.; Goshaw, A. T.; Gostkin, M. I.; Gottardo, C. A.; Gouighri, M.; Goussiou, A. G.; Govender, N.; Goy, C.; Grabowska-Bold, I.; Graham, E. C.; Gramling, J.; Gramstad, E.; Grancagnolo, S.; Grandi, M.; Gratchev, V.; Gravila, P. M.; Gravili, F. G.; Gray, C.; Gray, H. M.; Grefe, C.; Gregersen, K.; Gregor, I. M.; Grenier, P.; Grevtsov, K.; Grieco, C.; Grieser, N. A.; Grillo, A. A.; Grimm, K.; Grinstein, S.; Grivaz, J. -F.; Groh, S.; Gross, E.; Grosse-Knetter, J.; Grout, Z. J.; Grud, C.; Grummer, A.; Grundy, J. C.; Guan, L.; Guan, W.; Gubbels, C.; Guenther, J.; Guerguichon, A.; Rojas, J. G. R. Guerrero; Guescini, F.; Guest, D.; Gugel, R.; Guida, A.; Guillemin, T.; Guindon, S.; Guo, J.; Guo, W.; Guo, Y.; Guo, Z.; Gupta, R.; Gurbuz, S.; Gustavino, G.; Guth, M.; Gutierrez, P.; Gutschow, C.; Guyot, C.; Gwenlan, C.; Gwilliam, C. B.; Haaland, E. S.; Haas, A.; Haber, C.; Hadavand, H. K.; Hadef, A.; Haleem, M.; Haley, J.; Hall, J. J.; Halladjian, G.; Hallewell, G. D.; Hamano, K.; Hamdaoui, H.; Hamer, M.; Hamity, G. N.; Han, K.; Han, L.; Han, L.; Han, S.; Han, Y. F.; Hanagaki, K.; Hance, M.; Handl, D. M.; Hank, M. D.; Hankache, R.; Hansen, E.; Hansen, J. B.; Hansen, J. D.; Hansen, M. C.; Hansen, P. H.; Hanson, E. C.; Hara, K.; Harenberg, T.; Harkusha, S.; Harrison, P. F.; Hartman, N. M.; Hartmann, N. M.; Hasegawa, Y.; Hasib, A.; Hassani, S.; Haug, S.; Hauser, R.; Havranek, M.; Hawkes, C. M.; Hawkings, R. J.; Hayashida, S.; Hayden, D.; Hayes, C.; Hayes, R. L.; Hays, C. P.; Hays, J. M.; Hayward, H. S.; Haywood, S. J.; He, F.; He, Y.; Heath, M. P.; Hedberg, V.; Heggelund, A. L.; Hehir, N. D.; Heidegger, C.; Heidegger, K. K.; Heidorn, W. D.; Heilman, J.; Heim, S.; Heim, T.; Heinemann, B.; Heinlein, J. G.; Heinrich, J. J.; Heinrich, L.; Hejbal, J.; Helary, L.; Held, A.; Hellesund, S.; Helling, C. M.; Hellman, S.; Helsens, C.; Henderson, R. C. W.; Henkelmann, L.; Correia, A. M. Henriques; Herde, H.; Jimenez, Y. Hernandez; Herr, H.; Herrmann, M. G.; Herrmann, T.; Herten, G.; Hertenberger, R.; Hervas, L.; Hesketh, G. G.; Hessey, N. P.; Hibi, H.; Higashino, S.; Higon-Rodriguez, E.; Hildebrand, K.; Hill, J. C.; Hill, K. K.; Hiller, K. H.; Hillier, S. J.; Hils, M.; Hinchliffe, I.; Hinterkeuser, F.; Hirose, M.; Hirose, S.; Hirschbuehl, D.; Hiti, B.; Hladik, O.; Hobbs, J.; Hobincu, R.; Hod, N.; Hodgkinson, M. C.; Hoecker, A.; Hohn, D.; Hohov, D.; Holm, T.; Holmes, T. R.; Holzbock, M.; Hommels, L. B. A. H.; Hong, T. M.; Honig, J. C.; Hoenle, A.; Hooberman, B. H.; Hopkins, W. H.; Horii, Y.; Horn, P.; Horyn, L. A.; Hou, S.; Hoummada, A.; Howarth, J.; Hoya, J.; Hrabovsky, M.; Hrivnac, J.; Hrynevich, A.; Hryn'ova, T.; Hsu, P. J.; Hsu, S. -C.; Hu, Q.; Hu, S.; Hu, Y. F.; Huang, D. P.; Huang, X.; Huang, Y.; Huang, Y.; Hubacek, Z.; Hubaut, F.; Huebner, M.; Huegging, F.; Huffman, T. B.; Huhtinen, M.; Hulsken, R.; Hunter, R. F. H.; Huseynov, N.; Huston, J.; Huth, J.; Hyneman, R.; Hyrych, S.; Iacobucci, G.; Iakovidis, G.; Ibragimov, I.; Iconomidou-Fayard, L.; Iengo, P.; Ignazzi, R.; Iguchi, R.; Iizawa, T.; Ikegami, Y.; Ikeno, M.; Ilic, N.; Iltzsche, F.; Imam, H.; Introzzi, G.; Iodice, M.; Iordanidou, K.; Ippolito, V.; Isacson, M. F.; Ishino, M.; Islam, W.; Issever, C.; Istin, S.; Ponce, J. M. Iturbe; Iuppa, R.; Ivina, A.; Izen, J. M.; Izzo, V.; Jacka, P.; Jackson, P.; Jacobs, R. M.; Jaeger, B. P.; Jain, V.; Jaekel, G.; Jakobi, K. B.; Jakobs, K.; Jakoubek, T.; Jamieson, J.; Janas, K. W.; Jansky, R.; Janus, M.; Janus, P. A.; Jarlskog, G.; Jaspan, A. E.; Javadov, N.; Javurek, T.; Javurkova, M.; Jeanneau, F.; Jeanty, L.; Jejelava, J.; Jenni, P.; Jeong, N.; Jezequel, S.; Jia, J.; Jia, Z.; Jiang, H.; Jiang, Y.; Jiang, Z.; Jiggins, S.; Morales, F. A. Jimenez; Pena, J. Jimenez; Jin, S.; Jinaru, A.; Jinnouchi, O.; Jivan, H.; Johansson, P.; Johns, K. A.; Johnson, C. A.; Jones, E.; Jones, R. W. L.; Jones, S. D.; Jones, T. J.; Jovicevic, J.; Ju, X.; Junggeburth, J. J.; Rozas, A. Juste; Kaczmarska, A.; Kado, M.; Kagan, H.; Kagan, M.; Kahn, A.; Kahra, C.; Kaji, T.; Kajomovitz, E.; Kalderon, C. W.; Kaluza, A.; Kamenshchikov, A.; Kaneda, M.; Kang, N. J.; Kang, S.; Kano, Y.; Kanzaki, J.; Kaplan, L. S.; Kar, D.; Karava, K.; Kareem, M. J.; Karkanias, I.; Karpov, S. N.; Karpova, Z. M.; Kartvelishvili, V.; Karyukhin, A. N.; Kasimi, E.; Kastanas, A.; Kato, C.; Katzy, J.; Kawade, K.; Kawagoe, K.; Kawaguchi, T.; Kawamoto, T.; Kawamura, G.; Kay, E. F.; Kaya, F. I.; Kazakos, S.; Kazanin, V. F.; Keaveney, J. M.; Keeler, R.; Keller, J. S.; Kellermann, E.; Kelsey, D.; Kempster, J. J.; Kendrick, J.; Kennedy, K. E.; Kepka, O.; Kersten, S.; Kersevan, B. P.; Haghighat, S. Ketabchi; Khalil-Zada, F.; Khandoga, M.; Khanov, A.; Kharlamov, A. G.; Kharlamova, T.; Khoda, E. E.; Khoo, T. J.; Khoriauli, G.; Khramov, E.; Khubua, J.; Kido, S.; Kiehn, M.; Kim, E.; Kim, Y. K.; Kimura, N.; Kirchhoff, A.; Kirchmeier, D.; Kirk, J.; Kiryunin, A. E.; Kishimoto, T.; Kisliuk, D. P.; Kitali, V.; Kitsaki, C.; Kivernyk, O.; Klapdor-Kleingrothaus, T.; Klassen, M.; Klein, C.; Klein, M. H.; Klein, M.; Klein, U.; Kleinknecht, K.; Klimek, P.; Klimentov, A.; Klimpel, F.; Klingl, T.; Klioutchnikova, T.; Klitzner, F. F.; Kluit, P.; Kluth, S.; Kneringer, E.; Knoops, E. B. F. G.; Knue, A.; Kobayashi, D.; Kobel, M.; Kocian, M.; Kodama, T.; Kodys, P.; Koeck, D. M.; Koenig, P. T.; Koffas, T.; Koehler, N. M.; Kolb, M.; Koletsou, I.; Komarek, T.; Kondo, T.; Koeneke, K.; Kong, A. X. Y.; Koenig, A. C.; Kono, T.; Konstantinides, V.; Konstantinidis, N.; Konya, B.; Kopeliansky, R.; Koperny, S.; Korcyl, K.; Kordas, K.; Koren, G.; Korn, A.; Korolkov, I.; Korolkova, E. V.; Korotkova, N.; Kortner, O.; Kortner, S.; Kostyukhin, V. V.; Kotsokechagia, A.; Kotwal, A.; Koulouris, A.; Kourkoumeli-Charalampidi, A.; Kourkoumelis, C.; Kourlitis, E.; Kouskoura, V.; Kowalewski, R.; Kozanecki, W.; Kozhin, A. S.; Kramarenko, V. A.; Kramberger, G.; Krasnopevtsev, D.; Krasny, M. W.; Krasznahorkay, A.; Krauss, D.; Kremer, J. A.; Kretzschmar, J.; Kreul, K.; Krieger, P.; Krieter, F.; Krishnamurthy, S.; Krishnan, A.; Krivos, M.; Krizka, K.; Kroeninger, K.; Kroha, H.; Kroll, J.; Kroll, J.; Krowpman, K. S.; Kruchonak, U.; Krueger, H.; Krumnack, N.; Kruse, M. C.; Krzysiak, J. A.; Kubota, A.; Kuchinskaia, O.; Kuday, S.; Kuechler, D.; Kuechler, J. T.; Kuehn, S.; Kuhl, T.; Kukhtin, V.; Kulchitsky, Y.; Kuleshov, S.; Kulinich, Y. P.; Kuna, M.; Kupco, A.; Kupfer, T.; Kuprash, O.; Kurashige, H.; Kurchaninov, L. L.; Kurochkin, Y. A.; Kurova, A.; Kurth, M. G.; Kuwertz, E. S.; Kuze, M.; Kvam, A. K.; Kvita, J.; Kwan, T.; Lacasta, C.; Lacava, F.; Lack, D. P. J.; Lacker, H.; Lacour, D.; Ladygin, E.; Lafaye, R.; Laforge, B.; Lagouri, T.; Lai, S.; Lakomiec, I. K.; Lambert, J. E.; Lammers, S.; Lampl, W.; Lampoudis, C.; Lancon, E.; Landgraf, U.; Landon, M. P. J.; Lang, V. S.; Lange, J. C.; Langenberg, R. J.; Lankford, A. J.; Lanni, F.; Lantzsch, K.; Lanza, A.; Lapertosa, A.; Laporte, J. F.; Lari, T.; Manghi, F. Lasagni; Lassnig, M.; Latonova, V.; Lau, T. S.; Laudrain, A.; Laurier, A.; Lavorgna, M.; Lawlor, S. D.; Lazzaroni, M.; Le, B.; Guirriec, E. Le; Lebedev, A.; LeBlanc, M.; LeCompte, T.; Ledroit-Guillon, F.; Lee, A. C. A.; Lee, C. A.; Lee, G. R.; Lee, L.; Lee, S. C.; Lee, S.; Lefebvre, B.; Lefebvre, H. P.; Lefebvre, M.; Leggett, C.; Lehmann, K.; Lehmann, N.; Miotto, G. Lehmann; Leight, W. A.; Leisos, A.; Leite, M. A. L.; Leitgeb, C. E.; Leitner, R.; Leney, K. J. C.; Lenz, T.; Leone, S.; Leonidopoulos, C.; Leopold, A.; Leroy, C.; Les, R.; Lester, C. G.; Levchenko, M.; Leveque, J.; Levin, D.; Levinson, L. J.; Lewis, D. J.; Li, B.; Li, B.; Li, C-Q.; Li, F.; Li, H.; Li, H.; Li, J.; Li, K.; Li, L.; Li, M.; Li, Q. Y.; Li, S.; Li, X.; Li, Y.; Li, Z.; Li, Z.; Li, Z.; Li, Z.; Liang, Z.; Liberatore, M.; Liberti, B.; Lie, K.; Lim, S.; Lin, C. Y.; Lin, K.; Linck, R. A.; Lindley, R. E.; Lindon, J. H.; Linss, A.; Lionti, A. L.; Lipeles, E.; Lipniacka, A.; Liss, T. M.; Lister, A.; Little, J. D.; Liu, B.; Liu, B. X.; Liu, H. B.; Liu, J. B.; Liu, J. K. K.; Liu, K.; Liu, M.; Liu, M. Y.; Liu, P.; Liu, X.; Liu, Y.; Liu, Y.; Liu, Y. L.; Liu, Y. W.; Livan, M.; Lleres, A.; Merino, J. Llorente; Lloyd, S. L.; Lo, C. Y.; Lobodzinska, E. M.; Loch, P.; Loffredo, S.; Lohse, T.; Lohwasser, K.; Lokajicek, M.; Long, J. D.; Long, R. E.; Longarini, I.; Longo, L.; Paz, I. Lopez; Solis, A. Lopez; Lorenz, J.; Martinez, N. Lorenzo; Lory, A. M.; Loesle, A.; Lou, X.; Lou, X.; Lounis, A.; Love, J.; Love, P. A.; Bahilo, J. J. Lozano; Lu, M.; Lu, Y. J.; Lubatti, H. J.; Luci, C.; Alves, F. L. Lucio; Lucotte, A.; Luehring, F.; Luise, I.; Luminari, L.; Lund-Jensen, B.; Luongo, N. A.; Lutz, M. S.; Lynn, D.; Lyons, H.; Lysak, R.; Lytken, E.; Lyu, F.; Lyubushkin, V.; Lyubushkina, T.; Ma, H.; Ma, L. L.; Ma, Y.; Donell, D. M. Mac; Maccarrone, G.; Macdonald, C. M.; MacDonald, J. C.; Miguens, J. Machado; Madar, R.; Mader, W. F.; Don, M. Madugoda Ralalage; Madysa, N.; Maeda, J.; Maeno, T.; Maerker, M.; Magerl, V.; Magini, N.; Magro, J.; Mahon, D. J.; Maidantchik, C.; Maio, A.; Maj, K.; Majersky, O.; Majewski, S.; Makida, Y.; Makovec, N.; Malaescu, B.; Malecki, Pa.; Maleev, V. P.; Malek, F.; Malito, D.; Mallik, U.; Malone, C.; Maltezos, S.; Malyukov, S.; Mamuzic, J.; Mancini, G.; Mandalia, J. P.; Mandic, I.; de Andrade Filho, L. Manhaes; Maniatis, I. M.; Ramos, J. Manjarres; Mankinen, K. H.; Mann, A.; Manousos, A.; Mansoulie, B.; Manthos, I.; Manzoni, S.; Marantis, A.; Marceca, G.; Marchese, L.; Marchiori, G.; Marcisovsky, M.; Marcoccia, L.; Marcon, C.; Marjanovic, M.; Marshall, Z.; Martensson, M. U. F.; Marti-Garcia, S.; Martin, C. B.; Martin, T. A.; Martin, V. J.; Latour, B. Martin dit; Martinelli, L.; Martinez, M.; Agullo, P. Martinez; Outschoorn, V. I. Martinez; Martin-Haugh, S.; Martoiu, V. S.; Martyniuk, A. C.; Marzin, A.; Maschek, S. R.; Masetti, L.; Mashimo, T.; Mashinistov, R.; Masik, J.; Maslennikov, A. L.; Massa, L.; Massarotti, P.; Mastrandrea, P.; Mastroberardino, A.; Masubuchi, T.; Matakias, D.; Matic, A.; Matsuzawa, N.; Maettig, P.; Maurer, J.; Macek, B.; Maximov, D. A.; Mazini, R.; Maznas, I.; Mazza, S. M.; Gowan, J. P. Mc; Kee, S. P. Mc; McCarthy, T. G.; McCormack, W. P.; McDonald, E. F.; McDougall, A. E.; Mcfayden, J. A.; Mchedlidze, G.; McKay, M. A.; McLean, K. D.; McMahon, S. J.; McNamara, P. C.; McNicol, C. J.; McPherson, R. A.; Mdhluli, J. E.; Meadows, Z. A.; Meehan, S.; Megy, T.; Mehlhase, S.; Mehta, A.; Meirose, B.; Melini, D.; Garcia, B. R. Mellado; Mellenthin, J. D.; Melo, M.; Meloni, F.; Melzer, A.; Gouveia, E. D. Mendes; Da Costa, A. M. Mendes Jacques; Meng, H. Y.; Meng, L.; Meng, X. T.; Menke, S.; Meoni, E.; Mergelmeyer, S.; Merkt, S. A. M.; Merlassino, C.; Mermod, P.; Merola, L.; Meroni, C.; Merz, G.; Meshkov, O.; Meshreki, J. K. R.; Metcalfe, J.; Mete, A. S.; Meyer, C.; Meyer, J-P.; Michetti, M.; Middleton, R. P.; Mijovic, L.; Mikenberg, G.; Mikestikova, M.; Mikuz, M.; Mildner, H.; Milic, A.; Milke, C. D.; Miller, D. W.; Miller, L. S.; Milov, A.; Milstead, D. A.; Minaenko, A. A.; Minashvili, I. A.; Mince, L.; Mincer, A. I.; Mindur, B.; Mineev, M.; Minegishi, Y.; Mino, Y.; Mir, L. M.; Mironova, M.; Mitani, T.; Mitrevski, J.; Mitsou, V. A.; Mittal, M.; Miu, O.; Miucci, A.; Miyagawa, P. S.; Mizukami, A.; Mjoernmark, J. U.; Mkrtchyan, T.; Mlynarikova, M.; Moa, T.; Mobius, S.; Mochizuki, K.; Moder, P.; Mogg, P.; Mohapatra, S.; Moles-Valls, R.; Moenig, K.; Monnier, E.; Montalbano, A.; Berlingen, J. Montejo; Montella, M.; Monticelli, F.; Monzani, S.; Morange, N.; De Carvalho, A. L. Moreira; Moreno, D.; Llacer, M. Moreno; Martinez, C. Moreno; Morettini, P.; Morgenstern, M.; Morgenstern, S.; Mori, D.; Morii, M.; Morinaga, M.; Morisbak, V.; Morley, A. K.; Mornacchi, G.; Morris, A. P.; Morvaj, L.; Moschovakos, P.; Moser, B.; Mosidze, M.; Moskalets, T.; Moskvitina, P.; Moss, J.; Moyse, E. J. W.; Muanza, S.; Mueller, J.; Mueller, R. S. P.; Muenstermann, D.; Mullier, G. A.; Mungo, D. P.; Martinez, J. L. Munoz; Sanchez, F. J. Munoz; Murin, P.; Murray, W. J.; Murrone, A.; Muse, J. M.; Muskinja, M.; Mwewa, C.; Myagkov, A. G.; Myers, A. A.; Myers, G.; Myers, J.; Myska, M.; Nachman, B. P.; Nackenhorst, O.; Nag, A. Nag; Nagai, K.; Nagano, K.; Nagasaka, Y.; Nagle, J. L.; Nagy, E.; Nairz, A. M.; Nakahama, Y.; Nakamura, K.; Nakamura, T.; Nanjo, H.; Napolitano, F.; Garcia, R. F. Naranjo; Narayan, R.; Naryshkin, I.; Naseri, M.; Naumann, T.; Navarro, G.; Nechaeva, P. Y.; Nechansky, F.; Neep, T. J.; Negri, A.; Negrini, M.; Nellist, C.; Nelson, C.; Nelson, M. E.; Nemecek, S.; Nessi, M.; Neubauer, M. S.; Neuhaus, F.; Neumann, M.; Newhouse, R.; Newman, P. R.; Ng, C. W.; Ng, Y. S.; Ng, Y. W. Y.; Ngair, B.; Nguyen, H. D. N.; Manh, T. Nguyen; Nibigira, E.; Nickerson, R. B.; Nicolaidou, R.; Nielsen, D. S.; Nielsen, J.; Niemeyer, M.; Nikiforou, N.; Nikolaenko, V.; Nikolic-Audit, I.; Nikolopoulos, K.; Nilsson, P.; Nindhito, H. R.; Nisati, A.; Nishu, N.; Nisius, R.; Nitsche, I.; Nitta, T.; Nobe, T.; Noel, D. L.; Noguchi, Y.; Nomidis, I.; Nomura, M. A.; Nordberg, M.; Novak, J.; Novak, T.; Novgorodova, O.; Novotny, R.; Nozka, L.; Ntekas, K.; Nurse, E.; Oakham, F. G.; Ocariz, J.; Ochi, A.; Ochoa, I.; Ochoa-Ricoux, J. P.; O'Connor, K.; Oda, S.; Odaka, S.; Oerdek, S.; Ogrodnik, A.; Oh, A.; Ohm, C. C.; Oide, H.; Oishi, R.; Ojeda, M. L.; Okawa, H.; Okazaki, Y.; O'Keefe, M. W.; Okumura, Y.; Olariu, A.; Seabra, L. F. Oleiro; Pino, S. A. Olivares; Damazio, D. Oliveira; Oliver, J. L.; Olsson, M. J. R.; Olszewski, A.; Olszowska, J.; OEncel, OE. O.; O'Neil, D. C.; O'neill, A. P.; Onofre, A.; Onyisi, P. U. E.; Oppen, H.; Madriz, R. G. Oreamuno; Oreglia, M. J.; Orellana, G. E.; Orestano, D.; Orlando, N.; Orr, R. S.; O'Shea, V.; Ospanov, R.; Otero y Garzon, G.; Otono, H.; Ott, P. S.; Ottino, G. J.; Ouchrif, M.; Ouellette, J.; Ould-Saada, F.; Ouraou, A.; Ouyang, Q.; Owen, M.; Owen, R. E.; Ozcan, V. E.; Ozturk, N.; Pacalt, J.; Pacey, H. A.; Pachal, K.; Pages, A. Pacheco; Aranda, C. Padilla; Griso, S. Pagan; Palacino, G.; Palazzo, S.; Palestini, S.; Palka, M.; Palni, P.; Pandini, C. E.; Vazquez, J. G. Panduro; Pani, P.; Panizzo, G.; Paolozzi, L.; Papadatos, C.; Papageorgiou, K.; Parajuli, S.; Paramonov, A.; Paraskevopoulos, C.; Hernandez, D. Paredes; Saenz, S. R. Paredes; Parida, B.; Park, T. H.; Parker, A. J.; Parker, M. A.; Parodi, F.; Parrish, E. W.; Parsons, J. A.; Parzefall, U.; Dominguez, L. Pascual; Pascuzzi, V. R.; Pasner, J. M. P.; Pasquali, F.; Pasqualucci, E.; Passaggio, S.; Pastore, F.; Pasuwan, P.; Pataraia, S.; Pater, J. R.; Pathak, A.; Patton, J.; Pauly, T.; Pearkes, J.; Pedersen, M.; Diaz, L. Pedraza; Pedro, R.; Peiffer, T.; Peleganchuk, S. V.; Penc, O.; Peng, C.; Peng, H.; Peralva, B. S.; Perego, M. M.; Peixoto, A. P. Pereira; Sanchez, L. Pereira; Perepelitsa, D. V.; Codina, E. Perez; Perini, L.; Pernegger, H.; Perrella, S.; Perrevoort, A.; Peters, K.; Peters, R. F. Y.; Petersen, B. A.; Petersen, T. C.; Petit, E.; Petousis, V.; Petridou, C.; Petrucci, F.; Pettee, M.; Pettersson, N. E.; Petukhova, K.; Peyaud, A.; Pezoa, R.; Pezzotti, L.; Pham, T.; Phillips, P. W.; Phipps, M. W.; Piacquadio, G.; Pianori, E.; Picazio, A.; Pickles, R. H.; Piegaia, R.; Pietreanu, D.; Pilcher, J. E.; Pilkington, A. D.; Pinamonti, M.; Pinfold, J. L.; Donaldson, C. Pitman; Pitt, M.; Pizzimento, L.; Pizzini, A.; Pleier, M. -A.; Plesanovs, V.; Pleskot, V.; Plotnikova, E.; Podberezko, P.; Poettgen, R.; Poggi, R.; Poggioli, L.; Pogrebnyak, I.; Pohl, D.; Pokharel, I.; Polesello, G.; Poley, A.; Policicchio, A.; Polifka, R.; Polini, A.; Pollard, C. S.; Polychronakos, V.; Ponomarenko, D.; Pontecorvo, L.; Popa, S.; Popeneciu, G. A.; Portales, L.; Quintero, D. M. Portillo; Pospisil, S.; Potamianos, K.; Potrap, I. N.; Potter, C. J.; Potti, H.; Poulsen, T.; Poveda, J.; Powell, T. D.; Pownall, G.; Astigarraga, M. E. Pozo; Ibanez, A. Prades; Pralavorio, P.; Prapa, M. M.; Prell, S.; Price, D.; Primavera, M.; Proffitt, M. L.; Proklova, N.; Prokofiev, K.; Prokoshin, F.; Protopopescu, S.; Proudfoot, J.; Przybycien, M.; Pudzha, D.; Puri, A.; Puzo, P.; Pyatiizbyantseva, D.; Qian, J.; Qin, Y.; Quadt, A.; Queitsch-Maitland, M.; Bolanos, G. Rabanal; Racko, M.; Ragusa, F.; Rahal, G.; Raine, J. A.; Rajagopalan, S.; Morales, A. Ramirez; Ran, K.; Rassloff, D. F.; Rauch, D. M.; Rauscher, F.; Rave, S.; Ravina, B.; Ravinovich, I.; Rawling, J. H.; Raymond, M.; Read, A. L.; Readioff, N. P.; Reale, M.; Rebuzzi, D. M.; Redlinger, G.; Reeves, K.; Reikher, D.; Reiss, A.; Rej, A.; Rembser, C.; Renardi, A.; Renda, M.; Rendel, M. B.; Rennie, A. G.; Resconi, S.; Resseguie, E. D.; Rettie, S.; Reynolds, B.; Reynolds, E.; Rezanova, O. L.; Reznicek, P.; Ricci, E.; Richter, R.; Richter, S.; Richter-Was, E.; Ridel, M.; Rieck, P.; Rifki, O.; Rijssenbeek, M.; Rimoldi, A.; Rimoldi, M.; Rinaldi, L.; Rinn, T. T.; Ripellino, G.; Riu, I.; Rivadeneira, P.; Vergara, J. C. Rivera; Rizatdinova, F.; Rizvi, E.; Rizzi, C.; Robertson, S. H.; Robin, M.; Robinson, D.; Gajardo, C. M. Robles; Manzano, M. Robles; Robson, A.; Rocchi, A.; Roda, C.; Bosca, S. Rodriguez; Rodriguez, A. Rodriguez; Vera, A. M. Rodriguez; Roe, S.; Roggel, J.; Rohne, O.; Roehrig, R.; Rojas, R. A.; Roland, B.; Roland, C. P. A.; Roloff, J.; Romaniouk, A.; Romano, M.; Rompotis, N.; Ronzani, M.; Roos, L.; Rosati, S.; Rosin, G.; Rosser, B. J.; Rossi, E.; Rossi, E.; Rossi, E.; Rossi, L. P.; Rossini, L.; Rosten, R.; Rotaru, M.; Rottler, B.; Rousseau, D.; Rovelli, G.; Roy, A.; Roy, D.; Rozanov, A.; Rozen, Y.; Ruan, X.; Ruggeri, T. A.; Ruehr, F.; Ruiz-Martinez, A.; Rummler, A.; Rurikova, Z.; Rusakovich, N. A.; Russell, H. L.; Rustige, L.; Rutherfoord, J. P.; Ruettinger, E. M.; Rybar, M.; Rybkin, G.; Rye, E. B.; Ryzhov, A.; Iglesias, J. A. Sabater; Sabatini, P.; Sabetta, L.; Sacerdoti, S.; Sadrozinski, H. F-W.; Sadykov, R.; Tehrani, F. Safai; Samani, B. Safarzadeh; Safdari, M.; Saha, P.; Saha, S.; Sahinsoy, M.; Sahu, A.; Saimpert, M.; Saito, M.; Saito, T.; Sakamoto, H.; Salamani, D.; Salamanna, G.; Salnikov, A.; Salt, J.; Salas, A. Salvador; Salvatore, D.; Salvatore, F.; Salvucci, A.; Salzburger, A.; Samarati, J.; Sammel, D.; Sampsonidis, D.; Sampsonidou, D.; Sanchez, J.; Pineda, A. Sanchez; Sandaker, H.; Sander, C. O.; Sanderswood, I. G.; Sandhoff, M.; Sandoval, C.; Sankey, D. P. C.; Sannino, M.; Sano, Y.; Sansoni, A.; Santoni, C.; Santos, H.; Santpur, S. N.; Santra, A.; Saoucha, K. A.; Sapronov, A.; Saraiva, J. G.; Sasaki, O.; Sato, K.; Sauerburger, F.; Sauvan, E.; Savard, P.; Sawada, R.; Sawyer, C.; Sawyer, L.; Galvan, I. Sayago; Sbarra, C.; Sbrizzi, A.; Scanlon, T.; Schaarschmidt, J.; Schacht, P.; Schaefer, D.; Schaefer, L.; Schaefer, U.; Schaffer, A. C.; Schaile, D.; Schamberger, R. D.; Schanet, E.; Scharf, C.; Scharmberg, N.; Schegelsky, V. A.; Scheirich, D.; Schenck, F.; Schernau, M.; Schiavi, C.; Schildgen, L. K.; Schillaci, Z. M.; Schioppa, E. J.; Schioppa, M.; Schleicher, K. E.; Schlenker, S.; Schmidt-Sommerfeld, K. R.; Schmieden, K.; Schmitt, C.; Schmitt, S.; Schoeffel, L.; Schoening, A.; Scholer, P. G.; Schopf, E.; Schott, M.; Schouwenberg, J. F. P.; Schovancova, J.; Schramm, S.; Schroeder, F.; Schulte, A.; Schultz-Coulon, H-C.; Schumacher, M.; Schumm, B. A.; Schune, Ph.; Schwartzman, A.; Schwarz, T. A.; Schwemling, Ph.; Schwienhorst, R.; Sciandra, A.; ;(data truncated to fit)</t>
  </si>
  <si>
    <t>ATLAS Collaboration</t>
  </si>
  <si>
    <t>Muon reconstruction and identification efficiency in ATLAS using the full Run 2 pp collision data set at s=13 TeV</t>
  </si>
  <si>
    <t>PARTON DISTRIBUTIONS</t>
  </si>
  <si>
    <t>This article documents the muon reconstruction and identification efficiency obtained by the ATLAS experiment for 139 fb-1 of pp collision data at s=13 TeV collected between 2015 and 2018 during Run 2 of the LHC. The increased instantaneous luminosity delivered by the LHC over this period required a reoptimisation of the criteria for the identification of prompt muons. Improved and newly developed algorithms were deployed to preserve high muon identification efficiency with a low misidentification rate and good momentum resolution. The availability of large samples of Z -&gt; mu mu and J/psi -&gt; mu mu decays, and the minimisation of systematic uncertainties, allows the efficiencies of criteria for muon identification, primary vertex association, and isolation to be measured with an accuracy at the per-mille level in the bulk of the phase space, and up to the percent level in complex kinematic configurations. Excellent performance is achieved over a range of transverse momenta from 3 GeV to several hundred GeV, and across the full muon detector acceptance of |eta|&lt;2.7.</t>
  </si>
  <si>
    <t xml:space="preserve">[Duvnjak, D.; Gao, Y. S.; Jackson, P.; Kong, A. X. Y.; Oliver, J. L.; Ruggeri, T. A.; Sharma, A. S.; White, M. J.] Univ Adelaide, Dept Phys, Adelaide, SA, Australia; [Jain, V.; Swift, S. P.] SUNY Albany, Dept Phys, Albany, NY USA; [Biswal, J. P.; Gingrich, D. M.; Pinfold, J. L.; Wang, H.] Univ Alberta, Dept Phys, Edmonton, AB, Canada; [Cakir, O.; Yildiz, H. Duran] Ankara Univ, Dept Phys, Ankara, Turkey; [Kuday, S.; Cakir, I. Turk] Istanbul Aydin Univ, Applicat &amp; Res Ctr Adv Studies, Istanbul, Turkey; [Sultansoy, S.] TOBB Univ Econ &amp; Technol, Div Phys, Ankara, Turkey; [Bourdarios, C. Adam; Belfkir, M.; Berger, N.; Costanza, F.; Cueto, A.; Dartsi, O.; Delmastro, M.; Di Ciaccio, L.; Franco, L.; Goy, C.; Guillemin, T.; Hryn'ova, T.; Jezequel, S.; Koletsou, I.; Lafaye, R.; Leveque, J.; Martinez, N. Lorenzo; Portales, L.; Sauvan, E.; Wingerter-Seez, I.] Univ Savoie Mont Blanc, CNRS, IN2P3, LAPP, Annecy, France; [Abulaiti, Y.; Benjamin, D. P.; Bhopatkar, V. S.; Chekanov, S.; Hopkins, W. H.; Kourlitis, E.; LeCompte, T.; Love, J.; Metcalfe, J.; Mete, A. S.; Paramonov, A.; Proudfoot, J.; Van Gemmeren, P.; Wang, R.; Zhang, J.] Argonne Natl Lab, Div High Energy Phys, Argonne, IL 60439 USA; [Berlendis, S.; Cheu, E.; Johns, K. A.; Lampl, W.; LeBlanc, M.; Lindley, R. E.; Loch, P.; Rutherfoord, J. P.; Varnes, E. W.; Zhou, H.; Zhou, Y.] Univ Arizona, Dept Phys, Tucson, AZ 85721 USA; [De, K.; Eifert, T.; Farbin, A.; Little, J. D.; Ozturk, N.; White, A.] Univ Texas Arlington, Dept Phys, POB 19059, Arlington, TX 76019 USA; [Angelidakis, S.; Bellos, P.; Fassouliotis, D.; Gkialas, I.; Kourkoumelis, C.; Papageorgiou, K.] Natl &amp; Kapodistrian Univ Athens, Phys Dept, Athens, Greece; [Alexopoulos, T.; Bakalis, C.; Benekos, N.; Gazis, E. N.; Gkountoumis, P.; Kitsaki, C.; Koulouris, A.; Maltezos, S.; Paraskevopoulos, C.; Zacharis, G.] Natl Tech Univ Athens, Phys Dept, Zografos, Greece; [Andeen, T.; Gupta, D. Bakshi; Burton, C. D.; Choi, K.; Nikiforou, N.; Onyisi, P. U. E.; Potti, H.; Roy, A.; Unal, M.; Webb, A. F.] Univ Texas Austin, Dept Phys, Austin, TX 78712 USA; [Beddall, A. J.] Bahcesehir Univ, Fac Engn &amp; Nat Sci, Istanbul, Turkey; [Celebi, E.; Cetin, S. A.; Simsek, S.] Istanbul Bilgi Univ, Fac Engn &amp; Nat Sci, Istanbul, Turkey; [Adiguzel, A.; Bayirli, A.; Gurbuz, S.; Ozcan, V. E.] Bogazici Univ, Dept Phys, Istanbul, Turkey; [Beddall, A.; Bingul, A.; Uysal, Z.] Gaziantep Univ, Dept Engn Phys, Gaziantep, Turkey; [Huseynov, N.; Javadov, N.; Khalil-Zada, F.; Santos, H.] Azerbaijan Acad Sci, Inst Phys, Baku, Azerbaijan; [Bogavac, D.; Bosman, M.; Casado, M. P.; Garcia, L. Castillo; Foerster, F. A.; Giannini, G.; Gkougkousis, E. L.; Glatzer, J.; Fernandez, S. Gonzalez; Grieco, C.; Grinstein, S.; Rozas, A. Juste; Kazakos, S.; Korolkov, I.; Martinez, M.; Mir, L. M.; Martinez, C. Moreno; Martinez, J. L. Munoz; Orlando, N.; Pages, A. Pacheco; Aranda, C. Padilla; Riu, I.; Rosten, R.; Salas, A. Salvador; Sonay, A.; Terzo, S.; Van Daalen, T. R.; Furelos, D. Vazquez] Barcelona Inst Sci &amp; Technol, Inst Fis Altes Energies IFAE, Barcelona, Spain; [Ayoub, M. K.; da Costa, J. Barreiro Guimaraes; Cheng, H. J.; Chu, X.; Cui, H.; De Maria, A.; D'onofrio, A.; Fang, Y.; Pascual, J. A. Garcia; Hu, Y. F.; Huang, Y.; Kurth, M. G.; Li, M.; Liang, Z.; Liu, P.; Liu, Y.; Lou, X.; Lyu, F.; Ouyang, Q.; Ran, K.; Shan, L. Y.; Xu, D.; Zhang, K.; Zhang, Y.; Zhu, C.; Zhu, H.; Zhuang, X.] Chinese Acad Sci, Inst High Energy Phys, Beijing, Peoples R China; [Chen, X.; Ding, W.; Li, B.; Xu, Y.; Zhang, D. F.; Zhang, G.] Tsinghua Univ, Phys Dept, Beijing, Peoples R China; [Chen, H.; Chen, S. J.; De Maria, A.; D'onofrio, A.; Han, L.; Huang, X.; Jia, Z.; Jin, S.; Alves, F. L. Lucio; Wang, W.; Ye, H.; Zhang, B.; Zhang, L.] Nanjing Univ, Dept Phys, Nanjing, Peoples R China; [Chu, X.; Cui, H.; Hu, Y. F.; Kurth, M. G.; Li, M.; Liu, Y.; Ran, K.; Zhang, Y.; Zhu, C.] Univ Chinese Acad Sci UCAS, Beijing, Peoples R China; [Bakos, E.; Vera, A. M. Rodriguez; Sijacki, Dj.; Vranjes, N.; Milosavljevic, M. Vranjes; Zivkovic, L.] Univ Belgrade, Inst Phys, Belgrade, Serbia; [Buanes, T.; Djuvsland, J. I.; Eigen, G.; Fomin, N.; Lee, G. R.; Lipniacka, A.; Latour, B. Martin dit; Stugu, B.; Traeet, A.] Univ Bergen, Dept Phys &amp; Technol, Bergen, Norway; [Adiguzel, A.; Ai, X.; Antrim, D. J. A.; Barnett, R. M.; Beringer, J.; Calafiura, P.; Cerutti, F.; Ciocio, A.; Dickinson, J.; Dimitrievska, A.; Duffield, E. M.; Einsweiler, K.; Garcia-Sciveres, M.; Renteria, C. Gonzalez; Gray, H. M.; Haber, C.; Han, S.; Heim, T.; Hinchliffe, I.; Ju, X.; Krizka, K.; Leggett, C.; Marshall, Z.; McCormack, W. P.; Mcfayden, J. A.; Muskinja, M.; Nachman, B. P.; Ottino, G. J.; Griso, S. Pagan; Pascuzzi, V. R.; Resseguie, E. D.; Santpur, S. N.; Shapiro, M.; Tsulaia, V.; Wang, H.; Yang, H. T.; Yao, W-M.] Lawrence Berkeley Natl Lab, Div Phys, Berkeley, CA USA; [Adiguzel, A.; Ai, X.; Antrim, D. J. A.; Barnett, R. M.; Beringer, J.; Calafiura, P.; Cerutti, F.; Ciocio, A.; Dickinson, J.; Dimitrievska, A.; Duffield, E. M.; Einsweiler, K.; Garcia-Sciveres, M.; Renteria, C. Gonzalez; Gray, H. M.; Haber, C.; Han, S.; Heim, T.; Hinchliffe, I.; Ju, X.; Krizka, K.; Leggett, C.; Marshall, Z.; McCormack, W. P.; Mcfayden, J. A.; Muskinja, M.; Nachman, B. P.; Ottino, G. J.; Griso, S. Pagan; Pascuzzi, V. R.; Resseguie, E. D.; Santpur, S. N.; Shapiro, M.; Tsulaia, V.; Wang, H.; Yang, H. T.; Yao, W-M.] Univ Calif Berkeley, Berkeley, CA 94720 USA; [Atlay, N. B.; Bandyopadhyay, A.; Berge, D.; Biedermann, D.; Dietrich, J.; Grancagnolo, S.; Issever, C.; Kreul, K.; Lacker, H.; Lohse, T.; Gouveia, E. D. Mendes; Mergelmeyer, S.; Michetti, M.; Ng, Y. S.; Scharf, C.; Schenck, F.; Seema, P.; Theveneaux-Pelzer, T.] Humboldt Univ, Inst Phys, Berlin, Germany; [Anders, J. K.; Beck, H. P.; Chatterjee, M.; Ereditato, A.; Fehr, A.; Franconi, L.; Haug, S.; Lehmann, N.; Miucci, A.; Weber, M. S.; Weston, T. D.] Univ Bern, Albert Einstein Ctr Fundamental Phys, Bern, Switzerland; [Anders, J. K.; Beck, H. P.; Chatterjee, M.; Ereditato, A.; Fehr, A.; Franconi, L.; Haug, S.; Lehmann, N.; Miucci, A.; Weber, M. S.; Weston, T. D.] Univ Bern, Lab High Energy Phys, Bern, Switzerland; [Allport, P. P.; Bracinik, J.; Briglin, D. L.; Charlton, D. G.; Chisholm, A. S.; Fitschen, T.; Freeman, P. M.; Gonella, L.; Gonnella, F.; Gorasia, N. A.; Hawkes, C. M.; Hillier, S. J.; Kempster, J. J.; Kendrick, J.; Lewis, D. J.; Lindon, J. H.; Da Costa, A. M. Mendes Jacques; Neep, T. J.; Newman, P. R.; Nikolopoulos, K.; Reynolds, E.; Simpson-allsop, C. J.; Stampekis, A.; Thomas, J. P.; Thompson, P. D.; Turner, R. J.; Vallance, R. A.; Virdee, G. S.; Ward, R. J.; Watson, A. T.; Watson, M. F.] Univ Birmingham, Sch Phys &amp; Astron, Birmingham, W Midlands, England; [Moreno, D.; Navarro, G.] Univ Antonio Narino, Fac Ciencias, Bogota, Colombia; [Moreno, D.; Navarro, G.] Univ Antonio Narino, Ctr Invest, Bogota, Colombia; [Sandoval, C.] Univ Nacl Colombia, Dept Fis, Bogota, Colombia; [Alberghi, G. L.; Alfonsi, F.; Biondi, S.; Cabras, G.; Carratta, G.; Cervelli, A.; De Castro, S.; Fabbri, L.; Franchini, M.; Gabrielli, A.; Manghi, F. Lasagni; Massa, L.; Romano, M.; Semprini-Cesari, N.; Sidoti, A.; Sioli, M.; Todome, K.; Valentinetti, S.; Villa, M.; Vittori, C.; Zoccoli, A.] INFN Bologna, Dipartimento Fis, Bologna, Italy; [Alberghi, G. L.; Alfonsi, F.; Biondi, S.; Cabras, G.; Carratta, G.; Cervelli, A.; De Castro, S.; Fabbri, L.; Franchini, M.; Gabrielli, A.; Manghi, F. Lasagni; Massa, L.; Romano, M.; Semprini-Cesari, N.; Sidoti, A.; Sioli, M.; Todome, K.; Valentinetti, S.; Villa, M.; Vittori, C.; Zoccoli, A.] Univ Bologna, Bologna, Italy; [Alberghi, G. L.; Alfonsi, F.; Bellagamba, L.; Biondi, S.; Boscherini, D.; Bruni, A.; Bruni, G.; Bruschi, M.; Cabras, G.; Carratta, G.; Cervelli, A.; De Castro, S.; Fabbri, L.; Franchini, M.; Gabrielli, A.; Giacobbe, B.; Manghi, F. Lasagni; Massa, L.; Negrini, M.; Polini, A.; Rinaldi, L.; Romano, M.; Sbarra, C.; Semprini-Cesari, N.; Sioli, M.; Todome, K.; Valentinetti, S.; Villa, M.; Zoccoli, A.] INFN Sez Bologna, Bologna, Italy; [Bauer, P.; Bechtle, P.; Beisiegel, F.; Bernlochner, F. U.; Brock, I.; Cristinziani, M.; Desch, K.; Deutsch, C.; Capriles, F. G. Diaz; Dingfelder, J.; Falke, P. J.; Grefe, C.; Hamer, M.; Hansen, M. C.; Hinterkeuser, F.; Holm, T.; Huebner, M.; Huegging, F.; Kivernyk, O.; Klingl, T.; Koenig, P. T.; Krueger, H.; Lantzsch, K.; Lenz, T.; Maettig, P.; Melzer, A.; Moles-Valls, R.; OEncel, OE. O.; Pohl, D.; Schildgen, L. K.; Vergis, C.; Von Toerne, E.; Wagner, P.; Wermes, N.] Univ Bonn, Phys Inst, Bonn, Germany; [Butler, J. M.; Finelli, K. D.; Sherman, A. D.; Yan, Z.; Yigitbasi, E.] Boston Univ, Dept Phys, 590 Commonwealth Ave, Boston, MA 02215 USA; [Bensinger, J. R.; Bergsten, L. J.; Bhattarai, P.; Blocker, C.; Chen, J.; Dodsworth, D.; Goblirsch-Kolb, M.; Herde, H.; O'Connor, K.; Schillaci, Z. M.; Sciolla, G.] Brandeis Univ, Dept Phys, Waltham, MA 02254 USA; [Popa, S.] Transilvania Univ Brasov, Brasov, Romania; [Alexa, C.; Chitan, A.; Cioara, I. A.; Ciubotaru, D. A.; Constantinescu, S.; Dobre, M.; Ducu, O. A.; Dumitriu, A. E.; Geanta, A. A.; Jinaru, A.; Martoiu, V. S.; Maurer, J.; Olariu, A.; Pietreanu, D.; Renda, M.; Rotaru, M.; Stoicea, G.; Tarna, G.; Tudorache, A.; Tudorache, V.; Vasile, M. E.] Horia Hulubei Natl Inst Phys &amp; Nucl Engn, Bucharest, Romania; [Agheorghiesei, C.] Alexandru Ioan Cuza Univ, Dept Phys, Iasi, Romania; [Popeneciu, G. A.] Natl Inst Res &amp; Dev Isotop &amp; Mol Technol, Phys Dept, Cluj Napoca, Romania; [Hobincu, R.] Univ Politehn Bucuresti, Bucharest, Romania; [Gravila, P. M.] West Univ Timisoara, Timisoara, Romania; [Astalos, R.; Babal, D.; Bartos, P.; Blazek, T.; Dubovsky, M.; Hyrych, S.; Majersky, O.; Melo, M.; Racko, M.; Sykora, I.; Tokar, S.; Zenis, T.] Comenius Univ, Fac Math Phys &amp; Informat, Bratislava, Slovakia; [Bruncko, D.; Murin, P.; Smiesko, J.; Sopkova, F.; Strizenec, P.; Urban, J.] Slovak Acad Sci, Inst Expt Phys, Dept Subnuclear Phys, Kosice, Slovakia; [Assamagan, K.; Barone, G.; Begel, M.; Benoit, M.; Brost, E.; Cavaliere, V.; Chen, H.; D'amen, G.; Elmsheuser, J.; Gordon, H. A.; Hill, K. K.; Iakovidis, G.; Kalderon, C. W.; Klimentov, A.; Kouskoura, V.; Lancon, E.; Lanni, F.; Lee, C. A.; Lim, S.; Liu, H. B.; Lynn, D.; Ma, H.; Maeno, T.; Maio, A.; Matakias, D.; Nagle, J. L.; Nilsson, P.; Nomura, M. A.; Damazio, D. Oliveira; Ouellette, J.; Perepelitsa, D. V.; Pleier, M. -A.; Polychronakos, V.; Protopopescu, S.; Rajagopalan, S.; Redlinger, G.; Roloff, J.; Seidlitz, B. D.; Serfon, C.; Snyder, S.; Steinberg, P.; Stucci, S. A.; Tricoli, A.; Undrus, A.; Weber, C.; Wenaus, T.; Xu, L.; Ye, S.] Brookhaven Natl Lab, Dept Phys, Upton, NY 11973 USA; [Daneri, M. F.; Devesa, M. R.; Marceca, G.; Otero y Garzon, G.; Piegaia, R.; Toscani, M.] Univ Buenos Aires, Dept Fis, Buenos Aires, DF, Argentina; [Bawa, H. S.; Gao, Y. S.; Grimm, K.; Moss, J.; Parker, A. J.] Calif State Univ Long Beach, Long Beach, CA 90840 USA; [Batley, J. R.; Brandt, O.; Chapman, J. D.; Cowley, J. W.; Fawcett, W. J.; Henkelmann, L.; Hill, J. C.; Hommels, L. B. A. H.; Lester, C. G.; Lin, C. Y.; Malone, C.; Noel, D. L.; Pacey, H. A.; Parker, M. A.; Potter, C. J.; Robinson, D.; Tombs, R.; Ward, C. P.; Williams, S.] Univ Cambridge, Cavendish Lab, Cambridge, England; [Atkin, R. J.; Keaveney, J. M.; Mwewa, C.; Yacoob, S.] Univ Cape Town, Dept Phys, Cape Town, South Africa; iThemba Labs, Western Cape, South Africa; [Boye, D.; Connell, S. H.; Govender, N.; Truong, L.] Univ Johannesburg, Dept Mech Engn Sci, Johannesburg, South Africa; Univ Philippines Diliman, Natl Inst Phys, Quezon City, Philippines; Univ South Africa, Dept Phys, Pretoria, South Africa; [Christopher, L. D.; Dahbi, S.; Jimenez, Y. Hernandez; Jivan, H.; Kar, D.; Mdhluli, J. E.; Garcia, B. R. Mellado; Roy, D.; Ruan, X.; Shrif, E. M.; Haddad, E. Sideras; Sinha, S.; Tomiwa, K. G.; von Buddenbrock, S. E.] Univ Witwatersrand, Sch Phys, Johannesburg, South Africa; [Bellerive, A.; Chau, C. C.; Gillberg, D.; Heilman, J.; Hunter, R. F. H.; Keller, J. S.; Klein, C.; Koffas, T.; Laurier, A.; Miller, L. S.; Naseri, M.; Oakham, F. G.; Vincter, M. G.; Weber, S. A.; Zakharchuk, N.] Carleton Univ, Dept Phys, Ottawa, ON, Canada; [Benchekroun, D.; Bouaouda, K.; Chadi, Z.; Hoummada, A.; Imam, H.] Univ Hassan 2, Reseau Univ Phys Hautes Energies, Fac Sci Ain Chock, Casablanca, Morocco; [Gouighri, M.] Univ Ibn Tofail, Fac Sci, Kenitra, Morocco; [Assahsah, J.] Univ Cadi Ayyad, Fac Sci Semlalia, LPHEA Marrakech, Marrakech, Morocco; Moroccan Fdn Adv Sci Innovat &amp; Res MAScIR, Rabat, Morocco; [Derkaoui, J. E.; Ouchrif, M.] Univ Mohamed Premier, Fac Sci, LPMR, Oujda, Morocco; [Batlamous, S.; El Moursli, R. Cherkaoui; Jarrari, H. El; Fassi, F.; Hamdaoui, H.; Ngair, B.; Tayalati, Y.; Zaazoua, M.] Univ Mohammed 5, Fac Sci, Rabat, Morocco; [Abud, A. Abed; Ahmad, A.; Alderweireldt, S.; Aleksa, M.; Allaire, C.; Amelung, C.; Aranzabal, N.; Armbruster, A. J.; Avolio, G.; Barisits, M-S.; Bielski, R.; Bisanz, T.; Boyd, J.; Brenner, L.; Butti, P.; Calace, N.; Camarda, S.; Camincher, C.; Campana, S.; Garrido, M. D. M. Capeans; Carli, T.; Catinaccio, A.; Cattai, A.; Coimbra, A. E. C.; Czodrowski, P.; Dachs, F.; Dao, V.; Dell'Acqua, A.; Deviveiros, P. O.; Di Girolamo, A.; Dittus, F.; Ducu, O. A.; Dudarev, A.; Duehrssen, M.; Dyndal, M.; Ellis, N.; Elsing, M.; Falke, S.; Farthouat, P.; Fassnacht, P.; Francis, D.; Froidevaux, D.; Gabrielli, A.; Goossens, L.; Gorini, B.; Guindon, S.; Hawkings, R. J.; Heinrich, L.; Helsens, C.; Correia, A. M. Henriques; Hervas, L.; Hoecker, A.; Huhtinen, M.; Iengo, P.; Javurek, T.; Jenni, P.; Jovicevic, J.; Kiehn, M.; Klimek, P.; Klimpel, F.; Klioutchnikova, T.; Koehler, N. M.; Krasznahorkay, A.; Kuehn, S.; Kuwertz, E. S.; Lassnig, M.; Miotto, G. Lehmann; Longo, L.; Marzin, A.; Meehan, S.; Meng, L.; Berlingen, J. Montejo; Morley, A. K.; Mornacchi, G.; Morvaj, L.; Moschovakos, P.; Nairz, A. M.; Nessi, M.; Nordberg, M.; Palestini, S.; Pauly, T.; Pernegger, H.; Perrella, S.; Petersen, B. A.; Pontecorvo, L.; Astigarraga, M. E. Pozo; Queitsch-Maitland, M.; Raymond, M.; Rembser, C.; Rizzi, C.; Roe, S.; Rummler, A.; Saimpert, M.; Salzburger, A.; Samarati, J.; Pineda, A. Sanchez; Schlenker, S.; Schovancova, J.; Sharma, A.; Sidiropoulou, O.; Oliveira, M. V. Silva; Sanchez, C. A. Solans; Spigo, G.; Stewart, G. A.; Stockton, M. C.; Kate, H. Ten; Tuna, A. N.; Unal, G.; Vafeiadis, T.; Vallier, A.; Vandelli, W.; Schroeder, T. Vazquez; Vuillermet, R.; Wells, P. S.; Wengler, T.; Wenig, S.; Wilkens, H. G.; Young, C. J. S.; Zambito, S.; Zanzi, D.; Zwalinski, L.] CERN, Geneva, Switzerland; [Fedin, O. L.; Gardner, R. W.; Hank, M. D.; Hildebrand, K.; Holmes, T. R.; Horyn, L. A.; Kim, Y. K.; Liu, J. K. K.; Miller, D. W.; Oreglia, M. J.; Pilcher, J. E.; Schaefer, D.; Seiss, T.; Shochet, M. J.; Smith, E. A.; Vukotic, I.; Zou, R.] Univ Chicago, Enrico Fermi Inst, 5640 S Ellis Ave, Chicago, IL 60637 USA; [Agaras, M. N.; Barbe, W. M.; Boumediene, D.; Calvet, D.; Calvet, S.; Donini, J.; Morales, F. A. Jimenez; Madar, R.; Megy, T.; Nibigira, E.; Rustige, L.; Santoni, C.; Vazeille, F.] Univ Clermont Auvergne, LPC, CNRS, IN2P3, Clermont Ferrand, France; [Adiguzel, A.; Aguilar-Saavedra, J. A.; Angerami, A.; Brooijmans, G.; Chen, J.; Cole, B.; Emerman, A.; Evans, G.; Gilbert, B. J.; Gonski, J. L.; Hu, Q.; Kahn, A.; Kennedy, K. E.; Mahon, D. J.; Mohapatra, S.; Parsons, J. A.; Tuts, P. M.; Williams, D. M.; Yin, P.] Columbia Univ, Nevis Lab, Irvington, NY USA; [AbouZeid, O. S.; Camplani, A.; Dam, M.; Hansen, J. B.; Hansen, J. D.; Hansen, P. H.; Ignazzi, R.; Nielsen, D. S.; Petersen, T. C.; Wiglesworth, C.; Xella, S.] Univ Copenhagen, Niels Bohr Inst, Copenhagen, Denmark; [Capua, M.; Carducci, G.; Crosetti, G.; Malito, D.; Mastroberardino, A.; Meoni, E.; Salvatore, D.; Schioppa, M.; Tassi, E.] Univ Calabria, Dipartimento Fis, Arcavacata Di Rende, Italy; [Capua, M.; Carducci, G.; Crosetti, G.; Gnesi, I.; Malito, D.; Mastroberardino, A.; Meoni, E.; Salvatore, D.; Schioppa, M.; Tassi, E.] INFN Grp Collegato Cosenza, Lab Nazl Frascati, Frascati, Italy; [Betti, A.; Deiana, A. M.; Leney, K. J. C.; McKay, M. A.; Milke, C. D.; Narayan, R.; Parajuli, S.; Sekula, S. J.; Stroynowski, R.; Wang, P.; Ye, J.] Southern Methodist Univ, Dept Phys, Dallas, TX USA; [Ferguson, S. W.; Izen, J. M.; Meirose, B.; Reeves, K.] Univ Texas Dallas, Dept Phys, Richardson, TX 75083 USA; [Fanourakis, G.; Geralis, T.; Prapa, M. M.; Stavropoulos, G.] Natl Ctr Sci Res Demokritos, Aghia Paraskevi, Greece; [Andrean, S. Y.; Backman, F.; Navarro, L. Barranco; Bohm, C.; Clement, C.; Hellman, S.; Kastanas, A.; Lou, X.; Milstead, D. A.; Moa, T.; Nelson, M. E.; Pasuwan, P.; Sanchez, L. Pereira; Shaikh, N. W.; Silverstein, S. B.; Sjoelin, J.; Strandberg, S.; Strubig, A.; Santurio, E. Valdes; Wallangen, V.] Stockholm Univ, Dept Phys, Stockholm, Sweden; [Andrean, S. Y.; Backman, F.; Navarro, L. Barranco; Clement, C.; Hellman, S.; Kastanas, A.; Lou, X.; Milstead, D. A.; Moa, T.; Nelson, M. E.; Pasuwan, P.; Sanchez, L. Pereira; Shaikh, N. W.; Sjoelin, J.; Strandberg, S.; Strubig, A.; Santurio, E. Valdes; Wallangen, V.] Oskar Klein Ctr, Stockholm, Sweden; [Amoroso, S.; Bella, L. Aperio; Arling, J. -H.; Basalaev, A.; Becot, C.; Behr, J. K.; Bloch, I.; Braren, F.; Brendlinger, K.; Brueers, B.; Burr, J. T. P.; Carra, S.; Chen, Y-H.; Daubney, T.; Diaz, Y. Delabat; Cornell, S. Diez; Dutta, B.; Ferrando, J.; Gaycken, G.; Gillwald, N. E. K.; Glaysher, P. C. F.; Glazov, A.; Gregor, I. M.; Grevtsov, K.; Guida, A.; Gupta, R.; Heim, S.; Heinemann, B.; Helary, L.; Hiller, K. H.; Issever, C.; Jacobs, R. M.; Jeong, N.; Katzy, J.; Kitali, V.; Kuechler, D.; Kuechler, J. T.; Kuhl, T.; Leight, W. A.; Li, X.; Li, Y.; Liberatore, M.; Linss, A.; Liu, Y.; Lobodzinska, E. M.; Meloni, F.; Moder, P.; Moenig, K.; Garcia, R. F. Naranjo; Naumann, T.; Nechansky, F.; Pani, P.; Peters, K.; Pollard, C. S.; Potamianos, K.; Pownall, G.; Rauch, D. M.; Renardi, A.; Richter, S.; Rifki, O.; Rimoldi, M.; Rivadeneira, P.; Robin, M.; Rossi, E.; Rossini, L.; Iglesias, J. A. Sabater; Sander, C. O.; Schmitt, S.; Seitz, C.; South, D.; Stanitzki, M. M.; Stegler, M.; Styles, N. A.; Tackmann, K.; Thompson, E. A.; Tsai, F.; Valery, L.; Ahnen, J. Von; Wanotayaroj, C.; Wongel, A. F.; Worm, S. D.; Yap, Y. C.] Deutsch Elektronen Synchrotron DESY, Hamburg, Germany; [Dado, T.; Dungs, S.; Erdmann, J.; Freundlich, E. M.; Gessner, G.; Kroeninger, K.; Kupfer, T.; Nackenhorst, O.; Nitsche, I.; Rustige, L.; Sedlaczek, K.; Weingarten, J.; Wendland, B.; Zeissner, S. V.] Tech Univ Dortmund, Lehrstuhl Expt Phys 4, Dortmund, Germany; [Berthold, A.; Bittrich, C.; Duschinger, D.; Herrmann, T.; Hils, M.; Horn, P.; Iltzsche, F.; Kirchmeier, D.; Kobel, M.; Mader, W. F.; Madysa, N.; Maerker, M.; Maj, K.; Ramos, J. Manjarres; Morgenstern, S.; Nag, A. Nag; Novgorodova, O.; Siegert, F.; Straessner, A.; Todt, S.; Torres, H.; Wiel, C.] Tech Univ Dresden, Inst Kern &amp; Teilchenphys, Dresden, Germany; [Arce, A. T. H.; Beacham, J. B.; Davis, D. R.; Eggleston, M. G.; Epland, M. B.; Feng, M.; Goshaw, A. T.; Kotwal, A.; Kruse, M. C.; Pachal, K.; Sen, S.; Zhao, P.] Duke Univ, Dept Phys, Durham, NC 27706 USA; [Carter, T. M.; Clark, P. J.; Farrington, S. M.; Giannelli, M. Faucci; Gao, Y.; Hamity, G. N.; Hasib, A.; Heath, M. P.; Leonidopoulos, C.; Martin, V. J.; Mijovic, L.; Palazzo, S.; Sogaard, A.; Takeva, E. P.; Taylor, A. J.; Themistokleous, N.; Villhauer, E. M.; Vishwakarma, A.; Wynne, B. M.] Univ Edinburgh, Sch Phys &amp; Astron, SUPA, Edinburgh, Midlothian, Scotland; [Antonelli, M.; Arcangeletti, C.; Beretta, M.; Chiarella, V.; Maccarrone, G.; Mancini, G.; Sansoni, A.; Testa, M.; Vilucchi, E.] INFN, Frascati, Italy; [Antonelli, M.; Arcangeletti, C.; Beretta, M.; Chiarella, V.; Maccarrone, G.; Mancini, G.; Sansoni, A.; Testa, M.; Vilucchi, E.] Lab Nazl Frascati, Frascati, Italy; [Argyropoulos, S.; Becherer, F.; Garcia-Argos, C.; Gargiulo, S.; Guth, M.; Heidegger, C.; Heidegger, K. K.; Heinemann, B.; Herten, G.; Hohn, D.; Honig, J. C.; Jakobs, K.; Jenni, P.; Jiggins, S.; Klapdor-Kleingrothaus, T.; Knue, A.; Koeneke, K.; Kuprash, O.; Landgraf, U.; Lang, V. S.; Loesle, A.; Magerl, V.; Parzefall, U.; Plesanovs, V.; Rodriguez, A. Rodriguez; Roland, B.; Rottler, B.; Ruehr, F.; Rurikova, Z.; Sammel, D.; Sauerburger, F.; Schleicher, K. E.; Scholer, P. G.; Schumacher, M.; Sperlich, D.; Weiser, C.; Wiik-Fuchs, L. A. M.; Winter, B. T.; Wollrath, J.; Zimmermann, S.; ATLAS Collaboration] Albert Ludwigs Univ Freiburg, Phys Inst, Freiburg, Germany; [Abeling, K.; Achkar, B.; Beck, H. C.; Bindi, M.; Bokan, P.; Buschmann, E.; Dreyer, T.; Gerlach, L. O.; Gama, R. Goncalves; Grosse-Knetter, J.; Janus, M.; Kawamura, G.; Kirchhoff, A.; Lai, S.; Lange, J. C.; Mellenthin, J. D.; Mobius, S.; Niemeyer, M.; Oerdek, S.; Peiffer, T.; Pokharel, I.; Quadt, A.; Shabalina, E.; Skaf, A.; Sohns, F.; Veatch, J.; Zoch, K.] Georg August Univ Gottingen, Phys Inst 2, Gottingen, Germany; [Adorni, S.; Akilli, E.; Amrouche, C. S.; Antel, C.; Clark, A.; Della Volpe, D.; Dubreuil, A.; Ferrere, D.; Gadatsch, S.; Golling, T.; Gonzalez-Sevilla, S.; Iacobucci, G.; Iizawa, T.; Jansky, R.; Lionti, A. L.; Mermod, P.; Nessi, M.; Nindhito, H. R.; Pandini, C. E.; Paolozzi, L.; Poggi, R.; Raine, J. A.; Salamani, D.; Schramm, S.; Sfyrla, A.; Sultan, D. M. S.; Wu, X.; Zaffaroni, E.] Univ Geneva, Dept Phys Nucl &amp; Corpusculaire, Geneva, Switzerland; [Barberis, D.; Gagliardi, G.; Gaudiello, A.; Lapertosa, A.; Parodi, F.; Sannino, M.; Schiavi, C.; Sforza, F.] Univ Genoa, Dipartimento Fis, Genoa, Italy; [Barberis, D.; Coccaro, A.; Darbo, G.; Gagliardi, G.; Gaudiello, A.; Gemme, C.; Lapertosa, A.; Morettini, P.; Parodi, F.; Passaggio, S.; Rossi, L. P.; Sannino, M.; Schiavi, C.; Sforza, F.; Varni, C.] INFN Sez Genova, Genoa, Italy; [Caforio, D.; Dueren, M.; Stenzel, H.] Justus Liebig Univ Giessen, Phys Inst 2, Giessen, Germany; [Bates, R. L.; Blue, A.; Borbely, A. G.; Madden, W. D. Breaden; Britton, D.; Buckley, A. G.; Bussey, P. J.; Buttar, C. M.; Callea, G.; Connelly, I. A.; Cunningham, W. R.; Doyle, A. T.; Fabbri, F.; Gray, C.; Howarth, J.; Jamieson, J.; Mince, L.; O'Shea, V.; Owen, M.; Ravina, B.; Rennie, A. G.; Robson, A.; Spiteri, D. P.; Warrack, N.; Wraight, K.] Univ Glasgow, Sch Phys &amp; Astron, SUPA, Glasgow, Lanark, Scotland; [Collot, J.; Crepe-Renaudin, S.; Delsart, P. A.; Genest, M. H.; Hulsken, R.; Kuna, M.; Ledroit-Guillon, F.; Lleres, A.; Lucotte, A.; Malek, F.; Quintero, D. M. Portillo; Stark, J.; Trocme, B.; Yang, X.] Univ Grenoble Alpes, LPSC, Grenoble INP, CNRS,IN2P3, Grenoble, France; [Asbah, N. A.; Bullard, B. A.; Di Petrillo, K. F.; Franklin, M.; Huth, J.; Lee, L.; Morii, M.; Bolanos, G. Rabanal; Wang, A. M.] Harvard Univ, Lab Particle Phys &amp; Cosmol, Cambridge, MA 02138 USA; [Barnovska-Blenessy, Z.; Baroncelli, A.; Chen, C.; Chen, J.; Chen, Y.; Gao, J.; Guo, Y.; Han, K.; Han, L.; He, F.; Huang, Y.; Jiang, Y.; Krasnopevtsev, D.; Li, H.; Li, Q. Y.; Liu, J. B.; Liu, M.; Liu, M. Y.; Liu, X.; Liu, Y. W.; Lu, M.; Ospanov, R.; Peng, H.; Sessa, M.; Su, X.; Wang, C.; Wang, R.; Wang, W. T.; Wang, W. X.; Wang, Y.; Wu, Y.; Xie, X.; Xu, H.; Xu, H.; Yang, S.; Yang, X.; Yang, Z.; Zhang, L.; Zhao, Z.; Zhu, H. L.; Zhu, Y.] Univ Sci &amp; Technol China, Dept Modern Phys, Hefei, Peoples R China; [Barnovska-Blenessy, Z.; Baroncelli, A.; Chen, C.; Chen, J.; Chen, Y.; Gao, J.; Guo, Y.; Han, K.; Han, L.; He, F.; Huang, Y.; Jiang, Y.; Krasnopevtsev, D.; Li, H.; Li, Q. Y.; Liu, J. B.; Liu, M.; Liu, M. Y.; Liu, X.; Liu, Y. W.; Lu, M.; Ospanov, R.; Peng, H.; Sessa, M.; Su, X.; Wang, C.; Wang, R.; Wang, W. T.; Wang, W. X.; Wang, Y.; Wu, Y.; Xie, X.; Xu, H.; Xu, H.; Yang, S.; Yang, X.; Yang, Z.; Zhang, L.; Zhao, Z.; Zhu, H. L.; Zhu, Y.] Univ Sci &amp; Technol China, State Key Lab Particle Detect &amp; Elect, Hefei, Peoples R China; [De Sousa, M. J. Da Cunha Sargedas; Du, D.; Feng, C.; Li, H.; Li, Z.; Ma, L. L.; Tariq, K.; Xu, Z.; Yang, X.; Yuan, R.; Zhang, X.; Zhu, C. G.] Shandong Univ, Inst Frontier &amp; Interdisciplinary Sci, Qingdao, Peoples R China; [De Sousa, M. J. Da Cunha Sargedas; Du, D.; Feng, C.; Li, H.; Li, Z.; Ma, L. L.; Tariq, K.; Xu, Z.; Yang, X.; Yuan, R.; Zhang, X.; Zhu, C. G.] Shandong Univ, Key Lab Particle Phys &amp; Particle Irradiat MOE, Qingdao, Peoples R China; [Brahimi, N.; Dong, B.; Guo, J.; Hu, S.; Li, C-Q.; Li, F.; Li, J.; Li, L.; Li, S.; Liu, K.; Mittal, M.; Nishu, N.; Sampsonidou, D.; Su, W.; Wang, C.; Yan, J.; Yang, H. J.; Zhang, X.; Zhou, N.] Shanghai Jiao Tong Univ, Sch Phys &amp; Astron, Key Lab Particle Astrophys &amp; Cosmol MOE, SKLPPC, Shanghai, Peoples R China; [Brahimi, N.; Duan, Y.; Kato, C.; Li, C-Q.; Li, S.; Liu, K.; Sampsonidou, D.; Yang, H. J.] Tsung Dao Lee Inst, Shanghai, Peoples R China; [Andrei, V.; Bartels, F.; Dunford, M.; Franchino, S.; Klassen, M.; Mkrtchyan, T.; Napolitano, F.; Ott, P. S.; Rassloff, D. F.; Schultz-Coulon, H-C.; Spieker, T. M.; Stamen, R.; Starovoitov, P.; Weber, S. M.; Wessels, M.; Yue, X.] Heidelberg Univ, Kirchhoff Inst Phys, Heidelberg, Germany; [Bolz, A. E.; Czurylo, M. M.; Dittmeier, S. J.; de Lima, D. E. Ferreira; Krishnan, A.; Schoening, A.; Vigani, L.] Heidelberg Univ, Phys Inst, Heidelberg, Germany; [Nagasaka, Y.] Hiroshima Inst Technol, Fac Appl Informat Sci, Hiroshima, Japan; [Cheng, H. C.; Chu, M. C.; Castillo, L. R. Flores; Ponce, J. M. Iturbe; Lau, T. S.; Salvucci, A.; Wang, J.; Zhang, Z.] Chinese Univ Hong Kong, Dept Phys, Shatin, Hong Kong, Peoples R China; [Lo, C. Y.; Hernandez, D. Paredes; Peng, C.; Tam, K. C.; Tu, Y.] Univ Hong Kong, Dept Phys, Hong Kong, Peoples R China; [Lie, K.; Prokofiev, K.; Xiang, J.; Yang, T.] Hong Kong Univ Sci &amp; Technol, Dept Phys, Kowloon, Clear Water Bay, Hong Kong, Peoples R China; [Lie, K.; Prokofiev, K.; Xiang, J.; Yang, T.] Hong Kong Univ Sci &amp; Technol, Inst Adv Study, Kowloon, Clear Water Bay, Hong Kong, Peoples R China; [Cheung, K.; Hsu, P. J.; Lu, Y. J.] Natl Tsing Hua Univ, Dept Phys, Hsinchu, Taiwan; [Agapopoulou, C.; Khoury, K. Al; Atmani, H.; Bassalat, A.; De Regie, J. B. De Vivie; Delgove, D.; Delporte, C.; Duflot, L.; Escalier, M.; Fayard, L.; Fournier, D.; Ghosh, A.; Grivaz, J. -F.; Guerguichon, A.; Hohov, D.; Hrivnac, J.; Iconomidou-Fayard, L.; Kotsokechagia, A.; Lounis, A.; Makovec, N.; Morange, N.; Perego, M. M.; Puzo, P.; Rousseau, D.; Rybkin, G.; Sacerdoti, S.; Schaffer, A. C.; Serin, L.; Simion, S.; Tanaka, R.; Trofymov, A.; Varouchas, D.; Zerwas, D.; Zhang, Z.] Univ Paris Saclay, IJCLab, CNRS, IN2P3, F-91405 Orsay, France; [Calfayan, P.; Evans, H.; Forland, B. C.; Johnson, C. A.; Kopeliansky, R.; Lammers, S.; Linck, R. A.; Luehring, F.; Meyer, C.; Myers, G.; Palacino, G.; Roland, C. P. A.; Zieminska, D.] Indiana Univ, Dept Phys, Bloomington, IN 47405 USA; [Acharya, B. S.; Cobal, M.; Faraj, M.; Giordani, M. P.; Giugliarelli, G.; Panizzo, G.; Pinamonti, M.; Pineda, A. Sanchez; Sbrizzi, A.; Serkin, L.; Soualah, R.] INFN Grp Collegato Udine, Sez Trieste, Udine, Italy; [Acharya, B. S.; Serkin, L.] Abdus Salaam Int Ctr Theoret Phys, Trieste, Italy; [Cobal, M.; Faraj, M.; Giugliarelli, G.; Magro, J.; Panizzo, G.; Pinamonti, M.; Pineda, A. Sanchez; Sbrizzi, A.; Soualah, R.] Univ Udine, Dipartimento Politecn Ingn &amp; Architettura, Udine, Italy; [Chiodini, G.; Gorini, E.; Gravili, F. G.; Primavera, M.; Reale, M.; Schioppa, E. J.; Spagnolo, S.; Ventura, A.] INFN Sez Lecce, Zona Monte, Italy; [Gorini, E.; Gravili, F. G.; Reale, M.; Schioppa, E. J.; Spagnolo, S.; Ventura, A.] Univ Salento, Dipartimento Matemat &amp; Fis, Lecce, Italy; [Alimonti, G.; Andreazza, A.; Carminati, L.; Citterio, M.; Giugni, D.; Lari, T.; Meroni, C.; Monzani, S.; Mungo, D. P.; Murrone, A.; Ragusa, F.; Stabile, A.; Tartarelli, G. F.; Troncon, C.] INFN Sez Milano, Milan, Italy; [Andreazza, A.; Carminati, L.; D'Auria, S.; Fanti, M.; Lazzaroni, M.; Mungo, D. P.; Murrone, A.; Perini, L.; Ragusa, F.; Stabile, A.] Univ Milan, Dipartimento Fis, Milan, Italy; [Aloisio, A.; Carlino, G.; Cirotto, F.; Conventi, F.; De Asmundis, R.; Di Donato, C.; Doria, A.; Giannini, A.; Merola, L.; Rossi, E.; Sekhniaidze, G.] INFN Sez Napoli, Naples, Italy; [Aloisio, A.; Alviggi, M. G.; Canale, V.; Cirotto, F.; Della Pietra, M.; Di Donato, C.; Giannini, A.; Lavorgna, M.; Massarotti, P.; Merola, L.; Rossi, E.] Univ Napoli, Dipartimento Fis, Naples, Italy; [Farina, E. M.; Ferrari, R.; Gaudio, G.; Introzzi, G.; Kourkoumeli-Charalampidi, A.; Lanza, A.; Livan, M.; Negri, A.; Pezzotti, L.; Polesello, G.; Rebuzzi, D. M.; Rimoldi, A.; Rovelli, G.; Sottocornola, S.; Vercesi, V.] INFN Sez Pavia, Pavia, Italy; [Farina, E. M.; Introzzi, G.; Kourkoumeli-Charalampidi, A.; Livan, M.; Negri, A.; Pezzotti, L.; Rebuzzi, D. M.; Rimoldi, A.; Rovelli, G.; Sottocornola, S.] Univ Pavia, Dipartimento Fis, Pavia, Italy; [Annovi, A.; Biesuz, N. V.; Calvetti, M.; Cavasinni, V.; Chiarelli, G.; Di Gregorio, G.; Francavilla, P.; Giannetti, P.; Leone, S.; Mastrandrea, P.; Scuri, F.; Verducci, M.] INFN Sez Pisa, Pisa, Italy; [Biesuz, N. V.; Calvetti, M.; Cavasinni, V.; Di Gregorio, G.; Francavilla, P.; Mastrandrea, P.; Roda, C.; Verducci, M.] Univ Pisa, Dipartimento Fis E Fermi, Pisa, Italy; [Anulli, F.; Bagnaia, P.; Bauce, M.; Bini, C.; Bruscino, N.; Chomont, A. R.; Corradi, M.; De Pedis, D.; De Salvo, A.; Di Bello, F. A.; Falciano, S.; Francescato, S.; Frattari, G.; Gauzzi, P.; Gentile, S.; Giagu, S.; Ippolito, V.; Kado, M.; Lacava, F.; Longarini, I.; Luci, C.; Luminari, L.; Nisati, A.; Pasqualucci, E.; Policicchio, A.; Rosati, S.; Sabetta, L.; Tehrani, F. Safai; Vannicola, D.; Vari, R.; Veneziano, S.] INFN Sez Roma, Rome, Italy; [Bagnaia, P.; Bauce, M.; Bini, C.; Bruscino, N.; Chomont, A. R.; Corradi, M.; Di Bello, F. A.; Francescato, S.; Frattari, G.; Gauzzi, P.; Gentile, S.; Giagu, S.; Ippolito, V.; Kado, M.; Lacava, F.; Longarini, I.; Luci, C.; Policicchio, A.; Sabetta, L.; Vannicola, D.] Sapienza Univ Roma, Dipartimento Fis, Rome, Italy; [Caltabiano, A.; Cardarelli, R.; Di Ciaccio, A.; Rocchi, A.] INFN Sez Roma Tor Vergata, Rome, Italy; [Aielli, G.; Camelia, E. Alunno; Caltabiano, A.; Camarri, P.; Cerrito, L.; De Sanctis, U.; De Santis, M.; Dell'Asta, L.; Di Ciaccio, A.; Giuli, F.; Loffredo, S.; Marcoccia, L.; Pizzimento, L.; Rocchi, A.; Vanadia, M.] Univ Roma Tor Vergata, Dipartimento Fis, Rome, Italy; [Biglietti, M.; Camerlingo, M. T.; D'Amico, V.; Di Micco, B.; Di Nardo, R.; Farilla, A.; Iodice, M.; Martinelli, L.; Orestano, D.; Petrucci, F.; Rossi, E.; Salamanna, G.] INFN Sez Roma Tre, Rome, Italy; [Camerlingo, M. T.; D'Amico, V.; Di Micco, B.; Di Nardo, R.; Martinelli, L.; Orestano, D.; Petrucci, F.; Rossi, E.; Salamanna, G.] Univ Roma Tre, Dipartimento Matemat &amp; Fis, Rome, Italy; [Di Luca, A.; Follega, F. M.; Forcolin, G. T.; Iuppa, R.; Ricci, E.] INFN TIFPA, Trento, Italy; [Camerlingo, M. T.; D'Amico, V.; Di Micco, B.; Di Nardo, R.; Martinelli, L.; Orestano, D.; Petrucci, F.; Rossi, E.; Salamanna, G.] Univ Trento, Trento, Italy; [Delitzsch, C. M.; Guenther, J.; Guest, D.; Khoo, T. J.; Kneringer, E.; Manousos, A.] Leopold Franzens Univ, Inst Astro &amp; Teilchenphys, Innsbruck, Austria; [Bret, M. Cano; Ghosh, A.; Mallik, U.] Univ Iowa, Iowa City, IA USA; [An, F.; Chen, B.; Chen, C. H.; Cochran, J.; Heidorn, W. D.; Jiang, H.; Kang, S.; Krumnack, N.; Lebedev, A.; Lee, S.; Liu, B.; Magini, N.; Majewski, S.; Prell, S.; Infante, C. M. Vergel; Yoshihara, K.; Yu, J.] Iowa State Univ, Dept Phys &amp; Astron, Ames, IA USA; [Ahmadov, F.; Aleksandrov, I. N.; Bednyakov, V. A.; Boyko, I. R.; Budagov, I. A.; Chelkov, G. A.; Cheplakov, A.; Chizhov, M. V.; Dedovich, D. V.; Demichev, M.; Gongadze, A.; Gostkin, M. I.; Huseynov, N.; Javadov, N.; Karpov, S. N.; Karpova, Z. M.; Khramov, E.; Kruchonak, U.; Kukhtin, V.; Kulchitsky, Y.; Ladygin, E.; Lyubushkin, V.; Lyubushkina, T.; Malyukov, S.; Mineev, M.; Plotnikova, E.; Potrap, I. N.; Prokoshin, F.; Rusakovich, N. A.; Sadykov, R.; Sapronov, A.; Shiyakova, M.; Soloshenko, A.; Tsiareshka, P. V.; Turchikhin, S.; Yeletskikh, I.; Zhemchugov, A.; Zimine, N. I.] Joint Inst Nucl Res, Dubna, Russia; [Ferraz, V. Araujo; Cerqueira, A. S.; de Andrade Filho, L. Manhaes; Peralva, B. S.] Univ Fed Juiz de Fora UFJF, Dept Engn Eletr, Juiz De Fora, Brazil; [Coutinho, Y. Amaral; Pereira, R. Araujo; Begalli, M.; Caloba, L. P.; Da Fonseca Pinto, J. V.; Freund, W. S.; Gaspar, P.; Seixas, J. M.] Univ Fed Rio de Janeiro COPPE EE IF, Rio De Janeiro, Brazil; [Donadelli, M.; Leite, M. A. L.] Univ Sao Paulo, Inst Fis, Sao Paulo, Brazil; [Aoki, M.; Hanagaki, K.; Higashino, S.; Ikegami, Y.; Ikeno, M.; Kanzaki, J.; Kondo, T.; Makida, Y.; Mizukami, A.; Nagano, K.; Nakamura, K.; Odaka, S.; Sasaki, O.; Suzuki, S.; Takubo, Y.; Tokushuku, K.; Tomoto, M.; Tsuno, S.; Unno, Y.; Yamamoto, A.] High Energy Accelerator Res Org, KEK, Tsukuba, Ibaraki, Japan; [Hibi, H.; Kido, S.; Kurashige, H.; Maeda, J.; Maidantchik, C.; Ochi, A.; Takeda, K.; ; </t>
  </si>
  <si>
    <t>University of Adelaide; State University of New York (SUNY) System; University at Albany, SUNY; University of Alberta; Ankara University; Istanbul Aydin University; TOBB Ekonomi ve Teknoloji University; Centre National de la Recherche Scientifique (CNRS); CNRS - National Institute of Nuclear and Particle Physics (IN2P3); Universite Savoie Mont Blanc; United States Department of Energy (DOE); Argonne National Laboratory; University of Arizona; University of Texas System; University of Texas Arlington; National &amp; Kapodistrian University of Athens; National Technical University of Athens; University of Texas System; University of Texas Austin; Bahcesehir University; Istanbul Bilgi University; Bogazici University; Gaziantep University; Azerbaijan National Academy of Sciences (ANAS); Institute of Physics of the Azerbaijan National Academy of Sciences; Barcelona Institute of Science &amp; Technology; Institute for High Energy Physics (IFAE); Chinese Academy of Sciences; Institute of High Energy Physics, CAS; Tsinghua University; Nanjing University; Chinese Academy of Sciences; University of Chinese Academy of Sciences, CAS; University of Belgrade; University of Bergen; United States Department of Energy (DOE); Lawrence Berkeley National Laboratory; University of California System; University of California Berkeley; Humboldt University of Berlin; University of Bern; Albert Einstein Center for Fundamental Physics; University of Bern; University of Birmingham; Universidad Antonio Narino; Universidad Antonio Narino; Universidad Nacional de Colombia; Istituto Nazionale di Fisica Nucleare (INFN); University of Bologna; Istituto Nazionale di Fisica Nucleare (INFN); University of Bonn; Boston University; Brandeis University; Transylvania University of Brasov; Horia Hulubei National Institute of Physics &amp; Nuclear Engineering; Alexandru Ioan Cuza University; National Institute for Research &amp; Development of Isotopic &amp; Molecular Technologies Cluj-Napoca; National University of Science &amp; Technology POLITEHNICA Bucharest; West University of Timisoara; Comenius University Bratislava; Slovak Academy of Sciences; United States Department of Energy (DOE); Brookhaven National Laboratory; University of Buenos Aires; California State University System; California State University Long Beach; University of Cambridge; University of Cape Town; National Research Foundation - South Africa; iThemba LABS; University of Johannesburg; University of the Philippines System; University of the Philippines Diliman; University of South Africa; University of Witwatersrand; Carleton University; Hassan II University of Casablanca; Ibn Tofail University of Kenitra; Cadi Ayyad University of Marrakech; Moroccan Foundation for Advanced Science Innovation &amp; Research (MASCIR); Mohammed First University of Oujda; Mohammed V University in Rabat; European Organization for Nuclear Research (CERN); University of Chicago; Universite Clermont Auvergne (UCA); Centre National de la Recherche Scientifique (CNRS); CNRS - National Institute of Nuclear and Particle Physics (IN2P3); Columbia University; University of Copenhagen; Niels Bohr Institute; University of Calabria; Istituto Nazionale di Fisica Nucleare (INFN); Southern Methodist University; University of Texas System; University of Texas Dallas; National Centre of Scientific Research Demokritos; Stockholm University; Oskar Klein Centre; Helmholtz Association; Deutsches Elektronen-Synchrotron (DESY); Dortmund University of Technology; Technische Universitat Dresden; Duke University; University of Edinburgh; Istituto Nazionale di Fisica Nucleare (INFN); University of Freiburg; University of Gottingen; University of Geneva; University of Genoa; Istituto Nazionale di Fisica Nucleare (INFN); Justus Liebig University Giessen; University of Glasgow; Communaute Universite Grenoble Alpes; Institut National Polytechnique de Grenoble; Universite Grenoble Alpes (UGA); Centre National de la Recherche Scientifique (CNRS); CNRS - National Institute of Nuclear and Particle Physics (IN2P3); Harvard University; Chinese Academy of Sciences; University of Science &amp; Technology of China, CAS; Chinese Academy of Sciences; University of Science &amp; Technology of China, CAS; Shandong University; Shandong University; Shanghai Jiao Tong University; Shanghai Jiao Tong University; Ruprecht Karls University Heidelberg; Ruprecht Karls University Heidelberg; Hiroshima Institute of Technology; Chinese University of Hong Kong; University of Hong Kong; Hong Kong University of Science &amp; Technology; Hong Kong University of Science &amp; Technology; National Tsing Hua University; Universite Paris Cite; Universite Paris Saclay; Centre National de la Recherche Scientifique (CNRS); CNRS - National Institute of Nuclear and Particle Physics (IN2P3); Indiana University System; Indiana University Bloomington; Istituto Nazionale di Fisica Nucleare (INFN); Abdus Salam International Centre for Theoretical Physics (ICTP); University of Udine; University of Salento; Istituto Nazionale di Fisica Nucleare (INFN); University of Milan; Istituto Nazionale di Fisica Nucleare (INFN); University of Naples Federico II; Istituto Nazionale di Fisica Nucleare (INFN); University of Pavia; Istituto Nazionale di Fisica Nucleare (INFN); University of Pisa; Istituto Nazionale di Fisica Nucleare (INFN); Sapienza University Rome; University of Rome Tor Vergata; University of Rome Tor Vergata; Istituto Nazionale di Fisica Nucleare (INFN); Roma Tre University; Istituto Nazionale di Fisica Nucleare (INFN); University of Trento; University of Innsbruck; University of Iowa; Iowa State University; Joint Institute for Nuclear Research - Russia; Universidade Federal de Juiz de Fora; Universidade Federal do Rio de Janeiro; Universidade de Sao Paulo; High Energy Accelerator Research Organization (KEK); Kobe University; AGH University of Krakow; Jagiellonian University; Polish Academy of Sciences; Institute of Nuclear Physics - Polish Academy of Sciences; Kyoto University; Kyoto University of Education; Kyushu University; Kyushu University; National University of La Plata; Consejo Nacional de Investigaciones Cientificas y Tecnicas (CONICET); Lancaster University; University of Liverpool; Slovenian Academy of Sciences &amp; Arts (SASA); Jozef Stefan Institute; University of Ljubljana; University of Ljubljana; University of London; Queen Mary University London; University College London; University of London; Royal Holloway University London; University of London; University College London; University of Louisiana System; Louisiana Technical University; Lund University; Centre National de la Recherche Scientifique (CNRS); CNRS - National Institute of Nuclear and Particle Physics (IN2P3); Autonomous University of Madrid; Autonomous University of Madrid; Johannes Gutenberg University of Mainz; University of Manchester; Aix-Marseille Universite; Centre National de la Recherche Scientifique (CNRS); CNRS - National Institute of Nuclear and Particle Physics (IN2P3); University of Massachusetts System; University of Massachusetts Amherst; McGill University; University of Melbourne; University of Michigan System; University of Michigan; Michigan State University; National Academy of Sciences of Belarus (NASB); B.I. Stepanov Institute of Physics of the National Academy of Sciences of Belarus; Belarusian State University; Universite de Montreal; Russian Academy of Sciences; Russian Academy of Science Lebedev Physical Institute; National Research Nuclear University MEPhI (Moscow Engineering Physics Institute); Lomonosov Moscow State University; University of Munich; Max Planck Society; Nagasaki Institute of Applied Science; Nagoya University; Nagoya University; University of New Mexico; FOM National Institute for Subatomic Physics; University of Amsterdam; Northern Illinois University; Russian Academy of Sciences; Budker Institute of Nuclear Physics; Siberian Branch of the Russian Academy of Sciences; Novosibirsk State University; Russian Academy of Sciences; Siberian Branch of the Russian Academy of Sciences; Novosibirsk State University; National Research Centre - Kurchatov Institute; Institute of High Energy Physics - IHEP; National Research Centre - Kurchatov Institute; Alikhanov Institute for Theoretical &amp; Experimental Physics; New York University; Ochanomizu University; University System of Ohio; Ohio State University; University of Oklahoma System; University of Oklahoma - Norman; Oklahoma State University System; Oklahoma State University - Stillwater; Palacky University Olomouc; University of Oregon; University of Osaka; University of Oslo; University of Oxford; Sorbonne Universite; Centre National de la Recherche Scientifique (CNRS); CNRS - National Institute of Nuclear and Particle Physics (IN2P3); Universite Paris Cite; University of Pennsylvania; National Research Centre - Kurchatov Institute; Petersburg Nuclear Physics Institute; Pennsylvania Commonwealth System of Higher Education (PCSHE); University of Pittsburgh; Laboratorio de Instrumentacao e Fisica Experimental de Particulas; Universidade de Lisboa; Universidade de Coimbra; Universidade de Lisboa; Universidade do Minho; University of Granada; Universidade Nova de Lisboa; Universidade Nova de Lisboa; Universidade de Lisboa; Czech Academy of Sciences; Institute of Physics of the Czech Academy of Sciences; Czech Technical University Prague; Charles University Prague; UK Research &amp; Innovation (UKRI); Science &amp; Technology Facilities Council (STFC); STFC Rutherford Appleton Laboratory; CEA; Universite Paris Saclay; University of California System; University of California Santa Cruz; Pontificia Universidad Catolica de Chile; Universidad Andres Bello; Universidad de Tarapaca; Universidad Tecnica Federico Santa Maria; Universidade Federal de Sao Joao del-Rei; University of Washington; University of Washington Seattle; University of Sheffield; Shinshu University; Universitat Siegen; Simon Fraser University; Stanford University; United States Department of Energy (DOE); SLAC National Accelerator Laboratory; Royal Institute of Technology; State University of New York (SUNY) System; Stony Brook University; State University of New York (SUNY) System; Stony Brook University; University of Sussex; University of Sydney; Academia Sinica - Taiwan; Ivane Javakhishvili Tbilisi State University; Ivane Javakhishvili Tbilisi State University; Technion Israel Institute of Technology; Tel Aviv University; Aristotle University of Thessaloniki; University of Tokyo; University of Tokyo; Tokyo Metropolitan University; Institute of Science Tokyo; Tokyo Institute of Technology; Tomsk State University; University of Toronto; University of British Columbia; York University - Canada; University of Tsukuba; University of Tsukuba; Tufts University; University of California System; University of California Irvine; Uppsala University; University of Illinois System; University of Illinois Urbana-Champaign; University of Valencia; Consejo Superior de Investigaciones Cientificas (CSIC); CSIC - Instituto de Fisica Corpuscular (IFIC); University of British Columbia; University of Victoria; University of Wurzburg; University of Warwick; Waseda University; Weizmann Institute of Science; University of Wisconsin System; University of Wisconsin Madison; University of Wuppertal; Yale University; Autonomous University of Barcelona; University of Aegean; University of Louisville; Ben-Gurion University of the Negev; California State University System; California State University East Bay; California State University System; California State University Fresno; California State University System; California State University Sacramento; University of London; King's College London; Peter the Great St. Petersburg Polytechnic University; University of Fribourg; University of Udine; Lomonosov Moscow State University; Giresun University; University of Osaka; Hellenic Open University; ICREA; University of Hamburg; Bulgarian Academy of Sciences; HUN-REN; HUN-REN Wigner Research Centre for Physics; Institute for Particle &amp; Nuclear Physics - HAS; Consejo Superior de Investigaciones Cientificas (CSIC); CSIC - UAM - Institut de Fisica Teorica (IFT); Istanbul University; Moscow Institute of Physics &amp; Technology; An Najah National University; City University of New York (CUNY) System; City College of New York (CUNY); Parthenope University Naples</t>
  </si>
  <si>
    <t>Aad, G (corresponding author), Aix Marseille Univ, CPPM, CNRS, IN2P3, Marseille, France.</t>
  </si>
  <si>
    <t>; Mungo, Davide Pietro/KSM-9202-2024; Sun, Chenyang/ISB-8174-2023; Hu, Cheng/N-5512-2018; Černý, Karel/AAK-7746-2021; Zhemchugov, Alexey/N-1717-2017; Pathak, Atanu/HZH-7944-2023; Doyle, Anthony/C-5889-2009; Ricci, Ester/AAJ-1523-2020; YILDIZ, Hatice/AAN-3727-2021; Annovi, Alberto/G-6028-2012; HORII, Yasuyuki/I-7208-2014; Martinez-Agullo, Pablo/AFR-6708-2022; Petrucci, Fabrizio/P-3837-2019; Smirnova, Oxana/A-4401-2013; Trzebinski, Maciej/W-1748-2018; Becherer, Fabian/LTE-3452-2024; Maj, Klaudia/Q-2724-2019; Gorisek, Andrej/KQU-6818-2024; Celebi, Emre/KEI-8113-2024; Meshkov, Oleg/AAM-8539-2021; Ochi, Atsuhiko/AAG-8511-2020; Oliveira, Marcus/AAT-1323-2021; Kharlamov, Alex/N-8715-2016; lin, kaili/AAW-7160-2020; Donadelli, Marisilvia/H-3710-2016; Lysak, Roman/H-2995-2014; Fiori, Francesco/H-1454-2018; zhang, liuyao/KHU-7252-2024; Bobrovnikov, Victor/AAB-8328-2022; Turchikhin, Semen/O-1929-2013; Lozano-Bahilo, Julio/F-4881-2016; Villa, Mauro/C-9883-2009; Luongo, Nicolás/AAR-2772-2021; Delporte, Cedric/C-2228-2013; Glasman, Claudia/Y-8858-2019; Istin, Serhat/HSB-5013-2023; Ippolito, Valerio/L-1435-2016; Bruckman de Renstrom, Pawel/N-6156-2018; Blue, Andrew/C-9882-2016; Lazzaroni, Massimo/N-3675-2015; Lehmann, Nico/NDG-5363-2025; Maj, Klaudia/Q-4624-2017; Norjoharuddeen, Nurfikri/S-3109-2018; Kar, Deepak/N-1844-2014; Zheng, Weikang/AAS-2854-2021; Gravili, Francesco Giuseppe/KFT-3060-2024; Paganis, Stathes/J-8413-2017; Chu, Ming-chung/M-2655-2018; Rebuzzi, Daniela Marcella/D-9727-2018; Hansen, Peter Henrik/C-2098-2015; wang, rong/KFQ-7187-2024; Feng, Mingyang/HPD-1231-2023; Zivkovic, Lidija/K-4343-2014; Levchenko, Maria/KVZ-3373-2024; Rotaru, Marina/A-3097-2011; Yang, Weihua/HGF-3893-2022; Song, Haiyun/KFS-6298-2024; Berta, Peter/AAL-7109-2020; SULIN, VLADIMIR/N-2793-2015; Delmastro, Marco/I-5599-2012; li, fei/JYP-3334-2024; Romano, Marino/ACW-0715-2022; Rossi, Eleonora/JYO-6120-2024; Zakareishvili, Tamar/JOZ-9279-2023; Lacour, Daniel/J-2630-2015; benhammou, yan/JDW-7759-2023; SULIN, Vladimir/J-6966-2014; Moreira, Carlos/AAO-9057-2020; Herrmann-Lunecke, Marie/ACM-9303-2022; Iengo, Paolo/AAR-7518-2020; Torregrosa, Esteban/A-7305-2016; Sapronov, Andrey/HGB-0392-2022; Barberio, Elisabetta/A-4978-2010; Ahmad, Abas/CAI-0045-2022; Chitan, Adrian/AAC-8946-2022; Hrabovsky, Miroslav/G-6714-2014; Saavedra, Juan/F-1256-2016; Ungaro, Francesca/G-4554-2018; Gabrielli, Alessandro/H-4931-2012; Cantero, Josu/AAS-9810-2020; Gkountoumis, Panagiotis/HTQ-7910-2023; Worm, Steven/I-3575-2012; Francavilla, Paolo/HKE-1206-2023; Kramarenko, Victor/E-1781-2012; Gray, Heather/ABI-8041-2022; Cavaliere, Viviana/CAE-8597-2022; Sivoklokov, Sergey/D-8150-2012; Passaggio, Stefano/B-6843-2013; Lopez Paz, Ivan/AFQ-4280-2022; Rames, Jiri/H-2450-2014; zhou, huan/GYJ-4398-2022; Gavrilenko, Igor/M-8260-2015; Wu, Xuefeng/G-5316-2015; Zhao, Ruiming/C-1817-2017; Santra, Arka/AEE-4946-2022; Lopez Solis, Alvaro/KCL-5505-2024; Yu, Shicheng/KHU-3059-2024; Negrini, Matteo/C-8906-2014; Pater, Joleen/A-4262-2016; Buckley, Andy/B-8362-2014; Panizzo, Giancarlo/KHY-5172-2024; Jakoubek, Tomas/G-8644-2014; Abramowicz, Halina/KUC-5630-2024; Sanchez, Caroline/AAG-5156-2021; Gonzalez Suarez, Rebeca/L-6128-2014; Barberis, Dario/ABF-1310-2021; do Vale, Maria/D-2357-2019; Stoicea, Gabriel/L-5602-2019; Tudorache, Valentina/D-2743-2012; Kharlamova, Tatyana/AAQ-5430-2020; Snesarev, Andrei/H-5090-2013; Cheremushkina, Evgeniya/E-9881-2018; Zeng, Jiuchuan/KWU-9328-2024; Sultansoy, Saleh/AAA-8267-2019; Wolters, Helmut/M-4154-2013; TÜRK ÇAKIR, İLKAY/HNI-7509-2023; Pezzotti, Lorenzo/GRO-2971-2022; Williams, Scott/JXN-8602-2024; Dumancic, Mirta/HNR-3127-2023; Gamboa Goñi, Rodrigo/JAO-0983-2023; Yujin, Chen/F-9523-2013; Kepka, Oldrich/ABF-5327-2021; Brahimi, Nihal/HNJ-5325-2023; Peralva, Bernardo/AAD-2086-2022; PENG, CHENG/KCL-2506-2024; Castro, Nuno/AAB-3648-2019; Benekos, Nektarios/I-9928-2017; Shi, Liaoshan/KFR-7855-2024; kucuk, hilal/AAM-5530-2020; Beddall, Andrew/AAE-5820-2022; Garcia-Gonzalez, Carlos/K-2130-2014; de Renstrom, Pawel/AAG-7725-2021; Geralis, Theodoros/I-6467-2016; Jones, Roger/H-5578-2011; Muino, Patricia/F-7696-2011; Buzykaev, Alexey/HIK-0117-2022; Viaux Maira, N./AAT-5715-2020; Giuli, Francesco/HJI-6649-2023; do Amaral Coutinho, Yara/AAU-7857-2021; bolun, zhang/ADT-6343-2022; Li, Mingzhi/B-1610-2018; , Carlo/B-7410-2009; Ferrari, Anna/E-9291-2015; Maeda, Junpei/B-8131-2018; Huang, Xiaopeng/F-4697-2010; Li, Yan/KFQ-9244-2024; Leitner, Rupert/C-2004-2017; Wozniak, Krzysztof/P-4475-2017; wu, songdi/AAD-2395-2022; Fuster, Juan/W-6189-2018; Hejbal, Jiri/H-1358-2014; Camarri, Paolo/M-7979-2015; CUI, Han/KPB-6448-2024; Liu, Yuan/JFB-4766-2023; Albert, Justin/J-4152-2017; Zhang, Jiawei/GWV-0179-2022; Sioli, Maximiliano/Q-1597-2016; Ducu, Otilia/JZT-8380-2024; Suster, Carl/L-3714-2016; Trzebinski, Maciej/AAO-6821-2021; Introzzi, Gianluca/K-2497-2015; cerri, alessandro/Q-6884-2016; Doležal, Zdeněk/K-6861-2017; Dawson, Ian/K-6090-2013; Bona, Marcella/JPX-4062-2023; Pani, Paolo/AAG-3902-2021; Vanadia, Marco/K-5870-2016; O'Shea, Val/GQH-6388-2022; D'Onofrio, Adelina/AAT-3903-2020; Smirnova, Lidia/D-8089-2012; Vacek, Vítězslav/JXY-4499-2024; Calvetti, Milene/AAQ-1337-2020; Ruiz-Martínez, Alfonso/W-4639-2017; Oh, Alexander/HHZ-4386-2022; D'Eramo, Louis/Q-5816-2017; Sen, S./C-6473-2014; Gravila, Paul-Mircea/HLP-6245-2023; Gladilin, Leonid/B-5226-2011; Martinelli, Luca/JGD-3837-2023; McKee, Shawn/B-6435-2012; Robson, Aidan/G-1087-2011; Gustavino, Giuliano/AAK-6591-2020; Lacasta, Carlos/C-7254-2008; Giagu, Stefano/H-6455-2013; Marchese, Luigi/KPY-5779-2024; Mamuzic, Judita/U-3509-2017; Liu, Yan/KFQ-1417-2024; Fiorini, Luca/W-6250-2018; Monticeli, Francisco/AAO-9697-2020; Hu, Qipeng/AAL-8583-2021; O'Shea, Val/G-1279-2010; Carquin, Edson/GLU-9641-2022; Zhou, Chen/AAI-4942-2021; della Volpe, Domenico/B-4482-2012; Sun, Junfeng/AAV-1334-2021; Mastroberardino, Anna/AGA-7835-2022; Berger, N/ABE-4064-2020; Ohm, Christian/AAU-6572-2020; Solodkov, Alexander/B-8623-2017; Li, Yu-Feng/J-1450-2019; Plotnikov, Evgenii/F-8333-2017; Prokoshin, Fedor/E-2795-2012; Huseynov, Nazim/NOF-4621-2025; Faltova, Jana/P-6842-2017; Cerrito, Lucio/KPA-8260-2024; Wu, Yz/HDO-8387-2022; Pospisil, Stanislav/HZJ-6111-2023; Tariq, Khuram/LDG-3808-2024; Gkougkousis, Evangelos - Leonidas/JFJ-1437-2023; Zhang, Lei/AAL-6490-2021; Romaniouk, Anatoli/Q-6674-2017; Bogavac, Danijela/KCJ-8078-2024; Hobincu, Radu/U-4436-2017; Kuze, Masahiro/V-4251-2018; Sýkora, Tomáš/Q-3174-2017; Stoicea, Gabriel/B-6717-2011; Elewa, Ahmed/GPX-2857-2022; Billoud, Thomas/AAY-1569-2020; Davidek, Tomas/P-2697-2017; Slovák, Radim/P-9217-2017; Sadykov, Renat/AAN-9602-2020; Staszewski, Rafał/JAZ-0932-2023; cesari, nicola/G-7817-2012; Chwastowski, Janusz/I-4480-2012; Salt, Jose/F-4928-2016; Dam, Mogens/C-2081-2015; Havranek, Miroslav/H-3172-2014; Wang, Song-Ming/AAP-9832-2021; Sessa, Marco/AAT-2850-2020; de Faria Alves Pinto, João/ABB-7004-2020; Czekierda, Sabina/N-9012-2018; Kartvelishvili, Vakhtang/K-2312-2013; Peleganchuk, Sergey/J-6722-2014; Tsybychev, Dmitri/J-3733-2017; beddall, ayda/AAG-6531-2020; Ventura, Andrea/A-9544-2015; Zhang, Kaili/H-2805-2016; Ereditato, Antonio/ABP-6455-2022; chen, yue/JEF-2824-2023; Balaji, S/J-1864-2019; Bold, Tomasz/A-1942-2017; Brooijmans, Gustaaf H./AGP-4843-2022; Rodriguez Bosca, Sergi/HPC-6167-2023; Escobar, Juan/H-9617-2017; Mikel Eukeni, Pozo Astigarraga/AAZ-8345-2021; Bin Yusuff, Imran/ABA-5986-2020; Vachon, Brigitte/KXS-1100-2024; Chizhov, Mihail/CAI-8953-2022; Manzoni, Stefano/B-2352-2018; Escobar Ibanez, Carlos/B-3761-2017; Mir, Lluïsa-Maria/G-7212-2015; Ochoa, Ines/GNO-9255-2022; Darbo, Giovanni/C-8175-2012; Bruscino, Nello/ABA-8980-2021; Mindur, Bartosz/A-2253-2017; Lefebvre, Benoit/ABB-2272-2021; Nielsen, Dennis/A-9769-2015; Bayirli, Mehmet/AGG-9689-2022; Ozcan, Veysi/AAS-4508-2020; Řezníček, Pavel/C-1989-2017; Reznicek, Pavel/C-1989-2017; Hunter, Robert/AAG-8342-2019; xu, lingzhi/JVZ-8748-2024; Kruchonak, Uladzimir/AAN-4371-2020; Lokajicek, Milos/G-7800-2014; Sbarra, Carla/M-9669-2018; Shulga, Evgeny/R-1759-2016; Principe Martin, Miguel Angel/HZH-7174-2023; Demichev, Mikhail/A-8469-2015; Negri, Andrea/J-2455-2012; Sidiropoulou, Ourania/AAC-1675-2021; Fassouliotis, Dimitrios/AAL-7081-2021; Farthouat, Philippe/LJK-6371-2024; Chen, Jie/H-6210-2011; Carquin, Edson/G-5221-2015; xella, stefania/E-6752-2015; Adiguzel, Aytul/AAC-9049-2020; Gravila, Paul/HLP-6245-2023; Xu, Wei/AAY-6275-2021; da via, cinzia/AAS-3978-2021; wang, yitian/JFA-6804-2023; Gonella, Laura/GLR-3838-2022; Bassalat, Ahmed/HHY-9901-2022; Li, Chun/KBC-9591-2024; Potamianos, Karolos/V-2525-2019; stucci, luigia/I-7465-2018; Merlassino, Claudia/NPJ-2611-2025; Kodys, Peter/P-2636-2017; Vos, Marcel/G-8123-2015; Liu, Liu/JXM-8208-2024; KIM, DAE/AAR-7271-2021; Cervelli, Alberto/X-7416-2018; Wang, Jin/KAM-5595-2024; Nguyen, Trung/GXG-4868-2022; Kroll, Jiri/C-8465-2018; ezzi, mohammed/AAD-7543-2020; uysal, zekeriya/AAD-1226-2019; Belyaev, Nikita/N-3676-2016; Palka, Marek/GXW-2506-2022; Hamal, Petr/G-5540-2014; Tasevsky, Marek/H-4630-2014; Turra, Ruggero/IZE-0280-2023; Garcia Navarro, Jose Enrique/H-6339-2015; Aguilar Saavedra, Juan Antonio/F-1256-2016; Lin, L/HKO-8213-2023; Iuppa, Roberto/GQH-7165-2022; Sabetta, Luigi/JXW-5405-2024; Bogdanchikov, Alexander/AAB-9414-2022; Staszewski, Rafal/V-5240-2018; Li, Liang/O-1107-2015; Juste, Aurelio/I-2531-2015; Sopczak, Andre/I-4951-2015; Di Micco, Biagio/J-1755-2012; Krasnopevtsev, Dimitrii/R-2157-2017; Veneziano, Stefano/J-1610-2012; Schernau, Michael/GRY-3808-2022; zhang, chen/JES-0371-2023; Zenis, Tibor/T-5270-2018; Zemaityte, Gabija/AAI-7245-2021; Rossini, Laura/J-7873-2012; liu, jingwen/JQW-9270-2023; Valero, Alberto/G-9866-2015; Li, Yongkai/HPI-0077-2023; Grabowska-Bołd, Iwona/ABI-7829-2020; Burgard, Carsten/KIE-8584-2024; De, Kaushik/N-1953-2013; LYU, FEN/C-4147-2014; Melzer, Andre/M-2052-2019; Petousis, Vlasios/JCE-4923-2023; Augusto, José/M-2428-2015; Rocchi, Alessio/O-9499-2015; Petersen, Troels/P-5538-2015; Hu, Zihan/LCE-0528-2024; Riu, Imma/L-7385-2014; Burdin, Sergey/AAZ-9062-2021; Milosavljevic, Marija/F-9847-2016; Fassi, Farida/F-3571-2016; Berge, David/P-2179-2017; Zhukov, Konstantin/M-6027-2015; Shmeleva, Alevtina/M-6199-2015; Olesya, Kuchinskaya/AAF-8437-2020; Lee, Lawrence/AAU-6790-2021; Manzoni, Stefano/KSS-1138-2024; Tudorache, Alexandra/L-3557-2013; Korcyl, Krzysztof/W-2111-2018; Benchekroun, Driss/JCN-4659-2023; Lari, Tommaso/JTU-4817-2023; Todorova, Sarka/GXV-2085-2022; spagnolo, stefania/A-6359-2012; Kaczmarska, Anna/B-2753-2019; Camarero Munoz, Daniel/HTS-3134-2023; Gabrielli, Andrea/A-7175-2008; Alimonti, Gianluca/AAG-4603-2020; de la Torre Perez, Hector/ABG-6942-2020; Staszewski, Rafał/V-5240-2018; Chelkov, Georgy/G-9934-2019; Nemecek, Stanislav/G-5931-2014; Zhang, Kai/ABA-7428-2020; Fabbri, Laura/H-3442-2012; Meng, Xi/KWT-9785-2024; TASSI, Enrico/AAJ-9661-2020; Lasagni Manghi, Federico/JRX-4442-2023; Artoni, Giacomo/ABA-2164-2020; Ventura, Andrea/CAH-0226-2022; Alexopoulos, Theodoros/AAC-9633-2022; Solovyev, Victor/C-4614-2013; Geanta, Andrei/IAO-0890-2023; Baldin, Evgenii/A-6186-2014; Garcia, Carmen/W-2465-2018; Liu, Tong/JDM-9629-2023; Napolitano, Fabrizio/CAI-2163-2022; Zhang, Minxiu/KRR-1827-2024; Roy, Ashim/HLV-9248-2023; White, Martin/I-3880-2015; Konig, Adriaan/B-6439-2013; Sciandra, Andrea/JXY-8826-2024; arik, metin/T-4193-2019; Concejal Muñoz, David/JTT-5328-2023; Privara, Radek/JGC-6982-2023; Grancagnolo, Sergio/J-3957-2015; Pasquali, Frederique/AAH-5285-2020; Nessi, Marzio/L-5194-2017; Rozen, Yoram/H-1880-2017; Zhang, Dagan/AAC-9118-2021; Testa, Marianna/JAZ-0916-2023; Della Pietra, Massimo/J-5008-2012; Villaplana Perez, Miguel/B-5772-2014; Liu, Yong-Ming/T-5279-2019; Onyisi, Peter/KYR-8808-2024; Bosman, Martine/J-9917-2014; liu, jiexin/ABD-5544-2021; Perini, Laura/R-8228-2017; shao bin, li/HME-2779-2023; Cetin, Serkant/AGF-0147-2022; KHODINOV, ALEKSANDR/D-6269-2015; Vranjes Milosavljevic, Marija/F-9847-2016; Di Nardo, Roberto/J-4993-2012; Beauchemin, Hugo/AAQ-4262-2021; Nechaeva, Polina/N-1148-2015; Gonzalez Sevilla, Sergio/B-2690-2014; Vasile, Matei-Eugen/ADS-3975-2022; Annovi, Alberto/AAA-8638-2020; Marcisovsky, Michal/AAM-2404-2020; Manhaes de Andrade Filho, Luciano/N-7778-2017; Kozhin, Anatoly/AAZ-5138-2020; gaudio, gabriella/AAN-6039-2021; Schioppa, Enrico Junior/F-4731-2019; Dolejší, Jiří/P-1509-2017; Chen, Yang/KHD-8849-2024; D'Auria, Saverio/O-3276-2017; Owen, Mark/Q-8268-2016; Guan, Wanyi/D-8421-2014; Barreiro, Fernando/D-9808-2012; Sun, Jialin/GYV-0601-2022; Soldatov, Evgeny/E-3990-2017; Godlewski, Jan/AAI-3300-2021; Banaś, Elżbieta/W-4583-2017; Kawamura, Go/I-5214-2013; Sandoval-Álvarez, Carlos/HDM-3800-2022; Grinstein, Sebastian/ABE-1880-2020; Akimov, Andrey/N-1769-2015; Gouighri, Mohamed/ITU-2465-2023; huang, yinshan/JRX-4534-2023; Kazanin, Vasily/HHM-2056-2022; Pages, Andres/C-5353-2011; Parida, Bibhuti/T-3730-2018; Leite, Marco/F-6686-2012; Kelsey, Daniel/AAG-2652-2020; Buttar, Craig/D-3706-2011; Flores Castillo, Luis Roberto/W-3928-2018; Lin, Yi/KEH-1784-2024; guo, yu/GQZ-1392-2022; Babal, Dominik/GXG-4304-2022; Kulchitsky, Yuri/KJL-1720-2024; García-Fernández, Sergio/AAE-3909-2019; Teoh, J. J./MDS-7897-2025; Deliot, Frederic/F-3321-2014; zhang, xu/JXX-7692-2024; Turner, Ryan/JAO-2496-2023; Franci, Daniele/LDE-8961-2024; Benekos, Nektarios/J-8629-2017; Karyukhin, Andrey/J-3904-2014; zhang, cl/JDW-6549-2023; Bailey, Adam/T-9828-2017; Coccaro, Andrea/P-5261-2016; Kuday, Sinan/C-8528-2014; Ferrando, James/KXR-3604-2024; Orimoto, Toyoko/D-4759-2016; Maleev, Victor/R-4140-2016; Wosiek, Barbara/K-5811-2017; Li, Xuefei/C-3861-2012; Bruni, Gabriele/ABB-2523-2021; Torro Pastor, Emma/AAB-5979-2021; Svatos, Michal/G-8437-2014; Dubinin, Filipp/M-9546-2015; Mueller, Ryan/MFI-7997-2025; Marinho, Franciole/N-8101-2014; Bortfeldt, Jona/AAJ-5370-2021; Yang, Shuangming/AAH-7118-2021; Schioppa, Enrico/AAV-7965-2021; xu, ye/JYO-6282-2024; chen, huan/KEC-2019-2024; Olszewski, Andrzej/AGV-6131-2022; Dziedzic, Bartosz/Q-4189-2017; Britton, David/F-2602-2010; Ahmad, Anwar/ABM-2215-2022; Jiménez Peña, Javier/AFY-1817-2022; Sławińska, Magdalena/W-2551-2018; Perieanu, Adrian/D-3347-2018; Nozka, Libor/G-5550-2014; Evangelos, Gazis/L-3966-2017; Amorim, Ana/B-2117-2012; chen, jia/JLM-4733-2023; Benoit, Mathieu/A-1420-2011; Gurbuz, Saime/AAG-5583-2019; Kantserov, Vadim/M-9761-2015; Wang, Zhong/ABA-8164-2021; Price, Darren/E-6162-2012; Terashi, Koji/ITW-2370-2023; Guida, Reynold/A-1019-2007; Panizzo, Giancarlo/AAS-2986-2020; Gordon, Howard/D-6734-2013; LeBlanc, Matt/JDV-5150-2023; Gutierrez, Phillip/C-1161-2011; Chekulaev, Sergey/O-1145-2015; Crispin-Ortuzar, Mireia/AAN-7108-2020; Wolter, Marcin/A-7412-2012; Oide, Hideyuki/KOC-2483-2024; cerri, alessandro/KRQ-4175-2024; Yang, Haijun/O-1055-2015; Lagouri, Theodota/AAC-7358-2021; Mikestikova, Marcela/H-1996-2014; Vittori, Camilla/MIJ-8039-2025; Zhang, Shoushan/AAB-1171-2022; Smirnov, Sergei/F-1014-2011; Ye, Sheng/HGA-5474-2022; Yang, Simon X./A-4399-2008; Monzani, Simone/D-6328-2017; Pereira, Rodrigo/AFV-9983-2022; Wang, Jian/AAH-7310-2020; Ciesla, Krzysztof/N-6601-2018; LIVAN, Michele/D-7531-2012; Brau, James/ACH-1573-2022; lin, yuan/JXL-9592-2024; Kupco, Alexander/G-9713-2014; Wu, Wenjie/KVA-7436-2024; Schultz-Coulon, Hans-Christian/MSV-8422-2025; Gil, Damian/AAK-4749-2020; Ahmadov, Faig/B-3723-2018; Vandelli, Wainer/ABI-8185-2020; Vetterli, Michel/C-6161-2011; Tapia, Sebastian/ABB-6644-2021; Sykora, Ivan/T-5252-2018; Petukhova, Krystsina/AAZ-2794-2020; Álvarez, Miguel/AAB-8208-2020; Cheung, Kingman/A-8380-2008; Rosati, Stefano/AAF-6968-2019; Castillo, Victoria/B-5171-2015; Coadou, Yann/G-2263-2010; Pezzotti, Lorenzo/IYJ-3405-2023; BESSON, NATHALIE/L-6250-2015; Lozano Bahilo, Julio/F-4881-2016; Liu, Yu/JFJ-5015-2023; Gongadze, Alexi/T-9162-2017; Carra, Sonia/NOF-5571-2025; Tagiev, Emin/AAC-9912-2021; Llácer, María/AAU-6582-2020; Kamenshchikov, Andrey/R-1112-2017; de Groot, Nicolo/A-2675-2009; Koperny, Stefan/ABB-4747-2020; Luo, Shan/JEP-7010-2023; govender, nicolin/CAH-3245-2022; Alexa, Calin/F-6345-2010; Manthos, Ioannis/GWD-1076-2022; Popa, Stefan/A-7734-2018; Serkin, Leonid/JQW-0572-2023; MEONI, Evelin/ABD-9498-2021; Suarez, Rebeca/L-6128-2014; LI, XIAO/IQV-9318-2023; Rodriguez, German/CAF-8701-2022; Giordani, Mario/Q-6211-2018; Casado, M. Pilar/H-1484-2015; Newman, Paul/M-4984-2016; Lampoudis, Christos/AAU-5016-2021; Che, Shi/AAR-2323-2021; Andreazza, Attilio/E-5642-2011; Vranjes, Nenad/B-4003-2017; Kuutmann, Elin/A-5204-2013; Smykiewicz, Andrzej/W-6236-2018; Carli, Ina/C-2189-2017; Ali, Babar/KGM-2699-2024; Qi, Zhihong/HIZ-8633-2022; Hanif, Hamza/KBC-8037-2024; garcia, lucia/GXV-8296-2022; Cieśla, Krzysztof/AAM-4181-2021; Bates, Richard/D-6596-2013; Akatsuka, Shinya/C-9806-2010; Amoroso, Simone/AAW-4334-2021; Podberezko, Pavel/M-8985-2018; Pyatiizbyantseva, Diana/N-7299-2018; Olszowska, Jolanta/P-2889-2017; Franchini, Matteo/AAC-9259-2021; Agaras, Merve/AAB-5221-2021; Pereira, Matheus/A-2346-2015; Olszewski, Andrzej/W-1825-2018; Wang, Hui/HMU-9512-2023; Bachas, Konstantinos/C-8101-2019; Banerjee, Swagato/AAN-3326-2021; Arnold, Hannah/MTD-5046-2025; Klimentov, Alexei/I-4270-2013; Gurgel da Costa, Josemar/IAO-1399-2023; Simsek, Sinem/AGG-2640-2022; Tikhonov, Yuri/G-6875-2016; Onofre, Antonio/JCP-1935-2023; li, yansong/JXL-5023-2024; Fullana Torregrosa, Esteban/A-7305-2016; Biedermann, David/A-1147-2013; Connell, Simon/F-2962-2015; Li, Bing/GSN-3295-2022; Jiménez, Yesenia/ABH-1107-2020; Kurashige, Hisaya/H-4916-2012; Zhou, Ning/D-1123-2017; Gauzzi, Paolo/D-2615-2009; Plotnikov, Evgeniy/O-5176-2016; Reeves, Katharine/P-9163-2014; Pinamonti, Matteo/ODK-1282-2025; Sun, Jun/KGM-8154-2024; Laudrain, Arthur/OGR-2078-2025; Fisher, Wade/N-4491-2013; Rossi, Elvira/KSM-7928-2024; Ferrer, Antonio/H-2942-2015; ÇAKIR, ÖZGÜR/Q-7259-2019; Sfyrla, Anna/AEL-2938-2022; Saraiva, Joao Gentil/D-1596-2017; Camarero, Daniel/Z-1924-2019; Geanta, Andrei-Alexandru/IAO-0890-2023; Herten, Gregor/HNQ-9546-2023; Citron, Zvi/GRX-7434-2022; Gonzalez de la Hoz, Santiago/E-2494-2016; Imam, Hajar/JPK-6966-2023; Mali, Miha/KFB-6299-2024; Guo, Jun/KMA-3996-2024; Ženiš, Tibor/T-5270-2018; Parodi, Fabrizio/AHE-5089-2022; Malecki, Piotr/O-2434-2018; Klok, Peter/AAF-7393-2019; Luci, Claudio/HKW-0143-2023; Martin dit Latour, Bertrand/JUV-5162-2023; Evans, Guiomar/N-1231-2013; Tripiana, Martin/H-3404-2015; Stanecka, Ewa/V-6242-2018; Casado Lechuga, Maria Pilar/H-1484-2015; Garcia Pascual, Juan/MGA-2366-2025; Orlando, Nicola/AAL-1723-2021; Ma, Hong/F-2725-2011; Kostyukhin, Vadim/F-3171-2019; Escobar, Carlos/B-3761-2017; Warburton, Andreas/N-8028-2013; Betti, Alessandra/AAD-9964-2019; Sanchez, Javier/F-5073-2016; Schultz-Coulon, Hans-Christian/X-5006-2018; Chen, Chen-Hui/AAN-9910-2020; Dabrowski, Wladyslaw/AAS-6369-2020; Cottin, Giovanna/AFR-3846-2022; Staroba, Pavel/G-8850-2014; unel, gokhan/KFB-1065-2024; Zivkovic, Lidija/HGA-8150-2022; Padilla, Cristobal/C-3218-2017; Shabalina, Elizaveta/M-2227-2013; Tassi, Enrico/AAJ-9661-2020; Penc, Ondrej/H-3032-2014; AGHEORGHIESEI, Catalin/B-8596-2014; Capua, Marcella/A-8549-2015; Mashinistov, Ruslan/M-8356-2015; Gustavino, Giuliano/C-3242-2016; Zhang, Bin/M-3689-2014; Sykora, Marek/ACM-5186-2022; Goncalo, Jose/M-3153-2016; Gingrich, Douglas/AEU-8727-2022; Llorente Merino, Javier/AGP-3432-2022; Leisos, Antonios/AAJ-2351-2021; Stabile, Andrea/AAE-2428-2022; Mitsou, Vasiliki/D-1967-2009; Malek, Fairouz/E-4410-2018; chen, xiao/KFQ-6812-2024; Camarda, Stefano/IQW-2840-2023; Kuleshov, Sergey/D-9940-2013; Liu, Bo/AAT-4011-2020; Livan, Michele/D-7531-2012; Urbán, Susana/H-1376-2015; Cheng, Hok-Chuen/GNP-8341-2022; Liu, yuqing/KEI-3260-2024; Turtuvshin, Tulgaa/HTP-4981-2023; Talyshev, Alexey/HGC-6910-2022; Weigell, Philipp/I-9356-2012</t>
  </si>
  <si>
    <t xml:space="preserve">Balek, Petr/0000-0002-0942-1966; Pilkington, Andrew/0000-0001-8007-0778; Carter, Joseph/0000-0002-7836-4264; Stupak III, John/0000-0001-9610-0783; van Gemmeren, Peter/0000-0002-7227-4006; Pasuwan, Patrawan/0000-0003-2987-2964; Gramstad, Eirik/0000-0001-5792-5352; Ilg, Armin/0000-0001-9488-8095; Zhemchugov, Alexey/0000-0002-3360-4965; Doyle, Anthony/0000-0001-6322-6195; Moreno Martinez, Carlos/0000-0002-5719-7655; Fabiani, Veronica/0000-0002-7635-7095; Asimakopoulou, Eleni Myrto/0000-0003-2127-373X; Redlinger, George/0000-0002-6437-9991; Lohwasser, Kristin/0000-0003-1833-9160; de Vivie, Jean-Baptiste/0000-0001-9163-2211; Pizzini, Alessio/0000-0001-8891-1842; Dyndal, Mateusz/0000-0001-9632-6352; Lucotte, Arnaud/0000-0002-5992-0640; Hrynevich, Aliaksei/0000-0002-5411-114X; Romano, Marino/0000-0002-6609-7250; Smirnova, Oxana/0000-0003-2517-531X; Trzebinski, Maciej/0000-0002-5151-7101; Chen, Chunhui/0000-0003-1589-9955; Gwilliam, Carl/0000-0002-9401-5304; Roos, Lydia/0000-0001-7151-9983; Cabras, Grazia/0000-0002-8467-8235; Kourkoumelis, Christine/0000-0003-0083-274X; Zhang, Bowen/0000-0002-9726-6707; Sopczak, Andre/0000-0001-6981-0544; Bolz, Arthur Eugen/0000-0002-4033-9223; Gorisek, Andrej/0000-0002-3903-3438; Isacson, Max/0000-0003-1630-6664; Benoit, Mathieu/0000-0002-8623-1699; Lister, Alison/0000-0002-1552-3651; Lefebvre, Helena/0000-0002-7394-2408; Mancini, Giada/0000-0001-6158-2751; Arnaez, Olivier/0000-0002-6096-0893; Hils, Maximilian/0000-0002-8616-5898; Onyisi, Peter/0000-0003-4201-7997; Alonso, Francisco/0000-0001-9431-8156; Mullier, Geoffrey/0000-0001-6771-0937; Salvucci, Antonio/0000-0003-4876-2613; Barisits, Martin/0000-0003-0253-106X; Ferreira de Lima, Danilo Enoque/0000-0002-6606-3595; REALE, MARILEA/0000-0002-5478-6059; Liu, Kun/0000-0001-5807-0501; Lysak, Roman/0000-0003-2990-1673; Vincter, Manuella/0000-0002-5338-8972; Ricci, Ester/0000-0002-4222-9976; Lie, Ki/0000-0002-5779-5989; Tariq, Khuram/0000-0002-0584-8700; Iurii, Naryshkin/0000-0001-6412-4801; Lagouri, Theodota/0000-0001-7509-7765; Meirose, Bernhard/0000-0003-0032-7022; Stark, Giordon/0000-0001-6616-3433; Baines, John/0000-0003-0770-2702; Vukotic, Ilija/0000-0003-0472-3516; Romain, Madar/0000-0002-6875-6408; Liu, Yanwen/0000-0003-4448-4679; Han, Kunlin/0000-0002-1627-4810; Miu, Ovidiu/0000-0002-0287-8293; Czurylo, Marta/0000-0003-1943-5883; Vergis, Christos/0000-0002-3228-6715; Alves, Fabio Lucio/0000-0002-1626-6255; Haug, Sigve/0000-0003-0442-3361; Bellos, Panagiotis/0000-0003-2049-9622; Citron, Zvi/0000-0003-1831-6452; Bossio Sola, Jonathan David/0000-0002-7134-8077; Horn, Philipp/0000-0002-5640-0447; DA FONSECA PINTO, JOAO VICTOR/0000-0003-1746-1914; Ryzhov, Andrey/0000-0002-0623-7426; Ippolito, Valerio/0000-0001-5126-1620; Bruckman de Renstrom, Pawel/0000-0002-0206-1160; Blue, Andrew/0000-0002-7716-5626; Rosati, Stefano/0000-0003-0838-5980; Lazzaroni, Massimo/0000-0002-4094-1273; Johnson, Christian/0000-0002-5387-572X; Winter, Benedict Tobias/0000-0001-9606-7688; Maj, Klaudia/0000-0003-4819-9226; Gregersen, Kristian/0000-0003-0295-1670; Cueto Gomez, Ana Rosario/0000-0003-1494-7898; Liu, Bingxuan/0000-0002-0721-8331; Jiggins, Stephen/0000-0003-2906-1977; Chu, Ming-chung/0000-0002-1971-0403; Leroy, Claude/0000-0003-3105-7045; Loch, Peter/0000-0002-2005-671X; Rebuzzi, Daniela Marcella/0000-0003-4461-3880; Hansen, Peter Henrik/0000-0002-6764-4789; franklin, melissa/0000-0002-6595-883X; Stockton, Mark/0000-0001-9679-0323; chevalier, laurent/0000-0003-3762-7264; Heinlein, James/0000-0001-6878-9405; Rimoldi, Marco/0000-0003-1165-7940; Bahmani, Marzieh/0000-0003-4173-0926; Saimpert, Matthias/0000-0002-3765-1320; Pralavorio, Pascal/0000-0002-2452-6715; Angerami, Aaron/0000-0001-7834-8750; Wanotayaroj, Chaowaroj/0000-0002-8178-5705; Henkelmann, Lars/0000-0001-8231-2080; Zhu, Hongbo/0000-0001-8066-7048; Ghneimat, Mazuza/0000-0002-4931-2764; Biondi, Silvia/0000-0002-1492-6715; Scyboz, Ludovic Michel/0000-0001-8453-7937; Wiedenmann, Werner/0000-0003-3605-3633; Przybycien, Mariusz/0000-0002-9235-2649; Zivkovic, Lidija/0000-0003-4236-8930; Gonski, Julia/0000-0003-2037-6315; Xiang, Jianhuan/0000-0002-7684-8257; Brandt, Oleg/0000-0001-5219-1417; Hamdaoui, Hassane/0000-0001-5709-2100; Berta, Peter/0000-0003-0780-0345; Huang, Dan Ping Joanna/0000-0002-1753-5621; Istin, Serhat/0000-0001-8504-6291; Jinnouchi, Osamu/0000-0001-5073-0974; Morvaj, Ljiljana/0000-0003-2061-2904; Shimojima, Makoto/0000-0002-8738-1664; Magro, Jacopo/0000-0001-5704-9700; FANTI, MARCELLO/0000-0002-8773-145X; Sliwa, Krzysztof/0000-0002-1201-4771; Oreglia, Mark/0000-0001-6203-2209; Veneziano, Stefano/0000-0002-2598-2659; Silva Oliveira, Marcos Vinicius/0000-0003-2285-478X; D'Uffizi, Matteo/0000-0003-2499-1649; Saito, Masahiko/0000-0001-5564-0935; Klimek, Pawel/0000-0003-1661-6873; Danninger, Matthias/0000-0002-7807-7484; Mitsou, Vasiliki A./0000-0002-1533-8886; Truong, Thi Ngoc Loan/0000-0001-8249-7150; Islam, Wasikul/0000-0002-5624-5934; Ungaro, Francesca/0000-0003-2005-595X; Worm, Steven/0000-0002-3865-4996; Follega, Francesco Maria/0000-0003-2317-9560; Krieter, Ferdinand/0000-0002-7675-8024; Francavilla, Paolo/0000-0003-1164-6870; Becherer, Fabian/0000-0003-0562-4616; Ould-Saada, Farid/0000-0002-9404-835X; Poulsen, Trine/0000-0001-7207-6029; Qian, Jianming/0000-0003-4813-8167; Nanjo, Hajime/0000-0003-0703-103X; Adelman, Jahred/0000-0002-1041-3496; Chen, Jianqi/0009-0001-0743-0236; Delsart, Pierre-Antoine/0000-0002-9556-2924; Buttar, Craig/0000-0003-0188-6491; Weber, Michele/0000-0002-2770-9031; Alpigiani, Cristiano/0000-0002-7641-5814; Kock, Daniela/0000-0002-9090-5502; Butterworth, Jonathan/0000-0002-5905-5394; Belfkir, Mohamed/0000-0001-9974-1527; Sammel, Dirk/0000-0003-4484-1410; Vetterli, Michel/0000-0002-7223-2965; Kurchaninov, Leonid/0000-0001-9392-3936; Jeanneau, Fabien/0000-0002-6360-6136; Jacques Costa, Antonio/0000-0001-6305-8400; Pascual Dominguez, Luis/0000-0003-4701-9481; Schoeffel, Laurent/0000-0002-8081-2353; Wang, Renjie/0000-0002-5059-8456; Herten, Gregor/0000-0001-7661-5122; Santra, Arka/0000-0003-4644-2579; Lopez Solis, Alvaro/0000-0002-0511-4766; Puri, Akshat/0000-0001-7843-1482; Negrini, Matteo/0000-0003-0101-6963; Javurkova, Martina/0000-0001-8798-808X; Chou, Yuan-Tang/0000-0002-2204-5731; van Vulpen, Ivo/0000-0001-7074-5655; Li, Shu/0000-0001-7879-3272; Arling, Jan-Hendrik/0000-0002-1577-5090; Pater, Joleen/0000-0002-0598-5035; Schaefer, Leigh/0000-0003-1355-5032; Loesle, Alena/0000-0002-6328-8561; Buckley, Andy/0000-0001-8355-9237; Panizzo, Giancarlo/0000-0002-0352-4833; Lassnig, Mario/0000-0002-9541-0592; Stabile, Alberto/0000-0002-6868-8329; Lleres, Annick/0000-0003-1769-8524; Rossi, Elvira/0000-0001-9476-9854; Abramowicz, Halina/0000-0001-5329-6640; Chargeishvili, Bakar/0000-0002-5376-2397; von Buddenbrock, Stefan/0000-0002-8399-9993; Gonzalez Suarez, Rebeca/0000-0002-6126-7230; Sebastiani, Cristiano/0000-0003-1073-035X; Kharlamova, Tatyana/0000-0002-0387-6804; Yacoob, Sahal/0000-0001-6977-3456; Wolters, Helmut/0000-0002-9588-1773; Liu, Xiaotian/0000-0003-1366-5530; Solovyev, Victor/0000-0002-9402-6329; Krauss, Dominik/0000-0002-6419-7602; Billoud, Thomas/0000-0002-6280-3306; Starovoitov, Pavel/0000-0003-1990-0992; Novak, Tadej/0000-0002-3053-0913; Dell'Acqua, Andrea/0000-0003-2453-7745; Dumancic, Mirta/0009-0002-1407-488X; Russakovich, Nikolai/0000-0003-1927-5322; Montejo Berlingen, Javier/0000-0001-9213-904X; Artoni, Giacomo/0000-0002-3477-4499; Castro, Nuno/0000-0001-8491-4376; Benekos, Nektarios/0000-0001-7831-8762; Santpur, Sai Neha/0000-0001-6467-9970; Beddall, Andrew/0000-0002-8451-9672; Hu, Yifan/0000-0002-0552-3383; Jones, Roger/0000-0002-6427-3513; Buzykaev, Alexey/0000-0002-5458-5564; Simsek, Sinem/0000-0002-9650-3846; Karpova, Zoya/0000-0003-0254-4629; Iakovidis, George/0000-0002-0330-5921; Stanislaus, Beojan/0000-0001-9007-7658; Maeda, Junpei/0000-0002-9084-3305; Keeler, Richard/0000-0002-0510-4189; Heinrich, Lukas/0000-0002-4048-7584; Massa, Lorenzo/0000-0002-3735-7762; Bandyopadhyay, Anjishnu/0000-0002-5256-839X; Barr, Alan/0000-0002-3533-3740; Moss, Joshua/0000-0002-6729-4803; Wozniak, Krzysztof/0000-0003-1171-0887; Beretta, Matteo Mario/0000-0002-7026-8171; Wiglesworth, Craig/0000-0001-6219-8946; Roloff, Jennifer/0000-0001-6479-3079; Pathak, Atanu/0000-0001-9861-2942; Marantis, Alexandros/0000-0002-7020-4098; Sinha, Sukanya/0000-0002-2438-3785; Straessner, Arno/0000-0003-2460-6659; Camarri, Paolo/0000-0002-5732-5645; Kersevan, Borut/0000-0002-4529-452X; Yigitbasi, Efe/0000-0002-9595-2623; Albert, Justin/0000-0003-0253-2505; Meloni, Federico/0000-0001-7075-2214; Smirnov, Nikita/0000-0003-3638-4838; Todome, Kazuki/0000-0003-2445-1132; Sioli, Maximiliano/0000-0002-0912-9121; Trincaz-Duvoid, Sophie/0000-0001-5913-0828; Ducu, Otilia/0000-0001-5914-0524; Takeva, Emily/0000-0003-3142-030X; Marjanovic, Marija/0000-0002-4468-0154; Introzzi, Gianluca/0000-0002-1314-2580; cerri, alessandro/0000-0002-1904-6661; Keaveney, James/0000-0003-0766-5307; Proklova, Nadezda/0000-0002-5237-0201; Cabrera Urban, Susana/0000-0001-7640-7913; Bona, Marcella/0000-0002-9660-580X; McCormack, William/0000-0002-0768-1959; Ohm, Christian/0000-0002-8015-7512; Dova, Maria Teresa/0000-0001-6113-0878; Kar, Deepak/0000-0002-4238-9822; Tomiwa, Kehinde/0000-0002-8580-9145; Trovato, Fabrizio/0000-0003-1041-9131; Yap, Yee Chinn/0000-0001-8939-666X; D'Onofrio, Adelina/0000-0002-0343-6331; Roy, Debarati/0000-0001-9858-1357; Potter, Christina/0000-0002-9815-5208; banerjee, swagato/0000-0001-8852-2409; Marzin, Antoine/0000-0003-4364-4351; Schmitt, Stefan/0000-0001-8387-1853; Matic, Andrea/0000-0002-2179-0350; Garcia Pascual, Juan Antonio/0000-0002-7399-7353; Poggi, Riccardo/0000-0002-7324-9320; Martin dit Latour, Bertrand/0000-0003-3420-2105; Cristinziani, Markus/0000-0003-3893-9171; Gorini, Edoardo/0000-0002-7688-2797; Rifki, Othmane/0000-0002-9169-0793; Hubaut, Fabrice/0000-0002-0113-2465; D'Eramo, Louis/0000-0002-4910-5378; Bhatta, Somadutta/0000-0002-9045-3278; Yorita, Kohei/0000-0003-1988-8401; Gravila, Paul-Mircea/0000-0002-0154-577X; Acharya, Bobby/0000-0002-8588-9157; Shabalina, Elizaveta/0000-0003-4849-556X; Leney, Katharine/0000-0002-1525-2695; Ju, Xiangyang/0000-0002-9745-1638; Fleck, Ivor/0000-0003-1461-8648; Ntekas, Konstantinos/0000-0001-9252-6509; Castillo, Florencia Luciana/0000-0002-1172-1052; Sharma, Abhishek/0000-0003-2250-4181; Feligioni, Lorenzo/0000-0002-1403-0951; Shapiro, Marjorie/0000-0001-8540-9654; Swiatlowski, Maximilian/0000-0001-7287-0468; Carratta, Giuseppe/0000-0002-8846-2714; Hillier, Stephen/0000-0002-7599-6469; Farina, Edoardo Maria/0000-0003-3037-9288; McKee, Shawn/0000-0002-4551-4502; Guindon, Stefan/0000-0001-7595-3859; Son, Hyungsuk/0000-0003-2225-9024; Lacasta, Carlos/0000-0002-2623-6252; Tudorache, Valentina/0000-0001-5384-3843; Martinez-Agullo, Pablo/0000-0001-8925-9518; Leitgeb, Clara Elisabeth/0000-0002-0335-503X; Weiser, Christian/0000-0002-6456-6834; McPherson, Robert/0000-0001-9211-7019; Beringer, Juerg/0000-0002-9975-1781; Burghgrave, Blake/0000-0001-5686-0948; Sawyer, Craig/0000-0002-2027-1428; Yu-Heng, Chen/0000-0002-2720-1115; Leight, William/0000-0002-2968-7841; Gregor, Ingrid Maria/0000-0002-5976-7818; Nobe, Takuya/0000-0002-5809-325X; Fiorini, Luca/0000-0002-5070-2735; Kowalewski, Robert/0000-0002-7314-0990; Rotaru, Marina/0000-0003-4088-6275; Soualah, Rachik/0000-0003-0124-3410; Dao, Valerio/0000-0003-1645-8393; Schmidt-Sommerfeld, Korbinian/0000-0003-4763-1822; Tsai, Fang-Ying/0000-0001-7878-6435; Gagnon, Louis-Guillaume/0000-0003-3000-8479; Adam, Lennart/0000-0001-6005-2812; Cheng, Hok-Chuen/0000-0002-8912-4389; Resseguie, Elodie/0000-0002-7739-6176; Newhouse, Robin/0000-0001-8026-3836; McNamara, Peter Charles/0000-0002-0676-324X; Tsybychev, Dmitri/0000-0001-8212-6894; Erdmann, Johannes/0000-0002-8073-2740; Prokoshin, Fedor/0000-0001-6389-5399; Faltova, Jana/0000-0003-4278-7182; Roland, Benoit/0000-0003-3397-6475; Anisenkov, Alexey/0000-0002-7201-5936; Diaconu, Cristinel/0000-0002-6193-5091; Ghosh, Aishik/0000-0003-0819-1553; Costanzo, Davide/0000-0003-4920-6264; Bogavac, Danijela/0000-0003-2138-9062; Hobincu, Radu/0000-0001-7602-5771; Yang, Tianyi/0000-0002-4996-1924; Kuze, Masahiro/0000-0001-8858-8440; Beck, Hans Peter/0000-0001-7212-1096; Unal, Guillaume/0000-0001-8130-7423; Davidek, Tomas/0000-0002-3770-8307; Elliot, Alison/0000-0003-0921-0314; Sommer, Philip/0000-0003-1703-7304; Carra, Sonia/0000-0001-8650-942X; Boveia, Antonio/0000-0002-6647-6699; Du, Dongshuo/0000-0002-6758-0113; Giangiacomi, Nico/0000-0001-7314-0168; Chwastowski, Janusz/0000-0002-6190-8376; Tagiev, Emin/0000-0002-4580-2475; Ellert, Mattias/0000-0001-5265-3175; Akesson, Torsten/0000-0003-4141-5408; Teixeira-Dias, Pedro/0000-0001-9977-3836; Manjarres Ramos, Joany/0000-0003-3896-5222; Dam, Mogens/0000-0001-6278-9674; Gee, Norman/0000-0002-8833-3154; Sato, Koji/0000-0001-8988-4065; Dittus, Fridolin/0000-0002-1760-8237; Liu, Minghui/0000-0003-0056-7296; Sessa, Marco/0000-0002-1402-7525; Les, Robert/0000-0002-8875-1399; Pani, Priscilla/0000-0003-2149-3791; Lopez Paz, Ivan/0000-0002-4300-7064; Vittori, Camilla/0000-0001-9156-970X; Bellagamba, Lorenzo/0000-0001-7098-9393; Chen, Hucheng/0000-0002-9936-0115; Murrone, Alessia/0000-0001-5399-2478; Golling, Tobias/0000-0001-8535-6687; Hirose, Shigeki/0000-0002-2389-1286; Zoch, Knut/0000-0003-2138-6187; Sabatini, Paolo/0000-0003-0159-697X; Zhao, Pingchuan/0000-0003-0054-8749; Palazzo, Serena/0000-0002-4225-387X; Gavrilyuk, Alexander/0000-0003-3837-6567; Ali, Shahzad/0000-0001-5216-3133; Policicchio, Antonio/0000-0002-1290-220X; FLORES, LUCAS/0000-0002-2748-758X; Rozen, Yoram/0000-0001-6969-0634; Mankinen, Katja/0000-0001-7357-9648; Genest, Marie-Helene/0000-0002-4098-2024; Gkaitatzis, Stamatios/0000-0001-9420-7499; Ventura, Andrea/0000-0002-3368-3413; Pleier, Marc-Andre/0000-0002-9461-3494; Corriveau, Francois/0000-0002-4970-7600; Sadrozinski, Hartmut/0000-0003-0019-5410; Zhang, Kaili/0000-0002-9778-9209; Perrevoort, Ann-Kathrin/0000-0001-6343-447X; Nelson, Michael/0000-0002-0183-327X; Moser, Brian/0000-0001-6750-5060; Martin-Haugh, Stewart/0000-0001-9457-1928; Dong, Binbin/0000-0002-6075-0191; Francescato, Simone/0000-0001-5315-9275; Bindi, Marcello/0000-0001-6172-545X; McLean, Kayla/0000-0001-5475-2521; Wang, Song-Ming/0000-0002-5821-4875; Rodriguez Bosca, Sergi/0000-0002-4571-2509; Manzoni, Stefano/0000-0002-2488-0511; Alimonti, Gianluca/0000-0002-7128-9046; Escobar Ibanez, Carlos/0000-0003-4442-4537; Li, Zhiying/0000-0001-9800-2626; Hubacek, Zdenek/0000-0003-3250-9066; Cardillo, Fabio/0000-0002-4478-3524; Iuppa, Roberto/0000-0001-5038-2762; Ellis, Nicolas/0000-0002-1920-4930; Kretzschmar, Jan/0000-0002-8515-1355; Vecchio, Valentina/0000-0002-1351-6757; Darbo, Giovanni/0000-0003-2165-0638; Lyubushkin, Vladimir/0000-0003-0136-233X; Reznicek, Pavel/0000-0003-4017-9829; Stevenson, Thomas/0000-0003-2399-8945; Dado, Tomas/0000-0002-7050-2669; Handl, David/0000-0002-0399-6486; Frattari, Guglielmo/0000-0002-7829-6564; Shulga, Evgeny/0000-0001-5099-7644; Bernlochner, Florian/0000-0001-8153-2719; Gwenlan, Claire/0000-0002-3518-0617; Bassalat, Ahmed/0000-0002-0129-1423; Alhroob, Muhammad/0000-0001-7569-7111; Kendrick, James/0000-0001-9845-5473; Lobodzinska, Ewelina Maria/0000-0001-9012-3431; Vermeulen, Jos/0000-0003-4378-5736; Salzburger, Andreas/0000-0001-6004-3510; Ezhilov, Alexey/0000-0002-7520-293X; Stugu, Bjarne/0000-0002-1728-9272; Gee, Carolyn/0000-0002-3271-7861; Formica, Andrea/0000-0001-8308-2643; Schildgen, Lara Katharina/0000-0002-6834-9538; Duckeck, Guenter/0000-0002-7756-7801; Cunha Sargedas Sousa, Mario Jose/0000-0001-7991-593X; Capeans, Mar/0000-0001-7727-9175; Farooque, Trisha/0000-0003-1363-9324; Valery, Loic/0000-0002-5510-1111; Carquin, Edson/0000-0002-7863-1166; Toth, Jozsef/0000-0001-9128-6080; xella, stefania/0000-0002-0988-1655; Zakharchuk, Nataliia/0000-0002-4963-8836; Yabsley, Bruce/0000-0002-2680-0474; Turra, Ruggero/0000-0001-8740-796X; Lloyd, Stephen/0000-0002-5073-2264; Burdin, Sergey/0000-0003-4831-4132; Palka, Marek/0000-0002-7185-3540; Kroninger, Kevin/0000-0001-9873-0228; Melo, Matej/0000-0003-4557-9792; Ragusa, Francesco/0000-0002-4064-0489; Noguchi, Yohei/0000-0002-3113-3127; Heinrich, Jochen Jens/0000-0002-0253-0924; Schopf, Elisabeth/0000-0002-9340-2214; Kuwertz, Emma Sian/0000-0002-1921-6173; Rauch, Daniel/0000-0002-8527-7695; Khoda, Elham E/0000-0001-8720-6615; Grosse-Knetter, Jorn/0000-0003-3085-7067; Sauvan, Emmanuel/0000-0003-1921-2647; Merlassino, Claudia/0000-0002-5445-5938; Kodys, Peter/0000-0002-8644-2349; Majersky, Oliver/0000-0001-8857-5770; Vos, Marcel/0000-0001-8474-5357; Balasubramanian, Rahul/0000-0001-5840-1788; Sfyrla, Anna/0000-0002-3003-9905; Stucci, Stefania/0000-0002-1639-4484; Windischhofer, Philipp/0000-0001-5038-1399; Kroll, Jiri/0000-0001-6215-3326; Kay, Ellis/0000-0002-6304-3230; Leonidopoulos, Christos/0000-0002-7241-2114; uysal, zekeriya/0000-0002-7110-8065; Zakareishvili, Tamar/0000-0001-7909-4772; Tapia, Sebastian/0000-0002-3659-7270; Faraj, Mohammed/0000-0001-9442-7598; Garcia Navarro, Jose Enrique/0000-0002-0279-0523; Weber, Christian/0000-0002-8659-5767; Aguilar Saavedra, Juan Antonio/0000-0002-5475-8920; Cairo, Valentina Maria Martina/0000-0002-0758-7575; Wang, Zirui/0000-0002-0928-2070; Adye, Tim/0000-0003-0627-5059; Chen, Jiuhua/0000-0001-9962-7433; Staszewski, Rafal/0000-0001-7708-9259; Djobava, Tamar/0000-0002-9414-8350; Li, Liang/0000-0001-6411-6107; Hoya, Joaquin/0000-0002-7562-0234; Morii, Masahiro/0000-0001-9324-057X; Avolio, Giuseppe/0000-0003-2664-3437; Juste, Aurelio/0000-0002-1558-3291; gabrielli, andrea/0000-0003-0768-9325; Oda, Susumu/0000-0001-5836-768X; Sanchez, Javier/0000-0001-9913-310X; Krasnopevtsev, Dimitrii/0000-0002-6356-372X; Longarini, Iacopo/0000-0002-0352-2854; Valente, Marco/0000-0002-0486-9569; Xu, Lailin/0000-0001-8997-3199; Thompson, Paul/0000-0002-6239-7715; Arguin, Jean-Francois/0000-0003-0229-3858; Gkougkousis, Evangelos - Leonidas/0000-0002-2132-2071; Roda, Chiara Maria/0000-0002-3020-4114; Koffas, Thomas/0000-0001-9612-4988; Willocq, Stephane/0000-0002-4120-1453; Zenis, Tibor/0000-0001-8265-6916; Mungo, Davide Pietro/0000-0002-2567-7857; Nisati, Aleandro/0000-0002-5080-2293; Alexa, Calin/0000-0003-0922-7669; Corrigan, Eric Edward/0000-0003-2485-0248; Valero, Alberto/0000-0002-9776-5880; Glasman, Claudia/0000-0003-2025-3817; Nemecek, Stanislav/0000-0001-8978-7150; Pollard, Christopher/0000-0002-3690-3960; Liu, Yanlin/0000-0001-9190-4547; Sforza, Federico/0000-0002-4065-7352; Besson, Nathalie/0000-0001-9248-6252; Kempster, Jacob/0000-0003-4168-3373; Falke, Peter Johannes/0000-0002-2004-476X; Makovec, Nikola/0000-0001-5124-904X; Heim, Sarah/0000-0002-2639-6571; Madysa, Penelope Johanna/0000-0001-8375-7532; Wu, Xin/0000-0001-7655-389X; Antel, Claire/0000-0001-9683-0890; Petersen, Troels/0000-0003-0221-3037; Song, Weimin/0000-0003-1376-2293; Riu, Imma/0000-0002-3742-4582; Czodrowski, Patrick/0000-0003-0723-1437; Chiarella, Vitaliano/0000-0002-4210-2924; Martoiu, Sorin/0000-0002-4963-9441; Fassi, Farida/0000-0002-6423-7213; Hassani, Samira/0000-0002-2834-5110; Pottgen, Ruth/0000-0002-3304-0987; Nitta, Tatsumi/0000-0002-9234-4833; Sankey, David/0000-0003-0955-4213; Berge, David/0000-0002-2918-1824; Stolarski, Marcin/0000-0003-0276-8059; Lipniacka, Anna/0000-0002-8759-8564; bhattarai, prajita/0000-0001-9977-0416; Guo, Ziyu/0000-0001-8645-1635; Weirich, Marcel/0000-0002-5129-872X; Lee, Lawrence/0000-0002-5590-335X; Warburton, Andreas/0000-0002-2298-7315; Morange, Nicolas/0000-0003-0047-7215; Ferrando, James/0000-0002-1007-7816; Korcyl, Krzysztof/0000-0001-8085-4505; Wendland, Bjorn/0000-0003-1623-3899; Benchekroun, Driss/0000-0001-5196-8327; Azuelos, Georges/0000-0003-4241-022X; Todorova, Sarka/0000-0003-2433-231X; Evans, Harold/0000-0003-2183-3127; Kaczmarska, Anna/0000-0002-8880-4120; Camarero Munoz, Daniel/0000-0002-2855-7738; Wengler, Thorsten/0000-0002-4375-5265; Fawcett, William/0000-0003-2596-8264; Sawyer, Lee/0000-0001-8295-0605; Montalbano, Alyssa/0000-0002-5295-432X; Weber, Sebastian/0000-0002-2841-1616; Filthaut, Frank/0000-0003-3338-2247; Bee, Christopher/0000-0001-6294-6561; Trofymov, Artur/0000-0001-7688-5165; Roy, Avik/0000-0002-0116-1012; Chan, Jay/0000-0001-7069-0295; Ran, Kunlin/0000-0003-3119-9924; Fabbri, Laura/0000-0002-4002-8353; Munoz Sanchez, Francisca/0000-0002-6374-458X; Malito, Davide/0000-0002-3996-4662; Siral, Ismet/0000-0003-4554-1831; Dingfelder, Jochen/0000-0001-5767-2121; Freundlich, Elena/0000-0003-0907-392X; Deliot, Frederic/0000-0003-0777-6031; Smolek, Karel/0000-0002-5996-7000; Vu, Ngoc Khanh/0000-0002-6251-1178; TASSI, Enrico/0000-0002-3335-6500; David, Claire/0000-0002-1794-1443; Clark, Allan/0000-0001-8341-5911; Gongadze, Alexi/0000-0001-8183-1612; Guescini, Francesco/0000-0001-5351-2673; Jackson, Paul/0000-0002-0847-402X; Gaudio, Gabriella/0000-0002-6833-0933; Gessinger, Paul/0000-0002-3056-7417; Jakel, Gunnar/0000-0001-5687-1006; Barak, Liron/0000-0002-3436-2726; Zhang, Rui/0000-0002-8265-474X; Dell'Asta, Lidia/0000-0002-9601-4225; Coimbra, Artur/0000-0003-2301-1637; Knue, Andrea/0000-0002-1559-9285; Poveda, Joaquin/0000-0001-8144-1964; Raine, John/0000-0002-5987-4648; An, Fenfen/0000-0002-3675-5670; Sumida, Toshi/0000-0002-2685-6187; , Sascha/0000-0003-2941-2829; Bianchi, Riccardo Maria/0000-0001-7345-7798; D'Amen, Gabriele/0000-0002-9742-3709; Halladjian, Garabed/0000-0001-7162-0301; Russell, Heather/0000-0003-4181-0678; Bold, Tomasz/0000-0002-2432-411X; Grummer, Aidan/0000-0003-2752-1183; Macdonald, Calum/0000-0001-7857-9188; Beacham, James/0000-0003-3623-3335; Lapertosa, Alessandro/0000-0001-6246-6787; Laurier, Alexandre/0000-0002-2575-0743; Giuli, Francesco/0000-0002-8506-274X; Farbin, Amir/0000-0003-0000-2439; Luehring, Frederick/0000-0001-8721-6901; Carlson, Benjamin/0000-0002-7550-7821; Little, Jared/0000-0002-9372-0730; Baldin, Evgenii/0000-0002-9854-975X; Lange, Joern/0000-0003-1307-1441; Kirk, Julie/0000-0001-8096-7577; LeBlanc, Matt/0000-0001-5977-6418; Serkin, Leonid/0000-0003-4749-5250; Schleicher, Katharina E./0000-0002-2917-7032; Bakos, Evelin/0000-0002-1110-4433; BRAHIMI, Nihal/0000-0003-0992-3509; Djama, Fares/0000-0003-1881-3360; Bouaouda, Khalil/0000-0002-7723-5030; Lefebvre, Benoit/0000-0001-8212-6624; Bella, Gideon/0000-0002-4009-0990; Spolidoro Freund, Werner/0000-0003-4473-1027; Kazanin, Vassili/0000-0002-4906-5468; Roy, Ashim/0000-0002-5622-4260; Konig, Adriaan/0000-0001-6702-6473; Kelsey, Daniel/0000-0002-2297-1356; Canesse, Auriane/0000-0002-9227-5217; Whalen, Kathleen/0000-0002-9383-8763; Sciandra, Andrea/0000-0001-7163-501X; Lafaye, Remi/0000-0001-7848-6088; Feng, Minyu/0000-0002-0698-1482; Ocariz, Jose/0000-0003-2262-0780; Mino, Yuya/0000-0002-2984-8174; Grieco, Chiara/0000-0002-3955-4399; Nikolopoulos, Konstantinos/0000-0002-3048-489X; Grancagnolo, Sergio/0000-0001-8490-8304; Walkowiak, Wolfgang/0000-0002-0385-3784; Zhang, Shuzhou/0000-0001-9039-9809; Coadou, Yann/0000-0001-8195-7004; Mogg, Philipp/0000-0003-2688-234X; Leite, Marco/0000-0003-0392-3663; Khoo, Teng Jian/0000-0002-5954-3101; Tisserant, Sylvain/0000-0002-0294-6727; Villaplana Perez, Miguel/0000-0002-0048-4602; De Almeida Dias, Flavia/0000-0001-6882-5402; Kono, Takanori/0000-0003-1553-2950; Kupco, Alexander/0000-0003-3692-1410; Guenther, Jaroslav/0000-0003-3189-3959; Vaidya, Amal/0000-0003-4086-9432; Llorente Merino, Javier/0000-0003-0027-7969; Bosman, Martine/0000-0002-7290-643X; Mildner, Hannes/0000-0002-0384-6955; Liu, Mingyi/0000-0002-0236-5404; Fox, Harald/0000-0003-3089-6090; Palni, Prabhakar/0000-0001-6201-2785; TERRON, JUAN/0000-0003-0132-5723; Haley, Joseph/0000-0002-6938-7405; Garcia-Argos, Carlos/0000-0001-8348-4693; Terashi, Koji/0000-0001-6520-8070; Croft, Vincent Alexander/0000-0002-8731-4525; Vranjes Milosavljevic, Marija/0000-0003-4477-9733; Di Nardo, Roberto/0000-0003-1111-3783; al khoury, konie/0000-0002-0547-8199; Mkrtchyan, Tigran/0000-0002-5786-3136; Gonzalez Sevilla, Sergio/0000-0003-4458-9403; Moenig, Klaus/0000-0002-3169-7117; Vasile, Matei-Eugen/0000-0001-8415-0759; Wielers, Monika/0000-0001-9232-4827; Walder, James/0000-0002-9039-8758; Manhaes de Andrade Filho, Luciano/0000-0003-1792-6793; Napolitano, Fabrizio/0000-0002-8686-5923; Bouhova-Thacker, Evelina/0000-0002-5103-1558; Vale, Tiago/0000-0001-8855-3520; Schioppa, Enrico Junior/0000-0002-1369-9944; Farrington, Sinead/0000-0001-5350-9271; Leitgeb, Florian/0000-0001-9799-5232; Winklmeier, Frank/0000-0001-8290-3200; D'Auria, Saverio/0000-0003-3393-6318; Gonnella, Francesco/0000-0003-0885-1654; Benjamin, TROCME/0000-0001-9500-2487; Roland, Christophe/0000-0003-2084-369X; Delitzsch, Chris Malena/0000-0001-7021-3333; Barreiro, Fernando/0000-0002-3021-0258; Lari, Tommaso/0000-0002-1388-869X; Jakoubek, Tomas/0000-0001-7038-0369; Grabowska-Bold, Iwona/0000-0001-9159-1210; Callea, Giuseppe/0000-0001-5969-3786; Jovicevic, Jelena/0000-0001-5650-4556; Nikiforou, Nikiforos/0000-0003-1267-7740; Dietrich, Janet/0000-0001-7061-1585; Pham, Thu LH/0000-0002-8859-1313; iacobucci, giuseppe/0000-0001-9965-5442; Calvente Lopez, Sergio/0000-0002-7668-5275; Schramm, Steven/0000-0001-9031-6751; Panduro Vazquez, Jose Guillermo/0000-0003-2605-8940; Scharf, Christian/0000-0002-0294-1205; Sabetta, Luigi/0000-0002-0865-5891; Strandberg, Jonas/0000-0002-8913-0981; Smirnov, Yury/0000-0002-2891-0781; Duperrin, Arnaud/0000-0002-5789-9825; Grinstein, Sebastian/0000-0002-6460-8694; Zanzi, Daniele/0000-0002-1222-7937; Wu, Sau Lan/0000-0001-5866-1504; Barberio, Elisabetta/0000-0002-3111-0910; Sadykov, Renat/0000-0002-9157-6819; Zhang, Yu/0000-0002-4554-2554; Gouighri, Mohamed/0000-0002-9551-0251; snyder, scott/0000-0001-8610-8423; Rousseau, David/0000-0001-7613-8063; Resconi, Silvia/0000-0003-2313-4020; Vickey Boeriu, Oana/0000-0002-6497-6809; Terzo, Stefano/0000-0003-3388-3906; Flores Castillo, Luis Roberto/0000-0003-1551-5974; Hunter, Robert/0000-0002-6839-7775; Kulchitsky, Yuri/0000-0002-3036-5575; Snesarev, Andrei/0000-0002-9067-8362; Orlando, Nicola/0000-0003-0616-245X; Schiavi, Carlo/0000-0003-0957-4994; Grefe, Christian/0000-0001-7050-5301; Begel, Michael/0000-0002-1634-4399; lebedev, alexandre/0000-0002-9566-1850; Nairz, Armin/0000-0003-3561-0880; Alderweireldt, Sara/0000-0002-8224-7036; Safdari, Murtaza/0000-0001-8323-7318; Karyukhin, Andrey/0000-0001-9087-4315; Bachacou, Henri/0000-0002-2256-4515; Shaikh, Nabila Wahab/0000-0001-9358-3505; Strizenec, Pavol/0000-0003-0958-7656; Bailey, Adam/0000-0002-3301-2986; Coccaro, Andrea/0000-0003-2368-4559; BOUMEDIENE, Djamel/0000-0002-7809-3118; Behr, J. Katharina/0000-0002-5501-4640; Hopkins, Walter/0000-0001-7814-8740; Maleev, Victor/0000-0003-1028-8602; Falke, Saskia/0000-0002-0264-1632; Tu, Yanjun/0000-0002-5865-183X; Gray, Heather/0000-0002-5293-4716; Held, Alexander/0000-0002-8924-5885; jia, Jiangyong/0000-0002-5725-3397; Taylor, Wendy/0000-0002-6596-9125; JEZEQUEL, Stephane/0000-0001-7369-6975; CETIN, SERKANT ALI/0000-0001-5050-8441; Svatos, Michal/0000-0002-7199-3383; Derendarz, Dominik/0000-0001-5660-3095; Hugging, Fabian/0000-0002-7472-3151; Di Luca, Andrea/0000-0002-9074-2133; Manousos, Athanasios/0000-0003-4627-4026; Palestini, Sandro/0000-0002-4110-096X; Lester, Christopher Gorham/0000-0001-5770-4883; Ferrere, Didier/0000-0002-5687-9240; Parker, Adam/0000-0001-9410-3075; de la Torre Perez, Hector/0000-0002-4516-5269; Mindur, Bartosz/0000-0002-5511-2611; Grandi, Mario/0000-0002-5924-2544; Gutschow, Christian/0000-0003-0857-794X; Dziedzic, Bartosz/0000-0002-0805-9184; Seema, Pienpen/0000-0002-3727-5636; Balaji, Shyam/0000-0002-5364-2109; Britton, David/0000-0001-9998-4342; Thompson, Emily Anne/0000-0001-7050-8203; Haas, Andrew/0000-0002-4832-0455; Robson, Aidan/0000-0002-1659-8284; Ruehr, Frederik/0000-0003-4452-620X; Marti-Garcia, Salvador/0000-0002-3897-6223; Wolf, Anton/0000-0002-4368-9202; Shahinian, Jeffrey/0000-0002-1325-3432; Bitadze, Alexander/0000-0001-7979-1092; Jimenez Pena, Javier/0000-0002-8705-628X; Nielsen, Jason/0000-0002-9175-4419; Martinelli, Luca/0000-0002-4466-3864; Chudoba, Jiri/0000-0002-6425-2579; Ochoa-Ricoux, Juan Pedro/0000-0001-7376-5555; Zhang, Zhiqing/0000-0002-7853-9079; Junggeburth, Johannes/0000-0001-7205-1171; Bruscino, Nello/0000-0002-6168-689X; Murray, William/0000-0003-1710-6306; Andrean, Stefio Yosse/0000-0002-9766-2670; Tanaka, Reisaburo/0000-0002-9929-1797; Calafiura, Paolo/0000-0002-1692-1678; Cindro, Vladimir/0000-0002-2037-7185; Rossi, Eleonora/0000-0002-2146-677X; Kourlitis, Vangelis/0000-0001-6568-2047; Wong, Vincent Wai Sum/0000-0001-5975-8164; Varvell, Kevin/0000-0003-1017-1295; Mueller, James/0000-0001-5099-4718; Cranmer, Kyle/0000-0002-5769-7094; Orellana, Gonzalo Enrique/0000-0002-4753-4048; Wolter, Marcin/0000-0001-9184-2921; Oide, Hideyuki/0000-0002-2173-3233; Astalos, Robert/0000-0001-5095-605X; URQUIJO, PHILLIP/0000-0002-0887-7953; Garcia, Carmen/0000-0003-1625-7452; vannicola, damiano/0000-0001-6814-4674; Orestano, Domizia/0000-0001-5103-5527; Fisher, Wade/0000-0003-3043-3045; Loffredo, Salvatore/0000-0003-2516-5015; Schaarschmidt, Jana/0000-0002-0433-6439; KOULOURIS, AIMILIANOS/0000-0003-1012-4675; Mezquita, Costa/0000-0002-2064-2954; Li, Zhelun/0000-0001-7096-2158; Olivares, Sebastian/0000-0003-4616-6973; Pereira Sanchez, Laura/0000-0001-7913-3313; Elsing, Markus/0000-0002-1213-0545; Salvador Salas, Adrian/0000-0001-5041-5659; Schmitt, Christian/0000-0003-1471-690X; Bakalis, Christos/0000-0002-9931-7379; Zhang, Dengfeng/0000-0001-7335-4983; Yang, Siqi/0000-0002-0204-984X; Neep, Thomas/0000-0003-0056-8651; Bortoletto, Daniela/0000-0002-1287-4712; Shi, Liaoshan/0000-0001-9532-5075; Khramov, Evgeny/0000-0001-7400-6454; Yamazaki, Yuji/0000-0003-3710-6995; Smirnov, Sergei/0000-0002-6778-073X; Ye, Sheng/0000-0003-3229-0746; Monzani, Simone/0000-0002-0479-2207; Grivaz, Jean-Francois/0000-0003-4793-7995; Starz, Steffen/0000-0002-2908-3909; Moyse, Edward/0000-0003-4449-6178; Kvam, Audrey/0000-0001-7243-0227; Schouwenberg, Jeroen/0000-0002-8738-9519; Dahbi, Salah-eddine/0000-0002-5222-7894; Barranco Navarro, Laura/0000-0002-3380-8167; , Alessandro/0000-0002-8224-6105; Bhattacharya, Deb Sankar/0000-0003-3837-4166; Mete, Alaettin Serhan/0000-0002-5508-530X; Rompotis, Nikolaos/0000-0003-2577-1875; Duehrssen-Debling, Michael/0000-0002-5833-7058; Alconada Verzini, Maria Josefina/0000-0003-2212-7830; Lanza, Agostino/0000-0003-4980-6032; Ciesla, Krzysztof/0000-0003-2751-3474; LIVAN, Michele/0000-0002-5877-0062; Simoniello, Rosa/0000-0003-2042-6394; Maniatis, Ioannis/0000-0002-4362-0088; Ridel, Melissa/0000-0002-2601-7420; Okazaki, Yuta/0000-0003-2677-5827; Landon, Murrough/0000-0001-6828-9769; Longo, Luigi/0000-0002-2357-7043; Zhang, Matt/0000-0001-8659-5727; Hulsken, Raphael/0000-0002-0095-1290; Sawada, Ryu/0000-0002-2226-9874; Konstantinidis, Nikolaos/0000-0002-4140-6360; Glaysher, Paul/0000-0002-5437-971X; Lefebvre, Michel/0000-0002-5560-0586; Winkels, Emma/0000-0003-0156-3801; Long, Jonathan David/0000-0002-2115-9382; Heath, Matthew/0000-0003-2945-8448; Gamboa Goni, Rodrigo/0000-0003-1026-7633; Jones, Eleanor/0000-0001-6289-2292; Berger, Nicolas/0000-0002-7963-9725; Allport, Philip/0000-0001-7303-2570; Schenck, Ferdinand/0000-0001-8279-4753; Abbott, Braden/0000-0002-5888-2734; Rieck, Patrick/0000-0003-0290-0566; Ahmadov, Faig/0000-0003-3644-540X; Araujo Ferraz, Victor/0000-0003-1177-7563; Jansky, Roland/0000-0003-0456-4658; Meshkov, Oleg/0000-0001-6897-4651; Sykora, Ivan/0000-0003-3447-5621; Wu, Yusheng/0000-0002-1528-4865; Abidi, Syed Haider/0000-0002-8496-9294; Vickey, Trevor/0000-0002-1596-2611; Charman, Thomas/0000-0001-6288-5236; Jones, Samuel/0000-0003-4012-5310; Sedlaczek, Kevin/0000-0003-2052-2386; Marchese, Luigi/0000-0001-6627-8716; Lozano Bahilo, Julio/0000-0003-0613-140X; Evans, Meirin Oan/0000-0002-4259-018X; Portales, Louis/0000-0002-9860-9185; Karpov, Sergey/0000-0002-2230-5353; Varni, Carlo/0000-0001-6733-4310; Masubuchi, Tatsuya/0000-0001-9984-8009; Mincer, Allen/0000-0002-6307-1418; Peters, Krisztian/0000-0002-7654-1677; Parida, Bibhuti/0000-0001-9367-8061; Masetti, Lucia/0000-0002-0038-5372; Trigger, Isabel/0000-0002-6127-5847; Camarda, Stefano/0000-0003-0479-7689; Pleskot, Vojtech/0000-0001-5435-497X; Popa, Stefan/0000-0001-9275-4536; Spieker, Thomas/0000-0002-9408-895X; Wenaus, Torre/0000-0002-8678-893X; Affolder, Anthony/0000-0002-9058-7217; Tudorache, Alexandra/0000-0001-6307-1437; Saito, Tomoyuki/0000-0003-2567-6392; Giordani, Mario/0000-0002-0792-6039; Vranjes, Nenad/0000-0001-5415-5225; Yamaguchi, Yohei/0000-0002-3725-4800; Thomson, Evelyn/0000-0001-6031-2768; Shojaii, Jafar (Seyed R)/0000-0002-9449-0412; Carli, Ina/0000-0002-0411-1141; Ali, Babar/0000-0001-8653-5556; Brooijmans, Gustaaf/0000-0002-3354-1810; ; </t>
  </si>
  <si>
    <t>ANPCyT, Argentina; YerPhI, Armenia; ARC, Australia; BMWFW, Austria; FWF, Austria; ANAS, Azerbaijan; SSTC, Belarus; CNPq, Brazil; FAPESP, Brazil; NSERC, Canada; NRC, Canada; CFI, Canada; CERN; ANID, Chile; CAS, China; MOST, China; NSFC, China; COLCIENCIAS, Colombia; MSMT CR, Czech Republic; MPO CR, Czech Republic; VSC CR, Czech Republic; DNRF, Denmark; DNSRC, Denmark; IN2P3-CNRS, France; CEADRF/IRFU, France; SRNSFG, Georgia; BMBF, Germany; HGF, Germany; MPG, Germany; GSRT, Greece; RGC, China; Hong Kong SAR, China; ISF, Israel; Benoziyo Center, Israel; INFN, Italy; MEXT, Japan; JSPS, Japan; CNRST, Morocco; NWO, Netherlands; RCN, Norway; MNiSW, Poland; NCN, Poland; FCT, Portugal; MNE/IFA, Romania; JINR; MES of Russia; NRC KI, Russian Federation; MESTD, Serbia; MSSR, Slovakia; ARRS, Slovenia; MIZS, Slovenia; DST/NRF, South Africa; MICINN, Spain; SRC, Sweden; Wallenberg Foundation, Sweden; SERI, Switzerland; SNSF, Switzerland; Canton of Bern, Switzerland; Canton of Geneva, Switzerland; MOST, Taiwan; TAEK, Turkey; STFC, United Kingdom; DOE, United States of America; NSF, United States of America; BCKDF, Canada; CANARIE, Canada; Compute Canada, Canada; CRC, Canada; IVADO, Canada; Beijing Municipal Science AMP; Technology Commission, China; COST, European Union; ERC, European Union; ERDF, European Union; Horizon 2020, European Union; Marie Sklodowska-Curie Actions, European Union; Investissements d'Avenir Labex, France; Investissements d'Avenir Idex, France; ANR, France; DFG, Germany; AvH Foundation, Germany; Herakleitos programme - EU-ESF; Thales programme - EU-ESF; Aristeia programme - EU-ESF; Greek NSRF, Greece; BSF-NSF, Israel; GIF, Israel; La Caixa Banking Foundation, Spain; CERCA Programme Generalitat de Catalunya, Spain; GenT Programme Generalitat Valenciana, Spain; PROMETEO Programme Generalitat Valenciana, Spain; Goran Gustafssons Stiftelse, Sweden; Royal Society, United Kingdom; Leverhulme Trust, United Kingdom; Science and Technology Facilities Council [ST/N000277/1, ATLAS, ST/N000331/1, ST/N000420/1, ST/S000879/1, ST/S000747/1, ST/L001179/1, ST/M006980/1] Funding Source: researchfish</t>
  </si>
  <si>
    <t>ANPCyT, Argentina(ANPCyT); YerPhI, Armenia; ARC, Australia(Australian Research Council); BMWFW, Austria; FWF, Austria(Austrian Science Fund (FWF)); ANAS, Azerbaijan(Azerbaijan National Academy of Sciences (ANAS)); SSTC, Belarus; CNPq, Brazil(Conselho Nacional de Desenvolvimento Cientifico e Tecnologico (CNPQ)); FAPESP, Brazil(Fundacao de Amparo a Pesquisa do Estado de Sao Paulo (FAPESP)); NSERC, Canada(Natural Sciences and Engineering Research Council of Canada (NSERC)); NRC, Canada; CFI, Canada(Canada Foundation for Innovation); CERN; ANID, Chile; CAS, China(Chinese Academy of Sciences); MOST, China(Ministry of Science and Technology, China); NSFC, China(National Natural Science Foundation of China (NSFC)); COLCIENCIAS, Colombia(Departamento Administrativo de Ciencia, Tecnologia e Innovacion Colciencias); MSMT CR, Czech Republic(Ministry of Education, Youth &amp; Sports - Czech RepublicCzech Republic Government); MPO CR, Czech Republic(Czech Republic Government); VSC CR, Czech Republic(Czech Republic Government); DNRF, Denmark(National Research Foundation of Korea); DNSRC, Denmark(Danish Natural Science Research Council); IN2P3-CNRS, France(Centre National de la Recherche Scientifique (CNRS)); CEADRF/IRFU, France; SRNSFG, Georgia; BMBF, Germany(Federal Ministry of Education &amp; Research (BMBF)); HGF, Germany; MPG, Germany(Max Planck Society); GSRT, Greece(Greek Ministry of Development-GSRT); RGC, China; Hong Kong SAR, China; ISF, Israel(Israel Science Foundation); Benoziyo Center, Israel; INFN, Italy(Istituto Nazionale di Fisica Nucleare (INFN)); MEXT, Japan(Ministry of Education, Culture, Sports, Science and Technology, Japan (MEXT)); JSPS, Japan(Ministry of Education, Culture, Sports, Science and Technology, Japan (MEXT)Japan Society for the Promotion of Science); CNRST, Morocco(Centre National de la Recherche Scientifique &amp; Technologique (CNRST)); NWO, Netherlands(Netherlands Organization for Scientific Research (NWO)Netherlands Government); RCN, Norway(Research Council of Norway); MNiSW, Poland(Ministry of Science and Higher Education, Poland); NCN, Poland; FCT, Portugal(Fundacao para a Ciencia e a Tecnologia (FCT)); MNE/IFA, Romania; JINR; MES of Russia; NRC KI, Russian Federation; MESTD, Serbia(Ministry of Education, Science &amp; Technological Development, Serbia); MSSR, Slovakia; ARRS, Slovenia(Slovenian Research Agency - Slovenia); MIZS, Slovenia; DST/NRF, South Africa; MICINN, Spain(Spanish GovernmentMinistry of Science &amp; Innovation, Spain (MICINN)); SRC, Sweden; Wallenberg Foundation, Sweden; SERI, Switzerland; SNSF, Switzerland(Swiss National Science Foundation (SNSF)); Canton of Bern, Switzerland; Canton of Geneva, Switzerland; MOST, Taiwan(Ministry of Science and Technology, Taiwan); TAEK, Turkey(Ministry of Energy &amp; Natural Resources - Turkey); STFC, United Kingdom(UK Research &amp; Innovation (UKRI)Science &amp; Technology Facilities Council (STFC)); DOE, United States of America(United States Department of Energy (DOE)); NSF, United States of America(National Science Foundation (NSF)); BCKDF, Canada; CANARIE, Canada; Compute Canada, Canada; CRC, Canada; IVADO, Canada; Beijing Municipal Science AMP; Technology Commission, China; COST, European Union; ERC, European Union(European Union (EU)European Research Council (ERC)); ERDF, European Union(European Union (EU)Marie Curie Actions); Horizon 2020, European Union; Marie Sklodowska-Curie Actions, European Union(European Union (EU)Marie Curie Actions); Investissements d'Avenir Labex, France(Agence Nationale de la Recherche (ANR)); Investissements d'Avenir Idex, France(Agence Nationale de la Recherche (ANR)); ANR, France(Agence Nationale de la Recherche (ANR)); DFG, Germany(German Research Foundation (DFG)); AvH Foundation, Germany(Alexander von Humboldt Foundation); Herakleitos programme - EU-ESF; Thales programme - EU-ESF(Thales Group); Aristeia programme - EU-ESF; Greek NSRF, Greece; BSF-NSF, Israel; GIF, Israel(German-Israeli Foundation for Scientific Research and Development); La Caixa Banking Foundation, Spain; CERCA Programme Generalitat de Catalunya, Spain; GenT Programme Generalitat Valenciana, Spain; PROMETEO Programme Generalitat Valenciana, Spain; Goran Gustafssons Stiftelse, Sweden; Royal Society, United Kingdom(Royal Society UK); Leverhulme Trust, United Kingdom(Leverhulme Trust); Science and Technology Facilities Council(UK Research &amp; Innovation (UKRI)Science &amp; Technology Facilities Council (STFC))</t>
  </si>
  <si>
    <t>We thankCERNfor the very successful operation of the LHC, as well as the support staff from our institutions without whom ATLAS could not be operated efficiently.r We acknowledge the support of ANPCyT, Argentina; YerPhI, Armenia; ARC, Australia; BMWFW and FWF, Austria; ANAS, Azerbaijan; SSTC, Belarus; CNPq and FAPESP, Brazil; NSERC, NRC and CFI, Canada; CERN; ANID, Chile; CAS, MOST and NSFC, China; COLCIENCIAS, Colombia; MSMT CR, MPO CR and VSC CR, Czech Republic; DNRF and DNSRC, Denmark; IN2P3-CNRS and CEADRF/IRFU, France; SRNSFG, Georgia; BMBF, HGF and MPG, Germany; GSRT, Greece; RGC and Hong Kong SAR, China; ISF and Benoziyo Center, Israel; INFN, Italy; MEXT and JSPS, Japan; CNRST, Morocco; NWO, Netherlands; RCN, Norway; MNiSW and NCN, Poland; FCT, Portugal; MNE/IFA, Romania; JINR; MES of Russia and NRC KI, Russian Federation; MESTD, Serbia; MSSR, Slovakia; ARRS andMIZS, Slovenia; DST/NRF, South Africa; MICINN, Spain; SRC andWallenberg Foundation, Sweden; SERI, SNSF and Cantons of Bern and Geneva, Switzerland; MOST, Taiwan; TAEK, Turkey; STFC, United Kingdom; DOE and NSF, United States of America. In addition, individual groups and members have received support from BCKDF, CANARIE, Compute Canada, CRC and IVADO, Canada; Beijing Municipal Science &amp; Technology Commission, China; COST, ERC, ERDF, Horizon 2020 and Marie Sklodowska-Curie Actions, European Union; Investissements d'Avenir Labex, Investissements d'Avenir Idex and ANR, France; DFG and AvH Foundation, Germany; Herakleitos, Thales and Aristeia programmes co-financed by EU-ESF and the Greek NSRF, Greece; BSF-NSF and GIF, Israel; La Caixa Banking Foundation, CERCA Programme Generalitat de Catalunya and PROMETEO and GenT Programmes Generalitat Valenciana, Spain; Goran Gustafssons Stiftelse, Sweden; The Royal Society and Leverhulme Trust, United Kingdom. The crucial computing support from all WLCG partners is acknowledged gratefully, in particular from CERN, the ATLAS Tier-1 facilities at TRIUMF (Canada), NDGF (Denmark, Norway, Sweden), CC-IN2P3 (France), KIT/GridKA (Germany), INFN-CNAF (Italy), NL-T1 (Netherlands), PIC (Spain), ASGC (Taiwan), RAL (UK) and BNL (USA), the Tier-2 facilities worldwide and large non-WLCG resource providers. Major contributors of computing resources are listed in Ref. [51].</t>
  </si>
  <si>
    <t>JUL</t>
  </si>
  <si>
    <t>10.1140/epjc/s10052-021-09233-2</t>
  </si>
  <si>
    <t>TU2HU</t>
  </si>
  <si>
    <t>Green Accepted, Green Submitted, gold</t>
  </si>
  <si>
    <t>WOS:000680861900001</t>
  </si>
  <si>
    <t>Rodriguez-Martinez, A; Zhou, B; Sophiea, MK; Bentham, J; Paciorek, CJ; Iurilli, MLC; Carrillo-Larco, RM; Di Cesare, M; Taddei, C; Bixby, H; Stevens, GA; Riley, LM; Cowan, MJ; Savin, S; Danaei, G; Gregg, EW; Black, R; Ezzati, M; Abarca-Gómez, L; Abdeen, ZA; Abdrakhmanova, S; Ghaffar, SA; Rahim, HFA; Abu-Rmeileh, NM; Garba, JA; Acosta-Cazares, B; Adams, RJ; Aekplakorn, W; Afsana, K; Afzal, S; Agdeppa, IA; Aghazadeh-Attari, J; Aguilar-Salinas, CA; Agyemang, C; Ahmad, MH; Ahmad, NA; Ahmadi, A; Ahmadi, N; Ahmed, SH; Ahrens, W; Aitmurzaeva, G; Ajlouni, K; Al-Hazzaa, HM; Al-Othman, AR; Al-Raddadi, R; Alarouj, M; AlBuhairan, F; AlDhukair, S; Ali, MM; Alkandari, A; Alkerwi, A; Allin, K; Alvarez-Pedrerol, M; Aly, E; Amarapurkar, DN; Amiri, P; Amougou, N; Amouyel, P; Andersen, LB; Anderssen, SA; Ängquist, L; Anjana, RM; Ansari-Moghaddam, A; Aounallah-Skhiri, H; Araújo, J; Ariansen, I; Aris, T; Arku, RE; Arlappa, N; Aryal, KK; Aspelund, T; Assah, FK; Assunçao, MCF; Aung, MS; Auvinen, J; Avdicova, M; Azevedo, A; Azimi-Nezhad, M; Azizi, F; Azmin, M; Babu, BV; Jorgensen, MB; Baharudin, A; Bahijri, S; Baker, JL; Balakrishna, N; Bamoshmoosh, M; Banach, M; Bandosz, P; Banegas, JR; Baran, J; Barbagallo, CM; Barceló, A; Barkat, A; Barros, AJD; Barros, MVG; Basit, A; Bastos, JLD; Bata, I; Batieha, AM; Batista, RL; Battakova, Z; Batyrbek, A; Baur, LA; Beaglehole, R; Bel-Serrat, S; Belavendra, A; Ben Romdhane, H; Benedics, J; Benet, M; Bennett, JE; Berkinbayev, S; Bernabe-Ortiz, A; Bernotiene, G; Bettiol, H; Bezerra, J; Bhagyalaxmi, A; Bharadwaj, S; Bhargava, SK; Bhutta, ZA; Bi, HS; Bi, YF; Bia, D; Lele, ECB; Bikbov, MM; Bista, B; Bjelica, DJ; Bjerregaard, P; Bjertness, E; Bjertness, MB; Björkelund, C; Bloch, KV; Blokstra, A; Bo, S; Bobak, M; Boddy, LM; Boehm, BO; Boeing, H; Boggia, JG; Bogova, E; Boissonnet, CP; Bojesen, SE; Bonaccio, M; Bongard, V; Bonilla-Vargas, A; Bopp, M; Borghs, H; Bovet, P; Braeckevelt, L; Braeckman, L; Bragt, MCE; Brajkovich, I; Branca, F; Breckenkamp, J; Breda, J; Brenner, H; Brewster, LM; Brian, GR; Brinduse, L; Brophy, S; Bruno, G; Bueno-de-Mesquita, HB; Bugge, A; Buoncristiano, M; Burazeri, G; Burns, C; de León, AC; Cacciottolo, J; Cai, H; Cama, T; Cameron, C; Camolas, J; Can, G; Cândido, APC; Cañete, F; Capanzana, MV; Capková, N; Capuano, E; Capuano, V; Cardol, M; Cardoso, VC; Carlsson, AC; Carmuega, E; Carvalho, J; Casajús, JA; Casanueva, FF; Celikcan, E; Censi, L; Cervantes-Loaiza, M; Cesar, JA; Chamukuttan, S; Chan, AW; Chan, Q; Chaturvedi, HK; Chaturvedi, N; Rahim, NCA; Chen, CJ; Chen, FF; Chen, HS; Chen, SH; Chen, ZM; Cheng, CY; Cheraghian, B; Chetrit, A; Chikova-Iscener, E; Chiolero, A; Chiou, ST; Chirita-Emandi, A; Chirlaque, MD; Cho, BL; Christensen, K; Christofaro, DG; Chudek, J; Cifkova, R; Cilia, M; Cinteza, E; Claessens, F; Clarke, J; Clays, E; Cohen, E; Concin, H; Confortin, SC; Cooper, C; Coppinger, TC; Corpeleijn, E; Costanzo, S; Cottel, D; Cowell, C; Craig, CL; Crampin, AC; Crujeiras, AB; Csilla, S; Cucu, AM; Cui, LF; Cureau, FV; D'Arrigo, G; d'Orsi, E; Dacica, L; Saavedra, MAD; Dallongeville, J; Damasceno, A; Damsgaard, CT; Dankner, R; Dantoft, TM; Dasgupta, P; Dastgiri, S; Dauchet, L; Davletov, K; De Backer, G; De Bacquer, D; de Gaetano, G; De Henauw, S; de Oliveira, PD; De Ridder, D; De Ridder, K; de Rooij, SR; De Smedt, D; Deepa, M; Deev, AD; DeGennaro, V ; Dehghan, A; Delisle, H; Delpeuch, F; Demarest, S; Dennison, E; Deren, K; Deschamps, V; Dhana, K; Dhimal, M; Di Castelnuovo, AF; Dias-da-Costa, JS; Díaz-Sánchez, ME; Díaz, A; Dika, Z; Djalalinia, S; Djordjic, V; Do, HTP; Dobson, AJ; Donati, MB; Donfrancesco, C; Donoso, SP; Döring, A; Dorobantu, M; Dorosty, AR; Doua, K; Drygas, W; Duan, JL; Duante, CA; Duboz, P; Duda, RB; Duleva, V; Dulskiene, V; Dumith, SC; Dushpanova, A; Dzerve, V; Dziankowska-Zaborszczyk, E; Eddie, R; Eftekhar, E; Egbagbe, EE; Eggertsen, R; Eghtesad, S; Eiben, G; Ekelund, U; El-Khateeb, M; El Ati, J; Eldemire-Shearer, D; Eliasen, M; Elliott, P; Engle-Stone, R; Enguerran, M; Erasmus, RT; Erbel, R; Erem, C; Eriksen, L; Eriksson, JG; Escobedo-de la Peña, J; Eslami, S; Esmaeili, A; Evans, A; Faeh, D; Fakhretdinova, AA; Fall, CH; Faramarzi, E; Farjam, M; Sant'Angelo, VF; Farzadfar, F; Fattahi, MR; Fawwad, A; Felix-Redondo, FJ; Ferguson, TS; Fernandes, RA; Fernández-Bergés, D; Ferrante, D; Ferrao, T; Ferrari, M; Ferrario, MM; Ferreccio, C; Ferrer, E; Ferrieres, J; Figueiró, TH; Fijalkowska, A; Fink, G; Fischer, K; Föger, B; Foo, LH; Forsner, M; Fouad, HM; Francis, DK; Franco, MD; Franco, OH; Frikke-Schmidt, R; Frontera, G; Fuchs, FD; Fuchs, SC; Fujiati, II; Fujita, Y; Fumihiko, M; Furusawa, T; Gaciong, Z; Gafencu, M; Galbarczyk, A; Galenkamp, H; Galeone, D; Galfo, M; Galvano, F; Gao, JL; Garcia-de-la-Hera, M; García-Solano, M; Gareta, D; Garnett, SP; Gaspoz, JM; Gasull, M; Gaya, ACA; Gaya, AR; Gazzinelli, A; Gehring, U; Geiger, H; Geleijnse, JM; Ghanbari, A; Ghasemi, E; Gheorghe-Fronea, OF; Giampaoli, S; Gianfagna, F; Gill, TK; Giovannelli, J; Gironella, G; Giwercman, A; Gkiouras, K; Godos, J; Gogen, S; Goldsmith, RA; Goltzman, D; Gómez, SF; Gomula, A; da Silva, BGC; Gonçalves, H; Gonzalez-Chica, DA; Gonzalez-Gross, M; González-Leon, M; González-Rivas, JP; González-Villalpando, C; González-Villalpando, ME; Gonzalez, AR; Gottrand, F; Graça, AP; Graff-Iversen, S; Grafnetter, D; Grajda, A; Grammatikopoulou, MG; Gregor, RD; Grodzicki, T; Groholt, EK; Grontved, A; Grosso, G; Gruden, G; Gu, DF; Gualdi-Russo, E; Guallar-Castillón, P; Gualtieri, A; Gudmundsson, EF; Gudnason, V; Guerrero, R; Guessous, I; Guimaraes, AL; Gulliford, MC; Gunnlaugsdottir, J; Gunter, MJ; Guo, XH; Guo, Y; Gupta, PC; Gupta, R; Gureje, O; Gurzkowska, B; Gutiérrez-González, E; Gutierrez, L; Gutzwiller, F; Ha, S; Hadaegh, F; Hadjigeorgiou, CA; Haghshenas, R; Hakimi, H; Halkjær, J; Hambleton, IR; Hamzeh, B; Hange, D; Hanif, AAM; Hantunen, S; Kumar, RH; Hashemi-Shahri, SM; Hassapidou, M; Hata, J; Haugsgjerd, T; Hayes, AJ; He, J; He, Y; He, YN; Heidinger-Felso, R; Heinen, M; Hejgaard, T; Hendriks, ME; Henrique, RD; Henriques, A; Cadena, LH; Herrala, S; Herrera, VM; Herter-Aeberli, I; Heshmat, R; Hill, AG; Ho, SY; Ho, SC; Hobbs, M; Hofman, A; Bergh, IH; Holdsworth, M; Homayounfar, R; Homs, C; Hopman, WM; Horimoto, ARVR; Hormiga, CM; Horta, BL; Houti, L; Howitt, C; Htay, TT; Htet, AS; Htike, MMT; Hu, YH; Huerta, JM; Huhtaniemi, IT; Petrescu, CH; Husseini, A; Huu, CN; Huybrechts, I; Hwalla, N; Hyska, J; Iacoviello, L; Ibarluzea, JM; Ibrahim, MM; Wong, NI; Ikeda, N; Ikram, MA; Iotova, V; Irazola, VE; Ishida, T; Islam, M; Islam, SMS; Iwasaki, M; Jackson, RT; Jacobs, JM; Jaddou, HY; Jafar, T; James, K; Jamil, KM; Jamrozik, K; Janszky, I; Janus, E; Jarani, J; Jarvelin, MR; Jasienska, G; Jelakovic, A; Jelakovic, B; Jennings, G; Jha, AK; Jiang, CQ; Jimenez, RO; Jöckel, KH; Joffres, M; Johansson, M; Jokelainen, JJ; Jonas, JB; Jorgensen, T; Joshi, P; Joukar, F; Jovic, DP; Józwiak, JJ; Juolevi, A; Jurak, G; Simina, IJ; Juresa, V; Kaaks, R; Kaducu, FO; Kafatos, A; Kajantie, EO; Kalmatayeva, Z; Kalter-Leibovici, O; Kameli, Y; Kanala, KR; Kannan, S; Kapantais, E; Karki, KB; Katibeh, M; Katz, J; Katzmarzyk, PT; Kauhanen, J; Kaur, P; Kavousi, M; Kazakbaeva, GM; Keil, U; Boker, LK; Keinänen-Kiukaanniemi, S; Kelishadi, R; Kelleher, C; Kemper, HCG; Kengne, AP; Keramati, M; Kerimkulova, A; Kersting, M; Key, T; Khader, YS; Khalili, D; Khang, YH; Khaw, KT; Kheiri, B; Kheradmand, M; Khosravi, A; Khouw, IMSL; Kiechl-Kohlendorfer, U; Kiechl, S; Killewo, J; Kim, DW; Kim, HC; Kim, J; Kindblom, JM; Klakk, H; Klimek, M; Klimont, J; Klumbiene, J; Knoflach, M; Koirala, B; Kolle, E; Kolsteren, P; König, J; Korpelainen, R; Korrovits, P; Korzycka, M; Kos, J; Koskinen, S; Kouda, K; Kovacs, VA; Kowlessur, S; Koziel, S; Kratzer, W; Kriemler, S; Kristensen, PL; Krokstad, S; Kromhout, D; Krtalic, B; Kruger, HS; Kubinova, R; Kuciene, R; Kujala, UM; Kujundzic, E; Kulaga, Z; Kumar, RK; Kunesová, M; Kurjata, P; Kusuma, YS; Kuulasmaa, K; Kyobutungi, C; La, QN; Laamiri, FZ; Laatikainen, T; Lachat, C; Laid, Y; Lam, TH; Lambrinou, CP; Landais, E; Lanska, V; Lappas, G; Larijani, B; Latt, TS; Lauria, L; Laxmaiah, A; Lazo-Porras, M; Bao, KLN; Le Port, A; Le, TD; Lee, J; Lee, J; Lee, PH; Lehmann, N; Lehtimäki, T; Lemogoum, D; Levitt, NS; Li, YP; Liivak, M; Lilly, CL; Lim, WY; Lima-Costa, MF; Lin, HH; Lin, X; Lin, YT; Lind, L; Linneberg, A; Lissner, L; Litwin, M; Liu, J; Liu, LJ; Lo, WC; Loit, HM; Long, KQ; Lopes, L; Lopes, O; Lopez-Garcia, E; Lopez, T; Lotufo, PA; Lozano, JE; Lukrafka, JL; Luksiene, D; Lundqvist, A; Lundqvist, R; Lunet, N; Lunogelo, C; Lustigová, M; Luszczki, E; Ma, GS; Ma, J; Ma, X; Machado-Coelho, GLL; Machado-Rodrigues, AM; Machi, S; Macieira, LM; Madar, AA; Maggi, S; Magliano, DJ; Magnacca, S; Magriplis, E; Mahasampath, G; Maire, B; Majer, M; Makdisse, M; Mäki, P; Malekzadeh, F; Malekzadeh, R; Malhotra, R; Rao, KM; Malyutina, SK; Maniego, LV; Manios, Y; Mann, JI; Mansour-Ghanaei, F; Manzato, E; Margozzini, P; Markaki, A; Markey, O; Ioannidou, EM; Marques-Vidal, P; Marques, LP; Marrugat, J; Martin-Prevel, Y; Martin, R; Martorell, R; Martos, E; Marventano, S; Mascarenhas, LP; Masoodi, SR; Mathiesen, EB; Mathur, P; Matijasevich, A; Matsha, TE; Mavrogianni, C; Mazur, A; Mbanya, JCN; McFarlane, SR; McGarvey, ST; McKee, M; McLachlan, S; McLean, RM; McLean, SB; McNulty, BA; Mediene-Benchekor, S; Medzioniene, J; Mehdipour, P; Mehlig, K; Mehrparvar, AH; Meirhaeghe, A; Meisfjord, J; Meisinger, C; Menezes, AMB; Menon, GR; Mensink, GBM; Menzano, MT; Mereke, A; Meshram, II; Metspalu, A; Mi, J; Michaelsen, KF; Michels, N; Mikkel, K; Milkowska, K; Miller, JC; Minderico, CS; Mini, GK; Miquel, JF; Miranda, JJ; Mirjalili, MR; Mirkopoulou, D; Mirrakhimov, E; Misigoj-Durakovic, M; Mistretta, A; Mocanu, V; Modesti, PA; Moghaddam, SS; Mohajer, B; Mohamed, MK; Mohamed, SF; Mohammad, K; Mohammadi, Z; Mohammadifard, N; Mohammadpourhodki, R; Mohan, V; Mohanna, S; Yusoff, MFM; Mohebbi, I; Mohebi, F; Moitry, M; Molbo, D; Mollehave, LT; Moller, NC; Molnár, D; Momenan, A; Mondo, CK; Monroy-Valle, M; Monterrubio-Flores, E; Monyeki, KDK; Moon, JS; Moosazadeh, M; Moreira, LB; Morejon, A; Moreno, LA; Morgan, K; Morin, SN; Mortensen, EL; Moschonis, G; Mossakowska, M; Mostafa, A; Mota-Pinto, A; Mota, J; Motlagh, ME; Motta, J; Moura-dos-Santos, MA; Mridha, MK; Msyamboza, KP; Mu, TT; Muc, M; Mugosa, B; Muiesan, ML; Mukhtorova, P; Müller-Nurasyid, M; Murphy, N; Mursu, J; Murtagh, EM; Musa, KI; Milanovic, SM; Musil, V; Mustafa, N; Nabipour, I; Naderimagham, S; Nagel, G; Naidu, BM; Najafi, F; Nakamura, H; Namesná, J; Nang, EEK; Nangia, VB; Nankap, M; Narake, S; Nardone, P; Nauck, M; Neal, WA; Nejatizadeh, A; Nelis, K; Nelis, L; Nenko, I; Neovius, M; Nervi, F; Nguyen, CT; Nguyen, ND; Nguyen, QN; Nieto-Martínez, RE; Nikitin, YP; Ning, G; Ninomiya, T; Nishtar, S; Noale, M; Noboa, OA; Nogueira, H; Norat, T; Nordendahl, M; Nordestgaard, BG; Noto, D; Nowak-Szczepanska, N; Al Nsour, M; Nuhoglu, I; Nurk, E; O'Neill, TW; O'Reilly, D; Obreja, G; Ochimana, C; Ochoa-Avilés, AM; Oda, E; Oh, K; Ohara, K; Ohlsson, C; Ohtsuka, R; Olafsson, O; Olinto, MTA; Oliveira, IO; Omar, MA; Onat, A; Ong, SK; Ono, LM; Ordunez, P; Ornelas, R; Ortiz, AP; Ortiz, PJ; Osler, M; Osmond, C; Ostojic, SM; Ostovar, A; Otero, JA; Overvad, K; Owusu-Dabo, E; Paccaud, FM; Padez, C; Pagkalos, I; Pahomova, E; de Paiva, KM; Pajak, A; Palli, D; Palloni, A; Palmieri, L; Pan, WH; Panda-Jonas, S; Pandey, A; Panza, F; Papandreou, D; Park, SW; Park, S; Parnell, WR; Parsaeian, M; Pascanu, IM; Pasquet, P; Patel, ND; Pednekar, MS; Peer, N; Peixoto, SV; Peltonen, M; Pereira, AC; Peres, MA; Pérez-Farinós, N; Pérez, CM; Peterkova, V; Peters, A; Petersmann, A; Petkeviciene, J; Petrauskiene, A; Pettenuzzo, E; Peykari, N; Pham, ST; Pichardo, RN; Pierannunzio, D; Pigeot, I; Pikhart, H; Pilav, A; Pilotto, L; Pistelli, F; Pitakaka, F; Piwonska, A; Pizarro, AN; Plans-Rubió, P; Poh, BK; Pohlabeln, H; Pop, RM; Popovic, SR; Porta, M; Posch, G; Poudyal, A; Poulimeneas, D; Pouraram, H; Pourfarzi, F; Pourshams, A; Poustchi, H; Pradeepa, R; Price, AJ; Price, JF; Providencia, R; Puder, JJ; Pudule, I; Puhakka, SE; Puiu, M; Punab, M; Qasrawi, RF; Qorbani, M; Bao, TQ; Radic, I; Radisauskas, R; Rahimikazerooni, S; Rahman, M; Rahman, M; Raitakari, O; Raj, M; Rakhimova, E; Rakhmatulloev, S; Rakovac, I; Rao, SR; Ramachandran, A; Ramke, J; Ramos, E; Ramos, R; Rampal, L; Rampal, S; Rarra, V; Rascon-Pacheco, RA; Rasmussen, M; Rech, CR; Redon, J; Reganit, PFM; Regecová, V; Revilla, L; Rezaianzadeh, A; Ribas-Barba, L; Ribeiro, R; Riboli, E; Richter, A; Rigo, F; Rinaldo, N; de Wit, TFR; Rito, A; Ritti-Dias, RM; Rivera, JA; Robitaille, C; Roccaldo, R; Rodrigues, D; Rodriguez-Artalejo, F; Rodriguez-Perez, MD; Rodríguez-Villamizar, LA; Roggenbuck, U; Rojas-Martinez, R; Rojroongwasinkul, N; Romaguera, D; Romeo, EL; Rosario, RV; Rosengren, A; Rouse, I; Roy, JGR; Rubinstein, A; Rühli, FJ; Ruidavets, JB; Ruiz-Betancourt, BS; Moreno, ER; Rusakova, IA; Jonsson, KR; Russo, P; Rust, P; Rutkowski, M; Sabanayagam, C; Sacchini, E; Sachdev, HS; Sadjadi, A; Safarpour, AR; Safi, S; Safiri, S; Saidi, O; Saki, N; Salanave, B; Martinez, ES; Salmerón, D; Salomaa, V; Salonen, JT; Salvetti, M; Samoutian, M; Sánchez-Abanto, J; Sandjaja; Sans, S; Marina, LS; Santos, DA; Santos, IS; Santos, LC; Santos, MP; Santos, O; Santos, R; Sanz, SS; Saramies, JL; Sardinha, LB; Sarrafzadegan, N; Sathish, T; Saum, KU; Savva, S; Savy, M; Sawada, N; Sbaraini, M; Scazufca, M; Schaan, BD; Rosario, AS; Schargrodsky, H; Schienkiewitz, A; Schindler, K; Schipf, S; Schmidt, CO; Schmidt, IM; Schnohr, P; Schöttker, B; Schramm, S; Schramm, S; Schröder, H; Schultsz, C; Schutte, AE; Sebert, S; Sein, AA; Selamat, R; Sember, V; Sen, A; Senbanjo, IO; Sepanlou, SG; Sequera, V; Serra-Majem, L; Servais, J; Sevcíková, L; Shalnova, SA; Shamah-Levy, T; Shamshirgaran, M; Shanthirani, CS; Sharafkhah, M; Sharma, SK; Shaw, JE; Shayanrad, A; Shayesteh, AA; Shengelia, L; Shi, ZM; Shibuya, K; Shimizu-Furusawa, H; Shin, DW; Shin, Y; Shirani, M; Shiri, R; Shrestha, N; Si-Ramlee, K; Siani, A; Siantar, R; Sibai, AM; Silva, AM; Silva, DAS; Simon, M; Simons, J; Simons, LA; Sjöberg, A; Sjöström, M; Skodje, G; Slowikowska-Hilczer, J; Slusarczyk, P; Smeeth, L; So, HK; Soares, FC; Sobek, G; Sobngwi, E; Sodemann, M; Söderberg, S; Soekatri, MYE; Soemantri, A; Sofat, R; Solfrizzi, V; Somi, MH; Sonestedt, E; Song, Y; Sorensen, TIA; Sorgjerd, EP; Soric, M; Jérome, CS; Soto-Rojas, VE; Soumaré, A; Sovic, S; Sparboe-Nilsen, B; Sparrenberger, K; Spinelli, A; Spiroski, I; Staessen, JA; Stamm, H; Starc, G; Stathopoulou, MG; Staub, K; Stavreski, B; Steene-Johannessen, J; Stehle, P; Stein, AD; Stergiou, GS; Stessman, J; Stevanovic, R; Stieber, J; Stöckl, D; Stocks, T; Stokwiszewski, J; Stoyanova, E; Stratton, G; Stronks, K; Strufaldi, MW; Sturua, L; Suárez-Medina, R; Suka, M; Sun, CA; Sundström, J; Sung, YT; Sunyer, J; Suriyawongpaisal, P; Swinburn, BA; Sy, RG; Syddall, HE; Sylva, RC; Szklo, M; Szponar, L; Tai, ES; Tammesoo, ML; Tamosiunas, A; Tan, EJ; Tang, X; Tanser, F; Tao, Y; Tarawneh, MR; Tarp, J; Tarqui-Mamani, CB; Braunerová, RT; Taylor, A; Taylor, J; Tchibindat, F; Tebar, WR; Tell, GS; Tello, T; Thankappan, KR; Theobald, H; Theodoridis, X; Thijs, L; Thomas, N; Thuesen, BH; Tichá, L; Timmermans, EJ; Tjonneland, A; Tolonen, HK; Tolstrup, JS; Topbas, M; Topór-Madry, R; Torheim, LE; Tormo, MJ; Tornaritis, MJ; Torrent, M; Torres-Collado, L; Toselli, S; Traissac, P; Tran, TTH; Trichopoulos, D; Trichopoulou, A; Trinh, OTH; Trivedi, A; Tshepo, L; Tsigga, M; Tsugane, S; Tuliakova, AM; Tulloch-Reid, MK; Tullu, F; Tuomainen, TP; Tuomilehto, J; Turley, ML; Tynelius, P; Tzotzas, T; Tzourio, C; Ueda, P; Ugel, E; Ukoli, FAM; Ulmer, H; Unal, B; Usupova, Z; Uusitalo, HMT; Uysal, N; Vaitkeviciute, J; Valdivia, G; Vale, S; Valvi, D; van Dam, RM; Van der Heyden, J; van der Schouw, YT; Van Herck, K; Minh, HV; van Valkengoed, IGM; Vanderschueren, D; Vanuzzo, D; Varbo, A; Varela-Moreiras, G; Varona-Pérez, P; Vasan, SK; Vega, T; Veidebaum, T; Velasquez-Melendez, G; Velika, B; Veronesi, G; Verschuren, WMM; Victora, CG; Viegi, G; Viet, L; Villalpando, S; Vineis, P; Vioque, J; Virtanen, JK; Visser, M; Visvikis-Siest, S; Viswanathan, B; Vladulescu, M; Vlasoff, T; Vocanec, D; Völzke, H; Voutilainen, A; Voutilainen, S; Vrijheid, M; Vrijkotte, TGM; Wade, AN; Wagner, A; Waldhör, T; Walton, J; Wambiya, EOA; Bebakar, WMW; Mohamud, WNW; de Souza, R; Junior, W; Wang, MD; Wang, NL; Wang, Q; Wang, XJ; Wang, YX; Wang, YW; Wannamethee, SG; Wareham, N; Weber, A; Wedderkopp, N; Weerasekera, D; Weghuber, D; Wei, WB; Weres, A; Werner, B; Whincup, PH; Widhalm, K; Widyahening, IS; Wiecek, A; Wilks, RJ; Willeit, J; Willeit, P; Williams, J; Wilsgaard, T; Wojtyniak, B; Wong-McClure, RA; Wong, A; Wong, JE; Wong, TY; Woo, J; Woodward, M; Wu, FC; Wu, JF; Wu, LJ; Wu, SL; Xu, HQ; Xu, L; Yaacob, NA; Yamborisut, U; Yan, WL; Yang, L; Yang, XG; Yang, Y; Yardim, N; Yaseri, M; Yasuharu, T; Ye, XW; Yiallouros, PK; Yoosefi, M; Yoshihara, A; You, QS; You, SL; Younger-Coleman, NO; Yusof, SM; Yusoff, AF; Zaccagni, L; Zafiropulos, V; Zainuddin, AA; Zakavi, SR; Zamani, F; Zambon, S; Zampelas, A; Zamrazilová, H; Zapata, ME; Zargar, AH; Zaw, KK; Zdrojewski, T; Vrkic, TZ; Zeng, Y; Zhang, LX; Zhang, ZY; Zhao, D; Zhao, MH; Zhao, WH; Zhen, SQ; Zheng, W; Zheng, YF; Zholdin, B; Zhou, MG; Zhu, D; Zocalo, Y; Cisneros, JZ; Zuziak, M</t>
  </si>
  <si>
    <t>Rodriguez-Martinez, Andrea; Zhou, Bin; Sophiea, Marisa K.; Bentham, James; Paciorek, Christopher J.; Iurilli, Maria L. C.; Carrillo-Larco, Rodrigo M.; Di Cesare, Mariachiara; Taddei, Cristina; Bixby, Honor; Stevens, Gretchen A.; Riley, Leanne M.; Cowan, Melanie J.; Savin, Stefan; Danaei, Goodarz; Gregg, Edward W.; Black, Robert; Ezzati, Majid; Abarca-Gomez, Leandra; Abdeen, Ziad A.; Abdrakhmanova, Shynar; Ghaffar, Suhaila Abdul; Rahim, Hanan F. Abdul; Abu-Rmeileh, Niveen M.; Garba, Jamila Abubakar; Acosta-Cazares, Benjamin; Adams, Robert J.; Aekplakorn, Wichai; Afsana, Kaosar; Afzal, Shoaib; Agdeppa, Imelda A.; Aghazadeh-Attari, Javad; Aguilar-Salinas, Carlos A.; Agyemang, Charles; Ahmad, Mohamad Hasnan; Ahmad, Noor Ani; Ahmadi, Ali; Ahmadi, Naser; Ahmed, Soheir H.; Ahrens, Wolfgang; Aitmurzaeva, Gulmira; Ajlouni, Kamel; Al-Hazzaa, Hazzaa M.; Al-Othman, Amani Rashed; Al-Raddadi, Rajaa; Alarouj, Monira; AlBuhairan, Fadia; AlDhukair, Shahla; Ali, Mohamed M.; Alkandari, Abdullah; Alkerwi, Ala'a; Allin, Kristine; Alvarez-Pedrerol, Mar; Aly, Eman; Amarapurkar, Deepak N.; Amiri, Parisa; Amougou, Norbert; Amouyel, Philippe; Andersen, Lars Bo; Anderssen, Sigmund A.; Angquist, Lars; Anjana, Ranjit Mohan; Ansari-Moghaddam, Alireza; Aounallah-Skhiri, Hajer; Araujo, Joana; Ariansen, Inger; Aris, Tahir; Arku, Raphael E.; Arlappa, Nimmathota; Aryal, Krishna K.; Aspelund, Thor; Assah, Felix K.; Assuncao, Maria Cecilia F.; Aung, May Soe; Auvinen, Juha; Avdicova, Maria; Azevedo, Ana; Azimi-Nezhad, Mohsen; Azizi, Fereidoun; Azmin, Mehrdad; Babu, Bontha V.; Jorgensen, Maja Baeksgaard; Baharudin, Azli; Bahijri, Suhad; Baker, Jennifer L.; Balakrishna, Nagalla; Bamoshmoosh, Mohamed; Banach, Maciej; Bandosz, Piotr; Banegas, Jose R.; Baran, Joanna; Barbagallo, Carlo M.; Barcelo, Alberto; Barkat, Amina; Barros, Aluisio J. D.; Barros, Mauro Virgilio Gomes; Basit, Abdul; Bastos, Joao Luiz D.; Bata, Iqbal; Batieha, Anwar M.; Batista, Rosangela L.; Battakova, Zhamilya; Batyrbek, Assembekov; Baur, Louise A.; Beaglehole, Robert; Bel-Serrat, Silvia; Belavendra, Antonisamy; Ben Romdhane, Habiba; Benedics, Judith; Benet, Mikhail; Bennett, James E.; Berkinbayev, Salim; Bernabe-Ortiz, Antonio; Bernotiene, Gailute; Bettiol, Heloisa; Bezerra, Jorge; Bhagyalaxmi, Aroor; Bharadwaj, Sumit; Bhargava, Santosh K.; Bhutta, Zulfiqar A.; Bi, Hongsheng; Bi, Yufang; Bia, Daniel; Lele, Elysee Claude Bika; Bikbov, Mukharram M.; Bista, Bihungum; Bjelica, Dusko J.; Bjerregaard, Peter; Bjertness, Espen; Bjertness, Marius B.; Bjorkelund, Cecilia; Bloch, Katia V.; Blokstra, Anneke; Bo, Simona; Bobak, Martin; Boddy, Lynne M.; Boehm, Bernhard O.; Boeing, Heiner; Boggia, Jose G.; Bogova, Elena; Boissonnet, Carlos P.; Bojesen, Stig E.; Bonaccio, Marialaura; Bongard, Vanina; Bonilla-Vargas, Alice; Bopp, Matthias; Borghs, Herman; Bovet, Pascal; Braeckevelt, Lien; Braeckman, Lutgart; Bragt, Marjolijn C. E.; Brajkovich, Imperia; Branca, Francesco; Breckenkamp, Juergen; Breda, Joao; Brenner, Hermann; Brewster, Lizzy M.; Brian, Garry R.; Brinduse, Lacramioara; Brophy, Sinead; Bruno, Graziella; Bueno-de-Mesquita, H. Bas; Bugge, Anna; Buoncristiano, Marta; Burazeri, Genc; Burns, Con; de Leon, Antonio Cabrera; Cacciottolo, Joseph; Cai, Hui; Cama, Tilema; Cameron, Christine; Camolas, Jose; Can, Gunay; Candido, Ana Paula C.; Canete, Felicia; Capanzana, Mario V.; Capkova, Nadezda; Capuano, Eduardo; Capuano, Vincenzo; Cardol, Marloes; Cardoso, Viviane C.; Carlsson, Axel C.; Carmuega, Esteban; Carvalho, Joana; Casajus, Jose A.; Casanueva, Felipe F.; Celikcan, Ertugrul; Censi, Laura; Cervantes-Loaiza, Marvin; Cesar, Juraci A.; Chamukuttan, Snehalatha; Chan, Angelique W.; Chan, Queenie; Chaturvedi, Himanshu K.; Chaturvedi, Nish; Rahim, Norsyamlina Che Abdul; Chen, Chien-Jen; Chen, Fangfang; Chen, Huashuai; Chen, Shuohua; Chen, Zhengming; Cheng, Ching-Yu; Cheraghian, Bahman; Chetrit, Angela; Chikova-Iscener, Ekaterina; Chiolero, Arnaud; Chiou, Shu-Ti; Chirita-Emandi, Adela; Chirlaque, Maria-Dolores; Cho, Belong; Christensen, Kaare; Christofaro, Diego G.; Chudek, Jerzy; Cifkova, Renata; Cilia, Michelle; Cinteza, Eliza; Claessens, Frank; Clarke, Janine; Clays, Els; Cohen, Emmanuel; Concin, Hans; Confortin, Susana C.; Cooper, Cyrus; Coppinger, Tara C.; Corpeleijn, Eva; Costanzo, Simona; Cottel, Dominique; Cowell, Chris; Craig, Cora L.; Crampin, Amelia C.; Crujeiras, Ana B.; Csilla, Semanova; Cucu, Alexandra M.; Cui, Liufu; Cureau, Felipe V.; D'Arrigo, Graziella; d'Orsi, Eleonora; Dacica, Liliana; Saavedra, Maria Angeles Dal Re; Dallongeville, Jean; Damasceno, Albertino; Damsgaard, Camilla T.; Dankner, Rachel; Dantoft, Thomas M.; Dasgupta, Parasmani; Dastgiri, Saeed; Dauchet, Luc; Davletov, Kairat; De Backer, Guy; De Bacquer, Dirk; de Gaetano, Giovanni; De Henauw, Stefaan; de Oliveira, Paula Duarte; De Ridder, David; De Ridder, Karin; de Rooij, Susanne R.; De Smedt, Delphine; Deepa, Mohan; Deev, Alexander D.; DeGennaro, Vincent, Jr.; Dehghan, Abbas; Delisle, Helene; Delpeuch, Francis; Demarest, Stefaan; Dennison, Elaine; Deren, Katarzyna; Deschamps, Valerie; Dhana, Klodian; Dhimal, Meghnath; Di Castelnuovo, Augusto F.; Dias-da-Costa, Juvenal Soares; Diaz-Sanchez, Maria Elena; Diaz, Alejandro; Dika, Zivka; Djalalinia, Shirin; Djordjic, Visnja; Do, Ha T. P.; Dobson, Annette J.; Donati, Maria Benedetta; Donfrancesco, Chiara; Donoso, Silvana P.; Doring, Angela; Dorobantu, Maria; Dorosty, Ahmad Reza; Doua, Kouamelan; Drygas, Wojciech; Duan, Jia Li; Duante, Charmaine A.; Duboz, Priscilla; Duda, Rosemary B.; Duleva, Vesselka; Dulskiene, Virginija; Dumith, Samuel C.; Dushpanova, Anar; Dzerve, Vilnis; Dziankowska-Zaborszczyk, Elzbieta; Eddie, Ricky; Eftekhar, Ebrahim; Egbagbe, Eruke E.; Eggertsen, Robert; Eghtesad, Sareh; Eiben, Gabriele; Ekelund, Ulf; El-Khateeb, Mohammad; El Ati, Jalila; Eldemire-Shearer, Denise; Eliasen, Marie; Elliott, Paul; Engle-Stone, Reina; Enguerran, Macia; Erasmus, Rajiv T.; Erbel, Raimund; Erem, Cihangir; Eriksen, Louise; Eriksson, Johan G.; Escobedo-de la Pena, Jorge; Eslami, Saeid; Esmaeili, Ali; Evans, Alun; Faeh, David; Fakhretdinova, Albina A.; Fall, Caroline H.; Faramarzi, Elnaz; Farjam, Mojtaba; Sant'Angelo, Victoria Farrugia; Farzadfar, Farshad; Fattahi, Mohammad Reza; Fawwad, Asher; Felix-Redondo, Francisco J.; Ferguson, Trevor S.; Fernandes, Romulo A.; Fernandez-Berges, Daniel; Ferrante, Daniel; Ferrao, Thomas; Ferrari, Marika; Ferrario, Marco M.; Ferreccio, Catterina; Ferrer, Eldridge; Ferrieres, Jean; Figueiro, Thamara Hubler; Fijalkowska, Anna; Fink, Gunther; Fischer, Krista; Foger, Bernhard; Foo, Leng Huat; Forsner, Maria; Fouad, Heba M.; Francis, Damian K.; Franco, Maria do Carmo; Franco, Oscar H.; Frikke-Schmidt, Ruth; Frontera, Guillermo; Fuchs, Flavio D.; Fuchs, Sandra C.; Fujiati, Isti I.; Fujita, Yuki; Fumihiko, Matsuda; Furusawa, Takuro; Gaciong, Zbigniew; Gafencu, Mihai; Galbarczyk, Andrzej; Galenkamp, Henrike; Galeone, Daniela; Galfo, Myriam; Galvano, Fabio; Gao, Jingli; Garcia-de-la-Hera, Manoli; Garcia-Solano, Marta; Gareta, Dickman; Garnett, Sarah P.; Gaspoz, Jean-Michel; Gasull, Magda; Gaya, Adroaldo Cesar Araujo; Gaya, Anelise Reis; Gazzinelli, Andrea; Gehring, Ulrike; Geiger, Harald; Geleijnse, Johanna M.; Ghanbari, Ali; Ghasemi, Erfan; Gheorghe-Fronea, Oana-Florentina; Giampaoli, Simona; Gianfagna, Francesco; Gill, Tiffany K.; Giovannelli, Jonathan; Gironella, Glen; Giwercman, Aleksander; Gkiouras, Konstantinos; Godos, Justyna; Gogen, Sibel; Goldsmith, Rebecca A.; Goltzman, David; Gomez, Santiago F.; Gomula, Aleksandra; da Silva, Bruna Goncalves Cordeiro; Goncalves, Helen; Gonzalez-Chica, David A.; Gonzalez-Gross, Marcela; Gonzalez-Leon, Margot; Gonzalez-Rivas, Juan P.; Gonzalez-Villalpando, Clicerio; Gonzalez-Villalpando, Maria-Elena; Gonzalez, Angel R.; Gottrand, Frederic; Graca, Antonio Pedro; Graff-Iversen, Sidsel; Grafnetter, Dusan; Grajda, Aneta; Grammatikopoulou, Maria G.; Gregor, Ronald D.; Grodzicki, Tomasz; Groholt, Else Karin; Grontved, Anders; Grosso, Giuseppe; Gruden, Gabriella; Gu, Dongfeng; Gualdi-Russo, Emanuela; Guallar-Castillon, Pilar; Gualtieri, Andrea; Gudmundsson, Elias F.; Gudnason, Vilmundur; Guerrero, Ramiro; Guessous, Idris; Guimaraes, Andre L.; Gulliford, Martin C.; Gunnlaugsdottir, Johanna; Gunter, Marc J.; Guo, Xiu-Hua; Guo, Yin; Gupta, Prakash C.; Gupta, Rajeev; Gureje, Oye; Gurzkowska, Beata; Gutierrez-Gonzalez, Enrique; Gutierrez, Laura; Gutzwiller, Felix; Ha, Seongjun; Hadaegh, Farzad; Hadjigeorgiou, Charalambos A.; Haghshenas, Rosa; Hakimi, Hamid; Halkjaer, Jytte; Hambleton, Ian R.; Hamzeh, Behrooz; Hange, Dominique; Hanif, Abu A. M.; Hantunen, Sari; Kumar, Rachakulla Hari; Hashemi-Shahri, Seyed Mohammad; Hassapidou, Maria; Hata, Jun; Haugsgjerd, Teresa; Hayes, Alison J.; He, Jiang; He, Yuan; He, Yuna; Heidinger-Felso, Regina; Heinen, Mirjam; Hejgaard, Tatjana; Hendriks, Marleen Elisabeth; Henrique, Rafael dos Santos; Henriques, Ana; Cadena, Leticia Hernandez; Herrala, Sauli; Herrera, Victor M.; Herter-Aeberli, Isabelle; Heshmat, Ramin; Hill, Allan G.; Ho, Sai Yin; Ho, Suzanne C.; Hobbs, Michael; Hofman, Albert; Bergh, Ingunn Holden; Holdsworth, Michelle; Homayounfar, Reza; Homs, Clara; Hopman, Wilma M.; Horimoto, Andrea R. V. R.; Hormiga, Claudia M.; Horta, Bernardo L.; Houti, Leila; Howitt, Christina; Thein Thein Htay; Htet, Aung Soe; Htike, Maung Maung Than; Hu, Yonghua; Huerta, Jose Maria; Huhtaniemi, Ilpo Tapani; Petrescu, Constanta Huidumac; Husseini, Abdullatif; Chinh Nguyen Huu; Huybrechts, Inge; Hwalla, Nahla; Hyska, Jolanda; Iacoviello, Licia; Ibarluzea, Jesus M.; Ibrahim, Mohsen M.; Wong, Norazizah Ibrahim; Ikeda, Nayu; Ikram, M. Arfan; Iotova, Violeta; Irazola, Vilma E.; Ishida, Takafumi; Islam, Muhammad; Islam, Sheikh Mohammed Shariful; Iwasaki, Masanori; Jackson, Rod T.; Jacobs, Jeremy M.; Jaddou, Hashem Y.; Jafar, Tazeen; James, Kenneth; Jamil, Kazi M.; Jamrozik, Konrad; Janszky, Imre; Janus, Edward; Jarani, Juel; Jarvelin, Marjo-Riitta; Jasienska, Grazyna; Jelakovic, Ana; Jelakovic, Bojan; Jennings, Garry; Jha, Anjani Kumar; Jiang, Chao Qiang; Jimenez, Ramon O.; Jockel, Karl-Heinz; Joffres, Michel; Johansson, Mattias; Jokelainen, Jari J.; Jonas, Jost B.; Jorgensen, Torben; Joshi, Pradeep; Joukar, Farahnaz; Jovic, Dragana P.; Jozwiak, Jacek J.; Juolevi, Anne; Jurak, Gregor; Simina, Iulia Jurca; Juresa, Vesna; Kaaks, Rudolf; Kaducu, Felix O.; Kafatos, Anthony; Kajantie, Eero O.; Kalmatayeva, Zhanna; Kalter-Leibovici, Ofra; Kameli, Yves; Kanala, Kodanda R.; Kannan, Srinivasan; Kapantais, Efthymios; Karki, Khem B.; Katibeh, Marzieh; Katz, Joanne; Katzmarzyk, Peter T.; Kauhanen, Jussi; Kaur, Prabhdeep; Kavousi, Maryam; Kazakbaeva, Gyulli M.; Keil, Ulrich; Boker, Lital Keinan; Keinanen-Kiukaanniemi, Sirkka; Kelishadi, Roya; Kelleher, Cecily; Kemper, Han C. G.; Kengne, Andre P.; Keramati, Maryam; Kerimkulova, Alina; Kersting, Mathilde; Key, Timothy; Khader, Yousef Saleh; Khalili, Davood; Khang, Young-Ho; Khaw, Kay-Tee; Kheiri, Bahareh; Kheradmand, Motahareh; Khosravi, Alireza; Khouw, Ilse M. S. L.; Kiechl-Kohlendorfer, Ursula; Kiechl, Stefan; Killewo, Japhet; Kim, Dong Wook; Kim, Hyeon Chang; Kim, Jeongseon; Kindblom, Jenny M.; Klakk, Heidi; Klimek, Magdalena; Klimont, Jeannette; Klumbiene, Jurate; Knoflach, Michael; Koirala, Bhawesh; Kolle, Elin; Kolsteren, Patrick; Konig, Jurgen; Korpelainen, Raija; Korrovits, Paul; Korzycka, Magdalena; Kos, Jelena; Koskinen, Seppo; Kouda, Katsuyasu; Kovacs, Viktoria A.; Kowlessur, Sudhir; Koziel, Slawomir; Kratzer, Wolfgang; Kriemler, Susi; Kristensen, Peter Lund; Krokstad, Steiner; Kromhout, Daan; Krtalic, Branimir; Kruger, Herculina S.; Kubinova, Ruzena; Kuciene, Renata; Kujala, Urho M.; Kujundzic, Enisa; Kulaga, Zbigniew; Kumar, R. Krishna; Kunesova, Marie; Kurjata, Pawel; Kusuma, Yadlapalli S.; Kuulasmaa, Kari; Kyobutungi, Catherine; Quang Ngoc La; Laamiri, Fatima Zahra; Laatikainen, Tiina; Lachat, Carl; Laid, Youcef; Lam, Tai Hing; Lambrinou, Christina-Paulina; Landais, Edwige; Lanska, Vera; Lappas, Georg; Larijani, Bagher; Latt, Tint Swe; Lauria, Laura; Laxmaiah, Avula; Lazo-Porras, Maria; Khanh Le Nguyen Bao; Le Port, Agnes; Le, Tuyen D.; Lee, Jeannette; Lee, Jeonghee; Lee, Paul H.; Lehmann, Nils; Lehtimaki, Terho; Lemogoum, Daniel; Levitt, Naomi S.; Li, Yanping; Liivak, Merike; Lilly, Christa L.; Lim, Wei-Yen; Lima-Costa, M. Fernanda; Lin, Hsien-Ho; Lin, Xu; Lin, Yi-Ting; Lind, Lars; Linneberg, Allan; Lissner, Lauren; Litwin, Mieczyslaw; Liu, Jing; Liu, Lijuan; Lo, Wei-Cheng; Loit, Helle-Mai; Khuong Quynh Long; Lopes, Luis; Lopes, Oscar; Lopez-Garcia, Esther; Lopez, Tania; Lotufo, Paulo A.; Lozano, Jose Eugenio; Lukrafka, Janice L.; Luksiene, Dalia; Lundqvist, Annamari; Lundqvist, Robert; Lunet, Nuno; Lunogelo, Charles; Lustigova, Michala; Luszczki, Edyta; Ma, Guansheng; Ma, Jun; Ma, Xu; Machado-Coelho, George L. L.; Machado-Rodrigues, Aristides M.; Machi, Suka; Macieira, Luisa M.; Madar, Ahmed A.; Maggi, Stefania; Magliano, Dianna J.; Magnacca, Sara; Magriplis, Emmanuella; Mahasampath, Gowri; Maire, Bernard; Majer, Marjeta; Makdisse, Marcia; Maki, Paivi; Malekzadeh, Fatemeh; Malekzadeh, Reza; Malhotra, Rahul; Rao, Kodavanti Mallikharjuna; Malyutina, Sofia K.; Maniego, Lynell V.; Manios, Yannis; Mann, Jim I.; Mansour-Ghanaei, Fariborz; Manzato, Enzo; Margozzini, Paula; Markaki, Anastasia; Markey, Oonagh; Ioannidou, Eliza Markidou; Marques-Vidal, Pedro; Marques, Larissa Pruner; Marrugat, Jaume; Martin-Prevel, Yves; Martin, Rosemarie; Martorell, Reynaldo; Martos, Eva; Marventano, Stefano; Mascarenhas, Luis P.; Masoodi, Shariq R.; Mathiesen, Ellisiv B.; Mathur, Prashant; Matijasevich, Alicia; Matsha, Tandi E.; Mavrogianni, Christina; Mazur, Artur; Mbanya, Jean Claude N.; McFarlane, Shelly R.; McGarvey, Stephen T.; McKee, Martin; McLachlan, Stela; McLean, Rachael M.; McLean, Scott B.; McNulty, Breige A.; Mediene-Benchekor, Sounnia; Medzioniene, Jurate; Mehdipour, Parinaz; Mehlig, Kirsten; Mehrparvar, Amir Houshang; Meirhaeghe, Aline; Meisfjord, Jorgen; Meisinger, Christa; Menezes, Ana Maria B.; Menon, Geetha R.; Mensink, Gert B. M.; Menzano, Maria Teresa; Mereke, Alibek; Meshram, Indrapal I.; Metspalu, Andres; Mi, Jie; Michaelsen, Kim F.; Michels, Nathalie; Mikkel, Kairit; Milkowska, Karolina; Miller, Jody C.; Minderico, Claudia S.; Mini, G. K.; Miquel, Juan Francisco; Miranda, J. Jaime; Mirjalili, Mohammad Reza; Mirkopoulou, Daphne; Mirrakhimov, Erkin; Misigoj-Durakovic, Marjeta; Mistretta, Antonio; Mocanu, Veronica; Modesti, Pietro A.; Moghaddam, Sahar Saeedi; Mohajer, Bahram; Mohamed, Mostafa K.; Mohamed, Shukri F.; Mohammad, Kazem; Mohammadi, Zahra; Mohammadifard, Noushin; Mohammadpourhodki, Reza; Mohan, Viswanathan; Mohanna, Salim; Yusoff, Muhammad Fadhli Mohd; Mohebbi, Iraj; Mohebi, Farnam; Moitry, Marie; Molbo, Drude; Mollehave, Line T.; Moller, Niels C.; Molnar, Denes; Momenan, Amirabbas; Mondo, Charles K.; Monroy-Valle, Michele; Monterrubio-Flores, Eric; Monyeki, Kotsedi Daniel K.; Moon, Jin Soo; Moosazadeh, Mahmood; Moreira, Leila B.; Morejon, Alain; Moreno, Luis A.; Morgan, Karen; Morin, Suzanne N.; Mortensen, Erik Lykke; Moschonis, George; Mossakowska, Malgorzata; Mostafa, Aya; Mota-Pinto, Anabela; Mota, Jorge; Motlagh, Mohammad Esmaeel; Motta, Jorge; Moura-dos-Santos, Marcos Andre; Mridha, Malay K.; Msyamboza, Kelias P.; Thet Thet Mu; Muc, Magdalena; Mugosa, Boban; Muiesan, Maria L.; Mukhtorova, Parvina; Mueller-Nurasyid, Martina; Murphy, Neil; Mursu, Jaakko; Murtagh, Elaine M.; Musa, Kamarul Imran; Milanovic, Sanja Music; Musil, Vera; Mustafa, Norlaila; Nabipour, Iraj; Naderimagham, Shohreh; Nagel, Gabriele; Naidu, Balkish M.; Najafi, Farid; Nakamura, Harunobu; Namesna, Jana; Nang, Ei Ei K.; Nangia, Vinay B.; Nankap, Martin; Narake, Sameer; Nardone, Paola; Nauck, Matthias; Neal, William A.; Nejatizadeh, Azim; Nelis, Keiu; Nelis, Liis; Nenko, Ilona; Neovius, Martin; Nervi, Flavio; Nguyen, Chung T.; Nguyen, Nguyen D.; Quang Ngoc Nguyen; Nieto-Martinez, Ramfis E.; Nikitin, Yury P.; Ning, Guang; Ninomiya, Toshiharu; Nishtar, Sania; Noale, Marianna; Noboa, Oscar A.; Nogueira, Helena; Norat, Teresa; Nordendahl, Maria; Nordestgaard, Borge G.; Noto, Davide; Nowak-Szczepanska, Natalia; Al Nsour, Mohannad; Nuhoglu, Irfan; Nurk, Eha; O'Neill, Terence W.; O'Reilly, Dermot; Obreja, Galina; Ochimana, Caleb; Ochoa-Aviles, Angelica M.; Oda, Eiji; Oh, Kyungwon; Ohara, Kumiko; Ohlsson, Claes; Ohtsuka, Ryutaro; Olafsson, Orn; Olinto, Maria Teresa A.; Oliveira, Isabel O.; Omar, Mohd Azahadi; Onat, Altan; Ong, Sok King; Ono, Lariane M.; Ordunez, Pedro; Ornelas, Rui; Ortiz, Ana P.; Ortiz, Pedro J.; Osler, Merete; Osmond, Clive; Ostojic, Sergej M.; Ostovar, Afshin; Otero, Johanna A.; Overvad, Kim; Owusu-Dabo, Ellis; Paccaud, Fred Michel; Padez, Cristina; Pagkalos, Ioannis; Pahomova, Elena; de Paiva, Karina Mary; Pajak, Andrzej; Palli, Domenico; Palloni, Alberto; Palmieri, Luigi; Pan, Wen-Harn; Panda-Jonas, Songhomitra; Pandey, Arvind; Panza, Francesco; Papandreou, Dimitrios; Park, Soon-Woo; Park, Suyeon; Parnell, Winsome R.; Parsaeian, Mahboubeh; Pascanu, Ionela M.; Pasquet, Patrick; Patel, Nikhil D.; Pednekar, Mangesh S.; Peer, Nasheeta; Peixoto, Sergio Viana; Peltonen, Markku; Pereira, Alexandre C.; Peres, Marco A.; Perez-Farinos, Napoleon; Perez, Cynthia M.; Peterkova, Valentina; Peters, Annette; Petersmann, Astrid; Petkeviciene, Janina; Petrauskiene, Ausra; Pettenuzzo, Emanuela; Peykari, Niloofar; Son Thai Pham; Pichardo, Rafael N.; Pierannunzio, Daniela; Pigeot, Iris; Pikhart, Hynek; Pilav, Aida; Pilotto, Lorenza; Pistelli, Francesco; Pitakaka, Freda; Piwonska, Aleksandra; Pizarro, Andreia N.; Plans-Rubio, Pedro; Poh, Bee Koon; Pohlabeln, Hermann; Pop, Raluca M.; Popovic, Stevo R.; Porta, Miquel; Posch, Georg; Poudyal, Anil; Poulimeneas, Dimitrios; Pouraram, Hamed; Pourfarzi, Farhad; Pourshams, Akram; Poustchi, Hossein; Pradeepa, Rajendra; Price, Alison J.; Price, Jacqueline F.; Providencia, Rui; Puder, Jardena J.; Pudule, Iveta; Puhakka, Soile E.; Puiu, Maria; Punab, Margus; Qasrawi, Radwan F.; Qorbani, Mostafa; Tran Quoc Bao; Radic, Ivana; Radisauskas, Ricardas; Rahimikazerooni, Salar; Rahman, Mahfuzar; Rahman, Mahmudur; Raitakari, Olli; Raj, Manu; Rakhimova, Ellina; Rakhmatulloev, Sherali; Rakovac, Ivo; Rao, Sudha Ramachandra; Ramachandran, Ambady; Ramke, Jacqueline; Ramos, Elisabete; Ramos, Rafel; Rampal, Lekhraj; Rampal, Sanjay; Rarra, Vayia; Rascon-Pacheco, Ramon A.; Rasmussen, Mette; Rech, Cassiano Ricardo; Redon, Josep; Reganit, Paul Ferdinand M.; Regecova, Valeria; Revilla, Luis; Rezaianzadeh, Abbas; Ribas-Barba, Lourdes; Ribeiro, Robespierre; Riboli, Elio; Richter, Adrian; Rigo, Fernando; Rinaldo, Natascia; de Wit, Tobias F. Rinke; Rito, Ana; Ritti-Dias, Raphael M.; Rivera, Juan A.; Robitaille, Cynthia; Roccaldo, Romana; Rodrigues, Daniela; Rodriguez-Artalejo, Fernando; Rodriguez-Perez, Maria del Cristo; Rodriguez-Villamizar, Laura A.; Roggenbuck, Ulla; Rojas-Martinez, Rosalba; Rojroongwasinkul, Nipa; Romaguera, Dora; Romeo, Elisabetta L.; Rosario, Rafaela V.; Rosengren, Annika; Rouse, Ian; Roy, Joel G. R.; Rubinstein, Adolfo; Ruhli, Frank J.; Ruidavets, Jean-Bernard; Ruiz-Betancourt, Blanca Sandra; Moreno, Emma Ruiz; Rusakova, Iuliia A.; Jonsson, Kenisha Russell; Russo, Paola; Rust, Petra; Rutkowski, Marcin; Sabanayagam, Charumathi; Sacchini, Elena; Sachdev, Harshpal S.; Sadjadi, Alireza; Safarpour, Ali Reza; Safi, Sare; Safiri, Saeid; Saidi, Olfa; Saki, Nader; Salanave, Benoit; Martinez, Eduardo Salazar; Salmeron, Diego; Salomaa, Veikko; Salonen, Jukka T.; Salvetti, Massimo; Samoutian, Margarita; Sanchez-Abanto, Jose; Sandjaja; Sans, Susana; Marina, Loreto Santa; Santos, Diana A.; Santos, Ina S.; Santos, Lelita C.; Santos, Maria Paula; Santos, Osvaldo; Santos, Rute; Sanz, Sara Santos; Saramies, Jouko L.; Sardinha, Luis B.; Sarrafzadegan, Nizal; Sathish, Thirunavukkarasu; Saum, Kai-Uwe; Savva, Savvas; Savy, Mathilde; Sawada, Norie; Sbaraini, Mariana; Scazufca, Marcia; Schaan, Beatriz D.; Rosario, Angelika Schaffrath; Schargrodsky, Herman; Schienkiewitz, Anja; Schindler, Karin; Schipf, Sabine; Schmidt, Carsten O.; Schmidt, Ida Maria; Schnohr, Peter; Schottker, Ben; Schramm, Sara; Schramm, Stine; Schroder, Helmut; Schultsz, Constance; Schutte, Aletta E.; Sebert, Sylvain; Sein, Aye Aye; Selamat, Rusidah; Sember, Vedrana; Sen, Abhijit; Senbanjo, Idowu O.; Sepanlou, Sadaf G.; Sequera, Victor; Serra-Majem, Luis; Servais, Jennifer; Sevcikova, Ludmila; Shalnova, Svetlana A.; Shamah-Levy, Teresa; Shamshirgaran, Morteza; Shanthirani, Coimbatore Subramaniam; Sharafkhah, Maryam; Sharma, Sanjib K.; Shaw, Jonathan E.; Shayanrad, Amaneh; Shayesteh, Ali Akbar; Shengelia, Lela; Shi, Zumin; Shibuya, Kenji; Shimizu-Furusawa, Hana; Shin, Dong Wook; Shin, Youchan; Shirani, Majid; Shiri, Rahman; Shrestha, Namuna; Si-Ramlee, Khairil; Siani, Alfonso; Siantar, Rosalynn; Sibai, Abla M.; Silva, Antonio M.; Silva, Diego Augusto Santos; Simon, Mary; Simons, Judith; Simons, Leon A.; Sjoberg, Agneta; Sjostrom, Michael; Skodje, Gry; Slowikowska-Hilczer, Jolanta; Slusarczyk, Przemyslaw; Smeeth, Liam; So, Hung-Kwan; Soares, Fernanda Cunha; Sobek, Grzegorz; Sobngwi, Eugene; Sodemann, Morten; Soderberg, Stefan; Soekatri, Moesijanti Y. E.; Soemantri, Agustinus; Sofat, Reecha; Solfrizzi, Vincenzo; Somi, Mohammad Hossein; Sonestedt, Emily; Song, Yi; Sorensen, Thorkild I. A.; Sorgjerd, Elin P.; Soric, Maroje; Jerome, Charles Sossa; Soto-Rojas, Victoria E.; Soumare, Aicha; Sovic, Slavica; Sparboe-Nilsen, Bente; Sparrenberger, Karen; Spinelli, Angela; Spiroski, Igor; Staessen, Jan A.; Stamm, Hanspeter; Starc, Gregor; Stathopoulou, Maria G.; Staub, Kaspar; Stavreski, Bill; Steene-Johannessen, Jostein; Stehle, Peter; Stein, Aryeh D.; Stergiou, George S.; Stessman, Jochanan; Stevanovic, Ranko; Stieber, Jutta; Stockl, Doris; Stocks, Tanja; Stokwiszewski, Jakub; Stoyanova, Ekaterina; Stratton, Gareth; Stronks, Karien; Strufaldi, Maria Wany; Sturua, Lela; Suarez-Medina, Ramon; Suka, Machi; Sun, Chien-An; Sundstrom, Johan; Sung, Yn-Tz; Sunyer, Jordi; Suriyawongpaisal, Paibul; Swinburn, Boyd A.; Sy, Rody G.; Syddall, Holly E.; Sylva, Rene Charles; Szklo, Moyses; Szponar, Lucjan; Tai, E. Shyong; Tammesoo, Mari-Liis; Tamosiunas, Abdonas; Tan, Eng Joo; Tang, Xun; Tanser, Frank; Tao, Yong; Tarawneh, Mohammed Rasoul; Tarp, Jakob; Tarqui-Mamani, Carolina B.; Braunerova, Radka Taxova; Taylor, Anne; Taylor, Julie; Tchibindat, Felicite; Tebar, William R.; Tell, Grethe S.; Tello, Tania; Thankappan, K. R.; Theobald, Holger; Theodoridis, Xenophon; Thijs, Lutgarde; Thomas, Nihal; Thuesen, Betina H.; Ticha, Lubica; Timmermans, Erik J.; Tjonneland, Anne; Tolonen, Hanna K.; Tolstrup, Janne S.; Topbas, Murat; Topor-Madry, Roman; Torheim, Liv Elin; Tormo, Maria Jose; Tornaritis, Michael J.; Torrent, Maties; Torres-Collado, Laura; Toselli, Stefania; Traissac, Pierre; Thi Tuyet-Hanh Tran; Trichopoulos, Dimitrios; Trichopoulou, Antonia; Trinh, Oanh T. H.; Trivedi, Atul; Tshepo, Lechaba; Tsigga, Maria; Tsugane, Shoichiro; Tuliakova, Azaliia M.; Tulloch-Reid, Marshall K.; Tullu, Fikru; Tuomainen, Tomi-Pekka; Tuomilehto, Jaakko; Turley, Maria L.; Tynelius, Per; Tzotzas, Themistoklis; Tzourio, Christophe; Ueda, Peter; Ugel, Eunice; Ukoli, Flora A. M.; Ulmer, Hanno; Unal, Belgin; Usupova, Zhamyila; Uusitalo, Hannu M. T.; Uysal, Nalan; Vaitkeviciute, Justina; Valdivia, Gonzalo; Vale, Susana; Valvi, Damaskini; van Dam, Rob M.; Van der Heyden, Johan; van der Schouw, Yvonne T.; Van Herck, Koen; Hoang Van Minh; van Valkengoed, Irene G. M.; Vanderschueren, Dirk; Vanuzzo, Diego; Varbo, Anette; Varela-Moreiras, Gregorio; Varona-Perez, Patricia; Vasan, Senthil K.; Vega, Tomas; Veidebaum, Toomas; Velasquez-Melendez, Gustavo; Velika, Biruta; Veronesi, Giovanni; Verschuren, W. M. Monique; Victora, Cesar G.; Viegi, Giovanni; Viet, Lucie; Villalpando, Salvador; Vineis, Paolo; Vioque, Jesus; Virtanen, Jyrki K.; Visser, Marjolein; Visvikis-Siest, Sophie; Viswanathan, Bharathi; Vladulescu, Mihaela; Vlasoff, Tiina; Vocanec, Dorja; Volzke, Henry; Voutilainen, Ari; Voutilainen, Sari; Vrijheid, Martine; Vrijkotte, Tanja G. M.; Wade, Alisha N.; Wagner, Aline; Waldhor, Thomas; Walton, Janette; Wambiya, Elvis O. A.; Bebakar, Wan Mohamad Wan; Mohamud, Wan Nazaimoon Wan; de Souza, Rildo; Junior, Wanderley; Wang, Ming-Dong; Wang, Ningli; Wang, Qian; Wang, Xiangjun; Wang, Ya Xing; Wang, Ying-Wei; Wannamethee, S. Goya; Wareham, Nicholas; Weber, Adelheid; Wedderkopp, Niels; Weerasekera, Deepa; Weghuber, Daniel; Wei, Wenbin; Weres, Aneta; Werner, Bo; Whincup, Peter H.; Widhalm, Kurt; Widyahening, Indah S.; Wiecek, Andrzej; Wilks, Rainford J.; Willeit, Johann; Willeit, Peter; Williams, Julianne; Wilsgaard, Tom; Wojtyniak, Bogdan; Wong-McClure, Roy A.; Wong, Andrew; Wong, Jyh Eiin; Wong, Tien Yin; Woo, Jean; Woodward, Mark; Wu, Frederick C.; Wu, Jianfeng; Wu, Li Juan; Wu, Shouling; Xu, Haiquan; Xu, Liang; Yaacob, Nor Azwany; Yamborisut, Uruwan; Yan, Weili; Yang, Ling; Yang, Xiaoguang; Yang, Yang; Yardim, Nazan; Yaseri, Mehdi; Yasuharu, Tabara; Ye, Xingwang; Yiallouros, Panayiotis K.; Yoosefi, Moein; Yoshihara, Akihiro; You, Qi Sheng; You, San-Lin; Younger-Coleman, Novie O.; Yusof, Safiah Md; Yusoff, Ahmad Faudzi; Zaccagni, Luciana; Zafiropulos, Vassilis; Zainuddin, Ahmad A.; Zakavi, Seyed Rasoul; Zamani, Farhad; Zambon, Sabina; Zampelas, Antonis; Zamrazilova, Hana; Zapata, Maria Elisa; Zargar, Abdul Hamid; Zaw, Ko Ko; Zdrojewski, Tomasz; Vrkic, Tajana Zeljkovic; Zeng, Yi; Zhang, Luxia; Zhang, Zhen-Yu; Zhao, Dong; Zhao, Ming-Hui; Zhao, Wenhua; Zhen, Shiqi; Zheng, Wei; Zheng, Yingfeng; Zholdin, Bekbolat; Zhou, Maigeng; Zhu, Dan; Zocalo, Yanina; Cisneros, Julio Zuniga; Zuziak, Monika</t>
  </si>
  <si>
    <t>NCD Risk Factor Collaboration</t>
  </si>
  <si>
    <t>Height and body-mass index trajectories of school-aged children and adolescents from 1985 to 2019 in 200 countries and territories: a pooled analysis of 2181 population-based studies with 65 million participants</t>
  </si>
  <si>
    <t>LANCET</t>
  </si>
  <si>
    <t>SYSTEMATIC ANALYSIS; HEALTH; NUTRITION; ONSET; UNDERNUTRITION; ADULTHOOD; WEIGHT; TRENDS</t>
  </si>
  <si>
    <t>Background Comparable global data on health and nutrition of school-aged children and adolescents are scarce. We aimed to estimate age trajectories and time trends in mean height and mean body-mass index (BMI), which measures weight gain beyond what is expected from height gain, for school-aged children and adolescents. Methods For this pooled analysis, we used a database of cardiometabolic risk factors collated by the Non-Communicable Disease Risk Factor Collaboration. We applied a Bayesian hierarchical model to estimate trends from 1985 to 2019 in mean height and mean BMI in 1-year age groups for ages 5-19 years. The model allowed for non-linear changes over time in mean height and mean BMI and for non-linear changes with age of children and adolescents, including periods of rapid growth during adolescence. Findings We pooled data from 2181 population-based studies, with measurements of height and weight in 65 million participants in 200 countries and territories. In 2019, we estimated a difference of 20 cm or higher in mean height of 19-year-old adolescents between countries with the tallest populations (the Netherlands, Montenegro, Estonia, and Bosnia and Herzegovina for boys; and the Netherlands, Montenegro, Denmark, and Iceland for girls) and those with the shortest populations (Timor-Leste, Laos, Solomon Islands, and Papua New Guinea for boys; and Guatemala, Bangladesh, Nepal, and Timor-Leste for girls). In the same year, the difference between the highest mean BMI (in Pacific island countries, Kuwait, Bahrain, The Bahamas, Chile, the USA, and New Zealand for both boys and girls and in South Africa for girls) and lowest mean BMI (in India, Bangladesh, Timor-Leste, Ethiopia, and Chad for boys and girls; and in Japan and Romania for girls) was approximately 9-10 kg/m(2). In some countries, children aged 5 years started with healthier height or BMI than the global median and, in some cases, as healthy as the best performing countries, but they became progressively less healthy compared with their comparators as they grew older by not growing as tall (eg, boys in Austria and Barbados, and girls in Belgium and Puerto Rico) or gaining too much weight for their height (eg, girls and boys in Kuwait, Bahrain, Fiji, Jamaica, and Mexico; and girls in South Africa and New Zealand). In other countries, growing children overtook the height of their comparators (eg, Latvia, Czech Republic, Morocco, and Iran) or curbed their weight gain (eg, Italy, France, and Croatia) in late childhood and adolescence. When changes in both height and BMI were considered, girls in South Korea, Vietnam, Saudi Arabia, Turkey, and some central Asian countries (eg, Armenia and Azerbaijan), and boys in central and western Europe (eg, Portugal, Denmark, Poland, and Montenegro) had the healthiest changes in anthropometric status over the past 3.5 decades because, compared with children and adolescents in other countries, they had a much larger gain in height than they did in BMI. The unhealthiest changes-gaining too little height, too much weight for their height compared with children in other countries, or both-occurred in many countries in sub-Saharan Africa, New Zealand, and the USA for boys and girls; in Malaysia and some Pacific island nations for boys; and in Mexico for girls. Interpretation The height and BMI trajectories over age and time of school-aged children and adolescents are highly variable across countries, which indicates heterogeneous nutritional quality and lifelong health advantages and risks. Copyright (C) 2020 The Author(s). Published by Elsevier Ltd.</t>
  </si>
  <si>
    <t xml:space="preserve">[Rodriguez-Martinez, Andrea; Zhou, Bin; Sophiea, Marisa K.; Iurilli, Maria L. C.; Carrillo-Larco, Rodrigo M.; Taddei, Cristina; Bixby, Honor; Stevens, Gretchen A.; Gregg, Edward W.; Ezzati, Majid; Bennett, James E.; Chan, Queenie; Dehghan, Abbas; Elliott, Paul; Huhtaniemi, Ilpo Tapani; Jarvelin, Marjo-Riitta; Vineis, Paolo] Imperial Coll London, London W2 1PG, England; [Bentham, James] Univ Kent, Canterbury, Kent, England; [Paciorek, Christopher J.] Univ Calif Berkeley, Berkeley, CA 94720 USA; [Di Cesare, Mariachiara] Middlesex Univ, London, England; [Cowan, Melanie J.; Savin, Stefan; Ali, Mohamed M.] World Hlth Org, Geneva, Switzerland; [Danaei, Goodarz] Harvard TH Chan Sch Publ Hlth, Boston, MA USA; [Chirita-Emandi, Adela] Victor Babes Univ Med &amp; Pharm Timisoara, Timisoara, Romania; [Kengne, Andre P.] South African Med Res Council, Cape Town, South Africa; [Khang, Young-Ho] Seoul Natl Univ, Seoul, South Korea; [Laxmaiah, Avula] ICMR Natl Inst Nutr, Secunderabad, Telangana, India; [Malekzadeh, Reza] Univ Tehran Med Sci, Tehran, Iran; [Miranda, J. Jaime] Univ Peruana Cayetano Heredia, Lima, Peru; [Moon, Jin Soo] Seoul Natl Univ, Childrens Hosp, Seoul, South Korea; [Popovic, Stevo R.] Univ Montenegro, Podgorica, Montenegro; [Sorensen, Thorkild I. A.] Univ Copenhagen, Copenhagen, Denmark; [Soric, Maroje] Univ Zagreb, Zagreb, Croatia; [Starc, Gregor] Univ Ljubljana, Ljubljana, Slovenia; [Ghaffar, Suhaila Abdul; Ahmad, Mohamad Hasnan; Ahmad, Noor Ani; Aris, Tahir; Baharudin, Azli; Rahim, Norsyamlina Che Abdul; Wong, Norazizah Ibrahim; Yusoff, Muhammad Fadhli Mohd; Omar, Mohd Azahadi; Selamat, Rusidah; Yusoff, Ahmad Faudzi; Zainuddin, Ahmad A.] Minist Hlth, Putrajaya, Malaysia; [Bhutta, Zulfiqar A.] Hosp Sick Children, Toronto, ON, Canada; [Bhutta, Zulfiqar A.] Aga Khan Univ, Karachi, Pakistan; [Black, Robert] Johns Hopkins Univ, Baltimore, MD USA; [Ezzati, Majid] Univ Ghana, Accra, Ghana; [Abarca-Gomez, Leandra] Caja Costarricense Seguro Social, San Jose, Costa Rica; [Abdeen, Ziad A.] Al Quds Univ, Abu Dis, Palestine; [Abdrakhmanova, Shynar] Natl Ctr Publ Healthcare, Astana, Kazakhstan; [Rahim, Hanan F. Abdul] Qatar Univ, Doha, Qatar; [Abu-Rmeileh, Niveen M.] Birzeit Univ, Birzeit, Palestine; [Garba, Jamila Abubakar] Usmanu Danfodiyo Univ Teaching Hosp, Argungu, Nigeria; [Acosta-Cazares, Benjamin] Inst Mexicano Seguro Social, Mexico City, DF, Mexico; [Adams, Robert J.] Flinders Univ S Australia, Adelaide, SA, Australia; [Aekplakorn, Wichai] Mahidol Univ, Bangkok, Thailand; [Afsana, Kaosar] BRAC Univ, Dhaka, Bangladesh; [Afzal, Shoaib] Copenhagen Univ Hosp, Copenhagen, Denmark; [Agdeppa, Imelda A.] Food &amp; Nutr Res Inst, Taguig, Philippines; [Aghazadeh-Attari, Javad] Urmia Univ Med Sci, Orumiyeh, Iran; [Aguilar-Salinas, Carlos A.] Inst Nacl Ciencias Med &amp; Nutr Salvador Zubiran, Mexico City, DF, Mexico; [Agyemang, Charles] Univ Amsterdam, Amsterdam, Netherlands; [Ahmadi, Ali] Modeling Hlth Res Ctr, Kerman, Iran; [Ahmadi, Naser] Noncommunicable Dis Res Ctr, Tehran, Iran; [Ahmed, Soheir H.] Univ Oslo, Oslo, Norway; [Ahrens, Wolfgang] Univ Bremen, Bremen, Germany; [Aitmurzaeva, Gulmira] Republican Ctr Hlth Promot, Bishkek, Kyrgyzstan; [Ajlouni, Kamel] Natl Ctr Diabet Endocrinol &amp; Genet, Amman, Jordan; [Al-Hazzaa, Hazzaa M.] Princess Nourah bint Abdulrahman Univ, Riyadh, Saudi Arabia; [Al-Othman, Amani Rashed] Kuwait Inst Sci Res, Kuwait, Kuwait; [Al-Raddadi, Rajaa] King Abdulaziz Univ, Jeddah, Saudi Arabia; [Alarouj, Monira] Dasman Diabet Inst, Kuwait, Kuwait; [AlBuhairan, Fadia] Aldara Hosp &amp; Med Ctr, Riyadh, Saudi Arabia; [AlDhukair, Shahla] King Abdullah Int Med Res Ctr, Riyadh, Saudi Arabia; [Alkandari, Abdullah] Dasman Diabet Inst, Kuwait, Kuwait; [Alkerwi, Ala'a] Luxembourg Inst Hlth, Luxembourg, Luxembourg; [Allin, Kristine] Bispebjerg &amp; Frederiksberg Hosp, Copenhagen, Denmark; [Alvarez-Pedrerol, Mar] ISGlobal Ctr Res Environm Epidemiol, Barcelona, Spain; [Aly, Eman] World Hlth Org, Reg Off Eastern Mediterranean, Cairo, Egypt; [Amarapurkar, Deepak N.] Bombay Hosp &amp; Med Res Ctr, Bombay, Maharashtra, India; [Amiri, Parisa] Res Ctr Social Determinants Hlth, Tehran, Iran; [Amougou, Norbert] MNHN, CNRS, UMR Ecoanthropol 7206, Paris, France; [Amouyel, Philippe] Univ Lille, Lille, France; [Amouyel, Philippe] Lille Univ Hosp, Lille, France; [Andersen, Lars Bo] Western Norway Univ Appl Sci, Bergen, Norway; [Anderssen, Sigmund A.] Norwegian Sch Sport Sci, Oslo, Norway; [Angquist, Lars] Univ Copenhagen, Copenhagen, Denmark; [Anjana, Ranjit Mohan] Madras Diabet Res Fdn, Madras, Tamil Nadu, India; [Ansari-Moghaddam, Alireza] Zahedan Univ Med Sci, Zahedan, Iran; [Aounallah-Skhiri, Hajer] Natl Inst Publ Hlth, Tunis, Tunisia; [Araujo, Joana] Univ Porto, Inst Publ Hlth, Porto, Portugal; [Ariansen, Inger] Norwegian Inst Publ Hlth, Oslo, Norway; [Arku, Raphael E.] Univ Massachusetts, Amherst, MA USA; [Arlappa, Nimmathota] ICMR Natl Inst Nutr, Hyderabad, Telangana, India; [Aryal, Krishna K.] Abt Associates Inc, Kathmandu, Nepal; [Aspelund, Thor] Univ Iceland, Reykjavik, Iceland; [Assah, Felix K.] Univ Yaounde I, Yaounde, Cameroon; [Assuncao, Maria Cecilia F.] Univ Fed Pelotas, Pelotas, RS, Brazil; [Aung, May Soe] Univ Med 1, Yangon, Myanmar; [Auvinen, Juha] Univ Oulu, Oulu, Finland; [Auvinen, Juha] Oulu Univ Hosp, Oulu, Finland; [Avdicova, Maria] Banska Bystrica Reg Author Publ Hlth, Banska Bystrica, Slovakia; [Azevedo, Ana] Univ Porto, Med Sch, Porto, Portugal; [Azimi-Nezhad, Mohsen] Neyshabur Univ Med Sci, Neyshabur, Iran; [Azizi, Fereidoun] Res Inst Endocrine Sci, Tehran, Iran; [Azmin, Mehrdad] Noncommunicable Dis Res Ctr, Esfahan, Iran; [Babu, Bontha V.] Indian Council Med Res, New Delhi, India; [Jorgensen, Maja Baeksgaard] Natl Inst Publ Hlth, Copenhagen, Denmark; [Bahijri, Suhad] King Abdulaziz Univ, Jeddah, Saudi Arabia; [Baker, Jennifer L.] Bispebjerg &amp; Frederiksberg Hosp, Copenhagen, Denmark; [Balakrishna, Nagalla] ICMR Natl Inst Nutr, Hyderabad, Telangana, India; [Bamoshmoosh, Mohamed] Univ Sci &amp; Technol, Aden, Yemen; [Banach, Maciej] Med Univ Lodz, Lodz, Poland; [Bandosz, Piotr] Med Univ Gdansk, Gdansk, Poland; [Banegas, Jose R.] Univ Autonoma Madrid, CIBERESP, Madrid, Spain; [Baran, Joanna] Univ Rzeszow, Rzeszow, Poland; [Barbagallo, Carlo M.] Univ Palermo, Palermo, Italy; [Barcelo, Alberto] Pan Amer Hlth Org, Washington, DC USA; [Barkat, Amina] Mohammed V Univ Rabat, Rabat, Morocco; [Barros, Aluisio J. D.] Univ Fed Pelotas, Pelotas, RS, Brazil; [Barros, Mauro Virgilio Gomes] Univ Pernambuco, Recife, PE, Brazil; [Basit, Abdul] Baqai Med Univ, Karachi, Pakistan; [Bastos, Joao Luiz D.] Univ Fed Santa Catarina, Florianopolis, SC, Brazil; [Bata, Iqbal] Dalhousie Univ, Halifax, NS, Canada; [Batieha, Anwar M.] Jordan Univ Sci &amp; Technol, Irbid, Jordan; [Batista, Rosangela L.] Univ Fed Maranhao, Sao Luis, Maranhao, Brazil; [Battakova, Zhamilya] Natl Ctr Publ Healthcare, Astana, Kazakhstan; [Batyrbek, Assembekov] Al Farabi Kazakh Natl Univ, Alma Ata, Kazakhstan; [Baur, Louise A.] Univ Sydney, Sydney, NSW, Australia; [Beaglehole, Robert] Univ Auckland, Auckland, New Zealand; [Bel-Serrat, Silvia] Univ Coll Dublin, Dublin, Ireland; [Belavendra, Antonisamy] Christian Med Coll &amp; Hosp, Vellore, Tamil Nadu, India; [Ben Romdhane, Habiba] Univ Tunis El Manar, Tunis, Tunisia; [Benedics, Judith] Fed Minist Social Affairs Hlth Care &amp; Consumer Pr, Vienna, Austria; [Benet, Mikhail] Cafam Univ Fdn, Bogota, Colombia; [Berkinbayev, Salim] Kazakh Natl Med Univ, Alma Ata, Kazakhstan; [Bernabe-Ortiz, Antonio] Univ Peruana Cayetano Heredia, Lima, Peru; [Bernotiene, Gailute] Lithuanian Univ Hlth Sci, Kaunas, Lithuania; [Bettiol, Heloisa] Univ Sao Paulo, Sao Paulo, Brazil; [Bezerra, Jorge] Univ Pernambuco, Recife, PE, Brazil; [Bhagyalaxmi, Aroor] BJ Med Coll, Ahmadabad, Gujarat, India; [Bharadwaj, Sumit] Chirayu Med Coll, Bhopal, India; [Bhargava, Santosh K.] Sunder Lal Jain Hosp, Delhi, India; [Bhutta, Zulfiqar A.] Hosp Sick Children, Toronto, ON, Canada; [Bhutta, Zulfiqar A.] Aga Khan Univ, Karachi, Pakistan; [Bi, Hongsheng] Shandong Univ Tradit Chinese Med, Jinan, Shandong, Peoples R China; [Bi, Yufang] Shanghai Jiao Tong Univ, Sch Med, Shanghai, Peoples R China; [Bia, Daniel] Republ Univ, Montevideo, Uruguay; [Lele, Elysee Claude Bika] Inst Med Res &amp; Med Plant Studies, Yaounde, Cameroon; [Bikbov, Mukharram M.] Ufa Eye Res Inst, Ufa, Russia; [Bista, Bihungum] Nepal Hlth Res Council, Kathmandu, Nepal; [Bjelica, Dusko J.] Univ Montenegro, Montenegro, Montenegro; [Bjerregaard, Peter] Univ Southern Denmark, Copenhagen, Denmark; [Bjertness, Espen; Bjertness, Marius B.] Univ Oslo, Oslo, Norway; [Bjorkelund, Cecilia] Univ Gothenburg, Gothenburg, Sweden; [Bloch, Katia V.] Univ Fed Rio de Janeiro, Rio De Janeiro, Brazil; [Blokstra, Anneke] Natl Inst Publ Hlth &amp; Environm, Utrecht, Netherlands; [Bo, Simona] Univ Turin, Turin, Italy; [Bobak, Martin] UCL, London, England; [Boddy, Lynne M.] Liverpool John Moores Univ, Liverpool, Merseyside, England; [Boehm, Bernhard O.] Nanyang Technol Univ Singapore, Singapore, Singapore; [Boeing, Heiner] German Inst Human Nutr, Nuthetal, Germany; [Boggia, Jose G.] Republ Univ, Montevideo, Uruguay; [Bogova, Elena] Endocrinol Res Ctr, Moscow, Russia; [Boissonnet, Carlos P.] Ctr Educ Med &amp; Invest Clin, Buenos Aires, DF, Argentina; [Bojesen, Stig E.] Copenhagen Univ Hosp, Copenhagen, Denmark; [Bojesen, Stig E.] Univ Copenhagen, Copenhagen, Denmark; [Bonaccio, Marialaura] IRCCS Neuromed, Pozzilli, Italy; [Bongard, Vanina] Toulouse Univ, Sch Med, Toulouse, France; [Bonilla-Vargas, Alice] Caja Costarricense Seguro Social, San Jose, Costa Rica; [Bopp, Matthias] Univ Zurich, Zurich, Switzerland; [Borghs, Herman] Univ Hosp KU Leuven, Leuven, Belgium; [Bovet, Pascal] Minist Hlth, Victoria, Seychelles; [Bovet, Pascal] Univ Lausanne, Lausanne, Switzerland; [Braeckevelt, Lien] Flemish Agcy Care &amp; Hlth, Schaerbeek, Belgium; [Braeckman, Lutgart] Univ Ghent, Ghent, Belgium; [Bragt, Marjolijn C. E.] FrieslandCampina, Amersfoort, Netherlands; [Brajkovich, Imperia] Cent Univ Venezuela, Caracas, Venezuela; [Branca, Francesco] World Hlth Org, Geneva, Switzerland; [Breckenkamp, Juergen] Univ Bielefeld, Bielefeld, Germany; [Breda, Joao; Buoncristiano, Marta] World Hlth Org, Reg Off Europe, Moscow, Russia; [Brenner, Hermann] German Canc Res Ctr, Heidelberg, Germany; [Brewster, Lizzy M.] Univ Amsterdam, Amsterdam, Netherlands; [Brian, Garry R.] Fred Hollows Fdn, Auckland, New Zealand; [Brinduse, Lacramioara] Univ Med &amp; Pharm Bucharest, Bucharest, Romania; [Brophy, Sinead] Swansea Univ, Swansea, W Glam, Wales; [Bruno, Graziella] Univ Turin, Turin, Italy; [Bueno-de-Mesquita, H. Bas] Natl Inst Publ Hlth &amp; Environm, Bilthoven, Netherlands; [Bugge, Anna] Univ Coll Copenhagen, Copenhagen, Denmark; [Burazeri, Genc] Inst Publ Hlth, Tirana, Albania; [Burns, Con] Cork Inst Technol, Cork, Ireland; [de Leon, Antonio Cabrera] Univ La Laguna, San Cristobal la Laguna, Spain; [Cacciottolo, Joseph] Univ Malta, Msida, Malta; [Cai, Hui] Vanderbilt Univ, Nashville, TN USA; [Cama, Tilema] Minist Hlth, Nukualofa, Tonga; [Cameron, Christine] Canadian Fitness &amp; Lifestyle Res Inst, Ottawa, ON, Canada; [Camolas, Jose] Hosp Santa Maria, Lisbon, Portugal; [Can, Gunay] Istanbul Univ Cerrahpasa, Istanbul, Turkiye; [Candido, Ana Paula C.] Univ Fed Juiz de Fora, Juiz De Fora, MG, Brazil; [Canete, Felicia] Minist Publ Hlth, Asuncion, Paraguay; [Capanzana, Mario V.] Food &amp; Nutr Res Inst, Taguig, Philippines; [Capkova, Nadezda] Natl Inst Publ Hlth, Prague, Czech Republic; [Capuano, Eduardo; Capuano, Vincenzo] Gaetano Fucito Hosp, Mercato San Severino, Italy; [Cardol, Marloes] Univ Groningen, Groningen, Netherlands; [Cardoso, Viviane C.] Univ Sao Paulo, Sao Paulo, Brazil; [Carlsson, Axel C.] Karolinska Inst, Stockholm, Sweden; [Carmuega, Esteban] Ctr Estudios Nutr Infantil, Buenos Aires, DF, Argentina; [Carvalho, Joana] Univ Porto, Porto, Portugal; [Casajus, Jose A.] Univ Zaragoza, Zaragoza, Spain; [Casanueva, Felipe F.] Santiago de Compostela Univ, Santiago De Compostela, Spain; [Celikcan, Ertugrul] Minist Hlth, Ankara, Turkiye; [Censi, Laura] Council Agr Res &amp; Econ, Rome, Italy; [Cervantes-Loaiza, Marvin] Caja Costarricense Seguro Social, San Jose, Costa Rica; [Cesar, Juraci A.] Fed Univ Rio Grande, Rio Grande, Brazil; [Chamukuttan, Snehalatha] India Diabet Res Fdn, Chennai, Tamil Nadu, India; [Chan, Angelique W.] Duke NUS Med Sch, Singapore, Singapore; [Chaturvedi, Himanshu K.] ICMR Natl Inst Med Stat, New Delhi, India; [Chaturvedi, Nish] UCL, London, England; [Chen, Chien-Jen] Acad Sinica, Taipei, Taiwan; [Chen, Fangfang] Capital Inst Pediat, Beijing, Peoples R China; [Chen, Huashuai] Duke Univ, Durham, NC USA; [Chen, Shuohua] Kailuan Gen Hosp, Tangshan, Peoples R China; [Chen, Zhengming] Univ Oxford, Oxford, England; [Cheng, Ching-Yu] Duke NUS Med Sch, Singapore, Singapore; [Cheraghian, Bahman] Ahvaz Jundishapur Univ Med Sci, Ahvaz, Iran; [Chetrit, Angela] Gertner Inst Epidemiol &amp; Hlth Policy Res, Tel Hashomer, Israel; [Chikova-Iscener, Ekaterina] Natl Ctr Publ Hlth &amp; Anal, Sofia, Bulgaria; [Chiolero, Arnaud] Univ Fribourg, Fribourg, Switzerland; [Chiou, Shu-Ti] Minist Hlth &amp; Welf, Taipei, Taiwan; [Chirita-Emandi, Adela] Victor Babes Univ Med &amp; Pharm Timisoara, Timisoara, Romania; [Chirlaque, Maria-Dolores] Murcia Hlth Council, Murcia, Spain; [Cho, Belong] Seoul Natl Univ, Seoul, South Korea; [Christensen, Kaare] Univ Southern Denmark, Odense, Denmark; [Christofaro, Diego G.] Univ Estadual Paulista, Presidente Prudente, Brazil; [Chudek, Jerzy] Med Univ Silesia, Katowice, Poland; [Cifkova, Renata] Charles Univ Prague, Prague, Czech Republic; [Cifkova, Renata] Thomayer Hosp, Prague, Czech Republic; [Cilia, Michelle] Primary Hlth Care, Msida, Malta; [Cinteza, Eliza] Carol Davila Univ Med &amp; Pharm, Bucharest, Romania; [Claessens, Frank] Katholieke Univ Leuven, Leuven, Belgium; [Clarke, Janine] STAT Canada, Ottawa, ON, Canada; [Clays, Els] Univ Ghent, Ghent, Belgium; [Cohen, Emmanuel] MNHN, CNRS, UMR Ecoanthropol 7206, Paris, France; [Concin, Hans] Agcy Prevent &amp; Social Med, Vienna, Austria; [Confortin, Susana C.] Univ Fed Maranhao, Sao Luis, Maranhao, Brazil; [Cooper, Cyrus] Univ Southampton, Southampton, Hants, England; [Coppinger, Tara C.] Cork Inst Technol, Cork, Ireland; [Corpeleijn, Eva] Univ Groningen, Groningen, Netherlands; [Costanzo, Simona] IRCCS Neuromed, Pozzilli, Italy; [Cottel, Dominique] Inst Pasteur, Lille, France; [Cowell, Chris] Univ Sydney, Sydney, NSW, Australia; [Craig, Cora L.] Canadian Fitness &amp; Lifestyle Res Inst, Ottawa, ON, Canada; [Crampin, Amelia C.] Malawi Epidemiol &amp; Intervent Res Unit, Lilongwe, Malawi; [Crujeiras, Ana B.] CIBEROBN, Madrid, Spain; [Csilla, Semanova] Univ Debrecen, Debrecen, Hungary; [Cucu, Alexandra M.] Univ Med &amp; Pharm Carol Davila, Bucharest, Romania; [Cui, Liufu] Kailuan Gen Hosp, Tangshan, Peoples R China; [Cureau, Felipe V.] Univ Fed Rio Grande do Sul, Porto Alegre, RS, Brazil; [D'Arrigo, Graziella] CNR, Reggio Di Calabria, Italy; [d'Orsi, Eleonora] Univ Fed Santa Catarina, Florianopolis, SC, Brazil; [Dacica, Liliana] Eftimie Murgu Univ Resita, Resita, Romania; [Saavedra, Maria Angeles Dal Re] Spanish Agcy Food Safety &amp; Nutr, Madrid, Spain; [Dallongeville, Jean] Inst Pasteur, Lille, France; [Damasceno, Albertino] Eduardo Mondlane Univ, Maputo, Mozambique; [Damsgaard, Camilla T.] Univ Copenhagen, Copenhagen, Denmark; [Danaei, Goodarz] Harvard TH Chan Sch Publ Hlth, Boston, MA USA; [Dankner, Rachel] Gertner Inst Epidemiol &amp; Hlth Policy Res, Tel Hashomer, Israel; [Dantoft, Thomas M.] Bispebjerg &amp; Frederiksberg Hosp, Copenhagen, Denmark; [Dasgupta, Parasmani] Indian Stat Inst, Kolkata, India; [Dastgiri, Saeed] Tabriz Hlth Serv Management Ctr, Tabriz, Iran; [Dauchet, Luc] Univ Lille, Lille, France; [Dauchet, Luc] Lille Univ Hosp, Lille, France; [Davletov, Kairat] Al Farabi Kazakh Natl Univ, Alma Ata, Kazakhstan; [De Backer, Guy; De Bacquer, Dirk; De Henauw, Stefaan; De Smedt, Delphine] Univ Ghent, Ghent, Belgium; [de Gaetano, Giovanni] IRCCS Neuromed, Pozzilli, Italy; [de Oliveira, Paula Duarte] Univ Fed Pelotas, Pelotas, RS, Brazil; [De Ridder, David] Geneva Univ Hosp, Geneva, Switzerland; [De Ridder, Karin] Sciensano, Brussels, Belgium; [de Rooij, Susanne R.] Univ Amsterdam, Med Ctr, Amsterdam, Netherlands; [de Rooij, Susanne R.] Univ Amsterdam, Amsterdam, Netherlands; Madras Diabet Res Fdn, Chennai, Tamil Nadu, India; [Deepa, Mohan] Madras Diabet Res Fdn, Chennai, Tamil Nadu, India; [Deev, Alexander D.] Natl Res Ctr Prevent Med, Moscow, Russia; [DeGennaro, Vincent, Jr.] Innovating Hlth Int, Port Au Prince, Haiti; [Delisle, Helene] Univ Montreal, Montreal, PQ, Canada; [Delpeuch, Francis] French Natl Res Inst Sustainable Dev, Marseille, France; [Demarest, Stefaan] Sciensano, Brussels, Belgium; [Dennison, Elaine] Univ Southampton, Southampton, Hants, England; [Deren, Katarzyna] Univ Rzeszow, Rzeszow, Poland; [Deschamps, Valerie] French Publ Hlth Agcy, St Maurice, France; [Dhana, Klodian] Erasmus MC, Rotterdam, Netherlands; [Dhimal, Meghnath] Nepal Hlth Res Council, Kathmandu, Nepal; [Di Castelnuovo, Augusto F.] Mediterranea Cardioctr, Naples, Italy; [Dias-da-Costa, Juvenal Soares] Univ Vale Rio dos Sinos, Porto Alegre, RS, Brazil; [Diaz-Sanchez, Maria Elena] Natl Inst Hyg Epidemiol &amp; Microbiol, Havana, Cuba; [Diaz, Alejandro] Natl Council Sci &amp; Tech Res, Buenos Aires, DF, Argentina; [Dika, Zivka] Univ Zagreb, Zagreb, Croatia; [Djalalinia, Shirin] Minist Hlth &amp; Med Educ, Tehran, Iran; [Djordjic, Visnja] Univ Novi Sad, Novi Sad, Serbia; [Do, Ha T. P.] Natl Inst Nutr, Hanoi, Vietnam; [Dobson, Annette J.] Univ Queensland, Brisbane, Qld, Australia; [Donati, Maria Benedetta] IRCCS Neuromed, Pozzilli, Italy; [Donfrancesco, Chiara] Ist Super Sanita, Rome, Italy; [Donoso, Silvana P.] Univ Cuenca, Cuenca, Ecuador; [Doring, Angela] Helmholtz Zentrum Munchen, Munich, Germany; [Dorobantu, Maria] Carol Davila Univ Med &amp; Pharm, Bucharest, Romania; [Dorosty, Ahmad Reza] Univ Tehran Med Sci, Tehran, Iran; [Doua, Kouamelan] Minist Sante &amp; Hyg Publ, Abidjan, Cote Ivoire; [Drygas, Wojciech] Natl Inst Cardiol, Warsaw, Poland; [Drygas, Wojciech] Med Univ Lodz, Lodz, Poland; [Duan, Jia Li] Beijing Ctr Dis Prevent &amp; Control, Beijing, Peoples R China; [Duante, Charmaine A.] Food &amp; Nutr Res Inst, Taguig, Philippines; [Duboz, Priscilla] UMI 3189 ESS, Marseille, France; [Duda, Rosemary B.] Beth Israel Deaconess Med Ctr, Boston, MA USA; [Duda, Rosemary B.] Harvard Med Sch, Boston, MA USA; [Duleva, Vesselka] Natl Ctr Publ Hlth &amp; Anal, Sofia, Bulgaria; [Dulskiene, Virginija] Lithuanian Univ Hlth Sci, Kaunas, Lithuania; [Dumith, Samuel C.] Fed Univ Rio Grande, Rio Grande, Brazil; [Dushpanova, Anar] Al Farabi Kazakh Natl Univ, Alma Ata, Kazakhstan; [Dzerve, Vilnis] Univ Latvia, Riga, Latvia; [Dziankowska-Zaborszczyk, Elzbieta] Med Univ Lodz, Lodz, Poland; [Eddie, Ricky] Minist Hlth &amp; Med Serv, Honiara, Solomon Islands; [Eftekhar, Ebrahim] Hormozgan Univ Med Sci, Bandar Abbas, Iran; [Egbagbe, Eruke E.] Univ Benin, Benin, Nigeria; [Eggertsen, Robert] Univ Gothenburg, Gothenburg, Sweden; [Eghtesad, Sareh] Univ Tehran Med Sci, Tehran, Iran; [Eiben, Gabriele] Univ Skovde, Skovde, Sweden; [Ekelund, Ulf] Norwegian Sch Sport Sci, Oslo, Norway; [El-Khateeb, Mohammad] Natl Ctr Diabet Endocrinol &amp; Genet, Amman, Jordan; [El Ati, Jalila] Natl Inst Nutr &amp; Food Technol, Tunis, Tunisia; [Eldemire-Shearer, Denise; Ferguson, Trevor S.] Univ West Indies, Kingston, Jamaica; [Eliasen, Marie] Bispebjerg &amp; Frederiksberg Hosp, Copenhagen, Denmark; [Engle-Stone, Reina] Univ Calif Davis, Davis, CA USA; [Enguerran, Macia] UMI 3189 ESS, Marseille, France; [Erasmus, Rajiv T.] Univ Stellenbosch, Stellenbosch, South Africa; [Erbel, Raimund] Univ Duisburg Essen, Duisburg, Germany; [Erem, Cihangir] Karadeniz Tech Univ, Trabzon, Turkiye; [Eriksen, Louise] Univ Southern Denmark, Odense, Denmark; [Eriksson, Johan G.] Univ Helsinki, Helsinki, Finland; [Escobedo-de la Pena, Jorge] Inst Mexicano Seguro Social, Mexico City, DF, Mexico; [Eslami, Saeid] Mashhad Univ Med Sci, Mashhad, Razavi Khorasan, Iran; [Esmaeili, Ali] Rafsanjan Univ Med Sci, Rafsanjan, Iran; [Evans, Alun] Queens Univ Belfast, Belfast, Antrim, North Ireland; [Faeh, David] Univ Zurich, Zurich, Switzerland; [Fakhretdinova, Albina A.] Ufa Eye Res Inst, Ufa, Russia; [Fall, Caroline H.] Univ Southampton, Southampton, Hants, England; [Faramarzi, Elnaz] Tabriz Univ Med Sci, Tabriz, Iran; [Farjam, Mojtaba] Fasa Univ Med Sci, Fasa, Iran; [Sant'Angelo, Victoria Farrugia] Primary Hlth Care, Msida, Malta; [Farzadfar, Farshad] Noncommunicable Dis Res Ctr, Tehran, Iran; [Fattahi, Mohammad Reza] Shiraz Univ Med Sci, Shiraz, Iran; [Fawwad, Asher] Baqai Med Univ, Karachi, Pakistan; [Felix-Redondo, Francisco J.] Ctr Salud Villanueva Norte, Villanueva De La Serena, Spain; [Fernandes, Romulo A.] Univ Estadual Paulista, Sao Paulo, Brazil; [Fernandez-Berges, Daniel] Hosp Don Benito Villanueva de la Serena, Villanueva De La Serena, Spain; [Ferrante, Daniel] Minist Hlth, Buenos Aires, DF, Argentina; [Ferrao, Thomas] STAT Canada, Ottawa, ON, Canada; [Ferrari, Marika] Council Agr Res &amp; Econ, Rome, Italy; [Ferrario, Marco M.] Univ Insubria, Varese, Italy; [Ferreccio, Catterina] Pontificia Univ Catolica Chile, Santiago, Chile; [Ferrer, Eldridge] Food &amp; Nutr Res Inst, Taguig, Philippines; [Ferrieres, Jean] Toulouse Univ, Toulouse, France; [Figueiro, Thamara Hubler] Univ Fed Santa Catarina, Florianopolis, SC, Brazil; [Fijalkowska, Anna] Inst Mother &amp; Child Hlth, Warsaw, Poland; [Fink, Gunther] Swiss Trop &amp; Publ Hlth Inst, Lausanne, Switzerland; [Fink, Gunther] Univ Basel, Basel, Switzerland; [Fischer, Krista] Univ Tartu, Tartu, Estonia; [Foger, Bernhard] Agcy Prevent &amp; Social Med, Vienna, Austria; [Foo, Leng Huat] Univ Sains Malaysia, Kuala Lumpur, Malaysia; [Forsner, Maria] Umea Univ, Umea, Sweden; [Fouad, Heba M.] World Hlth Org Reg, Off Eastern Mediterranean, Cairo, Egypt; [Francis, Damian K.] Univ West Indies, Kingston, Jamaica; [Franco, Maria do Carmo] Univ Fed Sao Paulo, Sao Paulo, Brazil; [Franco, Oscar H.] Erasmus MC, Rotterdam, Netherlands; [Frikke-Schmidt, Ruth] Univ Copenhagen, Copenhagen, Denmark; [Frontera, Guillermo] Hosp Univ Son Espases, Palma de Mallorca, Spain; [Fuchs, Flavio D.] Hosp Clin Porto Alegre, Porto Alegre, RS, Brazil; [Fuchs, Sandra C.; Gaya, Adroaldo Cesar Araujo; Gaya, Anelise Reis] Univ Fed Rio Grande do Sul, Porto Alegre, RS, Brazil; [Fujiati, Isti I.] Univ Sumatera Utara, Kota Medan, Indonesia; [Fujita, Yuki] Kindai Univ, Osaka, Japan; [Fumihiko, Matsuda; Furusawa, Takuro] Kyoto Univ, Kyoto, Japan; [Gaciong, Zbigniew] Med Univ Warsaw, Warsaw, Poland; [Gafencu, Mihai] Victor Babes Univ Med &amp; Pharm Timisoara, Timisoara, Romania; [Galbarczyk, Andrzej; Grodzicki, Tomasz; Jasienska, Grazyna; Klimek, Magdalena; Milkowska, Karolina; Nenko, Ilona; Pajak, Andrzej; Topor-Madry, Roman] Jagiellonian Univ Med Coll, Krakow, Poland; [Galenkamp, Henrike] Univ Amsterdam, Amsterdam, Netherlands; [Galeone, Daniela] Minist Salute DG Prevenz Sanit, Rome, Italy; [Galfo, Myriam] Council Agr Res &amp; Econ, Rome, Italy; [Galvano, Fabio] Univ Catania, Catania, Italy; [Gao, Jingli] Kailuan Gen Hosp, Tangshan, Peoples R China; [Garcia-de-la-Hera, Manoli; Gasull, Magda] CIBER Epidemiol &amp; Salud Publ, Madrid, Spain; [Garcia-Solano, Marta] Spanish Agcy Food Safety &amp; Nutr, Madrid, Spain; [Gareta, Dickman] Africa Hlth Res Inst, Kwa Zulu, South Africa; [Garnett, Sarah P.] Univ Sydney, Sydney, NSW, Australia; [Gaspoz, Jean-Michel] Univ Geneva, Med Sch, Geneva, Switzerland; [Gazzinelli, Andrea] Univ Fed Minas Gerais, Belo Horizonte, MG, Brazil; [Gehring, Ulrike] Univ Utrecht, Utrecht, Netherlands; [Geiger, Harald] Agcy Prevent &amp; Social Med, Vienna, Austria; [Geleijnse, Johanna M.] Wageningen Univ, Wageningen, Netherlands; [Ghanbari, Ali; Ghasemi, Erfan] Noncommunicable Dis Res Ctr, Tehran, Iran; [Gheorghe-Fronea, Oana-Florentina] Carol Davila Univ Med &amp; Pharm, Bucharest, Romania; [Giampaoli, Simona] Ist Super Sanita, Rome, Italy; [Gianfagna, Francesco] Univ Insubria, Varese, Italy; [Gianfagna, Francesco] Mediterranea Cardioctr, Naples, Italy; [Gill, Tiffany K.] Univ Adelaide, Adelaide, SA, Australia; [Giovannelli, Jonathan] Univ Lille, Lille, France; [Giovannelli, Jonathan] Lille Univ Hosp, Lille, France; [Gironella, Glen] Food &amp; Nutr Res Inst, Taguig, Philippines; [Giwercman, Aleksander] Lund Univ, Lund, Sweden; [Gkiouras, Konstantinos] Aristotle Univ Thessaloniki, Thessaloniki, Greece; [Godos, Justyna] Oasi Res Inst IRCCS, Troina, Italy; [Gogen, Sibel] Minist Hlth, Istanbul, Turkiye; [Goldsmith, Rebecca A.] Minist Hlth, Jerusalem, Israel; [Goltzman, David] McGill Univ, Montreal, PQ, Canada; [Gomez, Santiago F.] Gasol Fdn, St Boi De Llobregat, Spain; [Gomez, Santiago F.] Univ Lleida, Lleida, Spain; [Gomula, Aleksandra] PASs Hirszfeld Inst Immunol &amp; Expt Therapy, Wroclaw, Poland; [da Silva, Bruna Goncalves Cordeiro; Goncalves, Helen] Univ Fed Pelotas, Pelotas, RS, Brazil; [Gonzalez-Chica, David A.] Univ Adelaide, Adelaide, SA, Australia; [Gonzalez-Gross, Marcela] Univ Politecn Madrid, Madrid, Spain; [Gonzalez-Leon, Margot] Inst Mexicano Seguro Social, Mexico City, DF, Mexico; [Gonzalez-Rivas, Juan P.] St Annes Univ Hosp, Brno, Czech Republic; [Gonzalez-Villalpando, Clicerio] Natl Inst Publ Hlth, Mexico City, DF, Mexico; [Gonzalez-Villalpando, Maria-Elena] Ctr Estudios Diabet AC, Mexico City, DF, Mexico; [Gonzalez, Angel R.] Univ Autonoma Santo Domingo, Santo Domingo, Dominican Rep; [Gottrand, Frederic] Univ Lille, Lille, France; [Graca, Antonio Pedro] Minist Hlth, Lisbon, Portugal; [Graff-Iversen, Sidsel] Norwegian Inst Publ Hlth, Oslo, Norway; [Grafnetter, Dusan] Inst Clin &amp; Expt Med, Prague, Czech Republic; [Grajda, Aneta] Childrens Mem Hlth Inst, Warsaw, Poland; [Grammatikopoulou, Maria G.] Aristotle Univ Thessaloniki, Thessaloniki, Greece; [Gregor, Ronald D.] Dalhousie Univ, Halifax, NS, Canada; [Groholt, Else Karin] Norwegian Inst Publ Hlth, Oslo, Norway; [Grontved, Anders] Univ Southern Denmark, Odense, Denmark; [Grosso, Giuseppe] Univ Catania, Catania, Italy; [Gruden, Gabriella] Univ Turin, Turin, Italy; [Gu, Dongfeng] Natl Ctr Cardiovasc Dis, Beijing, Peoples R China; [Gualdi-Russo, Emanuela] Univ Ferrara, Ferrara, Italy; [Guallar-Castillon, Pilar] Univ Autonoma Madrid, CIBERESP, Madrid, Spain; [Gualtieri, Andrea] Author Sanitaria San Marino, Borgo Maggiore, San Marino; [Gudmundsson, Elias F.; Gunnlaugsdottir, Johanna] Iceland Heart Assoc, Reykjavik, Iceland; [Gudnason, Vilmundur] Univ Iceland, Reykjavik, Iceland; [Guerrero, Ramiro] Univ ICESI, Cali, Colombia; [Guessous, Idris] Univ Hosp Geneva, Geneva, Switzerland; [Guimaraes, Andre L.] Univ Estadual Montes Claros, Montes Claros, MG, Brazil; [Gulliford, Martin C.] Kings Coll London, London, England; [Gunter, Marc J.] Int Agcy Res Canc, Lyon, France; [Guo, Xiu-Hua] Capital Med Univ, Beijing, Peoples R China; [Guo, Yin] Capital Med Univ, Beijing Tongren Hosp, Beijing, Peoples R China; [Gupta, Prakash C.] Healis Sekhsaria Inst Publ Hlth, Navi Mumbai, Maharashtra, India; [Gupta, Rajeev] Eternal Heart Care Ctr &amp; Res Inst, Jaipur, Rajasthan, India; [Gureje, Oye] Univ Ibadan, Ibadan, Nigeria; [Gurzkowska, Beata] Childrens Mem Hlth Inst, Warsaw, Poland; [Gutierrez-Gonzalez, Enrique] Spanish Agcy Food Safety &amp; Nutr, Madrid, Spain; [Gutierrez, Laura] Inst Clin Effectiveness &amp; Hlth Policy, Buenos Aires, DF, Argentina; [Gutzwiller, Felix] Univ Zurich, Zurich, Switzerland; [Ha, Seongjun] Natl Hlth Insurance Serv, Wonju, South Korea; [Hadaegh, Farzad] Prevent Metab Disorders Res Ctr, Tehran, Iran; [Hadjigeorgiou, Charalambos A.] Res &amp; Educ Inst Child Hlth, Nicosia, Cyprus; [Haghshenas, Rosa] Noncommunicable Dis Res Ctr, Tehran, Iran; [Hakimi, Hamid] Rafsanjan Univ Med Sci, Rafsanjan, Iran; [Halkjaer, Jytte] Danish Canc Soc Res Ctr, Copenhagen, Denmark; [Hambleton, Ian R.] Univ West Indies, Cave Hill, Barbados; [Hamzeh, Behrooz] Kermanshah Univ Med Sci, Kermanshah, Iran; [Hange, Dominique] Univ Gothenburg, Gothenburg, Sweden; [Hanif, Abu A. M.] BRAC James P Grant Sch Publ Hlth, Dhaka, Bangladesh; [Hantunen, Sari] Univ Eastern Finland, Kuopio, Finland; [Kumar, Rachakulla Hari] ICMR Natl Inst Nutr, Hyderabad, Telangana, India; [Hashemi-Shahri, Seyed Mohammad] Zahedan Univ Med Sci, Zahedan, Iran; [Hassapidou, Maria] Int Hellen Univ, Thessaloniki, Greece; [Hata, Jun] Kyushu Univ, Fukuoka, Japan; [Haugsgjerd, Teresa] Univ Bergen, Bergen, Norway; [Hayes, Alison J.] Univ Sydney, Sydney, NSW, Australia; [He, Jiang] Tulane Univ, New Orleans, LA USA; [He, Yuan] Natl Res Inst Hlth &amp; Family Planning, Beijing, Peoples R China; [He, Yuna] Chinese Ctr Dis Control &amp; Prevent, Beijing, Peoples R China; [Heidinger-Felso, Regina] Univ Pecs, Pecs, Hungary; [Heinen, Mirjam] Univ Coll Dublin, Dublin, Ireland; [Hejgaard, Tatjana] Danish Hlth Author, Copenhagen, Denmark; [Hendriks, Marleen Elisabeth] Joep Lange Inst, Amsterdam, Netherlands; [Henrique, Rafael dos Santos] Univ Fed Pernambuco, Recife, PE, Brazil; [Henriques, Ana] Univ Porto, Inst Publ Hlth, Porto, Portugal; [Cadena, Leticia Hernandez] Natl Inst Publ Hlth, Mexico City, DF, Mexico; [Herrala, Sauli] Oulu Univ Hosp, Oulu, Finland; [Herrera, Victor M.] Univ Autonoma Bucaramanga, Bucaramanga, Colombia; [Herter-Aeberli, Isabelle] Swiss Fed Inst Technol, Zurich, Switzerland; [Heshmat, Ramin] Chron Dis Res Ctr, Tehran, Iran; [Hill, Allan G.] Univ Southampton, Southampton, Hants, England; [Ho, Sai Yin] Univ Hong Kong, Hong Kong, Peoples R China; [Ho, Suzanne C.] Chinese Univ Hong Kong, Hong Kong, Peoples R China; [Hobbs, Michael] Univ Western Australia, Perth, WA, Australia; [Hofman, Albert] Erasmus MC, Rotterdam, Netherlands; [Bergh, Ingunn Holden] Norwegian Inst Publ Hlth, Oslo, Norway; [Holdsworth, Michelle] French Natl Res Inst Sustainable Dev, Marseille, France; [Homayounfar, Reza] Fasa Univ Med Sci, Fasa, Iran; [Homs, Clara] Gasol Fdn, St Boi De Llobregat, Spain; [Homs, Clara] Univ Ramon Llull, Barcelona, Spain; [Hopman, Wilma M.] Kingston Hlth Sci Ctr, Kingston, ON, Canada; [Horimoto, Andrea R. V. R.] Univ Sao Paulo, Sao Paulo, Brazil; [Hormiga, Claudia M.] Fdn Oftalmol Santander, Floridablanca, Santander, Colombia; [Horta, Bernardo L.] Univ Fed Pelotas, Pelotas, RS, Brazil; [Houti, Leila] Univ Oran 1, Oran, Algeria; [Howitt, Christina] Univ West Indies, Cave Hill, Barbados; [Htet, Aung Soe; Htike, Maung Maung Than] Minist Hlth &amp; Sports, Naypyidaw, Myanmar; [Hu, Yonghua] Peking Univ, Beijing, Peoples R China; [Huerta, Jose Maria] CIBER Epidemiol &amp; Salud Publ, Madrid, Spain; [Petrescu, Constanta Huidumac] Natl Inst Publ Hlth, Bucharest, Romania; [Husseini, Abdullatif] Birzeit Univ, Birzeit, Palestine; [Chinh Nguyen Huu] Natl Inst Nutr, Hanoi, Vietnam; [Huybrechts, Inge] Int Agcy Res Canc, Lyon, France; [Hwalla, Nahla] Amer Univ Beirut, Beirut, Lebanon; [Hyska, Jolanda] Inst Publ Hlth, Tirana, Albania; [Iacoviello, Licia] IRCCS Neuromed, Pozzilli, Italy; [Iacoviello, Licia] Univ Insubria, Varese, Italy; [Ibarluzea, Jesus M.] CIBER Epidemiol &amp; Salud Publ, Madrid, Spain; [Ibrahim, Mohsen M.] Cairo Univ, Giza, Egypt; [Ikeda, Nayu] Natl Inst Biomed Innovat Hlth &amp; Nutr, Ibaraki, Japan; [Ikram, M. Arfan] Erasmus MC, Rotterdam, Netherlands; [Iotova, Violeta] Med Univ Varna, Varna, Bulgaria; [Irazola, Vilma E.] Inst Clin Effectiveness &amp; Hlth Policy, Buenos Aires, DF, Argentina; [Ishida, Takafumi] Univ Tokyo, Tokyo, Japan; [Islam, Muhammad] Hosp Sick Children, Toronto, ON, Canada; [Islam, Sheikh Mohammed Shariful] Deakin Univ, Melbourne, Vic, Australia; [Iwasaki, Masanori] Tokyo Metropolitan Inst Gerontol, Tokyo, Japan; [Jackson, Rod T.] Univ Auckland, Auckland, New Zealand; [Jacobs, Jeremy M.] Hadassah Univ, Med Ctr, Jerusalem, Israel; [Jaddou, Hashem Y.] Jordan Univ Sci &amp; Technol, Irbid, Jordan; [Jafar, Tazeen] Duke NUS Med Sch, Singapore, Singapore; [James, Kenneth] Univ West Indies, Kingston, Jamaica; [Jamil, Kazi M.] Kuwait Inst Sci Res, Kuwait, Kuwait; [Jamrozik, Konrad] Univ Adelaide, Adelaide, SA, Australia; [Janszky, Imre] Norwegian Univ Sci &amp; Technol, Trondheim, Norway; [Janus, Edward] Univ Melbourne, Melbourne, Vic, Australia; [Jarani, Juel] Sports Univ Tirana, Tirana, Albania; [Jarvelin, Marjo-Riitta] Univ Oulu, Oulu, Finland; [Jelakovic, Ana] Univ Hosp Ctr Zagreb, Zagreb, Croatia; [Jelakovic, Bojan] Univ Zagreb, Sch Med, Zagreb, Croatia; [Jennings, Garry] Heart Fdn, Melbourne, Vic, Australia; [Jha, Anjani Kumar] Nepal Hlth Res Council, Kathmandu, Nepal; [Jiang, Chao Qiang] Guangzhou 12th Hosp, Guangzhou, Peoples R China; [Jimenez, Ramon O.] Univ Eugenio Maria Hostos, Santo Domingo, Dominican Rep; [Jockel, Karl-Heinz] Univ Duisburg Essen, Duisburg, Germany; ; </t>
  </si>
  <si>
    <t>Imperial College London; University of Kent; University of California System; University of California Berkeley; Middlesex University; World Health Organization; Harvard University; Harvard T.H. Chan School of Public Health; Victor Babes University of Medicine &amp; Pharmacy, Timisoara; South African Medical Research Council; Seoul National University (SNU); Indian Council of Medical Research (ICMR); ICMR - National Institute of Nutrition (NIN); Tehran University of Medical Sciences; Universidad Peruana Cayetano Heredia; Seoul National University (SNU); Seoul National University Hospital; University of Montenegro; University of Copenhagen; University of Zagreb; University of Ljubljana; Kementerian Kesihatan Malaysia; University of Toronto; Hospital for Sick Children (SickKids); Aga Khan University; Johns Hopkins University; University of Ghana; Al-Quds University; Qatar University; Birzeit University; Instituto Mexicano del Seguro Social; Flinders University South Australia; Mahidol University; Bangladesh Rural Advancement Committee BRAC; BRAC University; University of Copenhagen; Copenhagen University Hospital; Urmia University of Medical Sciences; Instituto Nacional de Ciencias Medicas y Nutricion Salvador Zubiran - Mexico; University of Amsterdam; University of Oslo; University of Bremen; University of Jordan; Princess Nourah bint Abdulrahman University; Kuwait Institute for Scientific Research; King Abdulaziz University; Dasman Diabetes Institute (DDI); King Saud Bin Abdulaziz University for Health Sciences; King Abdullah International Medical Research Center (KAIMRC); Dasman Diabetes Institute (DDI); Luxembourg Institute of Health; University of Copenhagen; Bispebjerg Hospital; ISGlobal; Egyptian Knowledge Bank (EKB); World Health Organization Egypt; World Health Organization; Bombay Hospital &amp; Medical Research Centre; Universite Paris Cite; Museum National d'Histoire Naturelle (MNHN); Centre National de la Recherche Scientifique (CNRS); Universite de Lille; Universite de Lille; CHU Lille; Western Norway University of Applied Sciences; Norwegian School of Sport Sciences; University of Copenhagen; Madras Diabetes Research Foundation; Zahedan University of Medical Sciences; Universidade do Porto; Norwegian Institute of Public Health (NIPH); University of Massachusetts System; University of Massachusetts Amherst; Indian Council of Medical Research (ICMR); ICMR - National Institute of Nutrition (NIN); University of Iceland; University of Yaounde I; Universidade Federal de Pelotas; University of Oulu; University of Oulu; Regional Authority of Public Health Banska Bystrica; Universidade do Porto; Indian Council of Medical Research (ICMR); King Abdulaziz University; University of Copenhagen; Bispebjerg Hospital; Indian Council of Medical Research (ICMR); ICMR - National Institute of Nutrition (NIN); Medical University Lodz; Fahrenheit Universities; Medical University Gdansk; Autonomous University of Madrid; CIBER - Centro de Investigacion Biomedica en Red; CIBERESP; University of Rzeszow; University of Palermo; Pan American Health Organization; Mohammed V University in Rabat; Universidade Federal de Pelotas; Universidade de Pernambuco (UPE); Baqai Medical University; Universidade Federal de Santa Catarina (UFSC); Dalhousie University; Jordan University of Science &amp; Technology; Universidade Federal do Maranhao; Al-Farabi Kazakh National University; University of Sydney; University of Auckland; University College Dublin; Christian Medical College &amp; Hospital (CMCH) Vellore; Universite de Tunis-El-Manar; Asfendiyarov Kazakh National Medical University; Universidad Peruana Cayetano Heredia; Lithuanian University of Health Sciences; Universidade de Sao Paulo; Universidade de Pernambuco (UPE); B. J. Medical College &amp; Civil Hospital, Ahmedabad; University of Toronto; Hospital for Sick Children (SickKids); Aga Khan University; Shandong University of Traditional Chinese Medicine; Shanghai Jiao Tong University; Universidad de la Republica, Uruguay; Ufa Eye Research Institute; University of Montenegro; University of Southern Denmark; University of Oslo; University of Gothenburg; Universidade Federal do Rio de Janeiro; Netherlands National Institute for Public Health &amp; the Environment; University of Turin; University of London; University College London; Liverpool John Moores University; Nanyang Technological University; Leibniz Association; Deutsches Institut fur Ernahrungsforschung Potsdam-Rehbrucke (DIfE); Universidad de la Republica, Uruguay; Russian Academy of Medical Sciences; Endocrinology Research Centre; Centro de Educacion Medica e Investigaciones Clinicas (CEMIC); University of Copenhagen; Copenhagen University Hospital; University of Copenhagen; IRCCS Neuromed; Universite Federale Toulouse Midi-Pyrenees (ComUE); University of Zurich; KU Leuven; University Hospital Leuven; University of Lausanne; Ghent University; University of Central Venezuela; World Health Organization; University of Bielefeld; World Health Organization; Helmholtz Association; German Cancer Research Center (DKFZ); University of Amsterdam; Carol Davila University of Medicine &amp; Pharmacy; Swansea University; University of Turin; Netherlands National Institute for Public Health &amp; the Environment; University College Copenhagen; Munster Technological University (MTU); Universidad de la Laguna; University of Malta; Vanderbilt University; Canadian Fitness &amp; Lifestyle Research Institute; Universidade de Lisboa; Hospital Santa Maria; Istanbul University - Cerrahpasa; Universidade Federal de Juiz de Fora; National Institute of Public Health (SZU) - Czech Republic; University of Groningen; Universidade de Sao Paulo; Karolinska Institutet; Universidade do Porto; University of Zaragoza; Universidade de Santiago de Compostela; Ministry of Health - Turkey; Consiglio per la Ricerca in Agricoltura e L'analisi Dell'economia Agraria (CREA); Universidade Federal do Rio Grande; National University of Singapore; Indian Council of Medical Research (ICMR); ICMR - National Institute of Medical Statistics (NIMS); University of London; University College London; Academia Sinica - Taiwan; Capital Institute of Pediatrics (CIP); Duke University; University of Oxford; National University of Singapore; Ahvaz Jundishapur University of Medical Sciences (AJUMS); Tel Aviv University; University of Fribourg; Victor Babes University of Medicine &amp; Pharmacy, Timisoara; Murcia Regional Health Council; Seoul National University (SNU); University of Southern Denmark; Universidade Estadual Paulista; Medical University of Silesia; Charles University Prague; Thomayer Hospital; Carol Davila University of Medicine &amp; Pharmacy; KU Leuven; Statistics Canada; Ghent University; Universite Paris Cite; Centre National de la Recherche Scientifique (CNRS); Museum National d'Histoire Naturelle (MNHN); Universidade Federal do Maranhao; University of Southampton; Munster Technological University (MTU); University of Groningen; IRCCS Neuromed; Pasteur Network; Universite de Lille; Institut Pasteur Lille; University of Sydney; Canadian Fitness &amp; Lifestyle Research Institute; Malawi Epidemiology and Intervention Research Unit; CIBER - Centro de Investigacion Biomedica en Red; CIBEROBN; University of Debrecen; Carol Davila University of Medicine &amp; Pharmacy; Universidade Federal do Rio Grande do Sul; Consiglio Nazionale delle Ricerche (CNR); Universidade Federal de Santa Catarina (UFSC); Eftimie Murgu University; Pasteur Network; Universite de Lille; Institut Pasteur Lille; Eduardo Mondlane University; University of Copenhagen; Harvard University; Harvard T.H. Chan School of Public Health; Tel Aviv University; University of Copenhagen; Bispebjerg Hospital; Indian Statistical Institute; Indian Statistical Institute Kolkata; Universite de Lille; Universite de Lille; CHU Lille; Al-Farabi Kazakh National University; Ghent University; IRCCS Neuromed; Universidade Federal de Pelotas; University of Geneva; Sciensano; University of Amsterdam; University of Amsterdam; Madras Diabetes Research Foundation; Madras Diabetes Research Foundation; National Medical Research Center for Therapy &amp; Preventive Medicine; Universite de Montreal; Sciensano; University of Southampton; University of Rzeszow; Erasmus University Rotterdam; Erasmus MC; Universidade do Vale do Rio dos Sinos (Unisinos); University of Zagreb; Ministry of Health &amp; Medical Education (MOHME); University of Novi Sad; University of Queensland; IRCCS Neuromed; Istituto Superiore di Sanita (ISS); Universidad de Cuenca; Helmholtz Association; Helmholtz-Center Munich - German Research Center for Environmental Health; Carol Davila University of Medicine &amp; Pharmacy; Tehran University of Medical Sciences; Ministere de la Sante, de l'Hygiene Publique; Institute of Cardiology - Poland; Medical University Lodz; Harvard University; Harvard University Medical Affiliates; Beth Israel Deaconess Medical Center; Harvard University; Harvard Medical School; Lithuanian University of Health Sciences; Universidade Federal do Rio Grande; Al-Farabi Kazakh National University; University of Latvia; Medical University Lodz; University of Benin; University of Gothenburg; Tehran University of Medical Sciences; University of Skovde; Norwegian School of Sport Sciences; University of Jordan; Universite de Tunis-El-Manar; Institut National de Nutrition Technologie Alimentaire; University West Indies Mona Jamaica; University of Copenhagen; Bispebjerg Hospital; University of California System; University of California Davis; Stellenbosch University; University of Duisburg Essen; Karadeniz Technical University; University of Southern Denmark; University of Helsinki; Instituto Mexicano del Seguro Social; Mashhad University of Medical Sciences; Queens University Belfast; University of Zurich; Ufa Eye Research Institute; University of Southampton; Tabriz University of Medical Science; Shiraz University of Medical Science; Baqai Medical University; Universidade Estadual Paulista; Statistics Canada; Consiglio per la Ricerca in Agricoltura e L'analisi Dell'economia Agraria (CREA); University of Insubria; Pontificia Universidad Catolica de Chile; Universite Federale Toulouse Midi-Pyrenees (ComUE); Universidade Federal de Santa Catarina (UFSC); University of Basel; Swiss Tropical &amp; Public Health Institute; University of Basel; University of Tartu; Universiti Sains Malaysia; Umea University; University West Indies Mona Jamaica; Universidade Federal de Sao Paulo (UNIFESP); Erasmus University Rotterdam; Erasmus MC; University of Copenhagen; Hospital Universitari Son Espases; Hospital de Clinicas de Porto Alegre; Universidade Federal do Rio Grande do Sul; University of North Sumatra; Kindai University (Kinki University); Kyoto University; Medical University of Warsaw; Victor Babes University of Medicine &amp; Pharmacy, Timisoara; Jagiellonian University; Collegium Medicum Jagiellonian University; University of Amsterdam; Consiglio per la Ricerca in Agricoltura e L'analisi Dell'economia Agraria (CREA); University of Catania; CIBER - Centro de Investigacion Biomedica en Red; CIBERESP; Africa Health Research Institute; University of Sydney; University of Geneva; Universidade Federal de Minas Gerais; Utrecht University; Wageningen University &amp; Research; Carol Davila University of Medicine &amp; Pharmacy; Istituto Superiore di Sanita (ISS); University of Insubria; University of Adelaide; Universite de Lille; Universite de Lille; CHU Lille; Lund University; Aristotle University of Thessaloniki; IRCCS - Oasi Research Institute; Ministry of Health - Turkey; Ministry of Health - Israel; McGill University; Universitat de Lleida; Universidade Federal de Pelotas; University of Adelaide; Universidad Politecnica de Madrid; Instituto Mexicano del Seguro Social; St. Anne's University Hospital Brno (FNUSA); Instituto Nacional de Salud Publica; Universidad Autonoma de Santo Domingo; Universite de Lille; Norwegian Institute of Public Health (NIPH); Institute for Clinical &amp; Experimental Medicine (IKEM); Children's Memorial Health Institute; Aristotle University of Thessaloniki; Dalhousie University; Norwegian Institute of Public Health (NIPH); University of Southern Denmark; University of Catania; University of Turin; Chinese Academy of Medical Sciences - Peking Union Medical College; Fu Wai Hospital - CAMS; University of Ferrara; CIBER - Centro de Investigacion Biomedica en Red; CIBERESP; Autonomous University of Madrid; Icelandic Heart Association; University of Iceland; Universidad ICESI; University of Geneva; Universidade Estadual de Montes Claros; University of London; King's College London; World Health Organization; International Agency for Research on Cancer (IARC); Capital Medical University; Capital Medical University; Eternal Heart Care Centre &amp; Research Institute; University of Ibadan; Children's Memorial Health Institute; University of Zurich; National Health Insurance Service; Danish Cancer Society; University West Indies Mona Jamaica; University West Indies Cave Hill Campus; Kermanshah University of Medical Sciences; University of Gothenburg; Bangladesh Rural Advancement Committee BRAC; BRAC University; University of Eastern Finland; Indian Council of Medical Research (ICMR); ICMR - National Institute of Nutrition (NIN); Zahedan University of Medical Sciences; International Hellenic University; Kyushu University; University of Bergen; University of Sydney; Tulane University; Chinese Center for Disease Control &amp; Prevention; University of Pecs; University College Dublin; Universidade Federal de Pernambuco; Universidade do Porto; Instituto Nacional de Salud Publica; University of Oulu; Universidad Autonoma de Bucaramanga; Swiss Federal Institutes of Technology Domain; ETH Zurich; University of Southampton; University of Hong Kong; Chinese University of Hong Kong; University of Western Australia; Erasmus University Rotterdam; Erasmus MC; Norwegian Institute of Public Health (NIPH); Universitat Ramon Llull; Universidade de Sao Paulo; Universidade Federal de Pelotas; University West Indies Mona Jamaica; University West Indies Cave Hill Campus; Peking University; CIBER - Centro de Investigacion Biomedica en Red; CIBERESP; Birzeit University; World Health Organization; International Agency for Research on Cancer (IARC); American University of Beirut; IRCCS Neuromed; University of Insubria; CIBER - Centro de Investigacion Biomedica en Red; CIBERESP; Egyptian Knowledge Bank (EKB); Cairo University; Erasmus University Rotterdam; Erasmus MC; Medical University Varna; University of Tokyo; University of Toronto; Hospital for Sick Children (SickKids); Deakin University; Tokyo Metropolitan Institute of Gerontology; University of Auckland; Hebrew University of Jerusalem; Hadassah University Medical Center; Jordan University of Science &amp; Technology; National University of Singapore; University West Indies Mona Jamaica; Kuwait Institute for Scientific Research; University of Adelaide; Norwegian University of Science &amp; Technology (NTNU); University of Melbourne; University of Oulu; University of Zagreb; UNIVERSITY ZAGREB HOSPITAL; University of Zagreb; University of Duisburg Essen; Simon Fraser University; World Health Organization; International Agency for Research on Cancer (IARC); University of Oulu; University of Copenhagen; Bispebjerg Hospital; World Health Organization; Guilan University of Medical Sciences; University of Opole; University of Ljubljana; Victor Babes University of Medicine &amp; Pharmacy, Timisoara; University of Zagreb; Helmholtz Association; German Cancer Research Center (DKFZ); Gulu University; University of Crete; Al-Farabi Kazakh National University; Tel Aviv University; Sri Venkateswara University; Department of Science &amp; Technology (India); Sree Chitra Tirunal Institute for Medical Sciences Technology (SCTIMST); Aarhus University; Johns Hopkins University; Johns Hopkins Bloomberg School of Public Health; Louisiana State University System; Louisiana State University; Pennington Biomedical Research Center; University of Eastern Finland; Indian Council of Medical Research (ICMR); ICMR - National Institute of Epidemiology (NIE); Erasmus University Rotterdam; Erasmus MC; Ufa Eye Research Institute; University of Munster; University of Oulu; University College Dublin; South African Medical Research Council; Mashhad University of Medical Sciences; Kyrgyz State Medical Academy; Ministry of Health - Kyrgyzstan; University of Oxford; Jordan University of Science &amp; Technology; Shahid Beheshti University Medical Sciences; Seoul National University (SNU); University of Cambridge; Shahid Beheshti University Medical Sciences; Mazandaran University of Medical Sciences; Medical University of Innsbruck; Muhimbili University of Health &amp; Allied Sciences; National Health Insurance Service; Yonsei University; Yonsei University Health System; National Cancer Center - Korea (NCC); University of Gothenburg; Sahlgrenska University Hospital; Lithuanian University of Health Sciences; Medical University of Innsbruck; B.P. Koirala Institute of Health Sciences; Norwegian School of Sport Sciences; Ghent University; University of Vienna; University of Oulu; University of Tartu; University of Zagreb; UNIVERSITY ZAGREB HOSPITAL; Kansai Medical University; University of Physical Education; Polish Academy of Sciences; Hirszfeld Institute of Immunology &amp; Experimental Therapy of the Polish Academy of Sciences; Ulm University; University of Zurich; University of Southern Denmark; Norwegian University of Science &amp; Technology (NTNU); University of Groningen; University of Zagreb; UNIVERSITY ZAGREB HOSPITAL; North West University - South Africa; National Institute of Public Health (SZU) - Czech Republic; Lithuanian University of Health Sciences; University of Jyvaskyla; Children's Memorial Health Institute; Amrita Vishwa Vidyapeetham; Amrita Vishwa Vidyapeetham Kochi; Institute of Endocrinology - Prague; Institute of Cardiology - Poland; All India Institute of Medical Sciences (AIIMS) New Delhi; African Population &amp; Health Research Centre; Hanoi University of Public Health; Hassan First University of Settat; Ghent University; University of Hong Kong; Harokopio University Athens; Institute for Clinical &amp; Experimental Medicine (IKEM); University of Gothenburg; Tehran University of Medical Sciences; Istituto Superiore di Sanita (ISS); Indian Council of Medical Research (ICMR); ICMR - National Institute of Nutrition (NIN); Universidad Peruana Cayetano Heredia; CGIAR; International Food Policy Research Institute (IFPRI); National University of Singapore; National Cancer Center - Korea (NCC); Hong Kong Polytechnic University; University of Duisburg Essen; Tampere University; Tampere University Hospital; Tampere University; University of Cape Town; Harvard University; Harvard T.H. Chan School of Public Health; National Institute for Health Development - Estonia; West Virginia University; National University of Singapore; National Taiwan University; Chinese Academy of Sciences; University of Chinese Academy of Sciences, CAS; Uppsala University; University of Copenhagen; Bispebjerg Hospital; University of Gothenburg; Children's Memorial Health Institute; Capital Medical University; Capital Medical University; Taipei Medical University; National Institute for Health Development - Estonia; Hanoi University of Public Health; Universidade do Porto; CIBER - Centro de Investigacion Biomedica en Red; CIBERESP; Autonomous University of Madrid; Universidad de San Martin de Porres; Universidade de Sao Paulo; Universidade Federal de Ciencias da Saude de Porto Alegre; Lithuanian University of Health Sciences; Universidade do Porto; Charles University Prague; National Institute of Public Health (SZU) - Czech Republic; University of Rzeszow; Peking University; Universidade Federal de Ouro Preto; Universidade de Coimbra; Jikei University; Universidade de Coimbra; Centro Hospitalar e Universitario de Coimbra (CHUC); University of Oslo; Consiglio Nazionale delle Ricerche (CNR); Baker Heart and Diabetes Institute; Agricultural University of Athens; University of Zagreb; Hospital Israelita Albert Einstein; Tehran University of Medical Sciences; National University of Singapore; Indian Council of Medical Research (ICMR); ICMR - National Institute of Nutrition (NIN); Harokopio University Athens; University of Otago; Guilan University of Medical Sciences; University of Padua; Pontificia Universidad Catolica de Chile; Hellenic Mediterranean University; Loughborough University; University of Lausanne; Centre Hospitalier Universitaire Vaudois (CHUV); Fundacao Oswaldo Cruz; CIBER - Centro de Investigacion Biomedica en Red; CIBERCV; University of Limerick; Mary Immaculate College - University Limerick; Emory University; University of Catania; Universidade Estadual do Centro Oeste; Sher-i-Kashmir Institute of Medical Sciences; UiT The Arctic University of Tromso; Indian Council of Medical Research (ICMR); ICMR - National Centre for Disease Informatics &amp; Research (NCDIR); Universidade de Sao Paulo; Cape Peninsula University of Technology; Harokopio University Athens; University of Rzeszow; University of Yaounde I; University West Indies Mona Jamaica; Brown University; University of London; London School of Hygiene &amp; Tropical Medicine; University of Edinburgh; University of Otago; Statistics Canada; University College Dublin; Lithuanian University of Health Sciences; University of Gothenburg; Shahid Sadoughi University of Medical Sciences; Institut National de la Sante et de la Recherche Medicale (Inserm); Norwegian Institute of Public Health (NIPH); Helmholtz Association; Helmholtz-Center Munich - German Research Center for Environmental Health; Universidade Federal de Pelotas; Indian Council of Medical Research (ICMR); ICMR - National Institute of Medical Statistics (NIMS); Robert Koch Institute; Al-Farabi Kazakh National University; Indian Council of Medical Research (ICMR); ICMR - National Institute of Nutrition (NIN); University of Tartu; Capital Institute of Pediatrics (CIP); University of Copenhagen; Ghent University; University of Tartu; University of Otago; Universidade de Lisboa; Pontificia Universidad Catolica de Chile; Universidad Peruana Cayetano Heredia; Shahid Sadoughi University of Medical Sciences; Democritus University of Thrace; Ministry of Health - Kyrgyzstan; Kyrgyz State Medical Academy; University of Zagreb; University of Catania; Grigore T Popa University of Medicine &amp; Pharmacy; University of Florence; Egyptian Knowledge Bank (EKB); Ain Shams University; African Population &amp; Health Research Centre; Tehran University of Medical Sciences; Mashhad University of Medical Sciences; Madras Diabetes Research Foundation; Universidad Peruana Cayetano Heredia; Urmia University of Medical Sciences; Universites de Strasbourg Etablissements Associes; Universite de Strasbourg; CHU Strasbourg; Universites de Strasbourg Etablissements Associes; Universite de Strasbourg; University of Copenhagen; University of Copenhagen; Bispebjerg Hospital; University of Southern Denmark; University of Pecs; Shahid Beheshti University Medical Sciences; Mulago National Referral Hospital; Universidad de San Carlos de Guatemala; Instituto Nacional de Salud Publica; University of Limpopo; Seoul National University (SNU); Mazandaran University of Medical Sciences; Universidade Federal do Rio Grande do Sul; University of Zaragoza; CIBER - Centro de Investigacion Biomedica en Red; CIBEROBN; Royal College of Surgeons - Ireland; McGill University; University of Copenhagen; La Trobe University; Miedzynarodowy Instytut Biologii Molekularnej i Komorkowej; Egyptian Knowledge Bank (EKB); Ain Shams University; Universidade de Coimbra; Universidade do Porto; Ahvaz Jundishapur University of Medical Sciences (AJUMS); Instituto Conmemorativo Gorgas de Estudios de la Salud; Universidade de Pernambuco (UPE); Bangladesh Rural Advancement Committee BRAC; BRAC University; Universidade de Coimbra; University of Brescia; Helmholtz Association; Helmholtz-Center Munich - German Research Center for Environmental Health; World Health Organization; International Agency for Research on Cancer (IARC); University of Eastern Finland; University of Limerick; Universiti Sains Malaysia; University of Zagreb; Universiti Kebangsaan Malaysia; Ulm University; Kermanshah University of Medical Sciences; Kobe University; Regional Authority of Public Health Banska Bystrica; National University of Singapore; Suraj Eye Institute; Istituto Superiore di Sanita (ISS); Universitat Greifswald; Greifswald Medical School; West Virginia University; National Institute for Health Development - Estonia; Karolinska Institutet; Pontificia Universidad Catolica de Chile; National Institute of Hygiene &amp; Epidemiology (NIHE); Hochiminh City University of Medicine &amp; Pharmacy; Hanoi Medical University; Shanghai Jiao Tong University; Kyushu University; Consiglio Nazionale delle Ricerche (CNR); Universidad de la Republica, Uruguay; Universidade de Coimbra; Imperial College London; Umea University; University of Copenhagen; Copenhagen University Hospital; University of Copenhagen; University of Palermo; Polish Academy of Sciences; Karadeniz Technical University; National Institute for Health Development - Estonia; University of Manchester; Queens University Belfast; Nicolae Testemitanu State University of Medicine &amp; Pharmacy; Harvard University; Harvard T.H. Chan School of Public Health; Universidad de Cuenca; Tachikawa Hospital; Korea Disease Control &amp; Prevention Agency (KDCA); Kindai University (Kinki University); University of Gothenburg; Sahlgrenska University Hospital; Icelandic Heart Association; Universidade do Vale do Rio dos Sinos (Unisinos); Universidade Federal de Pelotas; Istanbul University; Universidade Federal do Parana; Pan American Health Organization; Universidade da Madeira; University of Puerto Rico; Universidad Peruana Cayetano Heredia; University of Novi Sad; Tehran University of Medical Sciences; Aarhus University; Kwame Nkrumah University Science &amp; Technology; Swiss School of Public Health (SSPH+); Universidade de Coimbra; International Hellenic University; University of Latvia; Universidade Federal de Santa Catarina (UFSC); University of Wisconsin System; University of Wisconsin Madison; Istituto Superiore di Sanita (ISS); Academia Sinica - Taiwan; Ruprecht Karls University Heidelberg; Indian Council of Medical Research (ICMR); ICMR - National Institute of Medical Statistics (NIMS); Zayed University; Catholic University of Daegu; Korea Disease Control &amp; Prevention Agency (KDCA); University of Otago; Tehran University of Medical Sciences; George Emil Palade University of Medicine, Pharmacy, Science, &amp; Technology of Targu Mures; Centre National de la Recherche Scientifique (CNRS); Museum National d'Histoire Naturelle (MNHN); Universite Paris Cite; South African Medical Research Council; Universidade de Sao Paulo; Universidad de Malaga; University of Puerto Rico; Russian Academy of Medical Sciences; Endocrinology Research Centre; Helmholtz Association; Helmholtz-Center Munich - German Research Center for Environmental Health; Universitat Greifswald; Greifswald Medical School; Lithuanian University of Health Sciences; University of Insubria; Ministry of Health &amp; Medical Education (MOHME); Istituto Superiore di Sanita (ISS); Leibniz Association; Leibniz Institute for Prevention Research &amp; Epidemiology (BIPS); University of London; University College London; University of Sarajevo; University of Pisa; Azienda Ospedaliero Universitaria Pisana; Institute of Cardiology - Poland; Universidade do Porto; Universiti Kebangsaan Malaysia; Leibniz Association; Leibniz Institute for Prevention Research &amp; Epidemiology (BIPS); University of Montenegro; International Hellenic University; Tehran University of Medical Sciences; Ardabil University of Medical Sciences; Madras Diabetes Research Foundation; University of London; London School of Hygiene &amp; Tropical Medicine; University of Edinburgh; University of London; University College London; University of Lausanne; Centre Hospitalier Universitaire Vaudois (CHUV); University of Oulu; Victor Babes University of Medicine &amp; Pharmacy, Timisoara; University of Tartu; Al-Quds University; Alborz University of Medical Sciences; University of Novi Sad; Lithuanian University of Health Sciences; Shiraz University of Medical Science; University of Turku; Amrita Vishwa Vidyapeetham; Amrita Vishwa Vidyapeetham Kochi; Ufa Eye Research Institute; Indian Council of Medical Research (ICMR); ICMR - National Institute of Epidemiology (NIE); University of Auckland; Universidade do Porto; Universiti Putra Malaysia; Universiti Malaya; Instituto Mexicano del Seguro Social; University of Southern Denmark; Universidade Federal de Santa Catarina (UFSC); University of Valencia; University of the Philippines System; University of the Philippines Diliman; Slovak Academy of Sciences; Universidad de San Martin de Porres; Shiraz University of Medical Science; Imperial College London; Universitat Greifswald; Greifswald Medical School; University of Ferrara; Instituto Nacional de Saude Dr. Ricardo Jorge; Universidade Nove de Julho; Instituto Nacional de Salud Publica; Public Health Agency of Canada; Consiglio per la Ricerca in Agricoltura e L'analisi Dell'economia Agraria (CREA); Universidade de Coimbra; CIBER - Centro de Investigacion Biomedica en Red; CIBERESP; Autonomous University of Madrid; Universidad Industrial de Santander; University of Duisburg Essen; Instituto Nacional de Salud Publica; Mahidol University; CIBER - Centro de Investigacion Biomedica en Red; CIBEROBN; Universidade do Minho; University of Gothenburg; Sahlgrenska University Hospital; Fiji National University (FNU); Statistics Canada; University of Zurich; Universite Federale Toulouse Midi-Pyrenees (ComUE); Instituto Mexicano del Seguro Social; Ufa Eye Research Institute; Public Health Agency of Sweden; Consiglio Nazionale delle Ricerche (CNR); Istituto di Scienze dell' Alimentazione (ISA-CNR); University of Vienna; Fahrenheit Universities; Medical University Gdansk; Singapore National Eye Center; National University of Singapore; Sitaram Bhartia Institute of Science &amp; Research; Tehran University of Medical Sciences; Shiraz University of Medical Science; Shahid Beheshti University Medical Sciences; Tabriz University of Medical Science; Universite de Tunis-El-Manar; Ahvaz Jundishapur University of Medical Sciences (AJUMS); Instituto Nacional de Salud Publica; CIBER - Centro de Investigacion Biomedica en Red; CIBERESP; University of Helsinki; University of Brescia; Instituto Nacional de Salud - Peru; Ministry of Health - Indonesia; Instituto de Investigacion Sanitaria Biogipuzkoa; Universidade de Lisboa; Universidade Federal de Pelotas; Universidade de Coimbra; Centro Hospitalar e Universitario de Coimbra (CHUC); Universidade do Porto; Universidade do Porto; Universidade de Lisboa; McMaster University; Helmholtz Association; German Cancer Research Center (DKFZ); National Cancer Center - Japan; Universidade Federal do Rio Grande do Sul; Universidade de Sao Paulo; Robert Koch Institute; University of Buenos Aires; University of Buenos Aires Hospital; Hospital Italiano de Buenos Aires; Medical University of Vienna; Universitat Greifswald; Greifswald Medical School; Rigshospitalet; University of Copenhagen; Copenhagen University Hospital; University of Copenhagen; Copenhagen University Hospital; Helmholtz Association; German Cancer Research Center (DKFZ); University of Duisburg Essen; University of Southern Denmark; CIBER - Centro de Investigacion Biomedica en Red; CIBERESP; University of Amsterdam; Academic Medical Center Amsterdam; University of New South Wales Sydney; George Institute for Global Health; University of Oulu; University of Ljubljana; Lagos State University; Tehran University of Medical Sciences; Universidad de Las Palmas de Gran Canaria; Statistics Canada; Comenius University Bratislava; National Medical Research Center for Therapy &amp; Preventive Medicine; Instituto Nacional de Salud Publica; Madras Diabetes Research Foundation; Tehran University of Medical Sciences; B.P. Koirala Institute of Health Sciences; Baker Heart and Diabetes Institute; Ahvaz Jundishapur University of Medical Sciences (AJUMS); National Center for Disease Control &amp; Public Health - Georgia; Qatar University; University of London; King's College London; Nippon Medical School; Sungkyunkwan University (SKKU); National University of Singapore; Singapore National Eye Center; Shahrekord University Medical Sciences; Finnish Institute of Occupational Health; Consiglio Nazionale delle Ricerche (CNR); Istituto di Scienze dell' Alimentazione (ISA-CNR); Singapore National Eye Center; National University of Singa(data truncated to fit)</t>
  </si>
  <si>
    <t>Rodriguez-Martinez, A (corresponding author), Imperial Coll London, London W2 1PG, England.</t>
  </si>
  <si>
    <t>majid.ezzati@imperial.ac.uk</t>
  </si>
  <si>
    <t>Horimoto, Andréa/C-4383-2015; Malyutina, Sofia/J-1651-2018; Zamani, Farhad/ABH-8503-2020; Li, Yichong/A-3559-2019; Simina, Iulia/KIC-1586-2024; morgan, karen/C-3846-2012; Mohammadifard, Noushin/M-2244-2018; dastgiri, saeed/S-9077-2016; Wong, Andrew/M-8899-2016; Davletov, Kairat/JDD-4419-2023; Moreno, Luis/S-1780-2019; Fijalkowska, Anna/V-3994-2018; Yaacob, Nor/L-5709-2016; Bonaccio, Marialaura/K-7678-2016; Mehdipour, Parinaz/O-7680-2018; Tebar, William/S-7523-2018; Kemper, Han/N-9746-2019; Dantoft, Thomas Meinertz/N-2702-2017; Lopes, Luis/M-3767-2013; Tjonneland, Anne/AGU-0320-2022; Iacoviello, Licia/AGX-7071-2022; Rampal, Sanjay/B-9691-2010; shayesteh, ali/R-1791-2017; Fischer, Krista/AFK-0237-2022; Vale, Susana/L-8367-2013; Pizarro, Andreia/AEG-1728-2022; Bentham, James/ABF-5746-2020; Miquel Poblete, Juan Francisco/K-6310-2014; Kim, Hyeon Chang/F-8796-2019; Al-Raddadi, Rajaa/F-8337-2010; Pouraram, Hamed/D-5409-2018; Garnett, Sarah/D-8067-2012; bi, yu/JOK-3859-2023; Gomez, Santiago Felipe/H-9478-2017; donfrancesco, chiara/K-1460-2016; amiri, parisa/K-1575-2017; kheradmand, Motahareh/R-9818-2018; Jarani, Juel/Y-4621-2018; Sundström, Johan/IAP-6197-2023; Tanser, Frank/ABE-8326-2021; McLean, Rachael/AAF-7596-2019; mazur, andre/ABC-8971-2021; Herrera, Víctor/ABB-4480-2020; Diaz, Maria/AAO-4873-2020; Brenner, Hermann/ABE-6383-2020; Muiesan, M.L./AAC-2060-2022; Galvano, Fabio/F-8122-2010; Ritti-Dias, Raphael/G-4200-2013; Thirunavukkarasu, Sathish/ABM-9697-2022; Pikhart, Hynek/E-3074-2010; ahmadi, naser/JCO-6978-2023; Menezes, Ana/G-7266-2012; lachat, carl/AAH-9764-2020; Ikram, M./AAM-5225-2021; Cinteza, Eliza/HIR-9956-2022; León-Muñoz, Luz/H-8275-2017; Topor-Madry, Roman/ABF-5449-2020; Rühli, Frank/H-8789-2017; Vrijheid, Martine/H-2702-2014; Sunyer, Jordi/G-6909-2014; Dauchet, Luc/HJH-7119-2023; Yaseri, Mehdi/I-1645-2018; Najafi, Farid/JSL-1581-2023; Kim, Dong Wook/JGM-1340-2023; Rampal, Lekhraj/G-6117-2010; Ye, Xingwang/D-5193-2011; Benoit, Salanave/F-3062-2017; Virtanen, Jyrki/G-5149-2013; Ohara, Kumiko/AFU-6086-2022; Tan, Eng/D-4368-2011; Salomaa, Veikko/AEO-8209-2022; Schramm, Stine/X-3474-2019; Carvalho, Joana/L-7948-2013; Ortiz, Pedro/LPP-8332-2024; Padez, Cristina/AAN-1156-2020; Santos, Rute/A-6401-2012; Mohammed, Ammas/ABF-4925-2020; Lopes, Luis/AAX-7957-2020; Khaw, Kay-Tee/AAZ-3209-2021; Allin, Kristine/ABG-3463-2021; He, Yuan/JFS-1316-2023; Qasrawi, Radwan/AAA-6245-2019; Staessen, Jan A./A-1065-2011; Molnár, Dénes/AAB-6820-2022; Silva, Diego Augusto Santos/AAB-9249-2020; Figueiró, Thamara/AAE-8515-2019; Olinto, Maria/AAH-5897-2021; Di Castelnuovo, Augusto Filippo/AAC-2436-2022; Mansournia, Mohammad/AFA-8899-2022; De Backer, Guy/AAI-4607-2021; Pereira, Claudia/AAZ-9123-2021; Obreja, Galina/AFL-7328-2022; Zheng, Yingfeng/AAE-2983-2022; Mohebi, Farnam/AGB-7159-2022; Bastos, Joao/AAG-4560-2019; Bo, Simona/AAC-1110-2019; Bennett, James/AAS-5505-2021; Widyahening, Indah/ABB-9058-2021; Amiri, Parisa/K-1575-2017; Radić, Ivana/IYJ-2576-2023; Casajus, Jose/K-5718-2017; Shengelia, Lela/LJL-4964-2024; Hwalla, Nahla/MIO-6582-2025; Musa, Kamarul Imran/N-3198-2015; Peres, Marco/D-1623-2013; Kindblom, Jenny/G-3415-2012; Sunyer Deu, Jordi/G-6909-2014; Islam, Sheikh Mohammed Shariful/B-1219-2011; Aspelund, Thor/C-5983-2008; Afzal, Shoaib/B-6763-2012; mota, jorge/B-2980-2013; Nargus, Shumaila/AIE-4332-2022; Joukar, Farahnaz/P-9423-2016; Baran, Joanna/T-8405-2019; Coelho, George/S-3411-2019; Canete, Felicia/ABC-0960-2022; Savy, Mathilde/K-1543-2016; Yiallouros, Panayiotis/AAF-6026-2019; Bjelica, Dusko/S-7633-2016; Panza, Francesco/Y-2539-2019; Dantoft, Thomas/N-2702-2017; Hamzeh, Behrooz/S-6852-2017; Hakimi, Hamid/G-8700-2017; Dhimal, Meghnath/AAD-7261-2021; Tamosiunas, Abdonas/AAD-4274-2021; Zaw, Ko-Ko/HGF-2385-2022; Tulloch-Reid, Marshall/E-4383-2012; van Dam, Rob/F-9674-2010; Popovic, Stevo/S-7125-2016; Grosso, Giuseppe/K-6730-2016; Can, Günay/AAB-1669-2020; Mohamed, Shukri/R-1769-2019; Lundqvist, Robert/T-3246-2019; Khalili, Davood/T-2913-2017; Raitakari, Olli/AAQ-7389-2021; You, Qisheng/AAG-7153-2020; Radišauskas, Ričardas/AAT-8920-2021; Shiri, Rahman/ABB-1780-2021; Shi, Zumin/A-1093-2009; Mostafa, Aya/ITV-5153-2023; Sabanayagam, Charumathi/C-1294-2011; Jasienska, Grazyna/E-4901-2011; Nguyen, Quang/C-9373-2011; Cucu, Alexandra/MDT-5893-2025; Amouyel, Philippe/D-3662-2018; Jelaković, Ana/HLH-2435-2023; Santos, Osvaldo/E-7995-2010; Veronesi, Giovanni/E-3859-2010; Khaing, Nang Ei Ei/C-2219-2011; Fernandes, Rômulo/G-3114-2012; Christofaro, Diego/C-3312-2014; Shariful Islam, Sheikh Mohammed/B-1219-2011; Braeckman, lutgart/HJH-7657-2023; Markey, Oonagh/E-5490-2017; Dehghan, Abbas/ABE-7377-2020; Baker, Jennifer L./F-1917-2010; Kelishadi, Roya/E-6154-2012; Rodriguez, Laura/GWC-8446-2022; tuomilehto, jaakko/E-6504-2011; Schutte, Aletta/E-5126-2018; Lima-Costa, M Fernanda/ABE-3779-2021; Sánchez, María/HOC-7747-2023; Peykari, Niloofar/L-4521-2016; Nejatizadeh, Azim/M-2608-2017; Martorell, Reynaldo/I-2539-2012; Henrique, Rafael/N-3773-2017; Zakavi, Seyed Rasoul/H-5891-2016; Nogueira, Helena/N-8663-2018; Costanzo, Simona/K-5076-2016; Poh, Bee Koon/LLL-3691-2024; Murtagh, Elaine/AEO-8704-2022; Demissie, Dr.Dereje/AAN-3556-2021; Eslami, Saeid/AAZ-6005-2020; Bugge, Anna/P-5100-2016; Smeeth, Liam/X-5862-2018; Safi, Sare/AAW-4651-2020; Cheng, Ching-Yu/Y-2229-2019; Łuszczki, Edyta/AAP-1883-2020; Rinaldo, Natascia/J-2219-2019; Maniego, Ma Lynell/ACE-1828-2022; Deschamps, Valérie/F-3061-2017; Jamil, Kazi/ABX-6965-2022; KAMELI, Yves/HPH-8013-2023; Misigoj-Durakovic, Marjeta/GRJ-4802-2022; Puiu, Maria/F-3138-2016; Saeedi Moghaddam, Sahar/AEO-8071-2022; giovannelli, jonathan/I-5307-2018; Khader, Yousef/AAE-9620-2019; Weghuber, Daniel/AAN-1422-2020; Swinburn, Boyd/JXL-3452-2024; Brinduse, Lacramioara/JGE-2820-2023; Kruger, Salome/R-2476-2019; Agyemang, Charles/OAJ-5559-2025; Mohammadpourhodki, Reza/P-5260-2018; Lee, Paul/F-2549-2010; TRICHOPOULOU, ANTONIA/ABF-8727-2021; Marcelino-RodrÃguez, Itahisa/AGE-3176-2022; Siani, Alfonso/B-7925-2015; Ostovar, Afshin/AAH-2450-2021; Makdisse, Marcia/AAY-9814-2020; Benet, Mikhail/AAS-2086-2020; Kujala, Urho/AAP-2547-2020; Rodríguez, Alba/T-9080-2018; Stratton, Gareth/Q-2746-2017; Lyu, Zhangyan/HJA-0434-2022; Wang, Yutao/P-4878-2019; Tarawneh, Monther/Q-8808-2016; wang, YA/K-9671-2016; Jorgensen, Maja/HHM-8311-2022; Huerta, Jose Maria/N-8654-2015; GHAFFAR, SUHAILA/AAG-1965-2019; Santos, Maria Paula/L-7533-2013; Sepanlou, Sadaf/H-9343-2016; Lin, Yi-Ting/S-8855-2017; Kannan, Srinivasan/G-2896-2019; Noale, Marianna/IXD-2540-2023; Danaei, Goodarz/B-6085-2008; Woodward, Mark/L-6817-2017; Brinduse, Lacramioara/E-4300-2016; Zaccagni, Luciana/ABD-2465-2020; Tzourio, christophe/B-4015-2009; Safarpour, Ali Reza/U-3953-2017; Pierannunzio, Daniela/AAB-7702-2019; Iacoviello, Licia/K-4676-2016; Peixoto, Sergio/K-3230-2016; Breda, Joao/J-9371-2014; Spinelli, Angela/K-2004-2018; Bongard, Vanina/KLY-9335-2024; Sobek, Grzegorz/KRP-8739-2024; Litwin, Mieczyslaw/L-4648-2017; Söderberg, Stefan/AAG-3881-2019; Porta, Miquel/AAD-5371-2020; Pourfarzi, Farhad/ABD-2450-2021; Iotova, Violeta/AAO-2387-2021; Crump, John/AAZ-6412-2020; Mereke, Alibek/ABA-4469-2020; cheraghian, bahman/L-8808-2017; Saki, Nader/Q-9926-2017; TANG, Xun/L-8375-2013; Alina, Kerimkulova/H-9330-2017; Machado-Coelho, George Luiz/ABA-4312-2021; Lind, Lars/KAM-1968-2024; Bekbolat, Zholdin/ABL-0799-2022; Somi, Mohammad/B-1875-2009; Abu-Rmeileh, Niveen/H-7135-2019; Jennings, Garry/B-3914-2009; Murphy, Neil/E-1189-2017; Bloch, Katia/B-5410-2012; Mascarenhas, Luis/H-3465-2012; Bhutta, Zulfiqar/ADZ-0156-2022; Guallar-Castillon, Pilar/F-1533-2016; Sans, Susana/ABD-5378-2021; Ruhli, Frank/H-8789-2017; Soric, Maroje/AAR-6770-2021; Schramm, Sara/B-5415-2014; Lam, Tai/C-4317-2009; Stergiou, George/J-3083-2019; Confortin, Susana/KPB-8397-2024; Rivera, Juan/AGG-2060-2022; Koenig, Juergen/I-8130-2014; Pham, Thai Son/JMB-2145-2023; Aguilar Salinas, Carlos A/JFS-8212-2023; Zampelas, Antonis/AAM-4349-2020; Lotufo, Paulo/A-9843-2008; Marina, Ljiljana/AAH-1185-2019; Kozieł, Sławomir/AAE-1003-2022; Kumar, Raman/AAU-9136-2020; Varela-Moreiras, Gregorio/AAA-7153-2019; Mehlig, Kirsten/AAT-3468-2020; Karki, Khem/AAM-8242-2021; Chaturvedi, Himanshu/AAD-7705-2020; Tao, Yong/AAI-3335-2020; TRIVEDI, ATUL/AAK-1984-2021; Romaguera, Dora/ABE-7004-2020; Klimek, Magdalena/AAL-8318-2020; Morejón Giraldoni, Alain/AAS-4280-2020; ATI, Jalila/Y-5467-2018; Grøntved, Anders/AAA-8025-2022; Rahman, Md Mahmudur/AAB-7011-2021; khader, yousef/AAE-9620-2019; Nakamura, Harunobu/R-9237-2019; Mathur, Prashant/AAY-9373-2020; Donati, Maria/K-6606-2016; Lustigova, Michala/N-6954-2017; Wong, Jyh Eiin/AAK-4382-2020; Raj, Manu/U-7187-2019; Bitaraf, Saeid/M-5618-2019; Santos, Marcos/L-1761-2016; Ulmer, Hanno/S-6615-2019; Jørgensen, Torben/Z-1335-2018; McKee, Martin/E-6673-2018; Jia, Weiping/B-7483-2012; Matijasevich, Alicia/C-5576-2009; Meisinger, Christa/KYQ-6817-2024; Azevedo, Ana/AAA-2287-2020; Pop, Raluca/AAS-7928-2020; Motta, Jorge/ABI-6006-2020; LIN, YI-TING/S-8855-2017; Kauhanen, Jussi/ABC-4064-2021; Guimaraes, Andre/D-8122-2011; Viegi, Giovanni/K-2746-2016; Soekatri, Moesijanti/AAM-8754-2021; Wambiya, Elvis/AAR-5832-2021; Fattahi, Mohammad Reza/C-2010-2018; Mansour-Ghanaei, Fariborz/ABC-0170-2022; Lustigova, Michala/AAR-1386-2021; Safiri, Saeid/A-1678-2017; Zainuddin, Ahmad/AAN-6675-2021; Rodrigues, Daniela/AAR-1000-2020; Nsour, Mohannad/ABE-8741-2020; León, Margot/ABD-4622-2020; Gaya, Anelise/C-1140-2012; Muller-Nurasyid, Martina/I-8735-2018; Jonas, Jost/AEP-3841-2022; Boehm, Bernhard/F-8750-2015; Drygas, Wojciech/GLR-9863-2022; Vioque, Jesus/A-1066-2008; McNulty, Breige/GSI-4486-2022; Gill, Tiffany/F-9042-2010; Ramos, Elisabete/F-3473-2013; Chudek, Jerzy/I-2826-2019; Salinas, Carlos/HSA-8329-2023; Huybrechts, Inge/ITT-7052-2023; Ochoa-Avilés, Angélica/A-8713-2014; Pigeot, Iris/A-2722-2012; Bahijri, Suhad/AAF-4141-2020; Abdeen, Ziad/AAC-7889-2019; Baker, Jennifer/F-1917-2010; Gomula, Aleksandra/AAB-8821-2019; Ikeda, Nayu/J-9890-2019; solfrizzi, vincenzo/AAL-3222-2020; Ansari-Moghaddam, Alireza/J-2406-2017; Mehrparvar, Amir/D-3812-2016; Kavousi, Maryam/F-1174-2018; Tan, Eng Joo/D-4368-2011; Marques-Vidal, Pedro/C-9449-2009; Haghshenas, Rosa/JYP-8789-2024; Babu, Bontha/X-2096-2019; SOUMARE, AICHA/T-4739-2019; Sarrafzadegan, Nizal/V-5826-2017; Kazakbaeva, Gyulli/ABA-6752-2021; Ferrieres, Jean/S-7993-2016; Djordjic, Visnja/T-3828-2018; ahmadi, ali/JMC-5690-2023; Howitt, Christina/MIK-9677-2025; Ong, Sok King/AAA-5791-2021; Plans-Rubió, Pedro/AAB-1778-2022; Ekelund, Ulf/AAE-8471-2019; Luksiene, Dalia/NJR-3024-2025; Souza, Rildo Bento de/OGN-6696-2025; WANG, HANJIE/P-1042-2017; Galvano, Fabio/JSL-7451-2023; Menon, Geetha/AAQ-7062-2020; Alkerwi, Ala'a/M-3435-2014; Poudyal, Anil/IVH-4823-2023; Abdrakhmanova, Shynar/U-5619-2018; Censi, Laura/AAN-1674-2020; Monroy-Valle, Michele/W-2054-2018; Shalnova, Svetlana/D-3824-2016; Bandosz, Piotr/E-4964-2017; de Paiva, Karina/AAU-6776-2020; Aung, May Soe/AAX-3456-2021; Stocks, Tanja/HPE-5538-2023; Kim, Hyeon/F-8796-2019; Miquel, Juan/K-6310-2014; nuhoglu, irfan/Z-1967-2018; Sardinha, Luís/F-2641-2013; Navarrete-Muñoz, Eva/F-1666-2011; moosazadeh, mahmood/F-3730-2017; Mini, GK/GMX-3520-2022; Bjerregaard, Peter/ABD-8894-2020; Zhou, Bin/JGE-3401-2023; Gómez, Santiago/JFA-6171-2023; d'Orsi, Eleonora/D-1905-2015; Bobak, Martin/K-2489-2013; Stehle, Peter/ITU-6185-2023; Gureje, Oye/J-1183-2014; Koenig, juergen/I-8130-2014; Gonzalez-Chica, David/L-5316-2019; Bel-Serrat, Silvia/K-9019-2019; Fuchs, Sandra/T-2670-2019; Nenko, Ilona/F-7410-2010; Petrilli, Alberto/AAZ-6314-2021; Waldhoer, Thomas/I-1215-2019; BABU, BONTHA/X-2096-2019; Markaki, Anastasia/ABG-5865-2020; mohamed, mostafa/AFE-7371-2022; Otero, Johanna/IQS-9779-2023; Bjertness, Espen/LBH-4851-2024; Broer, Linda/IUO-3184-2023; Cunha Soares, Fernanda/D-6483-2016; Assah, Felix/HTQ-6564-2023; Dulskiene, Virginija/NHP-9462-2025; Spiroski, Igor/KYP-9785-2024; Homayounfar, Reza/L-8813-2017; Nakamura, Harunobu/JVN-7507-2024; Sonestedt, Emily/I-3814-2016; Shamshirgaran, Seyed/P-9524-2017; Gulliford, Martin/I-8606-2018; Fernandez-Berges, Daniel/R-5998-2019; Ruiz Moreno, Emma/S-7210-2018; Safarpour, Ali Reza/G-4061-2010; Muthupandian, Saravanan/F-3835-2012; Santos, Diana/H-9086-2013; Mirrakhimov, Erkin/E-6900-2017; Rakovac, Ivo/A-7678-2013; Cardoso, Viviane/D-6254-2012; Peixoto, Sérgio/AAK-7335-2021; Modesti, Pietro Amedeo/B-2638-2012; McFarlane, Shelly/AFU-7579-2022; Burazeri, Genc/Q-8860-2019; Gonzalez-Gross, Marcela/W-8000-2018; Shirani, Majid/U-6888-2017; Feskens, Edith/ABI-1446-2020; Thankappan, Kavumpurathu/ABC-9551-2021; Rech, Cassiano/AAU-4340-2020; Sardinha, Luís/ABG-5389-2020; AMOUGOU, Norbert/GXW-3348-2022; Chiolero, Arnaud/A-4322-2010; Strufaldi, Maria/C-6663-2016; Baur, Louise/AAE-3413-2021; Noto, Davide/AAA-9208-2019; Zdrojewski, Tomasz/AAA-8875-2020; landais, edwige/AAK-2356-2020; Sorić, Maroje/AAR-6770-2021; Meirhaeghe, Aline/E-4663-2015; Masoodi, Shariq/AAV-7265-2020; ZAKAVI, SEYED/H-5891-2016; You, Qi Sheng/A-3619-2014; Mustafa, Norlaila/AAL-6310-2020; f, m/AAM-2063-2021; Radisauskas, Ricardas/AAT-8920-2021; Liu, Jing/AAH-8079-2021; holdsworth, michelle/AAH-5400-2020; Escobedo, Jorge/AAH-3917-2020; Tsugane, Shoichiro/A-2424-2015; Hanif, Abu Abdullah Mohammad/AAG-4636-2020; Sharafkhah, Maryam/JQW-6917-2023; Gudnason, Vilmundur/K-6885-2015; , Margus Punab/KXS-1159-2024; Criqui, Michael/AFT-6067-2022; Branca, Francesco/NPI-9620-2025; Wedderkopp, Niels/L-9810-2019; Redon, Josep/L-5997-2019; Boggia, Jose/LHA-0190-2024; Rosario, Rafaela/M-6077-2013; dos Santos Henrique, Rafael/N-3773-2017; Stein, Aryeh/J-9831-2012; Gonzalez Rivas, Juan Pablo/HZK-6756-2023; Schaan, Beatriz/I-7518-2017; Pistelli, Francesco/Y-8270-2019; Chen, Zhengming/JQW-0084-2023; Dankner, Rachel/Q-5245-2019; do Carmo P Franco, Maria/F-7771-2015; Iwasaki, Masanori/HTM-9059-2023; Zhang, Zhen-Yu/HJG-5266-2022; Stoyanova, Elena/HPF-2305-2023; Wade, Alisha/A-8180-2011; Kaur, Prabhdeep/HZL-2203-2023; Tell, Grethe/G-5639-2015; Zhou, Maigeng/HCH-7703-2022; Ohlsson, Claes/HIR-6959-2022; DZERVE, VILNIS/GRF-4184-2022; Baran, Joanna/T-4068-2017; Møllehave, Line/U-6360-2019; Salmerón Martínez, Diego/AAA-3403-2019; Dereń, Katarzyna/AAA-8916-2019; Romaguera, Dora/AAB-2852-2020; Sen, Abhijit/AAD-6009-2022; , Alireza/AAE-4134-2022; Godos, Justyna/AAC-1302-2019; Korzycka, Magdalena/AAG-1778-2021; Providencia, Rui/HTN-7692-2023; Foo, Leng/I-1127-2012; Pilav, Aida/GLR-8893-2022; Alkandari, Abdullah/AAI-5745-2021; Fujita, Yuki/AAA-9997-2022; Mensink, Gert/B-2447-2009; Kristensen, Peter/B-4218-2009; Hambleton, Ian/AAP-3519-2020; mirjalili, mohammad/C-8543-2019; Staessen, Jan/A-1065-2011; Fattahi, Mohammad/C-2010-2018; Christensen, Kaare/C-2360-2009; Martin-Prevel, Yves/E-7637-2011; Lopez-Garcia, Esther/A-8894-2019; Miranda, J. Jaime/A-8482-2008; Cureau, Felipe/H-1021-2018; He, Jiang/AAF-5303-2020; Schmidt, Carsten/AAH-2778-2019; Uusitalo-Jarvinen, Hannele/KBA-8623-2024; Ramke, Jacqueline/I-8844-2019; Mohajer, Bahram/I-9529-2019; Galbarczyk, Andrzej/J-4657-2019; Tzourio, Christophe/B-4015-2009; Chaturvedi, Nishi/C-7761-2013; Ramos, Rafel/D-9627-2016; Herter-Aeberli, Isabelle/C-8580-2013; Aekplakorn, Wichai/AAK-6867-2021; Ferrario, Marco/ABH-2115-2021; Dacica, Liliana/AAY-9192-2021; Lehtimäki, Terho/AAD-1094-2022; Riboli, Elio/A-4357-2009; Veronesi, Giovanni/O-5678-2019; De Ridder, Karin/KFB-0647-2024; Mota-Pinto, Anabela/M-1523-2013; Van Herck, Koen/L-2549-2019; Ünal, Belgin/KBQ-0552-2024; Azizi, Fereidoun/ABD-4136-2021; Cooper, Rachel/ABE-3768-2021; Gonçalves, Helen/M-1603-2017; Victora, Cesar/Y-2455-2019; Staub, Kaspar/F-8567-2013; Laamiri, fatimazahra/OEO-2455-2025; Hoang, Minh/AET-0962-2022; Rahim, Hanan/S-5987-2019; Dika, Živka/AAX-7621-2021; Peltonen, Markku/F-3037-2015; Peterkova, Valentina/B-1344-2017; gottrand, frederic/G-7370-2015; Meshram, Indrapal/AGD-7915-2022; Basit, Abdul/GLS-9036-2022; Damsgaard, Camilla/B-4866-2015; Sakarya, Sibel/GRJ-1667-2022; Woodward, Mark/D-8492-2015; Kiechl, Stefan/GQP-0351-2022; Costa, Maria Fernanda/ABE-3779-2021; Bovet, Pascal/F-4477-2011; Nordestgaard, Borge/ABF-1310-2020; van der Schouw, Yvonne/F-8327-2014; Mridha, Malay Kanti/AAJ-5539-2020; Íbarluzea, Jesus/ACJ-5440-2022; Batista, Rosangela/G-6808-2016; Barkat, Amina/ADG-2157-2022; Chirlaque, Maria-Dolores/KCL-3322-2024; larijani, Bagher/ABE-3315-2020; Laatikainen, Tiina/ABD-6622-2021; Mocanu, Veronica/AAQ-6285-2020; Moschonis, George/AAM-9616-2021; Husseini, Abdullatif/E-8377-2015; van Valkengoed, Irene/B-2974-2013; Esmaeili, Ali/T-1101-2019; Ohlsson, Claes/AGP-3544-2022; Ueda, Peter/AGH-9915-2022; Aryal, Krishna/AFN-8677-2022; Qorbani, Mostafa/M-8171-2017; Unal, Belgin/E-7064-2017; Nang, Ei/C-2219-2011; Salvetti, Massimo/E-9929-2010; Malhotra, Rahul/I-7818-2019; Gkiouras, Konstantinos/AAW-4478-2020; Heshmat, Ramin/S-7435-2017; Jonsson, KR/K-5786-2019; Berkinbayev, Salim/AAR-6370-2021; MOREIRA, LEILA/AAC-2240-2019; Wong, Tien/AAC-9724-2020; Banach, Maciej/A-1271-2009; Barros, Aluisio/A-7417-2008; Peters, Annette/A-6117-2011; Manios, Yannis/AAM-8953-2021; Majer, Marjeta/AAF-9412-2021; Gunter, Marc/AAP-8621-2020; Trichopoulos, Dimitrios/G-6825-2012; Pascanu, Maria/AAY-4174-2020; Theodoridis, Xenophon/AGS-2767-2022; Geleijnse, Johanna/B-5749-2012; Soares, Fernanda/D-6483-2016; Kasaeian, Amir/C-8290-2017; Kengne, Andre/ABB-3696-2020; Gonzalez, Angel/F-5832-2017; Cohen, Emmanuel/ABE-1916-2021; TELLO, TANIA/GWZ-3894-2022; do Rosário, Helena/M-6077-2013; Garcia de la Hera, Manuela/N-8908-2019; Morejon Giraldoni, Alain Francisco/AAS-4280-2020; Taylor, Anne/F-5708-2010; Bloch, Katia/GLN-2877-2022; Woo, Jean/K-2625-2014; Rahman, Mohammad/Y-9069-2019; Nagalla, Balakrishna/GRR-4393-2022; Adams, Robert/GPW-8528-2022; REDON, JOSEP/E-1719-2019; Jelakovic, Bojan/J-2058-2017; Willeit, Peter/HCI-7091-2022; Stathopoulou, Maria/H-7324-2016; Mohebbi, Iraj/G-1494-2017; Scazufca, Marcia/K-7418-2012; Fujiati, Isti/GPF-3335-2022; Gutiérrez, Laura/IYJ-6582-2023; Cífková, Renata/O-5731-2017; Gianfagna, Francesco/K-4561-2016; russo, emanuela/KFT-2406-2024; Rojas, Rosalba/C-8714-2014; Viswanathan, Mohan/C-2321-2009; Michels, Nathalie/C-2819-2012; Chen, Chien-Jen/N-4723-2019; Ho, Daniel/C-4307-2009; Bia, Daniel/AFS-1736-2022; Pradeepa, Rajendra/ADN-8398-2022; Valvi, Dania/ABE-6650-2020; DOROBANTU, MARIA/AAS-2934-2020; Mansour-Ghaanei, Fariborz/P-7240-2016; Mbanya, Jean Claude N/T-5147-2018; Claessens, Frank/M-8565-2016; Zhao, Dong/MEQ-2557-2025; Alexandra, Cucu/MDT-5893-2025; Cândido, Ana/L-9217-2013; Farjam, Mojtaba/O-3475-2017; Katzmarzyk, Peter/N-1974-2017; Kuciene, Renata/NFS-1747-2025; Monterrubio, Eric/L-8073-2017; Al-Hazzaa, Hazzaa/R-6909-2019; Cheng, Chingyu/ADB-9835-2022; Papandreou, Dimitrios/AAF-1712-2020; Velasquez-Melendez, Gustavo/ACO-7729-2022; Crujeiras, Ana B/ABA-8866-2021; Bikbov, Mukharram/AAO-7624-2021; Franco, Óscar/ABE-2305-2020; Hardy, Rebecca/AFR-1989-2022; Magriplis, Emmanuela/A-1466-2015; Ma, Guansheng/MZQ-3701-2025; Pan, Wen-Harn/F-9972-2010; Horta, Bernardo/A-7604-2008; Dumith, Samuel/JMQ-3284-2023; Gafencu, Mihai/G-1251-2017; Schaffrath Rosario, Angelika/JQW-8470-2023; Wang, Haijun/AAD-1302-2021; Brewster, Lizzy/K-7675-2019; Osler, Merete/AAF-7885-2019; Van Herck, Koen/G-5223-2013; Schroder, Helmut/G-2586-2015; Padez, Cristina/B-3476-2012; Zeng, Yan/C-1353-2011; Henriques, Ana/JDW-8699-2023; Fuchs, Flávio/L-5078-2016; Martinez, Andrea/KHX-0081-2024; Marques, Larissa/AAJ-8457-2020; Bhutta, Zulfiqar/L-7822-2015; Michael, Navin/HGF-2322-2022; De Bacquer, Dirk/HGU-3191-2022; Dushpanova, Anar/I-7583-2017; Visvikis-Siest, Sophie/H-2324-2014; Rahim, Norsyamlina/GPF-6566-2022; Cho, Belong/GLU-3443-2022; Chirita-Emandi, Adela/G-5574-2016; Lilly, Christa/R-6644-2017; martin, rosemarie/OGO-8793-2025; PALMIERI, LUIGI/O-1845-2017; Huerta, José María/N-8654-2015; BIN ZAINUDDIN, AHMAD/R-2632-2019</t>
  </si>
  <si>
    <t>Gomula, Aleksandra/0000-0003-2206-1659; Wong, Andrew/0000-0003-2079-4779; Joshi, Pradeep/0000-0002-6759-9236; Richter, Adrian/0000-0002-3372-2021; Fijalkowska, Anna/0000-0002-2225-9684; Tebar, William/0000-0002-6192-4667; Dantoft, Thomas Meinertz/0000-0001-7437-7052; Lopes, Luis/0000-0001-6680-0893; Pizarro, Andreia/0000-0001-6518-5569; Miquel Poblete, Juan Francisco/0000-0002-0526-4377; Kim, Hyeon Chang/0000-0001-7867-1240; Gomez, Santiago Felipe/0000-0003-3352-2510; donfrancesco, chiara/0000-0002-8040-5571; Thijs, Lutgarde/0000-0002-8108-2356; Peer, Nasheeta/0000-0003-2131-8344; Michaelsen, Kim F/0000-0003-0449-0839; Ajlouni, Kamel/0000-0001-5569-6306; Puhakka, Soile/0000-0002-1741-9217; Sjoberg, Agneta/0000-0001-8424-2864; spinelli, angela/0000-0002-4068-3569; Zuniga Cisneros, Julio/0000-0002-4659-3468; So, Hung-kwan/0000-0002-6188-7587; Drygas, Wojciech/0000-0002-4351-6459; TOPBAS, MURAT/0000-0003-4047-4027; Berkinbayev, Salim/0000-0003-2489-8276; Galvano, Fabio/0000-0003-0644-0755; Godos, Justyna/0000-0002-5809-5706; Ritti-Dias, Raphael/0000-0001-7883-6746; Thirunavukkarasu, Sathish/0000-0002-2016-4964; Pikhart, Hynek/0000-0001-5277-4049; Vrijheid, Martine/0000-0002-7090-1758; Yaseri, Mehdi/0000-0002-4066-873X; Stokwiszewski, Jakub/0000-0002-9328-4924; Tolstrup, Janne/0000-0002-9796-3967; Kotowska, Aneta/0000-0003-3289-2878; Salmeron Martinez, Diego/0000-0002-4574-6880; Gonzalez Leon, Margot/0000-0002-3798-6729; Foo, Leng Huat/0000-0001-5578-3389; Santos, Rute/0000-0002-7604-5753; Di Cesare, Mariachiara/0000-0002-3934-3364; Pascanu, Maria-Ionela/0000-0003-0679-1379; Topor-Madry, Roman/0000-0002-3091-6760; Cardol, Marloes/0000-0002-6783-2368; Tran Thi, Tuyet-Hanh/0000-0002-9191-577X; BARKAT, Amina/0000-0002-5724-2751; Mohanna, Salim/0000-0002-1486-3259; SOUMARE, AICHA/0000-0002-0178-6506; Gupta, Rajeev/0000-0002-8356-3137; Staessen, Jan A./0000-0002-3026-1637; Jokelainen, Jari/0000-0003-4629-0560; HASSAPIDOU, MARIA/0000-0003-1027-5772; Dennison, Elaine/0000-0002-3048-4961; Jovic, Dragana/0000-0002-2657-9909; Felix-Redondo, Francisco/0000-0002-2416-7927; VARELA-MOREIRAS, GREGORIO/0000-0001-5158-4999; Silva, Diego Augusto Santos/0000-0002-0489-7906; Jelakovic, Ana/0000-0002-9262-4667; Stein, Aryeh/0000-0003-1138-6458; McNulty, Breige/0000-0003-0841-063X; Zheng, Yingfeng/0000-0002-9952-6445; Markaki, Anastasia/0000-0001-8125-3015; Rodrigues, Daniela/0000-0002-4559-4303; Amiri, Parisa/0000-0002-6693-1057; Musa, Kamarul Imran/0000-0002-3708-0628; Sunyer Deu, Jordi/0000-0002-2602-4110; Islam, Sheikh Mohammed Shariful/0000-0001-7926-9368; Aspelund, Thor/0000-0002-7998-5433; Bjelica, Dusko/0000-0001-5272-528X; Vrijkotte, Tanja/0000-0003-3641-4048; Kriemler, Susi/0000-0002-3384-7940; Afzal, Shoaib/0000-0002-1442-4694; Zapata, Maria Elisa/0000-0002-4853-4998; Raj, Manu/0000-0001-7130-3437; Gehring, Ulrike/0000-0003-3612-5780; MAKDISSE, MARCIA/0000-0001-7522-9430; Zaw, Ko Ko/0000-0003-3670-4627; laamiri, fatima zahra/0000-0001-7181-5934; Savy, Mathilde/0000-0003-0562-9601; Rito, Ana/0000-0002-4356-6202; Galbarczyk, Andrzej/0000-0002-7879-9735; Popovic, Stevo/0000-0002-6633-3575; Widyahening, Indah/0000-0002-7952-2893; Stergiou, George/0000-0002-6132-0038; Censi, Laura/0000-0002-8769-6914; Levitt, Naomi/0000-0001-6480-8066; Karki, Khem/0000-0002-4318-1126; Mostafa, Aya/0000-0002-2803-2608; Miranda, J. Jaime/0000-0002-4738-5468; Kazakbaeva, Gyulli/0000-0002-0569-1264; Lachat, Carl/0000-0002-1389-8855; Veronesi, Giovanni/0000-0002-4119-6615; Khaing, Nang Ei Ei/0000-0002-5361-0481; Markey, Oonagh/0000-0001-5293-7354; Baker, Jennifer L./0000-0002-9649-6615; Schutte, Aletta/0000-0001-9217-4937; Lima-Costa, M Fernanda/0000-0002-3474-2980; Zakavi, Seyed Rasoul/0000-0002-8276-2134; Nogueira, Helena/0000-0001-5724-3538; Bugge, Anna/0000-0002-8345-1434; Trivedi, Atulkumar/0000-0001-7921-7971; Smeeth, Liam/0000-0002-9168-6022; Maniego, Ma Lynell/0000-0003-0466-1925; Carlos Candido, Ana Paula/0000-0002-1112-1153; Saeedi Moghaddam, Sahar/0000-0002-3112-9179; giovannelli, jonathan/0000-0002-7516-4670; Mocanu, Veronica/0000-0002-9330-1691; Frikke-Schmidt, Ruth/0000-0003-4084-5027; C. Fuchs, Sandra/0000-0001-6351-9588; Providencia, Rui/0000-0001-9141-9883; Hwalla, Nahla/0000-0002-0685-6323; Mini, GK/0000-0003-2775-629X; Farzadfar, Farshad/0000-0001-8288-4046; Redon, Josep/0000-0001-8777-6773; Ochoa-Aviles, Angelica/0000-0001-7926-3644; Stratton, Gareth/0000-0001-5618-0803; vanderschueren, dirk/0000-0003-1395-0104; Zhou, Bin/0000-0002-1741-8628; Huerta, Jose Maria/0000-0002-9637-3869; Santos, Maria Paula/0000-0002-2182-9841; Sepanlou, Sadaf/0000-0002-3669-5129; Brinduse, Lacramioara/0000-0002-2337-2582; Tzourio, christophe/0000-0002-6517-2984; Safarpour, Ali Reza/0000-0002-9880-0043; Bjerregaard, Peter/0000-0001-7153-8447; Iacoviello, Licia/0000-0003-0514-5885; Peixoto, Sergio/0000-0001-9431-2280; Breda, Joao/0000-0002-8177-4926; Sobek, Grzegorz/0000-0003-2504-0562; Litwin, Mieczyslaw/0000-0002-5241-2483; Herrera, Victor/0000-0002-6295-1640; Nowak-Szczepanska, Natalia/0000-0003-2774-992X; Bahijri, Suhad/0000-0001-6674-5409; Theodoridis, Xenophon/0000-0001-9810-7583; Garcia de la Hera, Manuela/0000-0001-5742-2704; Dumith, Samuel/0000-0002-5994-735X; Wareham, Nicholas/0000-0003-1422-2993; Brophy, Sinead/0000-0001-7417-2858; Galfo, Myriam/0000-0003-4037-2979; Scazufca, Marcia/0000-0002-4545-006X; Sachdev, Harshpal Singh/0000-0002-4956-9391; Lehtimaki, Terho/0000-0002-2555-4427; Manios, Yannis/0000-0001-6486-114X; Otero, Johanna/0000-0002-2044-2071; Damsgaard, Camilla T/0000-0002-5013-0562; Corpeleijn, Eva/0000-0002-2974-3305; Saki, Nader/0000-0003-4564-6406; TANG, Xun/0000-0002-6990-0168; Tai, E Shyong/0000-0003-2929-8966; Kengne, Andre Pascal/0000-0002-5183-131X; Hill, Allan/0000-0002-4418-0379; Cooper, Cyrus/0000-0003-3510-0709; Luszczki, Edyta/0000-0002-4619-7705; Burazeri, Genc/0000-0003-4813-4000; Korzycka, Magdalena/0000-0003-2474-1703; Murphy, Neil/0000-0003-3347-8249; Bloch, Katia/0000-0002-6992-3159; Ruhli, Frank/0000-0001-7937-001X; Soric, Maroje/0000-0001-6835-1438; Minderico, Claudia Sofia/0000-0002-3621-9501; Wasif, Muhammad/0009-0004-1374-302X; Sharafkhah, Maryam/0000-0001-5466-488X; Mossakowska, Malorzata/0000-0002-9340-3188; Koenig, Juergen/0000-0003-2184-9372; Sodemann, Morten/0000-0001-8992-2500; Ben Romdhane, Habiba/0000-0003-4311-5038; Rodriguez-Villamizar, Laura Andrea/0000-0002-5551-2586; Hoang Van, Minh/0000-0002-4749-5536; Ferrario, Marco M/0000-0003-2741-7124; d'Orsi, Eleonora/0000-0003-2027-1089; Torres-Collado, Laura/0000-0003-2842-1344; Valvi, Dania/0000-0003-4633-229X; , KR/0000-0002-4536-2684; Gregg, Edward/0000-0003-2381-6822; Sequera, Victor-Guillermo/0000-0002-7707-1363; Nieto-Martinez, Ramfis/0000-0002-0575-7534; WANG, Qian/0000-0002-3881-3889; Michels, Nathalie/0000-0002-3069-7254; Clays, Els/0000-0002-1092-945X; Poh, Bee Koon/0000-0003-0713-5197; Basit, Abdul/0000-0001-8066-8219; Khuong, Quynh Long/0000-0002-1232-6230; Nordestgaard, Borge/0000-0002-1954-7220; Aung, May Soe/0000-0002-0861-9399; Noale, Marianna/0000-0001-7115-139X; Angquist, Lars/0000-0002-9516-4424; Rinke de Wit, Tobias/0000-0002-5876-2564; khader, yousef/0000-0002-7830-6857; De Ridder, David/0000-0001-6462-2501; Deren, Katarzyna/0000-0002-0977-5844; Miller, Jody/0000-0001-5422-223X; Che Abdul Rahim, Dr Norsyamlina/0000-0003-4045-6566; Lustigova, Michala/0000-0002-5235-1932; Santos, Marcos/0000-0002-2734-8416; Zainuddin, Ahmad Ali/0000-0003-4016-6809; LIN, YI-TING/0000-0002-5833-0040; Acosta-Cazares, Benjamin/0000-0001-9697-6160; Guimaraes, Andre/0000-0002-3162-3206; Henriques, Ana/0000-0001-9484-1887; Siraj, Ammas/0000-0001-9575-7556; Schmidt, Carsten Oliver/0000-0001-5266-9396; Burns, Con/0000-0001-6035-7181; Fattahi, Mohammad Reza/0000-0001-6160-0403; Gaya, Anelise/0000-0002-8335-6947; Muller-Nurasyid, Martina/0000-0003-3793-5910; Gkiouras, Konstantinos/0000-0002-6407-8494; Shi, Zumin/0000-0002-3099-3299; Kuciene, Renata/0000-0002-6296-3449; Kristensen, Peter Lund/0000-0002-5666-9614; Boggia de Izaguirre, Jose Gabriel/0000-0002-1564-8534; Price, Jackie/0000-0003-3251-3970; Hyska, Jolanda/0000-0001-8598-8983; Luxia, Zhang/0000-0003-2349-2936; Dhimal, Meghnath/0000-0001-7176-7821; Moreno Aznar, Luis A./0000-0003-0454-653X; de Rooij, Susanne Rosalie/0000-0001-7382-5749; Krokstad, Steinar/0000-0002-2932-6675; Simina, Iulia-Elena/0000-0001-7768-2968; Overvad, Kim/0000-0001-6429-7921; Tan, Eng Joo/0000-0003-4449-4404; Bentham, James/0000-0001-5733-9417; Mazur, Artur/0000-0001-5393-3515; Kerimkulova, Alina/0000-0002-4649-753X; Egebaek, Heidi Klakk/0000-0002-9299-4334; Goncalves, Helen/0000-0001-6470-3352; Babu, Bontha/0000-0001-5096-2222; Batieha, Anwar/0000-0001-8639-2807; Syddall, Holly/0000-0003-0171-0306; Guerrero, Ramiro/0000-0002-8300-0924; Djordjic, Visnja/0000-0002-2788-493X; Ong, Sok King/0000-0001-8176-8561; Coppinger, Tara/0000-0002-7251-4516; Monroy-Valle, Michele/0000-0002-4588-145X; Al-Raddadi, Rajaa/0000-0002-8921-9628; Music Milanovic, Sanja/0000-0003-4643-1052; nuhoglu, irfan/0000-0003-0650-3242; Vale, Susana/0000-0002-1703-9361; Peykari, Niloofar/0000-0003-3219-3751; Whincup, Peter/0000-0002-5589-4107; Puiu, Maria/0000-0002-4078-2831; Gonzalez-Gross, Marcela/0000-0001-7757-3235; moosazadeh, mahmood/0000-0002-5452-514X; Bobak, Martin/0000-0002-2633-6851; Linneberg, Allan/0000-0002-0994-0184; Cunha Soares, Fernanda/0000-0001-6465-3164; Homayounfar, Reza/0000-0001-5398-9519; Fernandez-Berges, Daniel/0000-0002-9561-2901; Carlsson, Axel C/0000-0001-6113-0472; Puder, Jardena/0000-0002-0460-7614; Angeles-Agdeppa, Imelda/0000-0001-9132-7399; Vioque, Jesus/0000-0002-2284-148X; Sardinha, Luis/0000-0002-6230-6027; Luksiene, Dalia/0000-0002-7157-4090; Branca, Francesco/0000-0002-4238-1433; Osmond, Clive/0000-0002-9054-4655; Bista, Bihungum/0000-0002-3586-3610; Santos, Diana/0000-0003-0429-3093; Sibai, Abla/0000-0002-1851-5606; Mirrakhimov, Erkin/0000-0003-2982-6108; Modesti, Pietro Amedeo/0000-0002-9511-2173; Katibeh, Marzieh/0009-0001-2642-1116; Y.E. SOEKATRI, Moesijanti/0000-0001-9289-2197; Meirhaeghe, Aline/0000-0001-6983-2364; Obreja, Galina/0000-0003-0466-8078; Pigeot, Iris/0000-0001-7483-0726; Moller, Niels Christian/0000-0001-5842-5595; Mediene Benchekor, Sounnia/0000-0003-2163-7679; You, Qi Sheng/0000-0003-0743-7320; Radisauskas, Ricardas/0000-0002-1227-2674; Gutierrez-Gonzalez, Enrique/0000-0002-5737-026X; Landais, Edwige/0000-0002-7291-2012; Gudnason, Vilmundur/0000-0001-5696-0084; Di Castelnuovo, Augusto Filippo/0000-0001-9767-7998; Rosario, Rafaela/0000-0001-6986-0007; dos Santos Henrique, Rafael/0000-0003-3912-5559; Pistelli, Francesco/0000-0001-5612-6364; Lunet, Nuno/0000-0003-1870-1430; Martorell, Reynaldo/0000-0001-8862-7243; Koziel, Slawomir/0000-0002-0584-4427; Bo, Simona/0000-0001-6862-8628; Dankner, Rachel/0000-0001-6454-6000; Staub, Kaspar/0000-0002-3951-1807; Gowri, Mahasampath/0000-0002-0251-0763; Brajkovich M., Imperia E./0000-0003-1734-0768; He, Jiang/0000-0002-8286-9652; Mohan, Viswanathan/0000-0001-5038-6210; , Zhenyu/0000-0002-3785-7417; Ohlsson, Claes/0000-0002-9633-2805; Baran, Joanna/0000-0001-8354-1651; Ornelas, Rui/0000-0003-3737-7402; Sen, Abhijit/0000-0001-9560-4226; Tanser, Frank/0000-0001-9797-0000; Fink, Gunther/0000-0001-7525-3668; Crampin, Amelia/0000-0002-1513-4330; Hambleton, Ian/0000-0002-5638-9794; Riboli, Elio/0000-0001-6795-6080; Dziankowska-Zaborszczyk, Elzbieta/0000-0001-8423-9606; Azevedo, Ana/0000-0002-7368-9609; Hormiga Sanchez, Claudia Milena/0000-0002-8723-666X; Zampelas, Antonis/0000-0002-4242-3365; Araujo, Joana/0000-0001-9649-3177; Mustafa, Norlaila/0000-0002-0196-7091; Lins Machado Coelho, George Luiz/0000-0002-9806-9721; magnacca, sara/0000-0003-0379-040X; Nguyen, Huu Chinh/0009-0004-7883-378X; Shiri, Rahman/0000-0002-9312-3100; NARAKE, SAMEER/0000-0002-1355-5596; Malhotra, Rahul/0000-0002-9978-4276; Christensen, Kaare/0000-0002-5429-5292; Valdivia, Gonzalo/0000-0001-5368-6745; Kindblom, Jenny/0000-0001-8437-0639; Kuulasmaa, Kari/0000-0003-2165-1411; Wedderkopp, Niels/0000-0002-9660-6618; Liliana, Dacica/0000-0003-4000-2580; ahmadi, naser/0000-0003-4424-910X; Wade, Alisha/0000-0002-1158-2523; Price, Alison/0000-0002-3891-3337; Kyobutungi, Catherine/0000-0002-5344-5631; Ibarluzea, Jesus/0000-0002-6933-5373; Walton, Janette/0000-0003-4758-5328; Dhana, Klodian/0000-0002-6397-7009; Demarest, Stefaan/0000-0003-2823-1372; ferreccio, catterina/0000-0001-6331-5534; Cureau, Felipe/0000-0001-7255-9717; Ferrer, Eldridge/0000-0002-9915-7010; Tarp, Jakob/0000-0002-9186-7077; Schramm, Stine/0000-0001-8039-8095; Ramos, Rafel/0000-0001-7970-5537; Herter-Aeberli, Isabelle/0000-0003-0134-6217; Mota-Pinto, Anabela/0000-0002-0820-9568; Azizi, Fereidoun/0000-0002-6470-2517; gottrand, frederic/0000-0002-5290-0436; Mridha, Malay Kanti/0000-0001-9226-457X; Batista, Rosangela/0000-0002-1529-0165; van Valkengoed, Irene/0000-0002-9306-7831; Unal, Belgin/0000-0002-4354-8266; Salvetti, Massimo/0000-0001-8101-1374; Rakovac, Ivo/0000-0002-6815-5274; Lucjan, szponar/0000-0003-4225-8299; Al-Raddadi, Rajaa/0000-0002-4188-0169; Pradeepa, Rajendra/0000-0002-4909-3733; Rasmussen, Mette/0000-0002-6276-7341; Eliasen, Marie Holm/0000-0002-1464-8719; Ortiz, Ana P/0000-0003-1017-9473; Lundqvist, Robert/0000-0003-4059-3368; Peters, Annette/0000-0001-6645-0985; Bongard, Vanina/0000-0001-5789-0815; Stronks, Karien/0000-0002-0921-2232; Howitt, Christina/0000-0003-0002-4734; NARDONE, PAOLA/0000-0002-1238-0114; Escobedo, Jorge/0000-0003-1942-7402; Benet Rodriguez, Mikhail/0000-0002-6420-0680; Roccaldo, Romana/0000-0003-2976-3864; Ramke, Jacqueline/0000-0002-5764-1306; Ahmed, Soheir H./0000-0002-3699-6378; Afsana, Kaosar/0000-0002-5197-8151; Rivera, Juan A./0000-0003-2586-4908; Davletov, Kairat/0000-0001-8534-1899; LIN, HSIEN-HO/0000-0002-7481-6016; Chikova-Iscener, Ekaterina/0009-0000-3015-4930; Weres, Aneta/0000-0002-6571-2477; Morejon Giraldoni, Alain Francisco/0000-0002-4652-1771; Woo, Jean/0000-0001-7593-3081; Nagalla, Balakrishna/0000-0002-5613-0942; Willeit, Peter/0000-0002-1866-7159; Hanif, Abu Abdullah Mohammad/0000-0001-6274-5612; Gianfagna, Francesco/0000-0003-4615-0816; Mbanya, Jean Claude N/0000-0001-9651-8653; Claessens, Frank/0000-0002-8676-7709; Alexandra, Cucu/0000-0001-5646-5999; Larijani, Bagher/0000-0001-5386-7597; Heinen, Mirjam/0000-0002-0876-1395; Brewster, Lizzy M/0000-0002-7434-0038; Haghshenas, Rosa/0000-0001-8453-8446; Sobngwi, Eugene/0000-0001-5457-6572; Katz, Joanne/0000-0002-5997-7823; Alkandari, Abdullah/0000-0002-9452-7000; Jacobs, Jeremy Michael/0000-0002-7001-7815; Ulmer, Hanno/0000-0001-5911-1002; Crujeiras, Ana B/0000-0003-4392-0301; Kujala, Urho/0000-0002-9262-1992; Sundstrom, Johan/0000-0003-2247-8454; B, Antonisamy/0000-0003-3582-2410; Bopp, Matthias/0000-0003-0766-3723; Ohara, Kumiko/0000-0002-0411-9821; Gureje, Oye/0000-0003-0094-5947; Kannan, Srinivasan/0000-0003-2731-9428; Grontved, Anders/0000-0003-1584-679X; Kulaga, Zbigniew/0000-0003-0509-1004; Gafencu, Mihai/0000-0002-9029-5919; Malyutina, Sofia/0000-0001-6539-0466; Van Herck, Koen/0000-0003-0717-2406; Schroder, Helmut/0000-0003-2231-5081; Padez, Cristina/0000-0002-1967-3497; Bhutta, Zulfiqar/0000-0003-0637-599X; kheiri, bahareh/0000-0001-9448-8104; Murtagh, Elaine/0000-0003-4232-1403; Dushpanova, Anar/0000-0001-6941-2773; Visvikis-Siest, Sophie/0000-0001-8104-8425;</t>
  </si>
  <si>
    <t>Wellcome Trust; AstraZeneca Young Health Programme; EU; Grants-in-Aid for Scientific Research [20H00045] Funding Source: KAKEN; British Heart Foundation [RG/19/4/34452] Funding Source: researchfish; Economic and Social Research Council [ES/L007509/1, ES/K00428X/1] Funding Source: researchfish; Medical Research Council [G0901530, MC_UP_A620_1016, MC_UU_12011/2, MC_UU_12011/3, MC_UP_A620_1015, MC_UU_12015/1, G0400519] Funding Source: researchfish; Novo Nordisk Fonden [NNF18OC0033898, NNF19OC0055250, NNF14OC0010513, NNF13OC0005785] Funding Source: researchfish; ESRC [ES/N012003/1, ES/R011400/1, ES/L007509/1, ES/K00428X/1, ES/S00744X/1, ES/R010226/1] Funding Source: UKRI; MRC [G0901530, MC_UP_A620_1015, MC_UU_12011/3, G0400519, MR/S019669/1, MC_UU_12011/2, G0400491, MC_UU_12015/1, MC_UP_A620_1016, MC_UU_00006/1, MC_U147585819, MC_UU_00017/1] Funding Source: UKRI</t>
  </si>
  <si>
    <t>Wellcome Trust(Wellcome Trust); AstraZeneca Young Health Programme(AstraZeneca); EU(European Union (EU)); Grants-in-Aid for Scientific Research(Ministry of Education, Culture, Sports, Science and Technology, Japan (MEXT)Japan Society for the Promotion of ScienceGrants-in-Aid for Scientific Research (KAKENHI)); British Heart Foundation(British Heart Foundation); Economic and Social Research Council(UK Research &amp; Innovation (UKRI)Economic &amp; Social Research Council (ESRC)); Medical Research Council(UK Research &amp; Innovation (UKRI)Medical Research Council UK (MRC)); Novo Nordisk Fonden(Novo Nordisk Foundation); ESRC(UK Research &amp; Innovation (UKRI)Economic &amp; Social Research Council (ESRC)); MRC(UK Research &amp; Innovation (UKRI)Medical Research Council UK (MRC))</t>
  </si>
  <si>
    <t>Wellcome Trust, AstraZeneca Young Health Programme, EU.</t>
  </si>
  <si>
    <t>ELSEVIER SCIENCE INC</t>
  </si>
  <si>
    <t>STE 800, 230 PARK AVE, NEW YORK, NY 10169 USA</t>
  </si>
  <si>
    <t>0140-6736</t>
  </si>
  <si>
    <t>1474-547X</t>
  </si>
  <si>
    <t>Lancet</t>
  </si>
  <si>
    <t>NOV 7</t>
  </si>
  <si>
    <t>Medicine, General &amp; Internal</t>
  </si>
  <si>
    <t>General &amp; Internal Medicine</t>
  </si>
  <si>
    <t>OO7II</t>
  </si>
  <si>
    <t>WOS:000587548800040</t>
  </si>
  <si>
    <t>Aad, G; Abbott, B; Abbott, DC; Abud, AA; Abeling, K; Abhayasinghe, DK; Abidi, SH; AbouZeid, OS; Abraham, NL; Abramowicz, H; Abreu, H; Abulaiti, Y; Acharya, BS; Achkar, B; Adam, L; Bourdarios, CA; Adamczyk, L; Adamek, L; Adelman, J; Adersberger, M; Adiguzel, A; Adorni, S; Adye, T; Affolder, AA; Afik, Y; Agapopoulou, C; Agaras, MN; Aggarwal, A; Agheorghiesei, C; Aguilar-Saavedra, JA; Ahmad, A; Ahmadov, F; Ahmed, WS; Ai, X; Aielli, G; Akatsuka, S; Åkesson, TPA; Akilli, E; Akimov, AV; Al Khoury, K; Alberghi, GL; Albert, J; Verzini, MJA; Alderweireldt, S; Aleksa, M; Aleksandrov, IN; Alexa, C; Alexopoulos, T; Alfonsi, A; Alfonsi, F; Alhroob, M; Ali, B; Ali, S; Aliev, M; Alimonti, G; Allaire, C; Allbrooke, BMM; Allen, BW; Allport, PP; Aloisio, A; Alonso, F; Alpigiani, C; Alshehri, AA; Camelia, EA; Estevez, MA; Alviggi, MG; Coutinho, YA; Ambler, A; Ambroz, L; Amelung, C; Amidei, D; Dos Santos, SPA; Amoroso, S; Amrouche, CS; An, F; Anastopoulos, C; Andari, N; Andeen, T; Anders, CF; Anders, JK; Andrean, SY; Andreazza, A; Andrei, V; Anelli, CR; Angelidakis, S; Angerami, A; Anisenkov, AV; Annovi, A; Antel, C; Anthony, MT; Antipov, E; Antonelli, M; Antrim, DJA; Anulli, F; Aoki, M; Pozo, JAA; Aparo, MA; Bella, LA; Ferraz, VA; Pereira, RA; Arcangeletti, C; Arce, ATH; Arduh, FA; Arguin, JF; Argyropoulos, S; Arling, JH; Armbruster, AJ; Armstrong, A; Arnaez, O; Arnold, H; Tame, ZPA; Artoni, G; Artz, S; Asai, S; Asawatavonvanich, T; Asbah, N; Asimakopoulou, EM; Asquith, L; Assahsah, J; Assamagan, K; Astalos, R; Atkin, RJ; Atkinson, M; Atlay, NB; Atmani, H; Augsten, K; Austrup, VA; Avolio, G; Ayoub, MK; Azuelos, G; Bachacou, H; Bachas, K; Backes, M; Backman, F; Bagnaia, P; Bahmani, M; Bahrasemani, H; Bailey, AJ; Bailey, VR; Baines, JT; Bakalis, C; Baker, OK; Bakker, PJ; Bakos, E; Gupta, DB; Balaji, S; Baldin, EM; Balek, P; Balli, F; Balunas, WK; Balz, J; Banas, E; Bandieramonte, M; Bandyopadhyay, A; Banerjee, S; Barak, L; Barbe, WM; Barberio, EL; Barberis, D; Barbero, M; Barbour, G; Barillari, T; Barisits, MS; Barkeloo, J; Barklow, T; Barnea, R; Barnett, BM; Barnett, RM; Barnovska-Blenessy, Z; Baroncelli, A; Barone, G; Barr, AJ; Navarro, LB; Barreiro, F; da Costa, JBG; Barron, U; Barsov, S; Bartels, F; Bartoldus, R; Bartolini, G; Barton, AE; Bartos, P; Basalaev, A; Basan, A; Bassalat, A; Basso, MJ; Bates, RL; Batlamous, S; Batley, JR; Batool, B; Battaglia, M; Bauce, M; Bauer, F; Bauer, KT; Bawa, HS; Beacham, JB; Beau, T; Beauchemin, PH; Becherer, F; Bechtle, P; Beck, HC; Beck, HP; Becker, K; Becot, C; Beddall, A; Beddall, AJ; Bednyakov, VA; Bedognetti, M; Beermann, TA; Begalli, M; Begel, M; Behera, A; Behr, JK; Beisiegel, F; Belfkir, M; Bell, AS; Bella, G; Bellagamba, L; Bellerive, A; Bellos, P; Beloborodov, K; Belotskiy, K; Belyaev, NL; Benchekroun, D; Benekos, N; Benhammou, Y; Benjamin, DP; Benoit, M; Bensinger, JR; Bentvelsen, S; Beresford, L; Beretta, M; Berge, D; Kuutmann, EB; Berger, N; Bergmann, B; Bergsten, LJ; Beringer, J; Berlendis, S; Bernardi, G; Bernius, C; Bernlochner, FU; Berry, T; Berta, P; Bertella, C; Berthold, A; Bertram, IA; Bylund, OB; Besson, N; Bethani, A; Bethke, S; Betti, A; Bevan, AJ; Beyer, J; Bhattacharya, DS; Bhattarai, P; Bi, R; Bianchi, RM; Biebel, O; Biedermann, D; Bielski, R; Bierwagen, K; Biesuz, NV; Biglietti, M; Billoud, TRV; Bindi, M; Bingul, A; Bini, C; Biondi, S; Birman, M; Bisanz, T; Biswal, JP; Biswas, D; Bitadze, A; Bittrich, C; Bjorke, K; Blazek, T; Bloch, I; Blocker, C; Blue, A; Blumenschein, U; Bobbink, GJ; Bobrovnikov, VS; Bocchetta, SS; Bocci, A; Boerner, D; Bogavac, D; Bogdanchikov, AG; Bohm, C; Boisvert, V; Bokan, P; Bold, T; Bolz, AE; Bomben, M; Bona, M; Bonilla, JS; Boonekamp, M; Booth, CD; Borecka-Bielska, HM; Borgna, LS; Borisov, A; Borissov, G; Bortfeldt, J; Bortoletto, D; Boscherini, D; Bosman, M; Sola, JDB; Bouaouda, K; Boudreau, J; Bouhova-Thacker, EV; Boumediene, D; Boutle, SK; Boveia, A; Boyd, J; Boye, D; Boyko, IR; Bozson, AJ; Bracinik, J; Brahimi, N; Brandt, G; Brandt, O; Braren, F; Brau, B; Brau, JE; Madden, WDB; Brendlinger, K; Brenner, L; Brenner, R; Bressler, S; Brickwedde, B; Briglin, DL; Britton, D; Britzger, D; Brock, I; Brock, R; Brooijmans, G; Brooks, WK; Brost, E; de Renstrom, PAB; Brüers, B; Bruncko, D; Bruni, A; Bruni, G; Bruni, LS; Bruno, S; Bruschi, M; Bruscino, N; Bryngemark, L; Buanes, T; Buat, Q; Buchholz, P; Buckley, AG; Budagov, IA; Bugge, MK; Bührer, F; Bulekov, O; Bullard, BA; Burch, TJ; Burdin, S; Burgard, CD; Burger, AM; Burghgrave, B; Burr, JTP; Burton, CD; Burzynski, JC; Buscher, V; Buschmann, E; Bussey, PJ; Butler, JM; Buttar, CM; Butterworth, JM; Butti, P; Buttinger, W; Vazquez, CJB; Buzatu, A; Buzykaev, AR; Cabras, G; Urbán, SC; Caforio, D; Cai, H; Cairo, VMM; Cakir, O; Calace, N; Calafiura, P; Calderini, G; Calfayan, P; Callea, G; Caloba, LP; Caltabiano, A; Lopez, SC; Calvet, D; Calvet, S; Calvet, TP; Calvetti, M; Toro, RC; Camarda, S; Munoz, DC; Camarri, P; Camerlingo, MT; Cameron, D; Camincher, C; Campana, S; Campanelli, M; Camplani, A; Campoverde, A; Canale, V; Canesse, A; Bret, MC; Cantero, J; Cao, T; Cao, Y; Garrido, MDMC; Capua, M; Cardarelli, R; Cardillo, F; Carducci, G; Carli, I; Carli, T; Carlino, G; Carlson, BT; Carlson, EM; Carminati, L; Carney, RMD; Caron, S; Carquin, E; Carrá, S; Carter, JWS; Carter, TM; Casado, MP; Casha, AF; Castillo, FL; Garcia, LC; Gimenez, VC; Castro, NF; Catinaccio, A; Catmore, JR; Cattai, A; Cavaliere, V; Cavallaro, E; Cavasinni, V; Celebi, E; Celli, F; Alberich, LC; Cerny, K; Cerqueira, AS; Cerri, A; Cerrito, L; Cerutti, F; Cervelli, A; Cetin, SA; Chadi, Z; Chakraborty, D; Chan, J; Chan, WS; Chan, WY; Chapman, JD; Chargeishvili, B; Charlton, DG; Charman, TP; Chau, CC; Che, S; Chekanov, S; Chekulaev, SV; Chelkov, GA; Chen, B; Chen, C; Chen, CH; Chen, H; Chen, J; Chen, S; Chen, SJ; Chen, X; Chen, Y; Chen, YH; Cheng, HC; Cheng, HJ; Cheplakov, A; Cheremushkina, E; El Moursli, RC; Cheu, E; Cheung, K; Chevalérias, TJA; Chevalier, L; Chiarella, V; Chiarelli, G; Chiodini, G; Chisholm, AS; Chitan, A; Chiu, I; Chiu, YH; Chizhov, MV; Choi, K; Chomont, AR; Chouridou, S; Chow, YS; Christopher, LD; Chu, MC; Chu, X; Chudoba, J; Chwastowski, JJ; Chytka, L; Cieri, D; Ciesla, KM; Cinca, D; Cindro, V; Cioara, IA; Ciocio, A; Cirotto, F; Citron, ZH; Citterio, M; Ciubotaru, DA; Ciungu, BM; Clark, A; Clark, MR; Clark, PJ; Clawson, SE; Clement, C; Coadou, Y; Cobal, M; Coccaro, A; Cochran, J; De Sa, RCL; Cohen, H; Coimbra, AEC; Cole, B; Colijn, AP; Collot, J; Muiño, PC; Connell, SH; Connelly, IA; Constantinescu, S; Conventi, F; Cooper-Sarkar, AM; Cormier, F; Cormier, KJR; Corpe, LD; Corradi, M; Corrigan, EE; Corriveau, F; Costa, MJ; Costanza, F; Costanzo, D; Cowan, G; Cowley, JW; Crane, J; Cranmer, K; Crawley, SJ; Creager, RA; Crépé-Renaudin, S; Crescioli, F; Cristinziani, M; Croft, V; Crosetti, G; Cueto, A; Donszelmann, TC; Cukierman, AR; Cunningham, WR; Czekierda, S; Czodrowski, P; Czurylo, MM; De Sousa, MJDS; Pinto, JVF; Da Via, C; Dabrowski, W; Dachs, F; Dado, T; Dahbi, S; Dai, T; Dallapiccola, C; Dam, M; D'amen, G; D'Amico, V; Damp, J; Dandoy, JR; Daneri, MF; Dann, NS; Danninger, M; Dao, V; Darbo, G; Dartsi, O; Dattagupta, A; Daubney, T; D'Auria, S; David, C; Davidek, T; Davis, DR; Dawson, I; De, K; De Asmundis, R; De Beurs, M; De Castro, S; De Cecco, S; De Groot, N; de Jong, P; De la Torre, H; De Maria, A; De Pedis, D; De Salvo, A; De Sanctis, U; De Santis, M; De Santo, A; De Regie, JBD; Debenedetti, C; Dedovich, DV; Deiana, AM; Del Peso, J; Diaz, YD; Delgove, D; Deliot, F; Delitzsch, CM; Della Pietra, M; Della Volpe, D; Dell'Acqua, A; Dell'Asta, L; Delmastro, M; Delporte, C; Delsart, PA; DeMarco, DA; Demers, S; Demichev, M; Demontigny, G; Denisov, SP; D'Eramo, L; Derendarz, D; Derkaoui, JE; Derue, F; Dervan, P; Desch, K; Deterre, C; Dette, K; Deutsch, C; Devesa, MR; Deviveiros, PO; Di Bello, FA; Di Ciaccio, A; Di Ciaccio, L; Di Clemente, WK; Di Donato, C; Di Girolamo, A; Di Gregorio, G; Di Micco, B; Di Nardo, R; Di Petrillo, KF; Di Sipio, R; Diaconu, C; Dias, FA; Do Vale, TD; Diaz, MA; Capriles, FGD; Dickinson, J; Diehl, EB; Dietrich, J; Cornell, SD; Dimitrievska, A; Ding, W; Dingfelder, J; Dittus, F; Djama, F; Djobava, T; Djuvsland, JI; Do Vale, MAB; Dobre, M; Dodsworth, D; Doglioni, C; Dolejsi, J; Dolezal, Z; Donadelli, M; Dong, B; Donini, J; D'onofrio, A; D'Onofrio, M; Dopke, J; Doria, A; Dova, MT; Doyle, AT; Drechsler, E; Dreyer, E; Dreyer, T; Drobac, AS; Du, D; du Pree, TA; Duan, Y; Dubinin, F; Dubovsky, M; Dubreuil, A; Duchovni, E; Duckeck, G; Ducu, OA; Duda, D; Dudarev, A; Dudder, AC; Duffield, EM; Duflot, L; Dührssen, M; Dülsen, C; Dumancic, M; Dumitriu, AE; Duncan, AK; Dunford, M; Duperrin, A; Yildiz, HD; Düren, M; Durglishvili, A; Duschinger, D; Dutta, B; Duvnjak, D; Dyckes, GI; Dyndal, M; Dysch, S; Dziedzic, BS; Ecker, KM; Eggleston, MG; Eifert, T; Eigen, G; Einsweiler, K; Ekelof, T; El Jarrari, H; El Kosseifi, R; Ellajosyula, V; Ellert, M; Ellinghaus, F; Elliot, AA; Ellis, N; Elmsheuser, J; Elsing, M; Emeliyanov, D; Emerman, A; Enari, Y; Epland, MB; Erdmann, J; Ereditato, A; Erland, PA; Errenst, M; Escalier, M; Escobar, C; Pastor, OE; Etzion, E; Evans, H; Evans, MO; Ezhilov, A; Fabbri, F; Fabbri, L; Fabiani, V; Facini, G; Pereira, RMFR; Fakhrutdinov, RM; Falciano, S; Falke, PJ; Falke, S; Faltova, J; Fang, Y; Fanourakis, G; Fanti, M; Faraj, M; Farbin, A; Farilla, A; Farina, EM; Farooque, T; Farrington, SM; Farthouat, P; Fassi, F; Fassnacht, P; Fassouliotis, D; Giannelli, MF; Fawcett, WJ; Fayard, L; Fedin, OL; Fedorko, W; Fehr, A; Feickert, M; Feligioni, L; Fell, A; Feng, C; Feng, M; Fenton, MJ; Fenyuk, AB; Ferguson, SW; Ferrando, J; Ferrante, A; Ferrari, A; Ferrari, P; Ferrari, R; de Lima, DEF; Ferrer, A; Ferrere, D; Ferretti, C; Fiedler, F; Filipcic, A; Filthaut, F; Finelli, KD; Fiolhais, MCN; Fiorini, L; Fischer, F; Fisher, WC; Fleck, I; Fleischmann, P; Flick, T; Flierl, BM; Flores, L; Castillo, LRF; Follega, FM; Fomin, N; Foo, JH; Forcolin, GT; Forland, BC; Formica, A; Förster, FA; Forti, AC; Fortin, E; Foti, MG; Fournier, D; Fox, H; Francavilla, P; Francescato, S; Franchini, M; Franchino, S; Francis, D; Franco, L; Franconi, L; Franklin, M; Frattari, G; Fray, AN; Freeman, PM; Freund, B; Freund, WS; Freundlich, EM; Frizzell, DC; Froidevaux, D; Frost, JA; Fujimoto, M; Fukunaga, C; Torregrosa, EF; Fusayasu, T; Fuster, J; Gabrielli, A; Gadatsch, S; Gadow, P; Gagliardi, G; Gagnon, LG; Galhardo, B; Gallardo, GE; Gallas, EJ; Gallop, BJ; Galster, G; Goni, RG; Gan, KK; Ganguly, S; Gao, J; Gao, Y; Gao, YS; Walls, FMG; García, C; Navarro, JEG; Pascual, JAG; Garcia-Argos, C; Garcia-Sciveres, M; Gardner, RW; Garelli, N; Gargiulo, S; Garner, CA; Garonne, V; Gasiorowski, SJ; Gaspar, P; Gaudiello, A; Gaudio, G; Gavrilenko, IL; Gavrilyuk, A; Gay, C; Gaycken, G; Gazis, EN; Geanta, AA; Gee, CM; Gee, CNP; Geisen, J; Geisen, M; Gemme, C; Genest, MH; Geng, C; Gentile, S; George, S; Geralis, T; Gerlach, LO; Gessinger-Befurt, P; Gessner, G; Ghasemi, S; Bostanabad, MG; Ghneimat, M; Ghosh, A; Giacobbe, B; Giagu, S; Giangiacomi, N; Giannetti, P; Giannini, A; Giannini, G; Gibson, SM; Gignac, M; Gillberg, D; Gilles, G; Gingrich, DM; Giordani, MP; Giraud, PF; Giugliarelli, G; Giugni, D; Giuli, F; Gkaitatzis, S; Gkialas, I; Gkougkousis, EL; Gkountoumis, P; Gladilin, LK; Glasman, C; Glatzer, J; Glaysher, PCF; Glazov, A; Gledhill, GR; Gnesi, I; Goblirsch-Kolb, M; Godin, D; Goldfarb, S; Golling, T; Golubkov, D; Gomes, A; Gama, RG; Gonçalo, R; Gonella, G; Gonella, L; Gongadze, A; Gonnella, F; Gonski, JL; de la Hoz, SG; Fernandez, SG; Renteria, CG; Suarez, RG; Gonzalez-Sevilla, S; Rodriguez, GRG; Goossens, L; Gorasia, NA; Gorbounov, PA; Gordon, HA; Gorini, B; Gorini, E; Gorisek, A; Goshaw, AT; Gostkin, MI; Gottardo, CA; Gouighri, M; Goussiou, AG; Govender, N; Goy, C; Gozani, E; Grabowska-Bold, I; Graham, EC; Gramling, J; Gramstad, E; Grancagnolo, S; Grandi, M; Gratchev, V; Gravila, PM; Gravili, FG; Gray, C; Gray, HM; Grefe, C; Gregersen, K; Gregor, IM; Grenier, P; Grevtsov, K; Grieco, C; Grieser, NA; Grillo, AA; Grimm, K; Grinstein, S; Grivaz, JF; Groh, S; Gross, E; Grosse-Knetter, J; Grout, ZJ; Grud, C; Grummer, A; Grundy, JC; Guan, L; Guan, W; Gubbels, C; Guenther, J; Guerguichon, A; Rojas, JGRG; Guescini, F; Guest, D; Gugel, R; Guillemin, T; Guindon, S; Gul, U; Guo, J; Guo, W; Guo, Y; Guo, Z; Gupta, R; Gurbuz, S; Gustavino, G; Guth, M; Gutierrez, P; Gutschow, C; Guyot, C; Gwenlan, C; Gwilliam, CB; Haaland, ES; Haas, A; Haber, C; Hadavand, HK; Hadef, A; Haleem, M; Haley, J; Hall, JJ; Halladjian, G; Hallewell, GD; Hamacher, K; Hamal, P; Hamano, K; Hamdaoui, H; Hamer, M; Hamity, GN; Han, K; Han, L; Han, S; Han, YF; Hanagaki, K; Hance, M; Handl, DM; Haney, B; Hank, MD; Hankache, R; Hansen, E; Hansen, JB; Hansen, JD; Hansen, MC; Hansen, PH; Hanson, EC; Hara, K; Harenberg, T; Harkusha, S; Harrison, PF; Hartman, NM; Hartmann, NM; Hasegawa, Y; Hasib, A; Hassani, S; Haug, S; Hauser, R; Havener, LB; Havranek, M; Hawkes, CM; Hawkings, RJ; Hayashida, S; Hayden, D; Hayes, C; Hayes, RL; Hays, CP; Hays, JM; Hayward, HS; Haywood, SJ; He, F; Heath, MP; Hedberg, V; Heer, S; Heggelund, AL; Heidegger, KK; Heidorn, WD; Heilman, J; Heim, S; Heim, T; Heinemann, B; Heinrich, JJ; Heinrich, L; Hejbal, J; Helary, L; Held, A; Hellesund, S; Helling, CM; Hellman, S; Helsens, C; Henderson, RCW; Heng, Y; Henkelmann, L; Correia, AMH; Herde, H; Jiménez, YH; Herr, H; Herrmann, MG; Herrmann, T; Herten, G; Hertenberger, R; Hervas, L; Herwig, TC; Hesketh, GG; Hessey, NP; Hibi, H; Higashida, A; Higashino, S; Higón-Rodriguez, E; Hildebrand, K; Hill, JC; Hill, KK; Hiller, KH; Hillier, SJ; Hils, M; Hinchliffe, I; Hinterkeuser, F; Hirose, M; Hirose, S; Hirschbuehl, D; Hiti, B; Hladik, O; Hlaluku, DR; Hobbs, J; Hod, N; Hodgkinson, MC; Hoecker, A; Hohn, D; Hohov, D; Holm, T; Holmes, TR; Holzbock, M; Hommels, LBAH; Hong, TM; Honig, JC; Hönle, A; Hooberman, BH; Hopkins, WH; Horii, Y; Horn, P; Horyn, LA; Hou, S; Hoummada, A; Howarth, J; Hoya, J; Hrabovsky, M; Hrdinka, J; Hristova, I; Hrivnac, J; Hrynevich, A; Hryn'ova, T; Hsu, PJ; Hsu, SC; Hu, Q; Hu, S; Hu, YF; Huang, DP; Huang, Y; Hubacek, Z; Hubaut, F; Huebner, M; Huegging, F; Huffman, TB; Huhtinen, M; Hunter, RFH; Huo, P; Huseynov, N; Huston, J; Huth, J; Hyneman, R; Hyrych, S; Iacobucci, G; Iakovidis, G; Ibragimov, I; Iconomidou-Fayard, L; Iengo, P; Ignazzi, R; Igonkina, O; Iguchi, R; Iizawa, T; Ikegami, Y; Ikeno, M; Iliadis, D; Ilic, N; Iltzsche, F; Imam, H; Introzzi, G; Iodice, M; Iordanidou, K; Ippolito, V; Isacson, MF; Ishino, M; Islam, W; Issever, C; Istin, S; Ito, F; Ponce, JMI; Iuppa, R; Ivina, A; Iwasaki, H; Izen, JM; Izzo, V; Jacka, P; Jackson, P; Jacobs, RM; Jaeger, BP; Jain, V; Jäkel, G; Jakobi, KB; Jakobs, K; Jakoubek, T; Jamieson, J; Janas, KW; Jansky, R; Janus, M; Janus, PA; Jarlskog, G; Jaspan, AE; Javadov, N; Javurkova, M; Jeanneau, F; Jeanty, L; Jejelava, J; Jelinskas, A; Jenni, P; Jeong, N; Jézéquel, S; Ji, H; Jia, J; Jiang, H; Jiang, Y; Jiang, Z; Jiggins, S; Morales, FAJ; Pena, JJ; Jin, S; Jinaru, A; Jinnouchi, O; Jivan, H; Johansson, P; Johns, KA; Johnson, CA; Jones, RWL; Jones, SD; Jones, S; Jones, TJ; Jongmanns, J; Jorge, PM; Jovicevic, J; Ju, X; Junggeburth, JJ; Rozas, AJ; Kaczmarska, A; Kado, M; Kagan, H; Kagan, M; Kahn, A; Kahra, C; Kaji, T; Kajomovitz, E; Kalderon, CW; Kaluza, A; Kamenshchikov, A; Kaneda, M; Kang, NJ; Kang, S; Kano, Y; Kanzaki, J; Kaplan, LS; Kar, D; Karava, K; Kareem, MJ; Karkanias, I; Karpov, SN; Karpova, ZM; Kartvelishvili, V; Karyukhin, AN; Kastanas, A; Kato, C; Katzy, J; Kawade, K; Kawagoe, K; Kawaguchi, T; Kawamoto, T; Kawamura, G; Kay, EF; Kazakos, S; Kazanin, VF; Keeler, R; Kehoe, R; Keller, JS; Kellermann, E; Kelsey, D; Kempster, JJ; Kendrick, J; Kennedy, KE; Kepka, O; Kersten, S; Kersevan, BP; Haghighat, SK; Khader, M; Khalil-Zada, F; Khandoga, M; Khanov, A; Kharlamov, AG; Kharlamova, T; Khoda, EE; Khodinov, A; Khoo, TJ; Khoriauli, G; Khramov, E; Khubua, J; Kido, S; Kiehn, M; Kilby, CR; Kim, E; Kim, YK; Kimura, N; Kind, OM; King, BT; Kirchmeier, D; Kirk, J; Kiryunin, AE; Kishimoto, T; Kisliuk, DP; Kitali, V; Kitsaki, C; Kivernyk, O; Klapdor-Kleingrothaus, T; Klassen, M; Klein, C; Klein, MH; Klein, M; Klein, U; Kleinknecht, K; Klimek, P; Klimentov, A; Klingl, T; Klioutchnikova, T; Klitzner, FF; Kluit, P; Kluth, S; Kneringer, E; Knoops, EBFG; Knue, A; Kobayashi, D; Kobayashi, T; Kobel, M; Kocian, M; Kodama, T; Kodys, P; Koeck, DM; Koenig, PT; Koffas, T; Köhler, NM; Kolb, M; Koletsou, I; Komarek, T; Kondo, T; Köneke, K; Kong, AXY; König, AC; Kono, T; Konstantinides, V; Konstantinidis, N; Konya, B; Kopeliansky, R; Koperny, S; Korcyl, K; Kordas, K; Koren, G; Korn, A; Korolkov, I; Korolkova, EV; Korotkova, N; Kortner, O; Kortner, S; Kostyukhin, VV; Kotsokechagia, A; Kotwal, A; Koulouris, A; Kourkoumeli-Charalampidi, A; Kourkoumelis, C; Kourlitis, E; Kouskoura, V; Kowalewska, AB; Kowalewski, R; Kozanecki, W; Kozhin, AS; Kramarenko, VA; Kramberger, G; Krasnopevtsev, D; Krasny, MW; Krasznahorkay, A; Krauss, D; Kremer, JA; Kretzschmar, J; Krieger, P; Krieter, F; Krishnan, A; Krizka, K; Kroeninger, K; Kroha, H; Kroll, J; Krowpman, KS; Kruchonak, U; Krüger, H; Krumnack, N; Kruse, MC; Krzysiak, JA; Kubota, T; Kuchinskaia, O; Kuday, S; Kuechler, JT; Kuehn, S; Kugel, A; Kuhl, T; Kukhtin, V; Kulchitsky, Y; Kuleshov, S; Kulinich, YP; Kuna, M; Kunigo, T; Kupco, A; Kupfer, T; Kuprash, O; Kurashige, H; Kurchaninov, LL; Kurochkin, YA; Kurova, A; Kurth, MG; Kuwertz, ES; Kuze, M; Kvam, AK; Kvita, J; Kwan, T; La Ruffa, F; Lacasta, C; Lacava, F; Lack, DPJ; Lacker, H; Lacour, D; Ladygin, E; Lafaye, R; Laforge, B; Lagouri, T; Lai, S; Lakomiec, IK; Lambert, JE; Lammers, S; Lampl, W; Lampoudis, C; Lançon, E; Landgraf, U; Landon, MPJ; Lanfermann, MC; Lang, VS; Lange, JC; Langenberg, RJ; Lankford, AJ; Lanni, F; Lantzsch, K; Lanza, A; Lapertosa, A; Laplace, S; Laporte, JF; Lari, T; Manghi, FL; Lassnig, M; Lau, TS; Laudrain, A; Laurier, A; Lavorgna, M; Lawlor, SD; Lazzaroni, M; Le, B; Le Guirriec, E; Lebedev, A; LeBlanc, M; LeCompte, T; Ledroit-Guillon, F; Lee, ACA; Lee, CA; Lee, GR; Lee, L; Lee, SC; Lee, S; Lefebvre, B; Lefebvre, HP; Lefebvre, M; Leggett, C; Lehmann, K; Lehmann, N; Miotto, GL; Leight, WA; Leisos, A; Leite, MAL; Leitgeb, CE; Leitner, R; Lellouch, D; Leney, KJC; Lenz, T; Leone, R; Leone, S; Leonidopoulos, C; Leopold, A; Leroy, C; Les, R; Lester, CG; Levchenko, M; Levêque, J; Levin, D; Levinson, LJ; Lewis, DJ; Li, B; Li, CQ; Li, F; Li, H; Li, J; Li, K; Li, L; Li, M; Li, Q; Li, QY; Li, S; Li, X; Li, Y; Li, Z; Liang, Z; Liberatore, M; Liberti, B; Liblong, A; Lie, K; Lim, S; Lin, CY; Lin, K; Lin, TH; Linck, RA; Lindley, RE; Lindon, JH; Linss, A; Lionti, AL; Lipeles, E; Lipniacka, A; Liss, TM; Lister, A; Little, JD; Liu, B; Liu, BL; Liu, HB; Liu, H; Liu, JB; Liu, JKK; Liu, K; Liu, M; Liu, P; Liu, Y; Liu, YL; Liu, YW; Livan, M; Lleres, A; Merino, JL; Lloyd, SL; Lo, CY; Lobodzinska, EM; Loch, P; Loffredo, S; Lohse, T; Lohwasser, K; Lokajicek, M; Long, JD; Long, RE; Longo, L; Looper, KA; Paz, IL; Solis, AL; Lorenz, J; Martinez, NL; Lory, AM; Lösel, PJ; Lösle, A; Lou, X; Lounis, A; Love, J; Love, PA; Bahilo, JJL; Lu, M; Lu, YJ; Lubatti, HJ; Luci, C; Lucotte, A; Luedtke, C; Luehring, F; Luise, I; Luminari, L; Lund-Jensen, B; Lutz, MS; Lynn, D; Lyons, H; Lysak, R; Lytken, E; Lyu, F; Lyubushkin, V; Lyubushkina, T; Ma, H; Ma, LL; Ma, Y; Maccarrone, G; Macchiolo, A; Macdonald, CM; Macdonald, JC; Miguens, JM; Madaffari, D; Madar, R; Mader, WF; Don, MMR; Madysa, N; Maeda, J; Maeno, T; Maerker, M; Magerl, V; Magini, N; Magro, J; Mahon, DJ; Maidantchik, C; Maier, T; Maio, A; Maj, K; Majersky, O; Majewski, S; Makida, Y; Makovec, N; Malaescu, B; Malecki, P; Maleev, VP; Malek, F; Mallik, U; Malon, D; Malone, C; Maltezos, S; Malyukov, S; Mamuzic, J; Mancini, G; Mandic, I; de Andrade, LM; Maniatis, IM; Ramos, JM; Mankinen, KH; Mann, A; Manousos, A; Mansoulie, B; Manthos, I; Manzoni, S; Marantis, A; Marceca, G; Marchese, L; Marchiori, G; Marcisovsky, M; Marcoccia, L; Marcon, C; Tobon, CAM; Marjanovic, M; Marshall, Z; Martensson, MUF; Marti-Garcia, S; Martin, CB; Martin, TA; Martin, VJ; Latour, BMD; Martinelli, L; Martinez, M; Agullo, PM; Outschoorn, VIM; Martin-Haugh, S; Martoiu, VS; Martyniuk, AC; Marzin, A; Maschek, SR; Masetti, L; Mashimo, T; Mashinistov, R; Masik, J; Maslennikov, AL; Massa, L; Massarotti, P; Mastrandrea, P; Mastroberardino, A; Masubuchi, T; Matakias, D; Matic, A; Matsuzawa, N; Mättig, P; Maurer, J; Macek, B; Maximov, DA; Mazini, R; Maznas, I; Mazza, SM; Mc Gowan, JP; Mc Kee, SP; McCarthy, TG; McCormack, WP; McDonald, EF; Mcfayden, JA; Mchedlidze, G; McKay, MA; McLean, KD; McMahon, SJ; McNamara, PC; McNicol, CJ; McPherson, RA; Mdhluli, JE; Meadows, ZA; Meehan, S; Megy, T; Mehlhase, S; Mehta, A; Meirose, B; Melini, D; Garcia, BRM; Mellenthin, JD; Melo, M; Meloni, F; Melzer, A; Menary, SB; Gouveia, EDM; Meng, L; Meng, XT; Menke, S; Meoni, E; Mergelmeyer, S; Merkt, SAM; Merlassino, C; Mermod, P; Merola, L; Meroni, C; Merz, G; Meshkov, O; Meshreki, JKR; Messina, A; Metcalfe, J; Mete, AS; Meyer, C; Meyer, JP; Zu Theenhausen, HM; Miano, F; Michetti, M; Middleton, RP; Mijovic, L; Mikenberg, G; Mikestikova, M; Mikuz, M; Mildner, H; Milesi, M; Milic, A; Milke, CD; Miller, DW; Milov, A; Milstead, DA; Mina, RA; Minaenko, AA; Moya, MM; Minashvili, IA; Mincer, AI; Mindur, B; Mineev, M; Minegishi, Y; Mir, LM; Mironova, M; Mirto, A; Mistry, KP; Mitani, T; Mitrevski, J; Mitsou, VA; Mittal, M; Miu, O; Miucci, A; Miyagawa, PS; Mizukami, A; Mjörnmark, JU; Mkrtchyan, T; Mlynarikova, M; Moa, T; Mobius, S; Mochizuki, K; Mogg, P; Mohapatra, S; Moles-Valls, R; Mondragon, MC; Mönig, K; Monnier, E; Montalbano, A; Berlingen, JM; Montella, M; Monticelli, F; Monzani, S; Morange, N; Moreno, D; Llácer, MM; Martinez, CM; Morettini, P; Morgenstern, M; Morgenstern, S; Mori, D; Morii, M; Morinaga, M; Morisbak, V; Morley, AK; Mornacchi, G; Morris, AP; Morvaj, L; Moschovakos, P; Moser, B; Mosidze, M; Moskalets, T; Moss, HJ; Moss, J; Moyse, EJW; Muanza, S; Mueller, J; Mueller, RSP; Muenstermann, D; Mullier, GA; Mungo, DP; Martinez, JLM; Sanchez, FJM; Murin, P; Murray, WJ; Murrone, A; Muse, JM; Muskinja, M; Mwewa, C; Myagkov, AG; Myers, AA; Myers, J; Myska, M; Nachman, BP; Nackenhorst, O; Nag, AN; Nagai, K; Nagano, K; Nagasaka, Y; Nagle, JL; Nagy, E; Nairz, AM; Nakahama, Y; Nakamura, K; Nakamura, T; Nanjo, H; Napolitano, F; Garcia, RFN; Narayan, R; Naryshkin, I; Naumann, T; Navarro, G; Nechaeva, PY; Nechansky, F; Neep, TJ; Negri, A; Negrini, M; Nellist, C; Nelson, ME; Nemecek, S; Nessi, M; Neubauer, MS; Neuhaus, F; Neumann, M; Newhouse, R; Newman, PR; Ng, CW; Ng, YS; Ng, YWY; Ngair, B; Nguyen, HDN; Manh, TN; Nibigira, E; Nickerson, RB; Nicolaidou, R; Nielsen, DS; Nielsen, J; Nikiforou, N; Nikolaenko, V; Nikolic-Audit, I; Nikolopoulos, K; Nilsson, P; Nindhito, HR; Ninomiya, Y; Nisati, A; Nishu, N; Nisius, R; Nitsche, I; Nitta, T; Nobe, T; Noel, DL; Noguchi, Y; Nomidis, I; Nomura, MA; Nordberg, M; Novak, J; Novak, T; Novgorodova, O; Novotny, R; Nozka, L; Ntekas, K; Nurse, E; Oakham, FG; Oberlack, H; Ocariz, J; Ochi, A; Ochoa, I; Ochoa-Ricoux, JP; O'Connor, K; Oda, S; Odaka, S; Oerdek, S; Ogrodnik, A; Oh, A; Oh, SH; Ohm, CC; Oide, H; Ojeda, ML; Okawa, H; Okazaki, Y; O'Keefe, MW; Okumura, Y; Okuyama, T; Olariu, A; Seabra, LFO; Pino, SAO; Damazio, DO; Goncalves, DO; Oliver, JL; Olsson, MJR; Olszewski, A; Olszowska, J; O'Neil, DC; O'neill, AP; Onofre, A; Onyisi, PUE; Oppen, H; Madriz, RGO; Oreglia, MJ; Orellana, GE; Orestano, D; Orlando, N; Orr, RS; O'Shea, V; Ospanov, R; Garzon, GOY; Otono, H; Ott, PS; Ottino, GJ; Ouchrif, M; Ouellette, J; Ould-Saada, F; Ouraou, A; Ouyang, Q; Owen, M; Owen, RE; Ozcan, VE; Ozturk, N; Pacalt, J; Pacey, HA; Pachal, K; Pages, AP; Aranda, CP; Griso, SP; Paganini, M; Palacino, G; Palazzo, S; Palestini, S; Palka, M; Pallin, D; Palni, P; Panagoulias, I; Pandini, CE; Vazquez, JGP; Pani, P; Panizzo, G; Paolozzi, L; Papadatos, C; Papageorgiou, K; Parajuli, S; Paramonov, A; Paraskevopoulos, C; Hernandez, DP; Saenz, SRP; Parida, B; Park, TH; Parker, AJ; Parker, MA; Parodi, F; Parrish, EW; Parsons, JA; Parzefall, U; Dominguez, LP; Pascuzzi, VR; Pasner, JMP; Pasquali, F; Pasqualucci, E; Passaggio, S; Pastore, F; Pasuwan, P; Pataraia, S; Pater, JR; Pathak, A; Patton, J; Pauly, T; Pearkes, J; Pearson, B; Pedersen, M; Diaz, LP; Pedro, R; Peiffer, T; Peleganchuk, SV; Penc, O; Peng, H; Peralva, BS; Perego, MM; Peixoto, APP; Sanchez, LP; Perepelitsa, DV; Peri, F; Perini, L; Pernegger, H; Perrella, S; Perrevoort, A; Peters, K; Peters, RFY; Petersen, BA; Petersen, TC; Petit, E; Petridis, A; Petridou, C; Petroff, P; Petrucci, F; Pettee, M; Pettersson, NE; Petukhova, K; Peyaud, A; Pezoa, R; Pezzotti, L; Pham, T; Phillips, FH; Phillips, PW; Phipps, MW; Piacquadio, G; Pianori, E; Picazio, A; Pickles, RH; Piegaia, R; Pietreanu, D; Pilcher, JE; Pilkington, AD; Pinamonti, M; Pinfold, JL; Donaldson, CP; Pitt, M; Pizzimento, L; Pleier, MA; Pleskot, V; Plotnikova, E; Podberezko, P; Poettgen, R; Poggi, R; Poggioli, L; Pogrebnyak, I; Pohl, D; Pokharel, I; Polesello, G; Poley, A; Policicchio, A; Polifka, R; Polini, A; Pollard, CS; Polychronakos, V; Ponomarenko, D; Pontecorvo, L; Popa, S; Popeneciu, GA; Portales, L; Quintero, DMP; Pospisil, S; Potamianos, K; Potrap, IN; Potter, CJ; Potti, H; Poulsen, T; Poveda, J; Powell, TD; Pownall, G; Astigarraga, MEP; Pralavorio, P; Prell, S; Price, D; Primavera, M; Proffitt, ML; Proklova, N; Prokofiev, K; Prokoshin, F; Protopopescu, S; Proudfoot, J; Przybycien, M; Pudzha, D; Puri, A; Puzo, P; Qian, J; Qin, Y; Quadt, A; Queitsch-Maitland, M; Qureshi, A; Racko, M; Ragusa, F; Rahal, G; Raine, JA; Rajagopalan, S; Morales, AR; Ran, K; Rashid, T; Rauch, DM; Rauscher, F; Rave, S; Ravina, B; Ravinovich, I; Rawling, JH; Raymond, M; Read, AL; Readioff, NP; Reale, M; Rebuzzi, DM; Redlinger, G; Reeves, K; Rehnisch, L; Reichert, J; Reikher, D; Reiss, A; Rej, A; Rembser, C; Renardi, A; Renda, M; Rescigno, M; Resconi, S; Resseguie, ED; Rettie, S; Reynolds, B; Reynolds, E; Rezanova, OL; Reznicek, P; Ricci, E; Richter, R; Richter, S; Richter-Was, E; Ricken, O; Ridel, M; Rieck, P; Rifki, O; Rijssenbeek, M; Rimoldi, A; Rimoldi, M; Rinaldi, L; Ripellino, G; Riu, I; Rivadeneira, P; Vergara, JCR; Rizatdinova, F; Rizvi, E; Rizzi, C; Roberts, RT; Robertson, SH; Robin, M; Robinson, D; Gajardo, CMR; Manzano, MR; Robson, A; Rocchi, A; Rocco, E; Roda, C; Bosca, SR; Rodriguez, DR; Vera, AMR; Roe, S; Rohne, O; Röhrig, R; Rojas, RA; Roland, B; Roland, CPA; Roloff, J; Romaniouk, A; Romano, M; Rompotis, N; Ronzani, M; Roos, L; Rosati, S; Rosin, G; Rosser, BJ; Rossi, E; Rossi, LP; Rossini, L; Rosten, R; Rotaru, M; Rottler, B; Rousseau, D; Rovelli, G; Roy, A; Roy, D; Rozanov, A; Rozen, Y; Ruan, X; Rühr, F; Ruiz-Martinez, A; Rummler, A; Rurikova, Z; Rusakovich, NA; Russell, HL; Rustige, L; Rutherfoord, JP; Rüttinger, EM; Rybar, M; Rybkin, G; Rye, EB; Ryzhov, A; Iglesias, JAS; Sabatini, P; Sacerdoti, S; Sadrozinski, HFW; Sadykov, R; Tehrani, FS; Samani, BS; Safdari, M; Saha, P; Saha, S; Sahinsoy, M; Sahu, A; Saimpert, M; Saito, M; Saito, T; Sakamoto, H; Salamani, D; Salamanna, G; Salnikov, A; Salt, J; Salas, AS; Salvatore, D; Salvatore, F; Salvucci, A; Salzburger, A; Samarati, J; Sammel, D; Sampsonidis, D; Sampsonidou, D; Sánchez, J; Pineda, AS; Sandaker, H; Sander, CO; Sanderswood, IG; Sandhoff, M; Sandoval, C; Sankey, DPC; Sannino, M; Sano, Y; Sansoni, A; Santoni, C; Santos, H; Santpur, SN; Santra, A; Sapronov, A; Saraiva, JG; Sasaki, O; Sato, K; Sauerburger, F; Sauvan, E; Savard, P; Sawada, R; Sawyer, C; Sawyer, L; Galvan, IS; Sbarra, C; Sbrizzi, A; Scanlon, T; Schaarschmidt, J; Schacht, P; Schachtner, BM; Schaefer, D; Schaefer, L; Schaeffer, J; Schaepe, S; Schäfer, U; Schaffer, AC; Schaile, D; Schamberger, RD; Schanet, E; Scharmberg, N; Schegelsky, VA; Scheirich, D; Schenck, F; Schernau, M; Schiavi, C; Schildgen, LK; Schillaci, ZM; Schioppa, EJ; Schioppa, M; Schleicher, KE; Schlenker, S; Schmidt-Sommerfeld, KR; Schmieden, K; Schmitt, C; Schmitt, S; Schmoeckel, JC; Schoeffel, L; Schoening, A; Scholer, PG; Schopf, E; Schott, M; Schouwenberg, JFP; Schovancova, J; Schramm, S; Schroeder, F; Schulte, A; Schultz-Coulon, HC; Schumacher, M; Schumm, BA; Schune, P; Schwartzman, A; Schwarz, TA; Schwemling, P; Schwienhorst, R; Sciandra, A; Sciolla, G; Scodeggio, M; Scornajenghi, M; Scuri, F; Scutti, F; Scyboz, LM; Sebastiani, CD; Seema, P; Seidel, SC; Seiden, A; Seidlitz, BD; Seiss, T; Seitz, C; Seixas, JM; Sekhniaidze, G; Sekula, SJ; Semprini-Cesari, N; Sen, S; Serfon, C; Serin, L; Serkin, L; Sessa, M; Severini, H; Sevova, S; Sforza, F; Sfyrla, A; Shabalina, E; Shahinian, JD; Shaikh, NW; Renous, DS; Shan, LY; Shapiro, M; Sharma, A; Sharma, AS; Shatalov, PB; Shaw, K; Shaw, SM; Shehade, M; Shen, Y; Sherman, AD; Sherwood, P; Shi, L; Shimizu, S; Shimmin, CO; Shimogama, Y; Shimojima, M; Shipsey, IPJ; Shirabe, S; Shiyakova, M; Shlomi, J; Shmeleva, A; Shochet, MJ; Shojaii, J; Shope, DR; Shrestha, S; Shrif, EM; Shulga, E; Sicho, P; Sickles, AM; Haddad, ES; Sidiropoulou, O; Sidoti, A; Siegert, F; Sijacki, D; Silva, M; Oliveira, MVS; Silverstein, SB; Simion, S; Simoniello, R; Simpson-allsop, CJ; Simsek, S; Sinervo, P; Sinetckii, V; Singh, S; Sioli, M; Siral, I; Sivoklokov, SY; Sjölin, J; Skaf, A; Skorda, E; Skubic, P; Slawinska, M; Sliwa, K; Slovak, R; Smakhtin, V; Smart, BH; Smiesko, J; Smirnov, N; Smirnov, SY; Smirnov, Y; Smirnova, LN; Smirnova, O; Smith, JW; Smizanska, M; Smolek, K; Smykiewicz, A; Snesarev, AA; Snoek, HL; Snyder, IM; Snyder, S; Sobie, R; Soffer, A; Sogaard, A; Sohns, F; Sanchez, CAS; Soldatov, EY; Soldevila, U; Solodkov, AA; Soloshenko, A; Solovyanov, OV; Solovyev, V; Sommer, P; Son, H; Song, W; Song, WY; Sopczak, A; Sopio, AL; Sopkova, F; Sotiropoulou, CL; Sottocornola, S; Soualah, R; Soukharev, AM; South, D; Spagnolo, S; Spalla, M; Spangenberg, M; Spanò, F; Sperlich, D; Spieker, TM; Spigo, G; Spina, M; Spiteri, DP; Spousta, M; Stabile, A; Stamas, BL; Stamen, R; Stamenkovic, M; Stanecka, E; Stanislaus, B; Stanitzki, MM; Stankaityte, M; Stapf, B; Starchenko, EA; Stark, GH; Stark, J; Staroba, P; Starovoitov, P; Stärz, S; Staszewski, R; Stavropoulos, G; Stegler, M; Steinberg, P; Steinhebel, AL; Stelzer, B; Stelzer, HJ; Stelzer-Chilton, O; Stenzel, H; Stevenson, TJ; Stewart, GA; Stockton, MC; Stoicea, G; Stolarski, M; Stonjek, S; Straessner, A; Strandberg, J; Strandberg, S; Strauss, M; Strebler, T; Strizenec, P; Ströhmer, R; Strom, DM; Stroynowski, R; Strubig, A; Stucci, SA; Stugu, B; Stupak, J; Styles, NA; Su, D; Su, W; Suchek, S; Sulin, VV; Sullivan, MJ; Sultan, DMS; Sultansoy, S; Sumida, T; Sun, S; Sun, X; Suruliz, K; Suster, CJE; Sutton, MR; Suzuki, S; Svatos, M; Swiatlowski, M; Swift, SP; Swirski, T; Sydorenko, A; Sykora, I; Sykora, M; Sykora, T; Ta, D; Tackmann, K; Taenzer, J; Taffard, A; Tafirout, R; Takai, H; Takashima, R; Takeda, K; Takeshita, T; Takeva, EP; Takubo, Y; Talby, M; Talyshev, AA; Tam, KC; Tamir, NM; Tanaka, J; Tanaka, R; Araya, ST; Tapprogge, S; Mohamed, ATA; Tarem, S; Tariq, K; Tarna, G; Tartarelli, GF; Tas, P; Tasevsky, M; Tashiro, T; Tassi, E; Delgado, AT; Tayalati, Y; Taylor, AJ; Taylor, GN; Taylor, W; Teagle, H; Tee, AS; De Lima, RT; Teixeira-Dias, P; Ten Kate, H; Teoh, JJ; Terada, S; Terashi, K; Terron, J; Terzo, S; Testa, M; Teuscher, RJ; Thais, SJ; Themistokleous, N; Theveneaux-Pelzer, T; Thiele, F; Thomas, DW; Thomas, JO; Thomas, JP; Thompson, EA; Thompson, PD; Thomson, E; Thorpe, EJ; Torres, RET; Tikhomirov, VO; Tikhonov, YA; Timoshenko, S; Tipton, P; Tisserant, S; Todome, K; Todorova-Nova, S; Todt, S; Tojo, J; Tokár, S; Tokushuku, K; Tolley, E; Tombs, R; Tomiwa, KG; Tomoto, M; Tompkins, L; Tornambe, P; Torrence, E; Torres, H; Pastor, ET; Tosciri, C; Toth, J; Tovey, DR; Traeet, A; Treado, CJ; Trefzger, T; Tresoldi, F; Tricoli, A; Trigger, IM; Trincaz-Duvoid, S; Trischuk, DA; Trischuk, W; Trocmé, B; Trofymov, A; Troncon, C; Trovato, F; Truong, L; Trzebinski, M; Trzupek, A; Tsai, F; Tseng, JCL; Tsiareshka, PV; Tsirigotis, A; Tsiskaridze, V; Tskhadadze, EG; Tsopoulou, M; Tsukerman, II; Tsulaia, V; Tsuno, S; Tsybychev, D; Tu, Y; Tudorache, A; Tudorache, V; Tulbure, TT; Tuna, AN; Turchikhin, S; Turgeman, D; Cakir, IT; Turner, RJ; Turra, R; Tuts, PM; Tzamarias, S; Tzovara, E; Ucchielli, G; Uchida, K; Ukegawa, F; Unal, G; Undrus, A; Unel, G; Ungaro, FC; Unno, Y; Uno, K; Urban, J; Urquijo, P; Usai, G; Uysal, Z; Vacek, V; Vachon, B; Vadla, KOH; Vaidya, A; Valderanis, C; Santurio, EV; Valente, M; Valentinetti, S; Valero, A; Valéry, L; Vallance, RA; Vallier, A; Ferrer, JAV; Van Daalen, TR; Van Gemmeren, P; Van Vulpen, I; Vanadia, M; Vandelli, W; Vandenbroucke, M; Vandewall, ER; Vaniachine, A; Vannicola, D; Vari, R; Varnes, EW; Varni, C; Varol, T; Varouchas, D; Varvell, KE; Vasile, ME; Vasquez, GA; Vazeille, F; Furelos, D(data truncated to fit)</t>
  </si>
  <si>
    <t>Aad, G.; Abbott, B.; Abbott, D. C.; Abud, A. Abed; Abeling, K.; Abhayasinghe, D. K.; Abidi, S. H.; AbouZeid, O. S.; Abraham, N. L.; Abramowicz, H.; Abreu, H.; Abulaiti, Y.; Acharya, B. S.; Achkar, B.; Adam, L.; Bourdarios, C. Adam; Adamczyk, L.; Adamek, L.; Adelman, J.; Adersberger, M.; Adiguzel, A.; Adorni, S.; Adye, T.; Affolder, A. A.; Afik, Y.; Agapopoulou, C.; Agaras, M. N.; Aggarwal, A.; Agheorghiesei, C.; Aguilar-Saavedra, J. A.; Ahmad, A.; Ahmadov, F.; Ahmed, W. S.; Ai, X.; Aielli, G.; Akatsuka, S.; Akesson, T. P. A.; Akilli, E.; Akimov, A., V; Al Khoury, K.; Alberghi, G. L.; Albert, J.; Verzini, M. J. Alconada; Alderweireldt, S.; Aleksa, M.; Aleksandrov, I. N.; Alexa, C.; Alexopoulos, T.; Alfonsi, A.; Alfonsi, F.; Alhroob, M.; Ali, B.; Ali, S.; Aliev, M.; Alimonti, G.; Allaire, C.; Allbrooke, B. M. M.; Allen, B. W.; Allport, P. P.; Aloisio, A.; Alonso, F.; Alpigiani, C.; Alshehri, A. A.; Camelia, E. Alunno; Alvarez Estevez, M.; Alviggi, M. G.; Amaral Coutinho, Y.; Ambler, A.; Ambroz, L.; Amelung, C.; Amidei, D.; Amor Dos Santos, S. P.; Amoroso, S.; Amrouche, C. S.; An, F.; Anastopoulos, C.; Andari, N.; Andeen, T.; Anders, C. F.; Anders, J. K.; Andrean, S. Y.; Andreazza, A.; Andrei, V; Anelli, C. R.; Angelidakis, S.; Angerami, A.; Anisenkov, A., V; Annovi, A.; Antel, C.; Anthony, M. T.; Antipov, E.; Antonelli, M.; Antrim, D. J. A.; Anulli, F.; Aoki, M.; Aparisi Pozo, J. A.; Aparo, M. A.; Bella, L. Aperio; Araujo Ferraz, V; Araujo Pereira, R.; Arcangeletti, C.; Arce, A. T. H.; Arduh, F. A.; Arguin, J-F; Argyropoulos, S.; Arling, J-H; Armbruster, A. J.; Armstrong, A.; Arnaez, O.; Arnold, H.; Tame, Z. P. Arrubarrena; Artoni, G.; Artz, S.; Asai, S.; Asawatavonvanich, T.; Asbah, N.; Asimakopoulou, E. M.; Asquith, L.; Assahsah, J.; Assamagan, K.; Astalos, R.; Atkin, R. J.; Atkinson, M.; Atlay, N. B.; Atmani, H.; Augsten, K.; Austrup, V. A.; Avolio, G.; Ayoub, M. K.; Azuelos, G.; Bachacou, H.; Bachas, K.; Backes, M.; Backman, F.; Bagnaia, P.; Bahmani, M.; Bahrasemani, H.; Bailey, A. J.; Bailey, V. R.; Baines, J. T.; Bakalis, C.; Baker, O. K.; Bakker, P. J.; Bakos, E.; Gupta, D. Bakshi; Balaji, S.; Baldin, E. M.; Balek, P.; Balli, F.; Balunas, W. K.; Balz, J.; Banas, E.; Bandieramonte, M.; Bandyopadhyay, A.; Banerjee, Sw; Barak, L.; Barbe, W. M.; Barberio, E. L.; Barberis, D.; Barbero, M.; Barbour, G.; Barillari, T.; Barisits, M-S; Barkeloo, J.; Barklow, T.; Barnea, R.; Barnett, B. M.; Barnett, R. M.; Barnovska-Blenessy, Z.; Baroncelli, A.; Barone, G.; Barr, A. J.; Navarro, L. Barranco; Barreiro, F.; da Costa, J. Barreiro Guimaraes; Barron, U.; Barsov, S.; Bartels, F.; Bartoldus, R.; Bartolini, G.; Barton, A. E.; Bartos, P.; Basalaev, A.; Basan, A.; Bassalat, A.; Basso, M. J.; Bates, R. L.; Batlamous, S.; Batley, J. R.; Batool, B.; Battaglia, M.; Bauce, M.; Bauer, F.; Bauer, K. T.; Bawa, H. S.; Beacham, J. B.; Beau, T.; Beauchemin, P. H.; Becherer, F.; Bechtle, P.; Beck, H. C.; Beck, H. P.; Becker, K.; Becot, C.; Beddall, A.; Beddall, A. J.; Bednyakov, V. A.; Bedognetti, M.; Beermann, T. A.; Begalli, M.; Begel, M.; Behera, A.; Behr, J. K.; Beisiegel, F.; Belfkir, M.; Bell, A. S.; Bella, G.; Bellagamba, L.; Bellerive, A.; Bellos, P.; Beloborodov, K.; Belotskiy, K.; Belyaev, N. L.; Benchekroun, D.; Benekos, N.; Benhammou, Y.; Benjamin, D. P.; Benoit, M.; Bensinger, J. R.; Bentvelsen, S.; Beresford, L.; Beretta, M.; Berge, D.; Kuutmann, E. Bergeaas; Berger, N.; Bergmann, B.; Bergsten, L. J.; Beringer, J.; Berlendis, S.; Bernardi, G.; Bernius, C.; Bernlochner, F. U.; Berry, T.; Berta, P.; Bertella, C.; Berthold, A.; Bertram, I. A.; Bylund, O. Bessidskaia; Besson, N.; Bethani, A.; Bethke, S.; Betti, A.; Bevan, A. J.; Beyer, J.; Bhattacharya, D. S.; Bhattarai, P.; Bi, R.; Bianchi, R. M.; Biebel, O.; Biedermann, D.; Bielski, R.; Bierwagen, K.; Biesuz, N., V; Biglietti, M.; Billoud, T. R., V; Bindi, M.; Bingul, A.; Bini, C.; Biondi, S.; Birman, M.; Bisanz, T.; Biswal, J. P.; Biswas, D.; Bitadze, A.; Bittrich, C.; Bjorke, K.; Blazek, T.; Bloch, I; Blocker, C.; Blue, A.; Blumenschein, U.; Bobbink, G. J.; Bobrovnikov, V. S.; Bocchetta, S. S.; Bocci, A.; Boerner, D.; Bogavac, D.; Bogdanchikov, A. G.; Bohm, C.; Boisvert, V; Bokan, P.; Bold, T.; Bolz, A. E.; Bomben, M.; Bona, M.; Bonilla, J. S.; Boonekamp, M.; Booth, C. D.; Borecka-Bielska, H. M.; Borgna, L. S.; Borisov, A.; Borissov, G.; Bortfeldt, J.; Bortoletto, D.; Boscherini, D.; Bosman, M.; Sola, J. D. Bossio; Bouaouda, K.; Boudreau, J.; Bouhova-Thacker, E., V; Boumediene, D.; Boutle, S. K.; Boveia, A.; Boyd, J.; Boye, D.; Boyko, I. R.; Bozson, A. J.; Bracinik, J.; Brahimi, N.; Brandt, G.; Brandt, O.; Braren, F.; Brau, B.; Brau, J. E.; Madden, W. D. Breaden; Brendlinger, K.; Brenner, L.; Brenner, R.; Bressler, S.; Brickwedde, B.; Briglin, D. L.; Britton, D.; Britzger, D.; Brock, I; Brock, R.; Brooijmans, G.; Brooks, W. K.; Brost, E.; de Renstrom, P. A. Bruckman; Brueers, B.; Bruncko, D.; Bruni, A.; Bruni, G.; Bruni, L. S.; Bruno, S.; Bruschi, M.; Bruscino, N.; Bryngemark, L.; Buanes, T.; Buat, Q.; Buchholz, P.; Buckley, A. G.; Budagov, I. A.; Bugge, M. K.; Buehrer, F.; Bulekov, O.; Bullard, B. A.; Burch, T. J.; Burdin, S.; Burgard, C. D.; Burger, A. M.; Burghgrave, B.; Burr, J. T. P.; Burton, C. D.; Burzynski, J. C.; Buscher, V; Buschmann, E.; Bussey, P. J.; Butler, J. M.; Buttar, C. M.; Butterworth, J. M.; Butti, P.; Buttinger, W.; Vazquez, C. J. Buxo; Buzatu, A.; Buzykaev, A. R.; Cabras, G.; Cabrera Urban, S.; Caforio, D.; Cai, H.; Cairo, V. M. M.; Cakir, O.; Calace, N.; Calafiura, P.; Calderini, G.; Calfayan, P.; Callea, G.; Caloba, L. P.; Caltabiano, A.; Calvente Lopez, S.; Calvet, D.; Calvet, S.; Calvet, T. P.; Calvetti, M.; Toro, R. Camacho; Camarda, S.; Camarero Munoz, D.; Camarri, P.; Camerlingo, M. T.; Cameron, D.; Camincher, C.; Campana, S.; Campanelli, M.; Camplani, A.; Campoverde, A.; Canale, V; Canesse, A.; Bret, M. Cano; Cantero, J.; Cao, T.; Cao, Y.; Garrido, M. D. M. Capeans; Capua, M.; Cardarelli, R.; Cardillo, F.; Carducci, G.; Carli, I; Carli, T.; Carlino, G.; Carlson, B. T.; Carlson, E. M.; Carminati, L.; Carney, R. M. D.; Caron, S.; Carquin, E.; Carra, S.; Carter, J. W. S.; Carter, T. M.; Casado, M. P.; Casha, A. F.; Castillo, F. L.; Castillo Garcia, L.; Castillo Gimenez, V; Castro, N. F.; Catinaccio, A.; Catmore, J. R.; Cattai, A.; Cavaliere, V; Cavallaro, E.; Cavasinni, V; Celebi, E.; Celli, F.; Alberich, L. Cerda; Cerny, K.; Cerqueira, A. S.; Cerri, A.; Cerrito, L.; Cerutti, F.; Cervelli, A.; Cetin, S. A.; Chadi, Z.; Chakraborty, D.; Chan, J.; Chan, W. S.; Chan, W. Y.; Chapman, J. D.; Chargeishvili, B.; Charlton, D. G.; Charman, T. P.; Chau, C. C.; Che, S.; Chekanov, S.; Chekulaev, S., V; Chelkov, G. A.; Chen, B.; Chen, C.; Chen, C. H.; Chen, H.; Chen, J.; Chen, S.; Chen, S. J.; Chen, X.; Chen, Y.; Chen, Y-H; Cheng, H. C.; Cheng, H. J.; Cheplakov, A.; Cheremushkina, E.; El Moursli, R. Cherkaoui; Cheu, E.; Cheung, K.; Chevalerias, T. J. A.; Chevalier, L.; Chiarella, V; Chiarelli, G.; Chiodini, G.; Chisholm, A. S.; Chitan, A.; Chiu, I; Chiu, Y. H.; Chizhov, M., V; Choi, K.; Chomont, A. R.; Chouridou, S.; Chow, Y. S.; Christopher, L. D.; Chu, M. C.; Chu, X.; Chudoba, J.; Chwastowski, J. J.; Chytka, L.; Cieri, D.; Ciesla, K. M.; Cinca, D.; Cindro, V; Cioara, I. A.; Ciocio, A.; Cirotto, F.; Citron, Z. H.; Citterio, M.; Ciubotaru, D. A.; Ciungu, B. M.; Clark, A.; Clark, M. R.; Clark, P. J.; Clawson, S. E.; Clement, C.; Coadou, Y.; Cobal, M.; Coccaro, A.; Cochran, J.; De Sa, R. Coelho Lopes; Cohen, H.; Coimbra, A. E. C.; Cole, B.; Colijn, A. P.; Collot, J.; Conde Muino, P.; Connell, S. H.; Connelly, I. A.; Constantinescu, S.; Conventi, F.; Cooper-Sarkar, A. M.; Cormier, F.; Cormier, K. J. R.; Corpe, L. D.; Corradi, M.; Corrigan, E. E.; Corriveau, F.; Costa, M. J.; Costanza, F.; Costanzo, D.; Cowan, G.; Cowley, J. W.; Crane, J.; Cranmer, K.; Crawley, S. J.; Creager, R. A.; Crepe-Renaudin, S.; Crescioli, F.; Cristinziani, M.; Croft, V; Crosetti, G.; Cueto, A.; Donszelmann, T. Cuhadar; Cukierman, A. R.; Cunningham, W. R.; Czekierda, S.; Czodrowski, P.; Czurylo, M. M.; De Sousa, M. J. Da Cunha Sargedas; Pinto, J. V. Fonseca; Da Via, C.; Dabrowski, W.; Dachs, F.; Dado, T.; Dahbi, S.; Dai, T.; Dallapiccola, C.; Dam, M.; D'amen, G.; D'Amico, V; Damp, J.; Dandoy, J. R.; Daneri, M. F.; Dann, N. S.; Danninger, M.; Dao, V; Darbo, G.; Dartsi, O.; Dattagupta, A.; Daubney, T.; D'Auria, S.; David, C.; Davidek, T.; Davis, D. R.; Dawson, I; De, K.; De Asmundis, R.; De Beurs, M.; De Castro, S.; De Cecco, S.; De Groot, N.; de Jong, P.; De la Torre, H.; De Maria, A.; De Pedis, D.; De Salvo, A.; De Sanctis, U.; De Santis, M.; De Santo, A.; De Regie, J. B. De Vivie; Debenedetti, C.; Dedovich, D., V; Deiana, A. M.; Del Peso, J.; Diaz, Y. Delabat; Delgove, D.; Deliot, F.; Delitzsch, C. M.; Della Pietra, M.; Della Volpe, D.; Dell'Acqua, A.; Dell'Asta, L.; Delmastro, M.; Delporte, C.; Delsart, P. A.; DeMarco, D. A.; Demers, S.; Demichev, M.; Demontigny, G.; Denisov, S. P.; D'Eramo, L.; Derendarz, D.; Derkaoui, J. E.; Derue, F.; Dervan, P.; Desch, K.; Deterre, C.; Dette, K.; Deutsch, C.; Devesa, M. R.; Deviveiros, P. O.; Di Bello, F. A.; Di Ciaccio, A.; Di Ciaccio, L.; Di Clemente, W. K.; Di Donato, C.; Di Girolamo, A.; Di Gregorio, G.; Di Micco, B.; Di Nardo, R.; Di Petrillo, K. F.; Di Sipio, R.; Diaconu, C.; Dias, F. A.; Dias Do Vale, T.; Diaz, M. A.; Capriles, F. G. Diaz; Dickinson, J.; Diehl, E. B.; Dietrich, J.; Cornell, S. Diez; Dimitrievska, A.; Ding, W.; Dingfelder, J.; Dittus, F.; Djama, F.; Djobava, T.; Djuvsland, J., I; Do Vale, M. A. B.; Dobre, M.; Dodsworth, D.; Doglioni, C.; Dolejsi, J.; Dolezal, Z.; Donadelli, M.; Dong, B.; Donini, J.; D'onofrio, A.; D'Onofrio, M.; Dopke, J.; Doria, A.; Dova, M. T.; Doyle, A. T.; Drechsler, E.; Dreyer, E.; Dreyer, T.; Drobac, A. S.; Du, D.; du Pree, T. A.; Duan, Y.; Dubinin, F.; Dubovsky, M.; Dubreuil, A.; Duchovni, E.; Duckeck, G.; Ducu, O. A.; Duda, D.; Dudarev, A.; Dudder, A. C.; Duffield, E. M.; Duflot, L.; Duhrssen, M.; Duelsen, C.; Dumancic, M.; Dumitriu, A. E.; Duncan, A. K.; Dunford, M.; Duperrin, A.; Yildiz, H. Duran; Duren, M.; Durglishvili, A.; Duschinger, D.; Dutta, B.; Duvnjak, D.; Dyckes, G., I; Dyndal, M.; Dysch, S.; Dziedzic, B. S.; Ecker, K. M.; Eggleston, M. G.; Eifert, T.; Eigen, G.; Einsweiler, K.; Ekelof, T.; El Jarrari, H.; El Kosseifi, R.; Ellajosyula, V; Ellert, M.; Ellinghaus, F.; Elliot, A. A.; Ellis, N.; Elmsheuser, J.; Elsing, M.; Emeliyanov, D.; Emerman, A.; Enari, Y.; Epland, M. B.; Erdmann, J.; Ereditato, A.; Erland, P. A.; Errenst, M.; Escalier, M.; Escobar, C.; Estrada Pastor, O.; Etzion, E.; Evans, H.; Evans, M. O.; Ezhilov, A.; Fabbri, F.; Fabbri, L.; Fabiani, V; Facini, G.; Faisca Rodrigues Pereira, R. M.; Fakhrutdinov, R. M.; Falciano, S.; Falke, P. J.; Falke, S.; Faltova, J.; Fang, Y.; Fanourakis, G.; Fanti, M.; Faraj, M.; Farbin, A.; Farilla, A.; Farina, E. M.; Farooque, T.; Farrington, S. M.; Farthouat, P.; Fassi, F.; Fassnacht, P.; Fassouliotis, D.; Giannelli, M. Faucci; Fawcett, W. J.; Fayard, L.; Fedin, O. L.; Fedorko, W.; Fehr, A.; Feickert, M.; Feligioni, L.; Fell, A.; Feng, C.; Feng, M.; Fenton, M. J.; Fenyuk, A. B.; Ferguson, S. W.; Ferrando, J.; Ferrante, A.; Ferrari, A.; Ferrari, P.; Ferrari, R.; de Lima, D. E. Ferreira; Ferrer, A.; Ferrere, D.; Ferretti, C.; Fiedler, F.; Filipcic, A.; Filthaut, F.; Finelli, K. D.; Fiolhais, M. C. N.; Fiorini, L.; Fischer, F.; Fisher, W. C.; Fleck, I; Fleischmann, P.; Flick, T.; Flierl, B. M.; Flores, L.; Castillo, L. R. Flores; Follega, F. M.; Fomin, N.; Foo, J. H.; Forcolin, G. T.; Forland, B. C.; Formica, A.; Forster, F. A.; Forti, A. C.; Fortin, E.; Foti, M. G.; Fournier, D.; Fox, H.; Francavilla, P.; Francescato, S.; Franchini, M.; Franchino, S.; Francis, D.; Franco, L.; Franconi, L.; Franklin, M.; Frattari, G.; Fray, A. N.; Freeman, P. M.; Freund, B.; Freund, W. S.; Freundlich, E. M.; Frizzell, D. C.; Froidevaux, D.; Frost, J. A.; Fujimoto, M.; Fukunaga, C.; Fullana Torregrosa, E.; Fusayasu, T.; Fuster, J.; Gabrielli, A.; Gadatsch, S.; Gadow, P.; Gagliardi, G.; Gagnon, L. G.; Galhardo, B.; Gallardo, G. E.; Gallas, E. J.; Gallop, B. J.; Galster, G.; Goni, R. Gamboa; Gan, K. K.; Ganguly, S.; Gao, J.; Gao, Y.; Gao, Y. S.; Garay Walls, F. M.; Garcia, C.; Garcia Navarro, J. E.; Pascual, J. A. Garcia; Garcia-Argos, C.; Garcia-Sciveres, M.; Gardner, R. W.; Garelli, N.; Gargiulo, S.; Garner, C. A.; Garonne, V; Gasiorowski, S. J.; Gaspar, P.; Gaudiello, A.; Gaudio, G.; Gavrilenko, I. L.; Gavrilyuk, A.; Gay, C.; Gaycken, G.; Gazis, E. N.; Geanta, A. A.; Gee, C. M.; Gee, C. N. P.; Geisen, J.; Geisen, M.; Gemme, C.; Genest, M. H.; Geng, C.; Gentile, S.; George, S.; Geralis, T.; Gerlach, L. O.; Gessinger-Befurt, P.; Gessner, G.; Ghasemi, S.; Bostanabad, M. Ghasemi; Ghneimat, M.; Ghosh, A.; Giacobbe, B.; Giagu, S.; Giangiacomi, N.; Giannetti, P.; Giannini, A.; Giannini, G.; Gibson, S. M.; Gignac, M.; Gillberg, D.; Gilles, G.; Gingrich, D. M.; Giordani, M. P.; Giraud, P. F.; Giugliarelli, G.; Giugni, D.; Giuli, F.; Gkaitatzis, S.; Gkialas, I; Gkougkousis, E. L.; Gkountoumis, P.; Gladilin, L. K.; Glasman, C.; Glatzer, J.; Glaysher, P. C. F.; Glazov, A.; Gledhill, G. R.; Gnesi, I; Goblirsch-Kolb, M.; Godin, D.; Goldfarb, S.; Golling, T.; Golubkov, D.; Gomes, A.; Gama, R. Goncalves; Goncalo, R.; Gonella, G.; Gonella, L.; Gongadze, A.; Gonnella, F.; Gonski, J. L.; Gonzalez de la Hoz, S.; Gonzalez Fernandez, S.; Renteria, C. Gonzalez; Suarez, R. Gonzalez; Gonzalez-Sevilla, S.; Gonzalvo Rodriguez, G. R.; Goossens, L.; Gorasia, N. A.; Gorbounov, P. A.; Gordon, H. A.; Gorini, B.; Gorini, E.; Gorisek, A.; Goshaw, A. T.; Gostkin, M., I; Gottardo, C. A.; Gouighri, M.; Goussiou, A. G.; Govender, N.; Goy, C.; Gozani, E.; Grabowska-Bold, I; Graham, E. C.; Gramling, J.; Gramstad, E.; Grancagnolo, S.; Grandi, M.; Gratchev, V; Gravila, P. M.; Gravili, F. G.; Gray, C.; Gray, H. M.; Grefe, C.; Gregersen, K.; Gregor, I. M.; Grenier, P.; Grevtsov, K.; Grieco, C.; Grieser, N. A.; Grillo, A. A.; Grimm, K.; Grinstein, S.; Grivaz, J-F; Groh, S.; Gross, E.; Grosse-Knetter, J.; Grout, Z. J.; Grud, C.; Grummer, A.; Grundy, J. C.; Guan, L.; Guan, W.; Gubbels, C.; Guenther, J.; Guerguichon, A.; Guerrero Rojas, J. G. R.; Guescini, F.; Guest, D.; Gugel, R.; Guillemin, T.; Guindon, S.; Gul, U.; Guo, J.; Guo, W.; Guo, Y.; Guo, Z.; Gupta, R.; Gurbuz, S.; Gustavino, G.; Guth, M.; Gutierrez, P.; Gutschow, C.; Guyot, C.; Gwenlan, C.; Gwilliam, C. B.; Haaland, E. S.; Haas, A.; Haber, C.; Hadavand, H. K.; Hadef, A.; Haleem, M.; Haley, J.; Hall, J. J.; Halladjian, G.; Hallewell, G. D.; Hamacher, K.; Hamal, P.; Hamano, K.; Hamdaoui, H.; Hamer, M.; Hamity, G. N.; Han, K.; Han, L.; Han, S.; Han, Y. F.; Hanagaki, K.; Hance, M.; Handl, D. M.; Haney, B.; Hank, M. D.; Hankache, R.; Hansen, E.; Hansen, J. B.; Hansen, J. D.; Hansen, M. C.; Hansen, P. H.; Hanson, E. C.; Hara, K.; Harenberg, T.; Harkusha, S.; Harrison, P. F.; Hartman, N. M.; Hartmann, N. M.; Hasegawa, Y.; Hasib, A.; Hassani, S.; Haug, S.; Hauser, R.; Havener, L. B.; Havranek, M.; Hawkes, C. M.; Hawkings, R. J.; Hayashida, S.; Hayden, D.; Hayes, C.; Hayes, R. L.; Hays, C. P.; Hays, J. M.; Hayward, H. S.; Haywood, S. J.; He, F.; Heath, M. P.; Hedberg, V; Heer, S.; Heggelund, A. L.; Heidegger, K. K.; Heidorn, W. D.; Heilman, J.; Heim, S.; Heim, T.; Heinemann, B.; Heinrich, J. J.; Heinrich, L.; Hejbal, J.; Helary, L.; Held, A.; Hellesund, S.; Helling, C. M.; Hellman, S.; Helsens, C.; Henderson, R. C. W.; Heng, Y.; Henkelmann, L.; Correia, A. M. Henriques; Herde, H.; Jimenez, Y. Hernandez; Herr, H.; Herrmann, M. G.; Herrmann, T.; Herten, G.; Hertenberger, R.; Hervas, L.; Herwig, T. C.; Hesketh, G. G.; Hessey, N. P.; Hibi, H.; Higashida, A.; Higashino, S.; Higon-Rodriguez, E.; Hildebrand, K.; Hill, J. C.; Hill, K. K.; Hiller, K. H.; Hillier, S. J.; Hils, M.; Hinchliffe, I; Hinterkeuser, F.; Hirose, M.; Hirose, S.; Hirschbuehl, D.; Hiti, B.; Hladik, O.; Hlaluku, D. R.; Hobbs, J.; Hod, N.; Hodgkinson, M. C.; Hoecker, A.; Hohn, D.; Hohov, D.; Holm, T.; Holmes, T. R.; Holzbock, M.; Hommels, L. B. A. H.; Hong, T. M.; Honig, J. C.; Hoenle, A.; Hooberman, B. H.; Hopkins, W. H.; Horii, Y.; Horn, P.; Horyn, L. A.; Hou, S.; Hoummada, A.; Howarth, J.; Hoya, J.; Hrabovsky, M.; Hrdinka, J.; Hristova, I; Hrivnac, J.; Hrynevich, A.; Hryn'ova, T.; Hsu, P. J.; Hsu, S-C; Hu, Q.; Hu, S.; Hu, Y. F.; Huang, D. P.; Huang, Y.; Hubacek, Z.; Hubaut, F.; Huebner, M.; Huegging, F.; Huffman, T. B.; Huhtinen, M.; Hunter, R. F. H.; Huo, P.; Huseynov, N.; Huston, J.; Huth, J.; Hyneman, R.; Hyrych, S.; Iacobucci, G.; Iakovidis, G.; Ibragimov, I.; Iconomidou-Fayard, L.; Iengo, P.; Ignazzi, R.; Igonkina, O.; Iguchi, R.; Iizawa, T.; Ikegami, Y.; Ikeno, M.; Iliadis, D.; Ilic, N.; Iltzsche, F.; Imam, H.; Introzzi, G.; Iodice, M.; Iordanidou, K.; Ippolito, V; Isacson, M. F.; Ishino, M.; Islam, W.; Issever, C.; Istin, S.; Ito, F.; Ponce, J. M. Iturbe; Iuppa, R.; Ivina, A.; Iwasaki, H.; Izen, J. M.; Izzo, V; Jacka, P.; Jackson, P.; Jacobs, R. M.; Jaeger, B. P.; Jain, V; Jaekel, G.; Jakobi, K. B.; Jakobs, K.; Jakoubek, T.; Jamieson, J.; Janas, K. W.; Jansky, R.; Janus, M.; Janus, P. A.; Jarlskog, G.; Jaspan, A. E.; Javadov, N.; Javurkova, M.; Jeanneau, F.; Jeanty, L.; Jejelava, J.; Jelinskas, A.; Jenni, P.; Jeong, N.; Jezequel, S.; Ji, H.; Jia, J.; Jiang, H.; Jiang, Y.; Jiang, Z.; Jiggins, S.; Morales, F. A. Jimenez; Pena, J. Jimenez; Jin, S.; Jinaru, A.; Jinnouchi, O.; Jivan, H.; Johansson, P.; Johns, K. A.; Johnson, C. A.; Jones, R. W. L.; Jones, S. D.; Jones, S.; Jones, T. J.; Jongmanns, J.; Jorge, P. M.; Jovicevic, J.; Ju, X.; Junggeburth, J. J.; Juste Rozas, A.; Kaczmarska, A.; Kado, M.; Kagan, H.; Kagan, M.; Kahn, A.; Kahra, C.; Kaji, T.; Kajomovitz, E.; Kalderon, C. W.; Kaluza, A.; Kamenshchikov, A.; Kaneda, M.; Kang, N. J.; Kang, S.; Kano, Y.; Kanzaki, J.; Kaplan, L. S.; Kar, D.; Karava, K.; Kareem, M. J.; Karkanias, I; Karpov, S. N.; Karpova, Z. M.; Kartvelishvili, V; Karyukhin, A. N.; Kastanas, A.; Kato, C.; Katzy, J.; Kawade, K.; Kawagoe, K.; Kawaguchi, T.; Kawamoto, T.; Kawamura, G.; Kay, E. F.; Kazakos, S.; Kazanin, V. F.; Keeler, R.; Kehoe, R.; Keller, J. S.; Kellermann, E.; Kelsey, D.; Kempster, J. J.; Kendrick, J.; Kennedy, K. E.; Kepka, O.; Kersten, S.; Kersevan, B. P.; Haghighat, S. Ketabchi; Khader, M.; Khalil-Zada, F.; Khandoga, M.; Khanov, A.; Kharlamov, A. G.; Kharlamova, T.; Khoda, E. E.; Khodinov, A.; Khoo, T. J.; Khoriauli, G.; Khramov, E.; Khubua, J.; Kido, S.; Kiehn, M.; Kilby, C. R.; Kim, E.; Kim, Y. K.; Kimura, N.; Kind, O. M.; King, B. T.; Kirchmeier, D.; Kirk, J.; Kiryunin, A. E.; Kishimoto, T.; Kisliuk, D. P.; Kitali, V; Kitsaki, C.; Kivernyk, O.; Klapdor-Kleingrothaus, T.; Klassen, M.; Klein, C.; Klein, M. H.; Klein, M.; Klein, U.; Kleinknecht, K.; Klimek, P.; Klimentov, A.; Klingl, T.; Klioutchnikova, T.; Klitzner, F. F.; Kluit, P.; Kluth, S.; Kneringer, E.; Knoops, E. B. F. G.; Knue, A.; Kobayashi, D.; Kobayashi, T.; Kobel, M.; Kocian, M.; Kodama, T.; Kodys, P.; Koeck, D. M.; Koenig, P. T.; Koffas, T.; Kohler, N. M.; Kolb, M.; Koletsou, I; Komarek, T.; Kondo, T.; Koeneke, K.; Kong, A. X. Y.; Konig, A. C.; Kono, T.; Konstantinides, V; Konstantinidis, N.; Konya, B.; Kopeliansky, R.; Koperny, S.; Korcyl, K.; Kordas, K.; Koren, G.; Korn, A.; Korolkov, I; Korolkova, E., V; Korotkova, N.; Kortner, O.; Kortner, S.; Kostyukhin, V. V.; Kotsokechagia, A.; Kotwal, A.; Koulouris, A.; Kourkoumeli-Charalampidi, A.; Kourkoumelis, C.; Kourlitis, E.; Kouskoura, V; Kowalewska, A. B.; Kowalewski, R.; Kozanecki, W.; Kozhin, A. S.; Kramarenko, V. A.; Kramberger, G.; Krasnopevtsev, D.; Krasny, M. W.; Krasznahorkay, A.; Krauss, D.; Kremer, J. A.; Kretzschmar, J.; Krieger, P.; Krieter, F.; Krishnan, A.; Krizka, K.; Kroeninger, K.; Kroha, H.; Kroll, J.; Krowpman, K. S.; Kruchonak, U.; Krueger, H.; Krumnack, N.; Kruse, M. C.; Krzysiak, J. A.; Kubota, T.; Kuchinskaia, O.; Kuday, S.; Kuechler, J. T.; Kuehn, S.; Kugel, A.; Kuhl, T.; Kukhtin, V; Kulchitsky, Y.; Kuleshov, S.; Kulinich, Y. P.; Kuna, M.; Kunigo, T.; Kupco, A.; Kupfer, T.; Kuprash, O.; Kurashige, H.; Kurchaninov, L. L.; Kurochkin, Y. A.; Kurova, A.; Kurth, M. G.; Kuwertz, E. S.; Kuze, M.; Kvam, A. K.; Kvita, J.; Kwan, T.; La Ruffa, F.; Lacasta, C.; Lacava, F.; Lack, D. P. J.; Lacker, H.; Lacour, D.; Ladygin, E.; Lafaye, R.; Laforge, B.; Lagouri, T.; Lai, S.; Lakomiec, I. K.; Lambert, J. E.; Lammers, S.; Lampl, W.; Lampoudis, C.; Lancon, E.; Landgraf, U.; Landon, M. P. J.; Lanfermann, M. C.; Lang, V. S.; Lange, J. C.; Langenberg, R. J.; Lankford, A. J.; Lanni, F.; Lantzsch, K.; Lanza, A.; Lapertosa, A.; Laplace, S.; Laporte, J. F.; Lari, T.; Manghi, F. Lasagni; Lassnig, M.; Lau, T. S.; Laudrain, A.; Laurier, A.; Lavorgna, M.; Lawlor, S. D.; Lazzaroni, M.; Le, B.; Le Guirriec, E.; Lebedev, A.; LeBlanc, M.; LeCompte, T.; Ledroit-Guillon, F.; Lee, A. C. A.; Lee, C. A.; Lee, G. R.; Lee, L.; Lee, S. C.; Lee, S.; Lefebvre, B.; Lefebvre, H. P.; Lefebvre, M.; Leggett, C.; Lehmann, K.; Lehmann, N.; Miotto, G. Lehmann; Leight, W. A.; Leisos, A.; Leite, M. A. L.; Leitgeb, C. E.; Leitner, R.; Lellouch, D.; Leney, K. J. C.; Lenz, T.; Leone, R.; Leone, S.; Leonidopoulos, C.; Leopold, A.; Leroy, C.; Les, R.; Lester, C. G.; Levchenko, M.; Leveque, J.; Levin, D.; Levinson, L. J.; Lewis, D. J.; Li, B.; Li, C-Q; Li, F.; Li, H.; Li, J.; Li, K.; Li, L.; Li, M.; Li, Q.; Li, Q. Y.; Li, S.; Li, X.; Li, Y.; Li, Z.; Liang, Z.; Liberatore, M.; Liberti, B.; Liblong, A.; Lie, K.; Lim, S.; Lin, C. Y.; Lin, K.; Lin, T. H.; Linck, R. A.; Lindley, R. E.; Lindon, J. H.; Linss, A.; Lionti, A. L.; Lipeles, E.; Lipniacka, A.; Liss, T. M.; Lister, A.; Little, J. D.; Liu, B.; Liu, B. L.; Liu, H. B.; Liu, H.; Liu, J. B.; Liu, J. K. K.; Liu, K.; Liu, M.; Liu, P.; Liu, Y.; Liu, Y. L.; Liu, Y. W.; Livan, M.; Lleres, A.; Merino, J. Llorente; Lloyd, S. L.; Lo, C. Y.; Lobodzinska, E. M.; Loch, P.; Loffredo, S.; Lohse, T.; Lohwasser, K.; Lokajicek, M.; Long, J. D.; Long, R. E.; Longo, L.; Looper, K. A.; Paz, I. Lopez; Solis, A. Lopez; Lorenz, J.; Martinez, N. Lorenzo; Lory, A. M.; Loesel, P. J.; Loesle, A.; Lou, X.; Lounis, A.; Love, J.; Love, P. A.; Lozano Bahilo, J. J.; Lu, M.; Lu, Y. J.; Lubatti, H. J.; Luci, C.; Lucotte, A.; Luedtke, C.; Luehring, F.; Luise, I; Luminari, L.; Lund-Jensen, B.; Lutz, M. S.; Lynn, D.; Lyons, H.; Lysak, R.; Lytken, E.; Lyu, F.; Lyubushkin, V; Lyubushkina, T.; Ma, H.; Ma, L. L.; Ma, Y.; Maccarrone, G.; Macchiolo, A.; Macdonald, C. M.; Macdonald, J. C.; Miguens, J. Machado; Madaffari, D.; Madar, R.; Mader, W. F.; Don, M. Madugoda Ralalage; Madysa, N.; Maeda, J.; Maeno, T.; Maerker, M.; Magerl, V; Magini, N.; Magro, J.; Mahon, D. J.; Maidantchik, C.; Maier, T.; Maio, A.; Maj, K.; Majersky, O.; Majewski, S.; Makida, Y.; Makovec, N.; Malaescu, B.; Malecki, Pa; Maleev, V. P.; Malek, F.; Mallik, U.; Malon, D.; Malone, C.; Maltezos, S.; Malyukov, S.; Mamuzic, J.; Mancini, G.; Mandic, I; Manhaes de Andrade Filho, L.; Maniatis, I. M.; Ramos, J. Manjarres; Mankinen, K. H.; Mann, A.; Manousos, A.; Mansoulie, B.; Manthos, I; Manzoni, S.; Marantis, A.; Marceca, G.; Marchese, L.; Marchiori, G.; Marcisovsky, M.; Marcoccia, L.; Marcon, C.; Tobon, C. A. Marin; Marjanovic, M.; Marshall, Z.; Martensson, M. U. F.; Marti-Garcia, S.; Martin, C. B.; Martin, T. A.; Martin, V. J.; Latour, B. Martin Dit; Martinelli, L.; Martinez, M.; Martinez Agullo, P.; Outschoorn, V. I. Martinez; Martin-Haugh, S.; Martoiu, V. S.; Martyniuk, A. C.; Marzin, A.; Maschek, S. R.; Masetti, L.; Mashimo, T.; Mashinistov, R.; Masik, J.; Maslennikov, A. L.; Massa, L.; Massarotti, P.; Mastrandrea, P.; Mastroberardino, A.; Masubuchi, T.; Matakias, D.; Matic, A.; Matsuzawa, N.; Maettig, P.; Maurer, J.; Macek, B.; Maximov, D. A.; Mazini, R.; Maznas, I; Mazza, S. M.; Mc Gowan, J. P.; Mc Kee, S. P.; McCarthy, T. G.; McCormack, W. P.; McDonald, E. F.; Mcfayden, J. A.; Mchedlidze, G.; McKay, M. A.; McLean, K. D.; McMahon, S. J.; McNamara, P. C.; McNicol, C. J.; McPherson, R. A.; Mdhluli, J. E.; Meadows, Z. A.; Meehan, S.; Megy, T.; Mehlhase, S.; Mehta, A.; Meirose, B.; Melini, D.; Garcia, B. R. Mellado; Mellenthin, J. D.; Melo, M.; Meloni, F.; Melzer, A.; Menary, S. B.; Mendes Gouveia, E. D.; Meng, L.; Meng, X. T.; Menke, S.; Meoni, E.; Mergelmeyer, S.; Merkt, S. A. M.; Merlassino, C.; Mermod, P.; Merola, L.; Meroni, C.; Merz, G.; Meshkov, O.; Meshreki, J. K. R.; Messina, A.; Metcalfe, J.; Mete, A. S.; Meyer, C.; Meyer, J-P; Zu Theenhausen, H. Meyer; Miano, F.; Michetti, M.; Middleton, R. P.; Mijovic, L.; Mikenberg, G.; Mikestikova, M.; Mikuz, M.; Mildner, H.; Milesi, M.; Milic, A.; Milke, C. D.; Miller, D. W.; Milov, A.; Milstead, D. A.; Mina, R. A.; Minaenko, A. A.; Minano Moya, M.; Minashvili, I. A.; Mincer, A., I; Mindur, B.; Mineev, M.; Minegishi, Y.; Mir, L. M.; Mironova, M.; Mirto, A.; Mistry, K. P.; Mitani, T.; Mitrevski, J.; Mitsou, V. A.; Mittal, M.; Miu, O.; Miucci, A.; Miyagawa, P. S.; Mizukami, A.; Mjornmark, J. U.; Mkrtchyan, T.; Mlynarikova, M.; Moa, T.; Mobius, S.; Mochizuki, K.; Mogg, P.; Mohapatra, S.; Moles-Valls, R.; Mondragon, M. C.; Moenig, K.; Monnier, E.; Montalbano, A.; Berlingen, J. Montejo; Montella, M.; Monticelli, F.; Monzani, S.; Morange, N.; Moreno, D.; Llacer, M. Moreno; Martinez, C. Moreno; Morettini, P.; Morgenstern, M.; Morgenstern, S.; Mori, D.; Morii, M.; Morinaga, M.; Morisbak, V; Morley, A. K.; Mornacchi, G.; Morris, A. P.; Morvaj, L.; Moschovakos, P.; Moser, B.; Mosidze, M.; Moskalets, T.; Moss, H. J.; Moss, J.; Moyse, E. J. W.; Muanza, S.; Mueller, J.; Mueller, R. S. P.; Muenstermann, D.; Mullier, G. A.; Mungo, D. P.; Munoz Martinez, J. L.; Sanchez, F. J. Munoz; Murin, P.; Murray, W. J.; Murrone, A.; Muse, J. M.; Muskinja, M.; Mwewa, C.; Myagkov, A. G.; Myers, A. A.; Myers, J.; Myska, M.; Nachman, B. P.; Nackenhorst, O.; Nag, A. Nag; Nagai, K.; Nagano, K.; Nagasaka, Y.; Nagle, J. L.; Nagy, E.; Nairz, A. M.; Nakahama, Y.; Nakamura, K.; Nakamura, T.; Nanjo, H.; Napolitano, F.; Garcia, R. F. Naranjo; Narayan, R.; Naryshkin, I; Naumann, T.; Navarro, G.; Nechaeva, P. Y.; Nechansky, F.; Neep, T. J.; Negri, A.; Negrini, M.; Nellist, C.; Nelson, M. E.; Nemecek, S.; Nessi, M.; Neubauer, M. S.; Neuhaus, F.; Neumann, M.; Newhouse, R.; Newman, P. R.; Ng, C. W.; Ng, Y. S.; Ng, Y. W. Y.; Ngair, B.; Nguyen, H. D. N.; Nguyen Manh, T.; Nibigira, E.; Nickerson, R. B.; Nicolaidou, R.; Nielsen, D. S.; Nielsen, J.; Nikiforou, N.; Nikolaenko, V; Nikolic-Audit, I; Nikolopoulos, K.; Nilsson, P.; Nindhito, H. R.; Ninomiya, Y.; Nisati, A.; Nishu, N.; Nisius, R.; Nitsche, I; Nitta, T.; Nobe, T.; Noel, D. L.; Noguchi, Y.; Nomidis, I; Nomura, M. A.; Nordberg, M.; Novak, J.; Novak, T.; Novgorodova, O.; Novotny, R.; Nozka, L.; Ntekas, K.; Nurse, E.; Oakham, F. G.; Oberlack, H.; Ocariz, J.; Ochi, A.; Ochoa, I; Ochoa-Ricoux, J. P.; O'Connor, K.; Oda, S.; Odaka, S.; Oerdek, S.; Ogrodnik, A.; Oh, A.; Oh, S. H.; Ohm, C. C.; Oide, H.; Ojeda, M. L.; Okawa, H.; Okazaki, Y.; O'Keefe, M. W.; Okumura, Y.; Okuyama, T.; Olariu, A.; Oleiro Seabra, L. F.; Olivares Pino, S. A.; Damazio, D. Oliveira; Oliveira Goncalves, D.; Oliver, J. L.; Olsson, M. J. R.; Olszewski, A.; Olszowska, J.; O'Neil, D. C.; O'neill, A. P.; Onofre, A.; Onyisi, P. U. E.; Oppen, H.; Madriz, R. G. Oreamuno; Oreglia, M. J.; Orellana, G. E.; Orestano, D.; Orlando, N.; Orr, R. S.; O'Shea, V; Ospanov, R.; Otero Y Garzon, G.; Otono, H.; Ott, P. S.; Ottino, G. J.; Ouchrif, M.; Ouellette, J.; Ould-Saada, F.; Ouraou, A.; Ouyang, Q.; Owen, M.; Owen, R. E.; Ozcan, V. E.; Ozturk, N.; Pacalt, J.; Pacey, H. A.; Pachal, K.; Pacheco Pages, A.; Padilla Aranda, C.; Griso, S. Pagan; Paganini, M.; Palacino, G.; Palazzo, S.; Palestini, S.; Palka, M.; Pallin, D.; Palni, P.; Panagoulias, I; Pandini, C. E.; Vazquez, J. G. Panduro; Pani, P.; Panizzo, G.; Paolozzi, L.; Papadatos, C.; Papageorgiou, K.; Parajuli, S.; Paramonov, A.; Paraskevopoulos, C.; Hernandez, D. Paredes; Saenz, S. R. Paredes; Parida, B.; Park, T. H.; Parker, A. J.; Parker, M. A.; Parodi, F.; Parrish, E. W.; Parsons, J. A.; Parzefall, U.; Dominguez, L. Pascual; Pascuzzi, V. R.; Pasner, J. M. P.; Pasquali, F.; Pasqualucci, E.; Passaggio, S.; Pastore, F.; Pasuwan, P.; Pataraia, S.; Pater, J. R.; Pathak, A.; Patton, J.; Pauly, T.; Pearkes, J.; Pearson, B.; Pedersen, M.; Diaz, L. Pedraza; Pedro, R.; Peiffer, T.; Peleganchuk, S., V; Penc, O.; Peng, H.; Peralva, B. S.; Perego, M. M.; Pereira Peixoto, A. P.; Sanchez, L. Pereira; Perepelitsa, D., V; Peri, F.; Perini, L.; Pernegger, H.; Perrella, S.; Perrevoort, A.; Peters, K.; Peters, R. F. Y.; Petersen, B. A.; Petersen, T. C.; Petit, E.; Petridis, A.; Petridou, C.; Petroff, P.; Petrucci, F.; Pettee, M.; Pettersson, N. E.; Petukhova, K.; Peyaud, A.; Pezoa, R.; Pezzotti, L.; Pham, T.; Phillips, F. H.; Phillips, P. W.; Phipps, M. W.; Piacquadio, G.; Pianori, E.; Picazio, A.; Pickles, R. H.; Piegaia, R.; Pietreanu, D.; Pilcher, J. E.; Pilkington, A. D.; Pinamonti, M.; Pinfold, J. L.; Donaldson, C. Pitman; Pitt, M.; Pizzimento, L.; Pleier, M-A; Pleskot, V; Plotnikova, E.; Podberezko, P.; Poettgen, R.; Poggi, R.; Poggioli, L.; Pogrebnyak, I; Pohl, D.; Pokharel, I; Polesello, G.; Poley, A.; Policicchio, A.; Polifka, R.; Polini, A.; Pollard, C. S.; Polychronakos, V; Ponomarenko, D.; Pontecorvo, L.; Popa, S.; Popeneciu, G. A.; Portales, L.; Quintero, D. M. Portillo; Pospisil, S.; Potamianos, K.; Potrap, I. N.; Potter, C. J.; Potti, H.; Poulsen, T.; Poveda, J.; Powell, T. D.; Pownall, G.; Astigarraga, M. E. Pozo; Pralavorio, P.; Prell, S.; Price, D.; Primavera, M.; Proffitt, M. L.; Proklova, N.; Prokofiev, K.; Prokoshin, F.; Protopopescu, S.; Proudfoot, J.; Przybycien, M.; Pudzha, D.; Puri, A.; Puzo, P.; Qian, J.; Qin, Y.; Quadt, A.; Queitsch-Maitland, M.; Qureshi, A.; Racko, M.; Ragusa, F.; Rahal, G.; Raine, J. A.; Rajagopalan, S.; Morales, A. Ramirez; Ran, K.; Rashid, T.; Rauch, D. M.; Rauscher, F.; Rave, S.; Ravina, B.; Ravinovich, I; Rawling, J. H.; Raymond, M.; Read, A. L.; Readioff, N. P.; Reale, M.; Rebuzzi, D. M.; Redlinger, G.; Reeves, K.; Rehnisch, L.; Reichert, J.; Reikher, D.; Reiss, A.; Rej, A.; Rembser, C.; Renardi, A.; Renda, M.; Rescigno, M.; Resconi, S.; Resseguie, E. D.; Rettie, S.; Reynolds, B.; Reynolds, E.; Rezanova, O. L.; Reznicek, P.; Ricci, E.; Richter, R.; Richter, S.; Richter-Was, E.; Ricken, O.; Ridel, M.; Rieck, P.; Rifki, O.; Rijssenbeek, M.; Rimoldi, A.; Rimoldi, M.; Rinaldi, L.; Ripellino, G.; Riu, I; Rivadeneira, P.; Vergara, J. C. Rivera; Rizatdinova, F.; Rizvi, E.; Rizzi, C.; Roberts, R. T.; Robertson, S. H.; Robin, M.; Robinson, D.; Gajardo, C. M. Robles; Manzano, M. Robles; Robson, A.; Rocchi, A.; Rocco, E.; Roda, C.; Rodriguez Bosca, S.; Rodriguez Rodriguez, D.; Vera, A. M. Rodriguez; Roe, S.; Rohne, O.; Roehrig, R.; Rojas, R. A.; Roland, B.; Roland, C. P. A.; Roloff, J.; Romaniouk, A.; Romano, M.; Rompotis, N.; Ronzani, M.; Roos, L.; Rosati, S.; Rosin, G.; Rosser, B. J.; Rossi, E.; Rossi, L. P.; Rossini, L.; Rosten, R.; Rotaru, M.; Rottler, B.; Rousseau, D.; Rovelli, G.; Roy, A.; Roy, D.; Rozanov, A.; Rozen, Y.; Ruan, X.; Ruhr, F.; Ruiz-Martinez, A.; Rummler, A.; Rurikova, Z.; Rusakovich, N. A.; Russell, H. L.; Rustige, L.; Rutherfoord, J. P.; Ruttinger, E. M.; Rybar, M.; Rybkin, G.; Rye, E. B.; Ryzhov, A.; Iglesias, J. A. Sabater; Sabatini, P.; Sacerdoti, S.; Sadrozinski, H. F-W; Sadykov, R.; Tehrani, F. Safai; Samani, B. Safarzadeh; Safdari, M.; Saha, P.; Saha, S.; Sahinsoy, M.; Sahu, A.; Saimpert, M.; Saito, M.; Saito, T.; Sakamoto, H.; Salamani, D.; Salamanna, G.; Salnikov, A.; Salt, J.; Salas, A. Salvador; Salvatore, D.; Salvatore, F.; Salvucci, A.; Salzburger, A.; Samarati, J.; Sammel, D.; Sampsonidis, D.; Sampsonidou, D.; Sanchez, J.; Pineda, A. Sanchez; Sandaker, H.; Sander, C. O.; Sanderswood, I. G.; Sandhoff, M.; Sandoval, C.; Sankey, D. P. C.; Sannino, M.; Sano, Y.; Sansoni, A.; Santoni, C.; Santos, H.; Santpur, S. N.; Santra, A.; Sapronov, A.; Saraiva, J. G.; Sasaki, O.; Sato, K.; Sauerburger, F.; Sauvan, E.; Savard, P.; Sawada, R.; Sawyer, C.; Sawyer, L.; Galvan, I. Sayago; Sbarra, C.; Sbrizzi, A.; Scanlon, T.; Schaarschmidt, J.; Schacht, P.; Schachtner, B. M.; Schaefer, D.; Schaefer, L.; Schaeffer, J.; Schaepe, S.; Schafer, U.; Schaffer, A. C.; Schaile, D.; Schamberger, R. D.; Schanet, E.; Scharmberg, N.; Schegelsky, V. A.; Scheirich, D.; Schenck, F.; Schernau, M.; Schiavi, C.; Schildgen, L. K.; Schillaci, Z. M.; Schioppa, E. J.; Schioppa, M.; Schleicher, K. E.; Schlenker, S.; Schmidt-Sommerfeld, K. R.; Schmieden, K.; Schmitt, C.; Schmitt, S.; Schmoeckel, J. C.; Schoeffel, L.; Schoening, A.; Scholer, P. G.; Schopf, E.; Schott, M.; Schouwenberg, J. F. P.; Schovancova, J.; Schramm, S.; Schroeder, F.; Schulte, A.; Schultz-Coulon, H-C; Schumacher, M.; Schumm, B. A.; Schune, Ph; Schwartzman, A.; ;(data truncated to fit)</t>
  </si>
  <si>
    <t>Performance of the ATLAS muon triggers in Run 2</t>
  </si>
  <si>
    <t>JOURNAL OF INSTRUMENTATION</t>
  </si>
  <si>
    <t>Data acquisition concepts; Data processing methods; Online farms and online filtering; Trigger concepts and systems (hardware and software)</t>
  </si>
  <si>
    <t>DECAY</t>
  </si>
  <si>
    <t>The performance of the ATLAS muon trigger system is evaluated with proton-proton (pp) and heavy-ion (HI) collision data collected in Run 2 during 2015-2018 at the Large Hadron Collider. It is primarily evaluated using events containing a pair of muons from the decay of Z bosons to cover the intermediate momentum range between 26 GeV and 100 GeV. Overall, the efficiency of the single-muon triggers is about 68% in the barrel region and 85% in the endcap region. The p(T) range for efficiency determination is extended by using muons from decays of J/psi mesons, W bosons, and top quarks. The performance in HI collision data is measured and shows good agreement with the results obtained in pp collisions. The muon trigger shows uniform and stable performance in good agreement with the prediction of a detailed simulation. Dedicated multi-muon triggers with kinematic selections provide the backbone to beauty, quarkonia, and low-mass physics studies. The design, evolution and performance of these triggers are discussed in detail.</t>
  </si>
  <si>
    <t xml:space="preserve">[Deliot, F.; Duvnjak, D.; Jackson, P.; Kong, A. X. Y.; Oliver, J. L.; Petridis, A.; Qureshi, A.; Sharma, A. S.; White, M. J.] Univ Adelaide, Dept Phys, Adelaide, SA, Australia; [Jain, V; Swift, S. P.] SUNY Albany, Dept Phys, Albany, NY 12222 USA; [Biswal, J. P.; Gingrich, D. M.; Pinfold, J. L.; Perez, M. Villaplana; Wang, H.] Univ Alberta, Dept Phys, Edmonton, AB, Canada; [Cakir, O.; Yildiz, H. Duran] Ankara Univ, Dept Phys, Ankara, Turkey; [Kuday, S.; Cakir, I. Turk] Istanbul Aydin Univ, Applicat &amp; Res Ctr Adv Studies, Istanbul, Turkey; [Sultansoy, S.] TOBB Univ Econ &amp; Technol, Div Phys, Ankara, Turkey; [Bourdarios, C. Adam; Belfkir, M.; Berger, N.; Costanza, F.; Cueto, A.; Dartsi, O.; Delmastro, M.; Di Ciaccio, L.; Franco, L.; Goy, C.; Guillemin, T.; Hryn'ova, T.; Jezequel, S.; Koletsou, I; Lafaye, R.; Leveque, J.; Martinez, N. Lorenzo; Portales, L.; Sauvan, E.; Wingerter-Seez, I] Univ Grenoble Alpes, Univ Savoie Mt Blanc, IN2P3, CNRS,LAPP, Annecy, France; [Abulaiti, Y.; Benjamin, D. P.; Chekanov, S.; Hopkins, W. H.; Kourlitis, E.; LeCompte, T.; Liu, B. L.; Love, J.; Malon, D.; Metcalfe, J.; Mete, A. S.; Paramonov, A.; Proudfoot, J.; Van Gemmeren, P.; Wang, R.; Zhang, J.] Argonne Natl Lab, Div High Energy Phys, Argonne, IL 60439 USA; [Berlendis, S.; Cheu, E.; Delitzsch, C. M.; Johns, K. A.; Jones, S.; Lampl, W.; LeBlanc, M.; Leone, R.; Lindley, R. E.; Loch, P.; Rutherfoord, J. P.; Varnes, E. W.; Zhou, H.; Zhou, Y.] Univ Arizona, Dept Phys, Tucson, AZ 85721 USA; [Gupta, D. Bakshi; Burghgrave, B.; De, K.; Eifert, T.; Farbin, A.; Hadavand, H. K.; Little, J. D.; Ozturk, N.; Usai, G.; White, A.] Univ Texas Arlington, Dept Phys, POB 19059, Arlington, TX 76019 USA; [Angelidakis, S.; Bellos, P.; Fassouliotis, D.; Gkialas, I; Kourkoumelis, C.; Papageorgiou, K.] Natl &amp; Kapodistrian Univ Athens, Phys Dept, Athens, Greece; [Alexopoulos, T.; Bakalis, C.; Benekos, N.; Gazis, E. N.; Gkountoumis, P.; Kitsaki, C.; Koulouris, A.; Maltezos, S.; Panagoulias, I; Paraskevopoulos, C.; Zacharis, G.] Natl Tech Univ Athens, Phys Dept, Zografos, Greece; [Andeen, T.; Burton, C. D.; Choi, K.; Nikiforou, N.; Onyisi, P. U. E.; Potti, H.; Roy, A.; Webb, A. F.] Univ Texas Austin, Dept Phys, Austin, TX 78712 USA; [Beddall, A. J.] Bahcesehir Univ, Fac Engn &amp; Nat Sci, Istanbul, Turkey; [Celebi, E.; Cetin, S. A.; Simsek, S.] Istanbul Bilgi Univ, Fac Engn &amp; Nat Sci, Istanbul, Turkey; [Adiguzel, A.; Gurbuz, S.; Ozcan, V. E.] Bogazici Univ, Dept Phys, Istanbul, Turkey; [Beddall, A.; Bingul, A.; Uysal, Z.] Gaziantep Univ, Dept Phys Engn, Gaziantep, Turkey; [Huseynov, N.; Khalil-Zada, F.] Azerbaijan Acad Sci, Inst Phys, Baku, Azerbaijan; [Bogavac, D.; Bosman, M.; Casado, M. P.; Castillo Garcia, L.; Cavallaro, E.; Forster, F. A.; Giannini, G.; Gkougkousis, E. L.; Glatzer, J.; Gonzalez Fernandez, S.; Grieco, C.; Grinstein, S.; Juste Rozas, A.; Kazakos, S.; Korolkov, I; Martinez, M.; Mir, L. M.; Martinez, C. Moreno; Munoz Martinez, J. L.; Orlando, N.; Pacheco Pages, A.; Padilla Aranda, C.; Riu, I; Rosten, R.; Salas, A. Salvador; Terzo, S.; Van Daalen, T. R.; Vazquez Furelos, D.] Barcelona Inst Sci &amp; Technol, Inst Fis Altes Energies IFAE, Barcelona, Spain; [Bella, L. Aperio; Ayoub, M. K.; da Costa, J. Barreiro Guimaraes; Bertella, C.; Cheng, H. J.; Chu, X.; Fang, Y.; Pascual, J. A. Garcia; Hu, Y. F.; Huang, Y.; Kurth, M. G.; Li, M.; Li, Q.; Liang, Z.; Liu, P.; Liu, Y.; Lou, X.; Lyu, F.; Ouyang, Q.; Ran, K.; Shan, L. Y.; Xu, D.; Zhang, Kaili; Zhang, Y.; Zhou, M. S.; Zhu, C.; Zhu, H.; Zhuang, X.] Chinese Acad Sci, Inst High Energy Phys, Beijing, Peoples R China; [Chen, X.; Ding, W.; Li, B.; Zhang, D. F.; Zhang, G.] Tsinghua Univ, Phys Dept, Beijing, Peoples R China; [Chen, S. J.; De Maria, A.; D'onofrio, A.; Jin, S.; Wang, W.; Ye, H.; Zhang, B.; Zhang, L.] Nanjing Univ, Dept Phys, Nanjing, Peoples R China; [Chu, X.; Hu, Y. F.; Kurth, M. G.; Li, M.; Li, Q.; Liu, Y.; Ran, K.; Zhang, Y.; Zhou, M. S.; Zhu, C.] Univ Chinese Acad Sci UCAS, Beijing, Peoples R China; [Bakos, E.; Sijacki, Dj; Vranjes, N.; Milosavljevic, M. Vranjes; Zivkovic, L.] Univ Belgrade, Inst Phys, Belgrade, Serbia; [Buanes, T.; Djuvsland, J., I; Eigen, G.; Fomin, N.; Lee, G. R.; Lipniacka, A.; Latour, B. Martin Dit; Stugu, B.; Traeet, A.] Univ Bergen, Dept Phys &amp; Technol, Bergen, Norway; [Ai, X.; Barnett, R. M.; Beringer, J.; Calafiura, P.; Cerutti, F.; Ciocio, A.; Dickinson, J.; Dimitrievska, A.; Duffield, E. M.; Einsweiler, K.; Gabrielli, A.; Garcia-Sciveres, M.; Renteria, C. Gonzalez; Gray, H. M.; Haber, C.; Han, S.; Heim, T.; Hinchliffe, I; Ju, X.; Krizka, K.; Leggett, C.; Marshall, Z.; McCormack, W. P.; Muskinja, M.; Nachman, B. P.; Ottino, G. J.; Griso, S. Pagan; Pascuzzi, V. R.; Pianori, E.; Poley, A.; Resseguie, E. D.; Santpur, S. N.; Shapiro, M.; Tsulaia, V; Wang, H.; Yang, H. T.; Yao, W-M] Lawrence Berkeley Natl Lab, Phys Div, Berkeley, CA USA; [Ai, X.; Barnett, R. M.; Beringer, J.; Calafiura, P.; Cerutti, F.; Ciocio, A.; Dickinson, J.; Dimitrievska, A.; Duffield, E. M.; Einsweiler, K.; Gabrielli, A.; Garcia-Sciveres, M.; Renteria, C. Gonzalez; Gray, H. M.; Haber, C.; Han, S.; Heim, T.; Hinchliffe, I; Ju, X.; Krizka, K.; Leggett, C.; Marshall, Z.; McCormack, W. P.; Muskinja, M.; Nachman, B. P.; Ottino, G. J.; Griso, S. Pagan; Pascuzzi, V. R.; Pianori, E.; Poley, A.; Resseguie, E. D.; Santpur, S. N.; Shapiro, M.; Tsulaia, V; Wang, H.; Yang, H. T.; Yao, W-M] Univ Calif Berkeley, Berkeley, CA 94720 USA; [Atlay, N. B.; Berge, D.; Biedermann, D.; Dietrich, J.; Grancagnolo, S.; Hristova, I; Issever, C.; Kind, O. M.; Lacker, H.; Lohse, T.; Mergelmeyer, S.; Michetti, M.; Ng, Y. S.; Peri, F.; Rehnisch, L.; Schenck, F.; Seema, P.] Humboldt Univ, Inst Phys, Berlin, Germany; [Anders, J. K.; Beck, H. P.; Ereditato, A.; Fehr, A.; Franconi, L.; Haug, S.; Lehmann, N.; Miucci, A.; Weber, M. S.; Weston, T. D.] Univ Bern, Albert Einstein Ctr Fundamental Phys, Bern, Switzerland; [Anders, J. K.; Beck, H. P.; Ereditato, A.; Fehr, A.; Franconi, L.; Haug, S.; Lehmann, N.; Miucci, A.; Weber, M. S.; Weston, T. D.] Univ Bern, Lab High Energy Phys, Bern, Switzerland; [Allport, P. P.; Bracinik, J.; Briglin, D. L.; Charlton, D. G.; Chisholm, A. S.; Freeman, P. M.; Gonella, L.; Gonnella, F.; Gorasia, N. A.; Hawkes, C. M.; Hillier, S. J.; Kempster, J. J.; Kendrick, J.; Lewis, D. J.; Lindon, J. H.; Neep, T. J.; Newman, P. R.; Nikolopoulos, K.; Owen, R. E.; Reynolds, E.; Simpson-allsop, C. J.; Thomas, J. P.; Thompson, P. D.; Turner, R. J.; Vallance, R. A.; Virdee, G. S.; Watson, A. T.; Watson, M. F.] Univ Birmingham, Sch Phys &amp; Astron, Birmingham, W Midlands, England; [Moreno, D.; Navarro, G.; Sandoval, C.] Univ Antonio Narino, Fac Ciencias, Bogota, Colombia; [Moreno, D.; Navarro, G.; Sandoval, C.] Univ Antonio Narino, Ctr Invest, Bogota, Colombia; Univ Nacl Colombia, Dept Fis, Bogota, Colombia; [Alberghi, G. L.; Alfonsi, F.; Biondi, S.; Cabras, G.; Cervelli, A.; De Castro, S.; Fabbri, L.; Franchini, M.; Gabrielli, A.; Giangiacomi, N.; Manghi, F. Lasagni; Massa, L.; Romano, M.; Sbrizzi, A.; Semprini-Cesari, N.; Sidoti, A.; Sioli, M.; Todome, K.; Valentinetti, S.; Villa, M.; Vittori, C.; Zoccoli, A.] INFN Bologna, Bologna, Italy; [Alberghi, G. L.; Alfonsi, F.; Biondi, S.; Cabras, G.; Cervelli, A.; De Castro, S.; Fabbri, L.; Franchini, M.; Gabrielli, A.; Giangiacomi, N.; Manghi, F. Lasagni; Massa, L.; Romano, M.; Sbrizzi, A.; Semprini-Cesari, N.; Sidoti, A.; Sioli, M.; Todome, K.; Valentinetti, S.; Villa, M.; Vittori, C.; Zoccoli, A.] Univ Bologna, Dipartimento Fis, Bologna, Italy; [Alberghi, G. L.; Alfonsi, F.; Bellagamba, L.; Biondi, S.; Boscherini, D.; Bruni, A.; Bruni, G.; Bruschi, M.; Cabras, G.; Cervelli, A.; De Castro, S.; Fabbri, L.; Franchini, M.; Gabrielli, A.; Giacobbe, B.; Giangiacomi, N.; Manghi, F. Lasagni; Massa, L.; Negrini, M.; Polini, A.; Rinaldi, L.; Romano, M.; Sbarra, C.; Semprini-Cesari, N.; Sidoti, A.; Sioli, M.; Todome, K.; Valentinetti, S.; Villa, M.; Vittori, C.; Zoccoli, A.] Ist Nazl Fis Nucl, Sez Bologna, Bologna, Italy; [Bandyopadhyay, A.; Bechtle, P.; Beisiegel, F.; Bernlochner, F. U.; Brock, I; Cristinziani, M.; Desch, K.; Deutsch, C.; Capriles, F. G. Diaz; Dingfelder, J.; Falke, P. J.; Grefe, C.; Hamer, M.; Hansen, M. C.; Heer, S.; Hinterkeuser, F.; Holm, T.; Huebner, M.; Huegging, F.; Kivernyk, O.; Klingl, T.; Koenig, P. T.; Krueger, H.; Lantzsch, K.; Lenz, T.; Maettig, P.; Melzer, A.; Moles-Valls, R.; Pohl, D.; Ricken, O.; Schildgen, L. K.; Vergis, C.; Von Toerne, E.; Wagner, P.; Wermes, N.] Univ Bonn, Phys Inst, Bonn, Germany; [Butler, J. M.; Finelli, K. D.; Sherman, A. D.; Yan, Z.; Yigitbasi, E.] Boston Univ, Dept Phys, 590 Commonwealth Ave, Boston, MA 02215 USA; [Amelung, C.; Bensinger, J. R.; Bergsten, L. J.; Bhattarai, P.; Blocker, C.; Chen, J.; Dodsworth, D.; Goblirsch-Kolb, M.; Herde, H.; O'Connor, K.; Schillaci, Z. M.; Sciolla, G.] Brandeis Univ, Dept Phys, Waltham, MA 02254 USA; [Popa, S.; Tulbure, T. T.] Transilvania Univ Brasov, Brasov, Romania; [Alexa, C.; Chitan, A.; Cioara, I. A.; Ciubotaru, D. A.; Constantinescu, S.; Dobre, M.; Ducu, O. A.; Dumitriu, A. E.; Geanta, A. A.; Jinaru, A.; Martoiu, V. S.; Maurer, J.; Olariu, A.; Pietreanu, D.; Renda, M.; Rotaru, M.; Stoicea, G.; Tarna, G.; Tudorache, A.; Tudorache, V; Vasile, M. E.] Horia Hulubei Natl Inst Phys &amp; Nucl Engn, Bucharest, Romania; [Agheorghiesei, C.] Alexandru Ioan Cuza Univ, Dept Phys, Iasi, Romania; [Popeneciu, G. A.] Natl Inst Res &amp; Dev Isotop &amp; Mol Technol, Phys Dept, Cluj Napoca, Romania; Univ Politehn Bucuresti, Bucharest, Romania; [Gravila, P. M.] West Univ Timisoara, Timisoara, Romania; [Astalos, R.; Bartos, P.; Blazek, T.; Dado, T.; Dubovsky, M.; Hyrych, S.; Majersky, O.; Melo, M.; Racko, M.; Sykora, I; Tokar, S.; Zenis, T.] Comenius Univ, Fac Math Phys &amp; Informat, Bratislava, Slovakia; [Bruncko, D.; Murin, P.; Smiesko, J.; Sopkova, F.; Strizenec, P.; Urban, J.] Slovak Acad Sci, Inst Expt Phys, Dept Subnucl Phys, Kosice, Slovakia; [Assamagan, K.; Barone, G.; Begel, M.; Brost, E.; Cavaliere, V; Chen, H.; D'amen, G.; Elmsheuser, J.; Gordon, H. A.; Hill, K. K.; Hu, Q.; Iakovidis, G.; Kalderon, C. W.; Klimentov, A.; Kouskoura, V; Lancon, E.; Lanni, F.; Lee, C. A.; Lim, S.; Liu, H. B.; Lynn, D.; Ma, H.; Maeno, T.; Matakias, D.; Nagle, J. L.; Nilsson, P.; Nomura, M. A.; Damazio, D. Oliveira; Ouellette, J.; Perepelitsa, D., V; Pleier, M-A; Polychronakos, V; Protopopescu, S.; Rajagopalan, S.; Redlinger, G.; Roloff, J.; Seidlitz, B. D.; Serfon, C.; Snyder, S.; Steinberg, P.; Stucci, S. A.; Takai, H.; Tricoli, A.; Undrus, A.; Weber, C.; Wenaus, T.; Xu, L.; Ye, S.] Brookhaven Natl Lab, Dept Phys, Upton, NY 11973 USA; [Daneri, M. F.; Devesa, M. R.; Marceca, G.; Otero Y Garzon, G.; Piegaia, R.] Univ Buenos Aires, Dept Fis, Buenos Aires, DF, Argentina; [Bawa, H. S.; Gao, Y. S.; Grimm, K.; Moss, J.; Parker, A. J.] Calif State Univ, Long Beach, CA USA; [Batley, J. R.; Brandt, O.; Chapman, J. D.; Cowley, J. W.; Fawcett, W. J.; Henkelmann, L.; Hill, J. C.; Hommels, L. B. A. H.; Lester, C. G.; Lin, C. Y.; Malone, C.; Noel, D. L.; Pacey, H. A.; Parker, M. A.; Potter, C. J.; Robinson, D.; Tombs, R.; Ward, C. P.; Williams, S.] Univ Cambridge, Cavendish Lab, Cambridge, England; [Atkin, R. J.; Mwewa, C.; Yacoob, S.] Univ Cape Town, Dept Phys, Cape Town, South Africa; iThemba Labs, Western Cape, South Africa; [Boye, D.; Connell, S. H.; Govender, N.; Truong, L.] Univ Johannesburg, Dept Mech Engn Sci, Johannesburg, South Africa; Univ South Africa, Dept Phys, Pretoria, South Africa; [Christopher, L. D.; Dahbi, S.; Jimenez, Y. Hernandez; Hlaluku, D. R.; Jivan, H.; Kar, D.; Mdhluli, J. E.; Garcia, B. R. Mellado; Roy, D.; Ruan, X.; Shrif, E. M.; Haddad, E. Sideras; Tomiwa, K. G.; von Buddenbrock, S. E.] Univ Witwatersrand, Sch Phys, Johannesburg, South Africa; [Bellerive, A.; Chau, C. C.; Gillberg, D.; Heilman, J.; Hunter, R. F. H.; Keller, J. S.; Klein, C.; Koffas, T.; Laurier, A.; Oakham, F. G.; Vincter, M. G.; Weber, S. A.; Zakharchuk, N.] Carleton Univ, Dept Phys, Ottawa, ON, Canada; [Benchekroun, D.; Bouaouda, K.; Chadi, Z.; Hoummada, A.; Imam, H.] Univ Hassan 2, Reseau Univ Phys Hautes Energies, Fac Sci Ain Chock, Casablanca, Morocco; [Gouighri, M.] Univ Ibn Tofail, Fac Sci, Kenitra, Morocco; Univ Cadi Ayyad, Fac Sci Semlalia, LPHEA Marrakech, Marrakech, Morocco; [Assahsah, J.; Derkaoui, J. E.; Ouchrif, M.] Univ Mohamed Premier, Fac Sci, Oujda, Morocco; [Assahsah, J.; Derkaoui, J. E.; Ouchrif, M.] LPTPM, Oujda, Morocco; [Batlamous, S.; El Moursli, R. Cherkaoui; El Jarrari, H.; Fassi, F.; Hamdaoui, H.; Ngair, B.; Tayalati, Y.; Zaazoua, M.] Univ Mohammed 5, Fac Sci, Rabat, Morocco; [Abud, A. Abed; Ahmad, A.; Alderweireldt, S.; Aleksa, M.; Allaire, C.; Armbruster, A. J.; Avolio, G.; Barisits, M-S; Bielski, R.; Bortfeldt, J.; Boyd, J.; Buat, Q.; Butti, P.; Buttinger, W.; Calace, N.; Camarda, S.; Camincher, C.; Campana, S.; Garrido, M. D. M. Capeans; Carli, T.; Catinaccio, A.; Cattai, A.; Coimbra, A. E. C.; Czodrowski, P.; Dachs, F.; Dao, V; Dell'Acqua, A.; Deviveiros, P. O.; Di Girolamo, A.; Dittus, F.; Dudarev, A.; Duhrssen, M.; Dyndal, M.; Ellis, N.; Elsing, M.; Errenst, M.; Falke, S.; Farthouat, P.; Fassnacht, P.; Francis, D.; Froidevaux, D.; Goossens, L.; Gorini, B.; Guenther, J.; Guindon, S.; Hawkings, R. J.; Heinrich, L.; Helsens, C.; Correia, A. M. Henriques; Hervas, L.; Hoecker, A.; Huhtinen, M.; Iengo, P.; Jenni, P.; Jovicevic, J.; Klioutchnikova, T.; Kohler, N. M.; Krasznahorkay, A.; Kuehn, S.; Kuwertz, E. S.; Lassnig, M.; Miotto, G. Lehmann; Longo, L.; Tobon, C. A. Marin; Marzin, A.; Mcfayden, J. A.; Meehan, S.; Meng, L.; Berlingen, J. Montejo; Morley, A. K.; Mornacchi, G.; Moschovakos, P.; Nairz, A. M.; Nessi, M.; Nordberg, M.; Palestini, S.; Pandini, C. E.; Pauly, T.; Pernegger, H.; Petersen, B. A.; Pontecorvo, L.; Astigarraga, M. E. Pozo; Queitsch-Maitland, M.; Raymond, M.; Rembser, C.; Rizzi, C.; Roe, S.; Rummler, A.; Saimpert, M.; Salzburger, A.; Samarati, J.; Pineda, A. Sanchez; Schaepe, S.; Schlenker, S.; Schmieden, K.; Schovancova, J.; Sidiropoulou, O.; Sanchez, C. A. Solans; Spigo, G.; Stewart, G. A.; Stockton, M. C.; Ten Kate, H.; Unal, G.; Vallier, A.; Vandelli, W.; Schroeder, T. Vazquez; Venturi, N.; Vuillermet, R.; Wells, P. S.; Wengler, T.; Wenig, S.; Wilkens, H. G.; Young, C. J. S.; Zanzi, D.; Zwalinski, L.] CERN, Geneva, Switzerland; [Gardner, R. W.; Hank, M. D.; Hildebrand, K.; Holmes, T. R.; Horyn, L. A.; Kim, Y. K.; Liu, J. K. K.; Miller, D. W.; Oreglia, M. J.; Pilcher, J. E.; Schaefer, D.; Seiss, T.; Shochet, M. J.; Vukotic, I; Zou, R.] Univ Chicago, Enrico Fermi Inst, 5640 S Ellis Ave, Chicago, IL 60637 USA; [Agaras, M. N.; Barbe, W. M.; Boumediene, D.; Calvet, D.; Calvet, S.; Donini, J.; Morales, F. A. Jimenez; Madar, R.; Megy, T.; Nibigira, E.; Pallin, D.; Rustige, L.; Santoni, C.; Vazeille, F.] Univ Clermont Auvergne, IN2P3, CNRS, LPC, Clermont Ferrand, France; [Angerami, A.; Brooijmans, G.; Chen, J.; Clark, M. R.; Cole, B.; Emerman, A.; Gonski, J. L.; Havener, L. B.; Kahn, A.; Kennedy, K. E.; Mahon, D. J.; Mohapatra, S.; Ochoa, I; Parsons, J. A.; Rybar, M.; Tuts, P. M.; Yin, P.] Columbia Univ, Nevis Lab, Irvington, NY USA; [AbouZeid, O. S.; Camplani, A.; Dam, M.; Dias, F. A.; Galster, G.; Hansen, J. B.; Hansen, J. D.; Hansen, P. H.; Ignazzi, R.; Nielsen, D. S.; Petersen, T. C.; Thiele, F.; Wiglesworth, C.; Xella, S.] Univ Copenhagen, Niels Bohr Inst, Copenhagen, Denmark; [Capua, M.; Carducci, G.; Crosetti, G.; La Ruffa, F.; Mastroberardino, A.; Meoni, E.; Salvatore, D.; Schioppa, M.; Scornajenghi, M.; Tassi, E.] Univ Calabria, Dipartimento Fis, Arcavacata Di Rende, Italy; [Capua, M.; Carducci, G.; Crosetti, G.; Gnesi, I; La Ruffa, F.; Mastroberardino, A.; Meoni, E.; Salvatore, D.; Schioppa, M.; Scornajenghi, M.; Tassi, E.] Ist Nazl Fis Nucl, Lab Nazl Frascati, Grp Collegato Cosenza, Frascati, Italy; [Betti, A.; Deiana, A. M.; Kehoe, R.; Leney, K. J. C.; McKay, M. A.; Milke, C. D.; Narayan, R.; Parajuli, S.; Sekula, S. J.; Stroynowski, R.; Thomas, J. O.; Wang, P.; Ye, J.] Southern Methodist Univ, Phys Dept, Dallas, TX USA; [Ferguson, S. W.; Izen, J. M.; Meirose, B.; Reeves, K.] Univ Texas Dallas, Phys Dept, Richardson, TX 75083 USA; [Fanourakis, G.; Geralis, T.; Stavropoulos, G.] Natl Ctr Sci Res Demokritos, Aghia Paraskevi, Greece; [Andrean, S. Y.; Backman, F.; Navarro, L. Barranco; Bohm, C.; Clement, C.; Hellman, S.; Kastanas, A.; Milstead, D. A.; Moa, T.; Nelson, M. E.; Pasuwan, P.; Sanchez, L. Pereira; Shaikh, N. W.; Silverstein, S. B.; Sjolin, J.; Strandberg, S.; Santurio, E. Valdes; Wallangen, V] Stockholm Univ, Dept Phys, Stockholm, Sweden; [Andrean, S. Y.; Backman, F.; Navarro, L. Barranco; Clement, C.; Hellman, S.; Kastanas, A.; Milstead, D. A.; Moa, T.; Nelson, M. E.; Pasuwan, P.; Sanchez, L. Pereira; Shaikh, N. W.; Sjolin, J.; Strandberg, S.; Santurio, E. Valdes; Wallangen, V] Oskar Klein Ctr, Stockholm, Sweden; [Amoroso, S.; Arling, J-H; Basalaev, A.; Becot, C.; Behr, J. K.; Bloch, I; Boerner, D.; Braren, F.; Brendlinger, K.; Brenner, L.; Brueers, B.; Burr, J. T. P.; Carra, S.; Chen, Y-H; Daubney, T.; Diaz, Y. Delabat; Deterre, C.; Cornell, S. Diez; Dutta, B.; Ferrando, J.; Gaycken, G.; Glaysher, P. C. F.; Glazov, A.; Gregor, I. M.; Grevtsov, K.; Gupta, R.; Heim, S.; Heinemann, B.; Hiller, K. H.; Issever, C.; Jacobs, R. M.; Jeong, N.; Katzy, J.; Kitali, V; Kuechler, J. T.; Kuhl, T.; Leight, W. A.; Li, X.; Li, Y.; Liberatore, M.; Linss, A.; Liu, Y.; Lobodzinska, E. M.; Lou, X.; Meloni, F.; Moenig, K.; Garcia, R. F. Naranjo; Naumann, T.; Nechansky, F.; Pani, P.; Peters, K.; Pollard, C. S.; Potamianos, K.; Pownall, G.; Rauch, D. M.; Renardi, A.; Richter, S.; Rifki, O.; Rimoldi, M.; Rivadeneira, P.; Robin, M.; Rossi, E.; Iglesias, J. A. Sabater; Sander, C. O.; Schmitt, S.; Schmoeckel, J. C.; Scodeggio, M.; Seitz, C.; South, D.; Stanitzki, M. M.; Stegler, M.; Styles, N. A.; Tackmann, K.; Theveneaux-Pelzer, T.; Thompson, E. A.; Tsai, F.; Valery, L.; Wanotayaroj, C.; Worm, S. D.; Yap, Y. C.] Deutsch Elektronen Synchrotron DESY, Hamburg, Germany; [Amoroso, S.; Arling, J-H; Basalaev, A.; Becot, C.; Behr, J. K.; Bloch, I; Boerner, D.; Braren, F.; Brendlinger, K.; Brenner, L.; Brueers, B.; Burr, J. T. P.; Carra, S.; Chen, Y-H; Daubney, T.; Diaz, Y. Delabat; Deterre, C.; Cornell, S. Diez; Dutta, B.; Ferrando, J.; Gaycken, G.; Glaysher, P. C. F.; Glazov, A.; Gregor, I. M.; Grevtsov, K.; Gupta, R.; Heim, S.; Heinemann, B.; Hiller, K. H.; Issever, C.; Jacobs, R. M.; Jeong, N.; Katzy, J.; Kitali, V; Kuechler, J. T.; Kuhl, T.; Leight, W. A.; Li, X.; Li, Y.; Liberatore, M.; Linss, A.; Liu, Y.; Lobodzinska, E. M.; Lou, X.; Meloni, F.; Moenig, K.; Garcia, R. F. Naranjo; Naumann, T.; Nechansky, F.; Pani, P.; Peters, K.; Pollard, C. S.; Potamianos, K.; Pownall, G.; Rauch, D. M.; Renardi, A.; Richter, S.; Rifki, O.; Rimoldi, M.; Rivadeneira, P.; Robin, M.; Rossi, E.; Iglesias, J. A. Sabater; Sander, C. O.; Schmitt, S.; Schmoeckel, J. C.; Scodeggio, M.; Seitz, C.; South, D.; Stanitzki, M. M.; Stegler, M.; Styles, N. A.; Tackmann, K.; Theveneaux-Pelzer, T.; Thompson, E. A.; Tsai, F.; Valery, L.; Wanotayaroj, C.; Worm, S. D.; Yap, Y. C.] Deutsch Elektronen Synchrotron DESY, Zeuthen, Germany; [Cinca, D.; Erdmann, J.; Freundlich, E. M.; Gessner, G.; Kroeninger, K.; Kupfer, T.; Nackenhorst, O.; Nitsche, I; Rustige, L.; Ucchielli, G.; Weingarten, J.; Zeissner, S., V] Tech Univ Dortmund, Lehrstuhl Expt Phys 4, Dortmund, Germany; [Berthold, A.; Bittrich, C.; Duschinger, D.; Herrmann, T.; Hils, M.; Horn, P.; Iltzsche, F.; Kirchmeier, D.; Kobel, M.; Mader, W. F.; Madysa, N.; Maerker, M.; Ramos, J. Manjarres; Morgenstern, S.; Nag, A. Nag; Novgorodova, O.; Siegert, F.; Straessner, A.; Todt, S.; Torres, H.; Wiel, C.] Tech Univ Dresden, Inst Kern &amp; Teilchenphys, Dresden, Germany; [Arce, A. T. H.; Beacham, J. B.; Bocci, A.; Davis, D. R.; Eggleston, M. G.; Epland, M. B.; Feng, M.; Goshaw, A. T.; Kotwal, A.; Kruse, M. C.; Oh, S. H.; Pachal, K.; Sen, S.; Zhao, P.] Duke Univ, Dept Phys, Durham, NC 27706 USA; [Carter, T. M.; Clark, P. J.; Farrington, S. M.; Giannelli, M. Faucci; Gao, Y.; Hamity, G. N.; Hasib, A.; Heath, M. P.; Leonidopoulos, C.; Martin, V. J.; Mijovic, L.; Palazzo, S.; Sogaard, A.; Strubig, A.; Takeva, E. P.; Taylor, A. J.; Themistokleous, N.; Villhauer, E. M.; Vishwakarma, A.; Washbrook, A.; Wynne, B. M.] Univ Edinburgh, SUPA Sch Phys &amp; Astron, Edinburgh, Midlothian, Scotland; [Antonelli, M.; Arcangeletti, C.; Beretta, M.; Chiarella, V; Maccarrone, G.; Mancini, G.; Sansoni, A.; Testa, M.; Vilucchi, E.] Ist Nazl Fis Nucl, Frascati, Italy; [Antonelli, M.; Arcangeletti, C.; Beretta, M.; Chiarella, V; Maccarrone, G.; Mancini, G.; Sansoni, A.; Testa, M.; Vilucchi, E.] Lab Nazl Frascati, Frascati, Italy; [Argyropoulos, S.; Becherer, F.; Buehrer, F.; Garcia-Argos, C.; Gargiulo, S.; Gugel, R.; Guth, M.; Heidegger, K. K.; Heinemann, B.; Herten, G.; Hirose, S.; Hohn, D.; Honig, J. C.; Jakobs, K.; Jenni, P.; Jiggins, S.; Klapdor-Kleingrothaus, T.; Knue, A.; Koeneke, K.; Kuprash, O.; Landgraf, U.; Lang, V. S.; Loesle, A.; Luedtke, C.; Magerl, V; Parzefall, U.; Roland, B.; Rottler, B.; Ruhr, F.; Rurikova, Z.; Sammel, D.; Sauerburger, F.; Schleicher, K. E.; Scholer, P. G.; Schumacher, M.; Sperlich, D.; Weiser, C.; Wiik-Fuchs, L. A. M.; Winter, B. T.; Wollrath, J.; Zimmermann, S.] Albert Ludwigs Univ Freiburg, Phys Inst, Freiburg, Germany; [Abeling, K.; Achkar, B.; Beck, H. C.; Bindi, M.; Bisanz, T.; Bokan, P.; Buschmann, E.; Dreyer, T.; Gerlach, L. O.; Gama, R. Goncalves; Grosse-Knetter, J.; Janus, M.; Kawamura, G.; Lai, S.; Lange, J. C.; Mellenthin, J. D.; Mobius, S.; Oerdek, S.; Peiffer, T.; Pokharel, I; Quadt, A.; Sabatini, P.; Shabalina, E.; Skaf, A.; Smith, J. W.; Sohns, F.; Torres, R. E. Ticse; Veatch, J.; Zoch, K.] Georg August Univ Gottingen, Phys Inst 2, Gottingen, Germany; [Adorni, S.; Akilli, E.; Amrouche, C. S.; Antel, C.; Benoit, M.; Clark, A.; Della Volpe, D.; Dubreuil, A.; Ferrere, D.; Gadatsch, S.; Golling, T.; Gonzalez-Sevilla, S.; Iacobucci, G.; Iizawa, T.; Jansky, R.; Khoo, T. J.; Kiehn, M.; Lanfermann, M. C.; Lionti, A. L.; Mermod, P.; Nindhito, H. R.; Paolozzi, L.; Poggi, R.; Raine, J. A.; Salamani, D.; Schramm, S.; Sfyrla, A.; Sultan, D. M. S.; Valente, M.; Wu, X.; Zaffaroni, E.] Univ Geneva, Dept Phys Nucl &amp; Corpusculaire, Geneva, Switzerland; [Barberis, D.; Gagliardi, G.; Gaudiello, A.; Lapertosa, A.; Parodi, F.; Sannino, M.; Schiavi, C.; Sforza, F.; Varni, C.] Univ Genoa, Dipartimento Fis, Genoa, Italy; [Barberis, D.; Coccaro, A.; Darbo, G.; Gagliardi, G.; Gaudiello, A.; Gemme, C.; Lapertosa, A.; Morettini, P.; Parodi, F.; Passaggio, S.; Rossi, L. P.; Sannino, M.; Schiavi, C.; Sforza, F.; Varni, C.] Ist Nazl Fis Nucl, Sez Genova, Genoa, Italy; [Caforio, D.; Duren, M.; Stenzel, H.] Justus Liebig Univ Giessen, Phys Inst 2, Giessen, Germany; [Alshehri, A. A.; Bates, R. L.; Blue, A.; Boutle, S. K.; Madden, W. D. Breaden; Britton, D.; Buckley, A. G.; Bussey, P. J.; Buttar, C. M.; Callea, G.; Connelly, I. A.; Crawley, S. J.; Cunningham, W. R.; Doyle, A. T.; Duncan, A. K.; Fabbri, F.; Gray, C.; Gul, U.; Howarth, J.; Jamieson, J.; O'Shea, V; Owen, M.; Robson, A.; Spiteri, D. P.; Warrack, N.; Wraight, K.; Zaripovas, D. R.] Univ Glasgow, SUPA Sch Phys &amp; Astron, Glasgow, Lanark, Scotland; [Collot, J.; Crepe-Renaudin, S.; Delsart, P. A.; Genest, M. H.; Kuna, M.; Ledroit-Guillon, F.; Lleres, A.; Lucotte, A.; Malek, F.; Quintero, D. M. Portillo; Readioff, N. P.; Stark, J.; Trocme, B.; Yang, X.] Univ Grenoble Alpes, Grenoble INP, IN2P3, CNRS,LPSC, Grenoble, France; [Asbah, N.; Bullard, B. A.; Di Petrillo, K. F.; Franklin, M.; Huth, J.; Lee, L.; Morii, M.; Tuna, A. N.; Wang, A. M.; Zambito, S.] Harvard Univ, Lab Particle Phys &amp; Cosmol, Cambridge, MA 02138 USA; [Barnovska-Blenessy, Z.; Baroncelli, A.; Chen, C.; Chen, J.; Chen, Y.; Gao, J.; Guo, Y.; Hadef, A.; Han, K.; Han, L.; He, F.; Huang, Y.; Jiang, Y.; Krasnopevtsev, D.; Li, C-Q; Li, H.; Li, Q. Y.; Liu, J. B.; Liu, M.; Liu, Y. W.; Lu, M.; Ospanov, R.; Peng, H.; Sessa, M.; Wang, R.; Wang, W. T.; Wang, W. X.; Wang, Y.; Wu, Y.; Xie, X.; Xu, H.; Yang, S.; Yang, Z.; Zhang, L.; Zhao, Z.; Zhu, H. L.; Zhu, Y.] Univ Sci &amp; Technol China, Dept Modern Phys, Hefei, Peoples R China; [Barnovska-Blenessy, Z.; Baroncelli, A.; Chen, C.; Chen, J.; Chen, Y.; Gao, J.; Guo, Y.; Hadef, A.; Han, K.; Han, L.; He, F.; Huang, Y.; Jiang, Y.; Krasnopevtsev, D.; Li, C-Q; Li, H.; Li, Q. Y.; Liu, J. B.; Liu, M.; Liu, Y. W.; Lu, M.; Ospanov, R.; Peng, H.; Sessa, M.; Wang, R.; Wang, W. T.; Wang, W. X.; Wang, Y.; Wu, Y.; Xie, X.; Xu, H.; Yang, S.; Yang, Z.; Zhang, L.; Zhao, Z.; Zhu, H. L.; Zhu, Y.] Univ Sci &amp; Technol China, State Key Lab Particle Detect &amp; Elect, Hefei, Peoples R China; [De Sousa, M. J. Da Cunha Sargedas; Du, D.; Duan, Y.; Feng, C.; Li, H.; Li, Z.; Ma, L. L.; Tariq, K.; Xu, Z.; Yang, X.; Yuan, R.; Zhang, X.; Zhu, C. G.] Shandong Univ, Inst Frontier &amp; Interdisciplinary Sci, Qingdao, Peoples R China; [De Sousa, M. J. Da Cunha Sargedas; Du, D.; Duan, Y.; Feng, C.; Li, H.; Li, Z.; Ma, L. L.; Tariq, K.; Xu, Z.; Yang, X.; Yuan, R.; Zhang, X.; Zhu, C. G.] Shandong Univ, Key Lab Particle Phys &amp; Particle Irradiat MOE, Qingdao, Peoples R China; [Dong, B.; Guo, J.; Hu, S.; Kato, C.; Li, F.; Li, J.; Li, L.; Li, S.; Mittal, M.; Nishu, N.; Su, W.; Wang, C.; Wang, Z.; Yan, J.; Yang, H. J.; Yatsenko, E.; Zhang, X.; Zhou, N.] Shanghai Jiao Tong Univ, Sch Phys &amp; Astron, SKLPPC, KLPPAC MoE, Shanghai, Peoples R China; [Kato, C.; Li, S.; Liu, K.; Yang, H. J.; Yatsenko, E.] Tsung Dao Lee Inst, Shanghai, Peoples R China; [Andrei, V; Bartels, F.; Dunford, M.; Franchino, S.; Jongmanns, J.; Klassen, M.; Kugel, A.; Zu Theenhausen, H. Meyer; Mkrtchyan, T.; Napolitano, F.; Ott, P. S.; Sahinsoy, M.; Schultz-Coulon, H-C; Spieker, T. M.; Stamen, R.; Starovoitov, P.; Suchek, S.; Weber, S. M.; Wessels, M.; Yue, X.] Heidelberg Univ, Kirchhoff Inst Phys, Heidelberg, Germany; [Anders, C. F.; Bolz, A. E.; Czurylo, M. M.; de Lima, D. E. Ferreira; Helary, L.; Krishnan, A.; Schoening, A.; Vigani, L.; Wang, J.] Heidelberg Univ, Phys Inst, Heidelberg, Germany; [Nagasaka, Y.] Hiroshima Inst Technol, Fac Appl Informat Sci, Hiroshima, Japan; [Cheng, H. C.; Chu, M. C.; Castillo, L. R. Flores; Ponce, J. M. Iturbe; Lau, T. S.; Salvucci, A.; Wang, J.; Zhang, Z.] Chinese Univ Hong Kong, Dept Phys, Shatin, Hong Kong, Peoples R China; [Lo, C. Y.; Hernandez, D. Paredes; Salvucci, A.; Tam, K. C.; Tu, Y.] Univ Hong Kong, Dept Phys, Hong Kong, Peoples R China; [Lie, K.; Prokofiev, K.; Salvucci, A.; Xiang, J.; Yang, T.] Hong Kong Univ Sci &amp; Technol, Dept Phys, Kowloon, Clear Water Bay, Hong Kong, Peoples R China; [Lie, K.; Prokofiev, K.; Salvucci, A.; Xiang, J.; Yang, T.] Hong Kong Univ Sci &amp; Technol, Inst Adv Study, Kowloon, Clear Water Bay, Hong Kong, Peoples R China; [Cheung, K.; Hsu, P. J.; Lu, Y. J.] Natl Tsing Hua Univ, Dept Phys, Hsinchu, Taiwan; [Agapopoulou, C.; Al Khoury, K.; Atmani, H.; Bassalat, A.; De Regie, J. B. De Vivie; Delgove, D.; Delporte, C.; Duflot, L.; Escalier, M.; Fayard, L.; Fournier, D.; Ghosh, A.; Grivaz, J-F; Guerguichon, A.; Han, K.; Hohov, D.; Hrivnac, J.; Iconomidou-Fayard, L.; Kotsokechagia, A.; Laudrain, A.; Lounis, A.; Makovec, N.; Morange, N.; Perego, M. M.; Petroff, P.; Puzo, P.; Rashid, T.; Rousseau, D.; Rybkin, G.; Sacerdoti, S.; Schaffer, A. C.; Serin, L.; Simion, S.; Tanaka, R.; Trofymov, A.; Varouchas, D.; Zerwas, D.; Zhang, Z.] Univ Paris Saclay, IJCLab, IN2P3, CNRS, F-91405 Orsay, France; [Calfayan, P.; Evans, H.; Forland, B. C.; Johnson, C. A.; Kopeliansky, R.; Lammers, S.; Linck, R. A.; Luehring, F.; Meyer, C.; Palacino, G.; Roland, C. P. A.; Zieminska, D.] Indiana Univ, Dept Phys, Bloomington, IN 47405 USA; [Acharya, B. S.; Cobal, M.; Faraj, M.; Giordani, M. P.; Giugliarelli, G.; Magro, J.; Panizzo, G.; Pinamonti, M.; Pineda, A. Sanchez; Serkin, L.; Soualah, R.] Ist Nazl Fis Nucl, Grp Collegato Udine, Sez Trieste, Udine, Italy; [Acharya, B. S.; Serkin, L.] Abdus Salaam Int Ctr Theoret Phys, Trieste, Italy; [Cobal, M.; Faraj, M.; Giordani, M. P.; Giugliarelli, G.; Magro, J.; Panizzo, G.; Pinamonti, M.; Pineda, A. Sanchez; Soualah, R.] Univ Udine, Dipartimento Politecn Ingn &amp; Architettura, Udine, Italy; [Chiodini, G.; Gorini, E.; Gravili, F. G.; Mirto, A.; Primavera, M.; Reale, M.; Schioppa, E. J.; Spagnolo, S.; Ventura, A.] Ist Nazl Fis Nucl, Sez Lecce, Lecce, Italy; [Gorini, E.; Gravili, F. G.; Mirto, A.; Reale, M.; Schioppa, E. J.; Spagnolo, S.; Ventura, A.] Univ Salento, Dipartimento Matemat &amp; Fis, Lecce, Italy; [Alimonti, G.; Andreazza, A.; Carminati, L.; Citterio, M.; D'Auria, S.; Fanti, M.; Giugni, D.; Lari, T.; Lazzaroni, M.; Meroni, C.; Monzani, S.; Mungo, D. P.; Murrone, A.; Perini, L.; Ragusa, F.; Resconi, S.; Rossini, L.; Stabile, A.; Tartarelli, G. F.; Troncon, C.; Turra, R.] Ist Nazl Fis Nucl, Sez Milano, Milan, Italy; [Andreazza, A.; Carminati, L.; D'Auria, S.; Fanti, M.; Lazzaroni, M.; Mungo, D. P.; Murrone, A.; Perini, L.; Ragusa, F.; Rossini, L.; Stabile, A.] Univ Milan, Dipartimento Fis, Milan, Italy; [Aloisio, A.; Alviggi, M. G.; Canale, V; Carlino, G.; Cirotto, F.; Conventi, F.; De Asmundis, R.; Della Pietra, M.; Di Donato, C.; Doria, A.; Giannini, A.; Izzo, V; Lavorgna, M.; Massarotti, P.; Merola, L.; Rossi, E.; Sekhniaidze, G.] Ist Nazl Fis Nucl, Sez Napoli, Naples, Italy; [Aloisio, A.; Alviggi, M. G.; Canale, V; Cirotto, F.; Della Pietra, M.; Di Donato, C.; Giannini, A.; Lavorgna, M.; Massarotti, P.; Merola, L.; Rossi, E.] Univ Napoli, Dipartimento Fis, Naples, Italy; [Farina, E. M.; Ferrari, R.; Gaudio, G.; Introzzi, G.; Kourkoumeli-Charalampidi, A.; Lanza, A.; Livan, M.; Negri, A.; Pezzotti, L.; Polesello, G.; Rebuzzi, D. M.; Rimoldi, A.; Rovelli, G.; Sottocornola, S.; Vercesi, V.] Ist Nazl Fis Nucl, Sez Pavia, Pavia, Italy; [Farina, E. M.; Introzzi, G.; Kourkoumeli-Charalampidi, A.; Livan, M.; Negri, A.; Pezzotti, L.; Rebuzzi, D. M.; Rimoldi, A.; Rovelli, G.; Sottocornola, S.] Univ Pavia, Dipartimento Fis, Pavia, Italy; [Annovi, A.; Biesuz, N., V; Calvetti, M.; Cavasinni, V; Chiarelli, G.; Di Gregorio, G.; Francavilla, P.; Giannetti, P.; Leone, S.; Mastrandrea, P.; Roda, C.; Scuri, F.; Sotiropoulou, C. L.; Verducci, M.] Ist Nazl Fis Nucl, Sez Pisa, Pisa, Italy; [Biesuz, N., V; Calvetti, M.; Cavasinni, V; Di Gregorio, G.; Francavilla, P.; Mastrandrea, P.; Roda, C.; Sotiropoulou, C. L.; Verducci, M.] Univ Pisa, Dipartimento Fis E Fermi, Pisa, Italy; [Anulli, F.; Bagnaia, P.; Bauce, M.; Bini, C.; Bruscino, N.; Chomont, A. R.; Corradi, M.; De Cecco, S.; De Pedis, D.; De Salvo, A.; Di Bello, F. A.; Falciano, S.; Francescato, S.; Frattari, G.; Gentile, S.; Giagu, S.; Ippolito, V; Kado, M.; Lacava, F.; Luci, C.; Luminari, L.; Messina, A.; Nisati, A.; Pasqualucci, E.; Policicchio, A.; Rescigno, M.; Rosati, S.; Tehrani, F. Safai; Sebastiani, C. D.; Vannicola, D.; Vari, R.; Veneziano, S.] Ist Nazl Fis Nucl, Sez Roma, Rome, Italy; [Bagnaia, P.; Bauce, M.; Bini, C.; Bruscino, N.; Chomont, A. R.; Corradi, M.; De Cecco, S.; Di Bello, F. A.; Francescato, S.; Frattari, G.; Gentile, S.; Giagu, S.; Ippolito, V; Kado, M.; Lacava, F.; Luci, C.; Messina, A.; Policicchio, A.; Sebastiani, C. D.; Vannicola, D.] Sapienza Univ Roma, Dipartimento Fis, Rome, Italy; [Aielli, G.; Camelia, E. Alunno; Bruno, S.; Caltabiano, A.; Camarri, P.; Cardarelli, R.; Cerrito, L.; De Sanctis, U.; De Santis, M.; Dell'Asta, L.; Di Ciaccio, A.; Giuli, F.; Liberti, B.; Loffredo, S.; Marcoccia, L.; Pizzimento, L.; Rocchi, A.; Vanadia, M.] Ist Nazl Fis Nucl, Sez Roma Tor Vergata, Rome, Italy; [Aielli, G.; Camelia, E. Alunno; Bruno, S.; Caltabiano, A.; Camarri, P.; Cerrito, L.; De Sanctis, U.; De Santis, M.; Dell'Asta, L.; Di Ciaccio, A.; Giuli, F.; Loffredo, S.; Marcoccia, L.; Pizzimento, L.; Rocchi, A.; Vanadia, M.] Univ Roma Tor Vergata, Dipartimento Fis, Rome, Italy; [Biglietti, M.; Camerlingo, M. T.; D'Amico, V; Di Micco, B.; Di Nardo, R.; Farilla, A.; Iodice, M.; Martinelli, L.; Orestano, D.; Petrucci, F.; Rossi, E.; Salamanna, G.] Ist Nazl Fis Nucl, Sez Roma Tre, Rome, Italy; [Camerlingo, M. T.; D'Amico, V; Di Micco, B.; Di Nardo, R.; Martinelli, L.; Orestano, D.; Petrucci, F.; Rossi, E.; Salamanna, G.] Univ Roma Tre, Dipartimento Matemat &amp; Fis, Rome, Italy; [Follega, F. M.; Forcolin, G. T.; Iuppa, R.; Ricci, E.] INFN TIFPA, Trento, Italy; [Follega, F. M.; Forcolin, G. T.; Iuppa, R.; Ricci, E.] Univ Trento, Trento, Italy; [Hrdinka, J.; Kneringer, E.; Manousos, A.] Leopold Franzens Univ, Inst Astro &amp; Teilchenphys, Innsbruck, Austria; [Bret, M. Cano; Ghosh, A.; Mallik, U.] Univ Iowa, Iowa City, IA USA; [An, F.; Chen, B.; Chen, C. H.; Cochran, J.; Heidorn, W. D.; Jiang, H.; Kang, S.; Krumnack, N.; Lebedev, A.; Lee, S.; Liu, B.; Magini, N.; Prell, S.; Infante, C. M. Vergel; Werner, M. D.; Yoshihara, K.; ; </t>
  </si>
  <si>
    <t>University of Adelaide; State University of New York (SUNY) System; University at Albany, SUNY; University of Alberta; Ankara University; Istanbul Aydin University; TOBB Ekonomi ve Teknoloji University; Centre National de la Recherche Scientifique (CNRS); CNRS - National Institute of Nuclear and Particle Physics (IN2P3); Communaute Universite Grenoble Alpes; Universite Grenoble Alpes (UGA); Universite Savoie Mont Blanc; United States Department of Energy (DOE); Argonne National Laboratory; University of Arizona; University of Texas System; University of Texas Arlington; National &amp; Kapodistrian University of Athens; National Technical University of Athens; University of Texas System; University of Texas Austin; Bahcesehir University; Istanbul Bilgi University; Bogazici University; Gaziantep University; Azerbaijan National Academy of Sciences (ANAS); Institute of Physics of the Azerbaijan National Academy of Sciences; Barcelona Institute of Science &amp; Technology; Institute for High Energy Physics (IFAE); Chinese Academy of Sciences; Institute of High Energy Physics, CAS; Tsinghua University; Nanjing University; Chinese Academy of Sciences; University of Chinese Academy of Sciences, CAS; University of Belgrade; University of Bergen; United States Department of Energy (DOE); Lawrence Berkeley National Laboratory; University of California System; University of California Berkeley; Humboldt University of Berlin; University of Bern; Albert Einstein Center for Fundamental Physics; University of Bern; University of Birmingham; Universidad Antonio Narino; Universidad Antonio Narino; Universidad Nacional de Colombia; Istituto Nazionale di Fisica Nucleare (INFN); University of Bologna; Istituto Nazionale di Fisica Nucleare (INFN); University of Bonn; Boston University; Brandeis University; Transylvania University of Brasov; Horia Hulubei National Institute of Physics &amp; Nuclear Engineering; Alexandru Ioan Cuza University; National Institute for Research &amp; Development of Isotopic &amp; Molecular Technologies Cluj-Napoca; National University of Science &amp; Technology POLITEHNICA Bucharest; West University of Timisoara; Comenius University Bratislava; Slovak Academy of Sciences; United States Department of Energy (DOE); Brookhaven National Laboratory; University of Buenos Aires; California State University System; California State University Long Beach; University of Cambridge; University of Cape Town; National Research Foundation - South Africa; iThemba LABS; University of Johannesburg; University of South Africa; University of Witwatersrand; Carleton University; Hassan II University of Casablanca; Ibn Tofail University of Kenitra; Cadi Ayyad University of Marrakech; Mohammed First University of Oujda; Mohammed V University in Rabat; European Organization for Nuclear Research (CERN); University of Chicago; Centre National de la Recherche Scientifique (CNRS); CNRS - National Institute of Nuclear and Particle Physics (IN2P3); Universite Clermont Auvergne (UCA); Columbia University; University of Copenhagen; Niels Bohr Institute; University of Calabria; Istituto Nazionale di Fisica Nucleare (INFN); Southern Methodist University; University of Texas System; University of Texas Dallas; National Centre of Scientific Research Demokritos; Stockholm University; Oskar Klein Centre; Helmholtz Association; Deutsches Elektronen-Synchrotron (DESY); Helmholtz Association; Deutsches Elektronen-Synchrotron (DESY); Dortmund University of Technology; Technische Universitat Dresden; Duke University; University of Edinburgh; Istituto Nazionale di Fisica Nucleare (INFN); University of Freiburg; University of Gottingen; University of Geneva; University of Genoa; Istituto Nazionale di Fisica Nucleare (INFN); Justus Liebig University Giessen; University of Glasgow; Centre National de la Recherche Scientifique (CNRS); CNRS - National Institute of Nuclear and Particle Physics (IN2P3); Communaute Universite Grenoble Alpes; Institut National Polytechnique de Grenoble; Universite Grenoble Alpes (UGA); Harvard University; Chinese Academy of Sciences; University of Science &amp; Technology of China, CAS; Chinese Academy of Sciences; University of Science &amp; Technology of China, CAS; Shandong University; Shandong University; Shanghai Jiao Tong University; Shanghai Jiao Tong University; Ruprecht Karls University Heidelberg; Ruprecht Karls University Heidelberg; Hiroshima Institute of Technology; Chinese University of Hong Kong; University of Hong Kong; Hong Kong University of Science &amp; Technology; Hong Kong University of Science &amp; Technology; National Tsing Hua University; Universite Paris Saclay; Centre National de la Recherche Scientifique (CNRS); CNRS - National Institute of Nuclear and Particle Physics (IN2P3); Universite Paris Cite; Indiana University System; Indiana University Bloomington; Istituto Nazionale di Fisica Nucleare (INFN); Abdus Salam International Centre for Theoretical Physics (ICTP); University of Udine; Istituto Nazionale di Fisica Nucleare (INFN); University of Salento; Istituto Nazionale di Fisica Nucleare (INFN); University of Milan; Istituto Nazionale di Fisica Nucleare (INFN); University of Naples Federico II; Istituto Nazionale di Fisica Nucleare (INFN); University of Pavia; Istituto Nazionale di Fisica Nucleare (INFN); University of Pisa; Istituto Nazionale di Fisica Nucleare (INFN); Sapienza University Rome; Istituto Nazionale di Fisica Nucleare (INFN); University of Rome Tor Vergata; Istituto Nazionale di Fisica Nucleare (INFN); Roma Tre University; Istituto Nazionale di Fisica Nucleare (INFN); University of Trento; University of Innsbruck; University of Iowa; Iowa State University; Joint Institute for Nuclear Research - Russia; Universidade Federal de Juiz de Fora; Universidade Federal do Rio de Janeiro; Universidade Federal de Sao Joao del-Rei; Universidade de Sao Paulo; High Energy Accelerator Research Organization (KEK); Kobe University; AGH University of Krakow; Jagiellonian University; Polish Academy of Sciences; Institute of Nuclear Physics - Polish Academy of Sciences; Kyoto University; Kyoto University of Education; Kyushu University; Kyushu University; National University of La Plata; Consejo Nacional de Investigaciones Cientificas y Tecnicas (CONICET); Lancaster University; University of Liverpool; Slovenian Academy of Sciences &amp; Arts (SASA); Jozef Stefan Institute; University of Ljubljana; University of London; Queen Mary University London; University College London; University of London; Royal Holloway University London; University of London; University College London; University of Louisiana System; Louisiana Technical University; Lund University; Centre National de la Recherche Scientifique (CNRS); CNRS - National Institute of Nuclear and Particle Physics (IN2P3); Autonomous University of Madrid; Autonomous University of Madrid; Johannes Gutenberg University of Mainz; University of Manchester; Centre National de la Recherche Scientifique (CNRS); CNRS - National Institute of Nuclear and Particle Physics (IN2P3); Aix-Marseille Universite; University of Massachusetts System; University of Massachusetts Amherst; McGill University; University of Melbourne; University of Michigan System; University of Michigan; Michigan State University; National Academy of Sciences of Belarus (NASB); B.I. Stepanov Institute of Physics of the National Academy of Sciences of Belarus; Belarusian State University; Universite de Montreal; Russian Academy of Sciences; Russian Academy of Science Lebedev Physical Institute; National Research Nuclear University MEPhI (Moscow Engineering Physics Institute); Lomonosov Moscow State University; University of Munich; Max Planck Society; Nagasaki Institute of Applied Science; Nagoya University; Nagoya University; University of New Mexico; Radboud University Nijmegen; FOM National Institute for Subatomic Physics; FOM National Institute for Subatomic Physics; University of Amsterdam; Northern Illinois University; Russian Academy of Sciences; Siberian Branch of the Russian Academy of Sciences; Budker Institute of Nuclear Physics; Russian Academy of Sciences; Siberian Branch of the Russian Academy of Sciences; Novosibirsk State University; Novosibirsk State University; National Research Centre - Kurchatov Institute; Institute of High Energy Physics - IHEP; National Research Centre - Kurchatov Institute; Alikhanov Institute for Theoretical &amp; Experimental Physics; New York University; Ochanomizu University; University System of Ohio; Ohio State University; University of Oklahoma System; University of Oklahoma - Norman; Oklahoma State University System; Oklahoma State University - Stillwater; Palacky University Olomouc; University of Oregon; University of Osaka; University of Oslo; University of Oxford; Sorbonne Universite; Universite Paris Cite; Centre National de la Recherche Scientifique (CNRS); CNRS - National Institute of Nuclear and Particle Physics (IN2P3); University of Pennsylvania; National Research Centre - Kurchatov Institute; Petersburg Nuclear Physics Institute; Pennsylvania Commonwealth System of Higher Education (PCSHE); University of Pittsburgh; Laboratorio de Instrumentacao e Fisica Experimental de Particulas; Universidade de Lisboa; Universidade de Coimbra; Universidade de Lisboa; Universidade do Minho; University of Granada; Universidade Nova de Lisboa; Universidade Nova de Lisboa; Universidade de Lisboa; Czech Academy of Sciences; Institute of Physics of the Czech Academy of Sciences; Czech Technical University Prague; Charles University Prague; UK Research &amp; Innovation (UKRI); Science &amp; Technology Facilities Council (STFC); STFC Rutherford Appleton Laboratory; Universite Paris Saclay; CEA; University of California System; University of California Santa Cruz; Pontificia Universidad Catolica de Chile; Universidad Andres Bello; Universidad de Tarapaca; Universidad Tecnica Federico Santa Maria; University of Washington; University of Washington Seattle; University of Sheffield; Shinshu University; Universitat Siegen; Simon Fraser University; Stanford University; United States Department of Energy (DOE); SLAC National Accelerator Laboratory; Royal Institute of Technology; State University of New York (SUNY) System; Stony Brook University; University of Sussex; University of Sydney; Academia Sinica - Taiwan; Ivane Javakhishvili Tbilisi State University; Ivane Javakhishvili Tbilisi State University; Technion Israel Institute of Technology; Tel Aviv University; Aristotle University of Thessaloniki; University of Tokyo; University of Tokyo; Tokyo Metropolitan University; Institute of Science Tokyo; Tokyo Institute of Technology; Tomsk State University; University of Toronto; University of British Columbia; York University - Canada; University of Tsukuba; University of Tsukuba; Tufts University; University of California System; University of California Irvine; Uppsala University; University of Illinois System; University of Illinois Urbana-Champaign; Consejo Superior de Investigaciones Cientificas (CSIC); CSIC - Instituto de Fisica Corpuscular (IFIC); University of British Columbia; University of Victoria; University of Wurzburg; University of Warwick; Waseda University; Weizmann Institute of Science; University of Wisconsin System; University of Wisconsin Madison; University of Wuppertal; Yale University; City University of New York (CUNY) System; University of Geneva; Autonomous University of Barcelona; University of Sharjah; University of Aegean; University of Louisville; Ben-Gurion University of the Negev; California State University System; California State University Fresno; California State University System; California State University Sacramento; University of London; King's College London; Peter the Great St. Petersburg Polytechnic University; University of Fribourg; University of Udine; Lomonosov Moscow State University; Giresun University; Hellenic Open University; ICREA; University of Hamburg; Bulgarian Academy of Sciences; HUN-REN; HUN-REN Wigner Research Centre for Physics; Institute for Particle &amp; Nuclear Physics - HAS; Consejo Superior de Investigaciones Cientificas (CSIC); CSIC - UAM - Institut de Fisica Teorica (IFT); Moscow Institute of Physics &amp; Technology; An Najah National University; City University of New York (CUNY) System; City College of New York (CUNY); Parthenope University Naples</t>
  </si>
  <si>
    <t>Aad, G (corresponding author), Aix Marseille Univ, IN2P3, CNRS, CPPM, Marseille, France.</t>
  </si>
  <si>
    <t>; Darbo, Giovanni/C-8175-2012; Sanchez, Javier/F-5073-2016; Farthouat, Philippe/LJK-6371-2024; Krasnopevtsev, Dimitrii/R-2157-2017; LeBlanc, Matt/JDV-5150-2023; Gonzalez de la Hoz, Santiago/E-2494-2016; Rozen, Yoram/H-1880-2017; Liu, Song/KCX-6842-2024; Song, Weimin/AAJ-5415-2020; Teoh, J. J./MDS-7897-2025; Ghasemi, Salar/MGU-2854-2025; Negrini, Matteo/C-8906-2014; Kartvelishvili, Vakhtang/K-2312-2013; Pyatiizbyantseva, Diana/N-7299-2018; Brahimi, Nihal/HNJ-5325-2023; Coccaro, Andrea/P-5261-2016; Andrade, Maria Gloria/ADF-2473-2022; Crispin-Ortuzar, Mireia/AAN-7108-2020; Alexopoulos, Theodoros/AAC-9633-2022; Gokbulut, Gul/G-2141-2018; Abramowicz, Halina/KUC-5630-2024; Geralis, Theodoros/I-6467-2016; Liu, Yan/KFQ-1417-2024; Evangelos, Gazis/L-3966-2017; Scodeggio, Marco/KEH-2569-2024; Zhang, Kai/ABA-7428-2020; Martinelli, Luca/JGD-3837-2023; TASSI, Enrico/AAJ-9661-2020; Tudorache, Alexandra/L-3557-2013; Ahmadov, Faig/B-3723-2018; Gravili, Francesco Giuseppe/KFT-3060-2024; Parida, Bibhuti/T-3730-2018; Escobar, Juan/H-9617-2017; Lopez Paz, Ivan/AFQ-4280-2022; Hejbal, Jiri/H-1358-2014; Li, Yan/KFQ-9244-2024; xella, stefania/E-6752-2015; Arnold, Hannah/MTD-5046-2025; Staszewski, Rafał/V-5240-2018; Guo, Jun/KMA-3996-2024; Rossi, Eleonora/JYO-6120-2024; Sultansoy, Saleh/AAA-8267-2019; Davidek, Tomas/P-2697-2017; Hrabovsky, Milan/H-4413-2014; Petukhova, Krystsina/AAZ-2794-2020; Gongadze, Alexi/T-9162-2017; Kaczmarska, Anna/B-2753-2019; Lin, Yi/KEH-1784-2024; Cheng, Hok-Chuen/GNP-8341-2022; Lazzaroni, Massimo/N-3675-2015; Flores Castillo, Luis Roberto/W-3928-2018; Gorisek, Andrej/KQU-6818-2024; Kuday, Sinan/C-8528-2014; Staroba, Pavel/G-8850-2014; Li, Bing/GSN-3295-2022; Řezníček, Pavel/C-1989-2017; Wang, Song-Ming/AAP-9832-2021; Chen, Chen-Hui/AAN-9910-2020; Chen, Chih-Yen/AAH-8124-2020; Mlynarikova, Michaela/P-2701-2017; Shabalina, Elizaveta/M-2227-2013; Sadykov, Renat/AAN-9602-2020; Jiménez Peña, Javier/AFY-1817-2022; Trzebinski, Maciej/AAO-6821-2021; Onofre, Antonio/JCP-1935-2023; Chen, Chuchu/T-3717-2019; Chwastowski, Janusz/I-4480-2012; Ferrando, James/KXR-3604-2024; Smirnov, Sergei/F-1014-2011; Gravila, Paul/HLP-6245-2023; Augusto, José/M-2428-2015; Olszewski, Andrzej/W-1825-2018; Havranek, Miroslav/H-3172-2014; Newman, Paul/M-4984-2016; Cavaliere, Viviana/CAE-8597-2022; Elewa, Ahmed/GPX-2857-2022; Potamianos, Karolos/V-2525-2019; Amoroso, Simone/AAW-4334-2021; Turtuvshin, Tulgaa/HTP-4981-2023; Donadelli, Marisilvia/H-3710-2016; Panizzo, Giancarlo/KHY-5172-2024; Iengo, Paolo/AAR-7518-2020; HORII, Yasuyuki/I-7208-2014; Shmeleva, Alevtina/M-6199-2015; Zeng, Jiuchuan/KWU-9328-2024; Sivoklokov, Sergey/D-8150-2012; Milosavljevic, Marija/F-9847-2016; Dubinin, Filipp/M-9546-2015; McKee, Shawn/B-6435-2012; Valero, Alberto/G-9866-2015; Reeves, Katharine/P-9163-2014; Kulchitsky, Yuri/KJL-1720-2024; Tasevsky, Marek/H-4630-2014; Villa, Mauro/C-9883-2009; Nessi, Marzio/L-5194-2017; Albert, Justin/J-4152-2017; La Rosa, Alessandro/I-1856-2013; Pinamonti, Matteo/ODK-1282-2025; li, fei/JYP-3334-2024; Prokoshin, Fedor/E-2795-2012; Stoicea, Gabriel/B-6717-2011; Gingrich, Douglas/AEU-8727-2022; Kantserov, Vadim/M-9761-2015; Zhou, Ning/D-1123-2017; Napolitano, Fabrizio/CAI-2163-2022; Melzer, Andre/M-2052-2019; Zhou, Mingliang/HPC-0298-2023; Wang, Jin/KAM-5595-2024; Novotny, Radek/MTE-4794-2025; Oide, Hideyuki/KOC-2483-2024; Viaux Maira, N./AAT-5715-2020; Gutierrez, Phillip/C-1161-2011; Giagu, Stefano/H-6455-2013; Carquin, Edson/GLU-9641-2022; Mindur, Bartosz/A-2253-2017; Messina, Andrea/C-2753-2013; Gkougkousis, Evangelos - Leonidas/JFJ-1437-2023; Tassi, Enrico/AAJ-9661-2020; Lozano Bahilo, Julio/F-4881-2016; Peleganchuk, Sergey/J-6722-2014; Coadou, Yann/G-2263-2010; Onyisi, Peter/KYR-8808-2024; Bogavac, Danijela/KCJ-8078-2024; gaudio, gabriella/AAN-6039-2021; Lacasta, Carlos/C-7254-2008; Levchenko, Maria/KVZ-3373-2024; YILDIZ, Hatice/AAN-3727-2021; Mikel Eukeni, Pozo Astigarraga/AAZ-8345-2021; Wu, Yizhi/ABI-7340-2020; zhang, zhijian/GPK-3598-2022; Kostyukhin, Vadim/F-3171-2019; Meng, Xi/KWT-9785-2024; Talyshev, Alexey/HGC-6910-2022; KHODINOV, ALEKSANDR/D-6269-2015; Smykiewicz, Andrzej/W-6236-2018; Ochoa Ricoux, J. Pedro/KYR-0862-2024; Černý, Karel/AAK-7746-2021; Nechaeva, Polina/N-1148-2015; García-Fernández, Sergio/AAE-3909-2019; govender, nicolin/CAH-3245-2022; Demichev, Mikhail/A-8469-2015; Schwartzman, Ariel/AAU-1153-2020; Livan, Michele/D-7531-2012; Bailey, Adam/T-9828-2017; Meshkov, Oleg/AAM-8539-2021; Lehmann, Nico/NDG-5363-2025; Takai, Helio/C-3301-2012; Rebuzzi, Daniela Marcella/D-9727-2018; , Carlo/B-7410-2009; Suarez, Rebeca/L-6128-2014; Delmastro, Marco/I-5599-2012; Lu, Yanjin/AAA-8488-2020; Vacek, Vítězslav/JXY-4499-2024; Chu, Ming-chung/M-2655-2018; WU, SHAN/KGM-5484-2024; liu, mingxia/IUO-6949-2023; da via, cinzia/AAS-3978-2021; Turchikhin, Semen/O-1929-2013; Sanchez, Caroline/AAG-5156-2021; LIU, JIALIN/JXN-8034-2024; Tikhonov, Yuri/G-6875-2016; Sławińska, Magdalena/W-2551-2018; Kawamura, Go/I-5214-2013; Delporte, Cedric/C-2228-2013; Martin dit Latour, Bertrand/JUV-5162-2023; wang, yitian/JFA-6804-2023; Carli, Ina/C-2189-2017; Vercesi, Valerio/C-6672-2008; Svatos, Michal/G-8437-2014; Podberezko, Pavel/M-8985-2018; Bruscino, Nello/ABA-8980-2021; O'Shea, Val/G-1279-2010; Zhang, Hui/HHN-8494-2022; Ferrari, Anna/E-9291-2015; Zhang, Kaili/H-2805-2016; Ferrer, Antonio/H-2942-2015; Zenis, Tibor/T-5270-2018; Peralva, Bernardo/AAD-2086-2022; Yang, Zehao/AAL-3999-2021; zhang, xu/GRX-9733-2022; Kodys, Peter/P-2636-2017; Geanta, Andrei-Alexandru/IAO-0890-2023; Bin Yusuff, Imran/ABA-5986-2020; Serkin, Leonid/JQW-0572-2023; Artoni, Giacomo/ABA-2164-2020; Bosman, Martine/J-9917-2014; Fassouliotis, Dimitrios/AAL-7081-2021; Sopczak, Andre/I-4951-2015; Ricci, Ester/AAJ-1523-2020; Feng, Mingyang/HPD-1231-2023; Turra, Ruggero/IZE-0280-2023; Istin, Serhat/HSB-5013-2023; Palka, Marek/GXW-2506-2022; Cantero, Josu/AAS-9810-2020; Soldatov, Evgeny/E-3990-2017; do Vale, Maria/D-2357-2019; garcia, lucia/GXV-8296-2022; Stabile, Andrea/AAE-2428-2022; Akatsuka, Shinya/C-9806-2010; Della Pietra, Massimo/J-5008-2012; Rocchi, Alessio/O-9499-2015; Leitner, Rupert/C-2004-2017; Hunter, Robert/AAG-8342-2019; chen, yue/JEF-2824-2023; Li, Yongkai/HPI-0077-2023; Annovi, Alberto/G-6028-2012; Ungaro, Francesca/G-4554-2018; Manzoni, Stefano/KSS-1138-2024; Billoud, Thomas/AAY-1569-2020; Ciesla, Krzysztof/N-6601-2018; Schultz-Coulon, Hans-Christian/X-5006-2018; Sykora, Ivan/T-5252-2018; D'Eramo, Louis/Q-5816-2017; cerri, alessandro/Q-6884-2016; Trzebinski, Maciej/W-1748-2018; Ciftci, Abbas Kenan/AAC-5487-2022; Snesarev, Andrei/H-5090-2013; Roy, Ashim/HLV-9248-2023; Fullana Torregrosa, Esteban/A-7305-2016; Camarero, Daniel/Z-1924-2019; Warburton, Andreas/N-8028-2013; Casado, M. Pilar/H-1484-2015; Fiorini, Luca/W-6250-2018; Ji, Haoshuang/F-4525-2014; Hu, Qipeng/AAL-8583-2021; Lee, Shih-Chang/AAV-7016-2021; Schioppa, Enrico Junior/F-4731-2019; Rames, Jiri/H-2450-2014; Rotaru, Marina/A-3097-2011; Zhang, Dagan/AAC-9118-2021; Kruchonak, Uladzimir/AAN-4371-2020; Gray, Heather/ABI-8041-2022; Di Micco, Biagio/J-1755-2012; Camarri, Paolo/M-7979-2015; Mitsou, Vasiliki/D-1967-2009; Pospisil, Stanislav/HZJ-6111-2023; Liu, Chaocheng/AAL-9641-2021; Agaras, Merve/AAB-5221-2021; Passaggio, Stefano/B-6843-2013; Oliveira, Marcus/AAT-1323-2021; Tripiana, Martin/H-3404-2015; Godlewski, Jan/AAI-3300-2021; Bold, Tomasz/A-1942-2017; Svatos, Michal/ABA-2041-2020; Sopkova, Filomena/HKV-6270-2023; Pathak, Atanu/HZH-7944-2023; Herten, Gregor/HNQ-9546-2023; Lacour, Daniel/J-2630-2015; Plotnikov, Evgenii/F-8333-2017; Jakoubek, Tomas/G-8644-2014; Lin, L/HKO-8213-2023; do Amaral Coutinho, Yara/AAU-7857-2021; Gonzalez Sevilla, Sergio/B-2690-2014; Iuppa, Roberto/GQH-7165-2022; Garcia Navarro, Jose Enrique/H-6339-2015; Kharlamova, Tatyana/AAQ-5430-2020; Price, Darren/E-6162-2012; Monticeli, Francisco/AAO-9697-2020; Fuster, Juan/W-6189-2018; Marchese, Luigi/KPY-5779-2024; Sen, S./C-6473-2014; Kelsey, Daniel/AAG-2652-2020; benhammou, yan/JDW-7759-2023; de la Torre Perez, Hector/ABG-6942-2020; Zhemchugov, Alexey/N-1717-2017; Franci, Daniele/LDE-8961-2024; Kamenshchikov, Andrey/R-1112-2017; Wu, Xin/ABH-1729-2020; Li, Liang/O-1107-2015; LIVAN, Michele/D-7531-2012; lin, kaili/AAW-7160-2020; Francavilla, Paolo/HKE-1206-2023; Jones, Roger/H-5578-2011; Burgard, Carsten/KIE-8584-2024; Solovyev, Victor/C-4614-2013; Escobar, Carlos/B-3761-2017; Liu, Xu/AAN-1711-2021; Brau, James/ACH-1573-2022; Kepka, Oldrich/ABF-5327-2021; Derendarz, Dominik/AAO-3512-2021; Torregrosa, Esteban/A-7305-2016; CAKIR, Orhan/L-1893-2015; de Renstrom, Pawel/AAG-7725-2021; Introzzi, Gianluca/K-2497-2015; Kuze, Masahiro/V-4251-2018; Saavedra, Juan/F-1256-2016; Mir, Lluïsa-Maria/G-7212-2015; Malecki, Piotr/O-2434-2018; Sýkora, Tomáš/Q-3174-2017; Grinstein, Sebastian/ABE-1880-2020; Benoit, Mathieu/A-1420-2011; Doyle, Anthony/C-5889-2009; Dumancic, Mirta/HNR-3127-2023; Baldin, Evgenii/A-6186-2014; Moreira, Carlos/AAO-9057-2020; Betti, Alessandra/AAD-9964-2019; Zhang, Shoushan/AAB-1171-2022; Hamal, Petr/G-5540-2014; Bruni, Gabriele/ABB-2523-2021; SULIN, VLADIMIR/N-2793-2015; TÜRK ÇAKIR, İLKAY/HNI-7509-2023; Leisos, Antonios/AAJ-2351-2021; Chitan, Adrian/AAC-8946-2022; Muino, Patricia/F-7696-2011; Bates, Richard/D-6596-2013; Nemecek, Stanislav/G-5931-2014; Gil, Damian/AAK-4749-2020; Cervelli, Alberto/X-7416-2018; ezzi, mohammed/AAD-7543-2020; Coccaro, Andrea/AAB-6990-2021; Cottin, Giovanna/AFR-3846-2022; Worm, Steven/I-3575-2012; Dabrowski, Wladyslaw/AAS-6369-2020; Malek, Fairouz/E-4410-2018; Barberis, Dario/ABF-1310-2021; Lozano-Bahilo, Julio/F-4881-2016; Benchekroun, Driss/JCN-4659-2023; cerri, alessandro/KRQ-4175-2024; MEONI, Evelin/ABD-9498-2021; Kurashige, Hisaya/H-4916-2012; Connell, Simon/F-2962-2015; Kar, Deepak/N-1844-2014; Bortfeldt, Jona/AAJ-5370-2021; Trzupek, Adam/N-2448-2018; Camarero Munoz, Daniel/HTS-3134-2023; Andreazza, Attilio/E-5642-2011; Chen, Xun/O-1019-2015; Benekos, Nektarios/J-8629-2017; Ali, Babar/KGM-2699-2024; lin, yuan/JXL-9592-2024; Wosiek, Barbara/K-5811-2017; Liu, Yuan/JFB-4766-2023; Lagouri, Theodota/AAC-7358-2021; Pezzotti, Lorenzo/GRO-2971-2022; Ereditato, Antonio/ABP-6455-2022; Casado Lechuga, Maria Pilar/H-1484-2015; Panizzo, Giancarlo/AAS-2986-2020; Ohm, Christian/AAU-6572-2020; Ma, Hong/F-2725-2011; Klimentov, Alexei/I-4270-2013; Vetterli, Michel/C-6161-2011; Bachas, Konstantinos/C-8101-2019; Turner, Ryan/JAO-2496-2023; Juste, Aurelio/I-2531-2015; Koperny, Stefan/ABB-4747-2020; Olesya, Kuchinskaya/AAF-8437-2020; Vanadia, Marco/K-5870-2016; Doležal, Zdeněk/K-6861-2017; Banaś, Elżbieta/W-4583-2017; stucci, luigia/I-7465-2018; Ahmad, Ashfaq/ABJ-8366-2022; Cieśla, Krzysztof/AAM-4181-2021; Shi, Shusu/ABC-6567-2021; Wolter, Marcin/A-7412-2012; Parodi, Fabrizio/AHE-5089-2022; Ochoa, Ines/GNO-9255-2022; Banerjee, Swagato/AAN-3326-2021; Urbán, Susana/H-1376-2015; Romano, Marino/ACW-0715-2022; Herrmann-Lunecke, Marie/ACM-9303-2022; Pater, Joleen/A-4262-2016; Jiménez, Yesenia/ABH-1107-2020; Pages, Andres/C-5353-2011; Buzykaev, Alexey/HIK-0117-2022; Kupco, Alexander/G-9713-2014; Li, Hang/ABA-3237-2021; Simsek, Sinem/AGG-2640-2022; Ozcan, Veysi/AAS-4508-2020; Imam, Hajar/JPK-6966-2023; AGHEORGHIESEI, Catalin/B-8596-2014; Bobrovnikov, Victor/AAB-8328-2022; Testa, Marianna/JAZ-0916-2023; Lokajicek, Milos/G-7800-2014; Vasile, Matei-Eugen/ADS-3975-2022; Ochi, Atsuhiko/AAG-8511-2020; Ahmad, Anwar/ABM-2215-2022; Mondal, Santu/GSE-1742-2022; Gkountoumis, Panagiotis/HTQ-7910-2023; MARTINEZ, MARIO/I-3549-2015; Mashinistov, Ruslan/M-8356-2015; Vittori, Camilla/MIJ-8039-2025; Macdonald, Catriona/ITU-0781-2023; Tartarelli, Giuseppe Francesco/A-5629-2016; Jia, Jiangyong/MVT-7088-2025; Gonella, Laura/GLR-3838-2022; Barreiro, Fernando/D-9808-2012; Negri, Andrea/J-2455-2012; Maleev, Victor/R-4140-2016; uysal, zekeriya/AAD-1226-2019; Grancagnolo, Sergio/J-3957-2015; De, Kaushik/N-1953-2013; Vaniachine, Alexandre/H-7796-2013; Weigell, Philipp/I-9356-2012; Dawson, Ian/K-6090-2013; Fabbri, Laura/H-3442-2012; Goncalo, Jose/M-3153-2016; Song, Haiyun/KFS-6298-2024; Geanta, Andrei/IAO-0890-2023; Olszowska, Jolanta/P-2889-2017; Orlando, Nicola/AAL-1723-2021; Lopez Solis, Alvaro/KCL-5505-2024; Han, Jingyi/KCL-4828-2024; Castro, Nuno/AAB-3648-2019; cobal, m./JNR-8180-2023; Burdin, Sergey/AAZ-9062-2021; Pereira, Rodrigo/AFV-9983-2022; fan, jing/KHX-6210-2024; Gustavino, Giuliano/AAK-6591-2020; Manzoni, Stefano/B-2352-2018; Liu, Tong/JDM-9629-2023; Zhao, Ruiming/C-1817-2017; shao bin, li/HME-2779-2023; Reznicek, Pavel/C-1989-2017; Becherer, Fabian/LTE-3452-2024; Rodriguez Bosca, Sergi/HPC-6167-2023; Wozniak, Krzysztof/P-4475-2017; Llorente Merino, Javier/AGP-3432-2022; Concejal Muñoz, David/JTT-5328-2023; Oh, Alexander/HHZ-4386-2022; SULIN, Vladimir/J-6966-2014; White, Martin/I-3880-2015; Martinez-Agullo, Pablo/AFR-6708-2022; Rosati, Stefano/AAF-6968-2019; Gavrilenko, Igor/M-8260-2015; Deliot, Frederic/F-3321-2014; Leite, Marco/F-6686-2012; Bassalat, Ahmed/HHY-9901-2022; Robson, Aidan/G-1087-2011; Biedermann, David/A-1147-2013; Solodkov, Alexander/B-8623-2017; Cerrito, Lucio/KPA-8260-2024; Tsybychev, Dmitri/J-3733-2017; Camarda, Stefano/IQW-2840-2023; Petrucci, Fabrizio/P-3837-2019; Chelkov, Georgy/G-9934-2019; Kramarenko, Victor/E-1781-2012; Wu, Wenjie/KVA-7436-2024; Mikestikova, Marcela/H-1996-2014; Monzani, Simone/D-6328-2017; Berger, N/ABE-4064-2020; Liu, Yu/KFS-0769-2024; Alberich, Leonor/ABG-8534-2020; Kroll, Jiri/C-8465-2018; Suster, Carl/L-3714-2016; Dziedzic, Bartosz/Q-4189-2017; Guida, Reynold/A-1019-2007; Fiori, Francesco/H-1454-2018; Lampoudis, Christos/AAU-5016-2021; Kazanin, Vasily/HHM-2056-2022; Novak, Tibor/JGE-0651-2023; Santra, Arka/AEE-4946-2022; Kharlamov, Alex/N-8715-2016; BESSON, NATHALIE/L-6250-2015; Shi, Liaoshan/KFR-7855-2024; Alimonti, Gianluca/AAG-4603-2020; Plotnikov, Evgeniy/O-5176-2016; Escobar Ibanez, Carlos/B-3761-2017; Sessa, Marco/AAT-2850-2020; Berge, David/P-2179-2017; Ducu, Otilia/JZT-8380-2024; Zhang, Minxiu/KRR-1827-2024; Rodriguez, German/CAF-8701-2022; Yang, Xiao/JDN-0082-2023; Vandelli, Wainer/ABI-8185-2020; Zheng, Weikang/AAS-2854-2021; Beddall, Andrew/AAE-5820-2022; Sciandra, Andrea/JXY-8826-2024; Owen, Mark/Q-8268-2016; Ippolito, Valerio/L-1435-2016; Saraiva, Joao Gentil/D-1596-2017; arik, metin/T-4193-2019; Hrabovsky, Miroslav/G-6714-2014; kucuk, hilal/AAM-5530-2020; Zhou, You/ABH-2989-2021; Yang, Shuangming/AAH-7118-2021; Buckley, Andy/B-8362-2014; LI, YUAN/J-7786-2019; Giordani, Mario/Q-6211-2018; Carquin, Edson/G-5221-2015; Todorova, Sarka/GXV-2085-2022; Bogdanchikov, Alexander/AAB-9414-2022; Tapia, Sebastian/ABB-6644-2021; Grassi, Valerio/HSG-9753-2023; Dolejší, Jiří/P-1509-2017; chevalier, laurent/M-6892-2014; Nozka, Libor/G-5550-2014; Hu, Cheng/N-5512-2018; Berta, Peter/AAL-7109-2020; Sbarra, Carla/M-9669-2018; Huseynov, Nazim/NOF-4621-2025; Balaji, S/J-1864-2019; O'Shea, Val/GQH-6388-2022; Ye, Sheng/HGA-5474-2022; Smirnova, Oxana/A-4401-2013; Torro Pastor, Emma/AAB-5979-2021; Palni, Prabhakar/AAX-4648-2020; Cheng, Chi/MAH-1011-2025; Olszewski, Andrzej/AGV-6131-2022; Di Nardo, Roberto/J-4993-2012; Vranjes Milosavljevic, Marija/F-9847-2016; Pacheco Pages, Andres/C-5353-2011; Carra, Sonia/NOF-5571-2025; Terashi, Koji/ITW-2370-2023; Gordon, Howard/D-6734-2013; Konig, Adriaan/B-6439-2013; Perini, Laura/R-8228-2017; Giuli, Francesco/HJI-6649-2023; Sidiropoulou, Ourania/AAC-1675-2021; Chizhov, Mihail/CAI-8953-2022; Sandoval-Álvarez, Carlos/HDM-3800-2022; Sfyrla, Anna/AEL-2938-2022; cesari, nicola/G-7817-2012; Korcyl, Krzysztof/W-2111-2018; Gladilin, Leonid/B-5226-2011; Dyndal, Mateusz/AAB-1528-2020; Zakareishvili, Tamar/JOZ-9279-2023; Gravila, Paul-Mircea/HLP-6245-2023; Smirnova, Lidia/D-8089-2012; Garcia, Jose Enrique/KBA-8045-2024; Xu, Wei/AAY-6275-2021; D'Onofrio, Adelina/AAT-3903-2020; Franchini, Matteo/AAC-9259-2021; Nielsen, Dennis/A-9769-2015; Mamuzic, Judita/U-3509-2017; Benekos, Nektarios/I-9928-2017; Grabowska-Bołd, Iwona/ABI-7829-2020; Costa, Maria/B-4007-2012; Riu, Imma/L-7385-2014; Lasagni Manghi, Federico/JRX-4442-2023; Pani, Paolo/AAG-3902-2021; Garcia, Carmen/W-2465-2018; Klok, Peter/AAF-7393-2019; Mueller, Ryan/MFI-7997-2025; Laudrain, Arthur/OGR-2078-2025; Padilla, Cristobal/C-3218-2017; Garcia-Gonzalez, Carlos/K-2130-2014; Marcisovsky, Michal/AAM-2404-2020; Romaniouk, Anatoli/Q-6674-2017; Gonzalez Suarez, Rebeca/L-6128-2014; unel, gokhan/KFB-1065-2024; Calvetti, Milene/AAQ-1337-2020; D'Auria, Saverio/O-3276-2017; Barberio, Elisabetta/A-4978-2010; fang, yu/KCK-2014-2024; Lysak, Roman/H-2995-2014; Aguilar Saavedra, Juan Antonio/F-1256-2016; Amorim, Ana/B-2117-2012; spagnolo, stefania/A-6359-2012; Bona, Marcella/JPX-4062-2023; Gabrielli, Alessandro/H-4931-2012; Privara, Radek/JGC-6982-2023; Schernau, Michael/GRY-3808-2022; Cheremushkina, Evgeniya/E-9881-2018; chen, huan/KEC-2019-2024; Bruckman de Renstrom, Pawel/N-6156-2018; Cheung, Kingman/A-8380-2008; Zhang, YingLang/AGZ-8733-2022; Ventura, Andrea/A-9544-2015; Sioli, Maximiliano/Q-1597-2016; zhang, liuyao/KHU-7252-2024; Maj, Klaudia/Q-4624-2017; Villaplana Perez, Miguel/B-5772-2014; Kuutmann, Elin/A-5204-2013; Kozhin, Anatoly/AAZ-5138-2020; Merlassino, Claudia/NPJ-2611-2025; Shulga, Evgeny/R-1759-2016; Tudorache, Valentina/D-2743-2012; Slovák, Radim/P-9217-2017; Zivkovic, Lidija/K-4343-2014; Li, ZhenYu/HSH-9452-2023; de Groot, Nicolo/A-2675-2009; Brooijmans, Gustaaf H./AGP-4843-2022; Penc, Ondrej/H-3032-2014; Liu, Bo/AAT-4011-2020; bolun, zhang/ADT-6343-2022; Salt, Jose/F-4928-2016; Liu, Liu/JXM-8208-2024; xu, lingzhi/JVZ-8748-2024; Karyukhin, Andrey/J-3904-2014; Gamboa Goñi, Rodrigo/JAO-0983-2023; Luci, Claudio/HKW-0143-2023; Sykora, Marek/ACM-5186-2022; guo, yu/GQZ-1392-2022; , Jie/AAP-3135-2020; De Cecco, Sandro/B-1016-2012; Stanecka, Ewa/V-6242-2018; Pereira, Rodrigo/AEF-7832-2022; Lari, Tommaso/JTU-4817-2023; Zhukov, Konstantin/M-6027-2015; Petousis, Vlasios/JCE-4923-2023; Li, Xuefei/C-3861-2012; KIM, DAE/AAR-7271-2021; Mastroberardino, Anna/AGA-7835-2022; Celebi, Emre/KEI-8113-2024; Maj, Klaudia/Q-2724-2019; Manhaes de Andrade Filho, Luciano/N-7778-2017; Gustavino, Giuliano/C-3242-2016; Britton, David/F-2602-2010; Gramstad, Eirik/AAV-9229-2021; Pezzotti, Lorenzo/IYJ-3405-2023; Dam, Mogens/C-2081-2015; Tariq, Khuram/LDG-3808-2024; Paganis, Stathes/J-8413-2017; Vachon, Brigitte/KXS-1100-2024; Gouighri, Mohamed/ITU-2465-2023; Schultz-Coulon, Hans-Christian/MSV-8422-2025; Vranjes, Nenad/B-4003-2017; Blue, Andrew/C-9882-2016; Popa, Stefan/A-7734-2018; Zivkovic, Lidija/HGA-8150-2022; Pasquali, Frederique/AAH-5285-2020; Belyaev, Nikita/N-3676-2016; della Volpe, Domenico/B-4482-2012; Fisher, Wade/N-4491-2013; Maeda, Junpei/B-8131-2018; Wang, Zejun/KBB-8454-2024; Peixoto, Adriano/AAZ-1408-2021; Czekierda, Sabina/N-9012-2018; wang, yifang/KEI-3766-2024; Álvarez, Miguel/AAB-8208-2020; Faltova, Jana/P-6842-2017; LYU, FEN/C-4147-2014; Citron, Zvi/GRX-7434-2022; Lee, Lawrence/AAU-6790-2021; Manthos, Ioannis/GWD-1076-2022; Fassi, Farida/F-3571-2016; Cetin, Serkant/AGF-0147-2022; Glasman, Claudia/Y-8858-2019; Vos, Marcel/G-8123-2015; Sapronov, Andrey/HGB-0392-2022; Wolters, Helmut/M-4154-2013; Lefebvre, Benoit/ABB-2272-2021; Schioppa, Enrico/AAV-7965-2021; Ženiš, Tibor/T-5270-2018; Llácer, María/AAQ-7522-2020; Castillo, Victoria/B-5171-2015; Williams, Scott/JXN-8602-2024; Hansen, Peter Henrik/C-2098-2015; Veneziano, Stefano/J-1610-2012; Ventura, Andrea/CAH-0226-2022; zhang, lin/IZQ-4870-2023; Staszewski, Rafal/V-5240-2018; Kuleshov, Sergey/D-9940-2013; Hanif, Hamza/KBC-8037-2024; Ito, Fumiyuki/T-9600-2019; Mungo, Davide Pietro/KSM-9202-2024</t>
  </si>
  <si>
    <t xml:space="preserve">Cinca, Diane/0000-0003-0944-8998; Darbo, Giovanni/0000-0003-2165-0638; Heath, Matthew/0000-0003-2945-8448; DURAN YILDIZ, Hatice/0000-0003-3469-6045; Sankey, David/0000-0003-0955-4213; Fisher, Wade/0000-0003-3043-3045; Li, Zhiying/0000-0001-9800-2626; Beacham, James/0000-0003-3623-3335; Novotny, Radek/0000-0002-1630-694X; Rurikova, Zuzana/0000-0003-3051-9607; Turra, Ruggero/0000-0001-8740-796X; Baines, John/0000-0003-0770-2702; Nagasaka, Yasushi/0000-0002-3669-9525; Koffas, Thomas/0000-0001-9612-4988; Lopez Paz, Ivan/0000-0002-4300-7064; Sanderswood, Izaac/0000-0001-7731-6757; Hassani, Samira/0000-0002-2834-5110; Feng, Minyu/0000-0002-0698-1482; Lleres, Annick/0000-0003-1769-8524; Gonzalez de la Hoz, Santiago/0000-0001-5304-5390; al khoury, konie/0000-0002-0547-8199; Siral, Ismet/0000-0003-4554-1831; Bouaouda, Khalil/0000-0002-7723-5030; Portales, Louis/0000-0002-9860-9185; Maniatis, Ioannis/0000-0002-4362-0088; Robson, Aidan/0000-0002-1659-8284; Lester, Christopher Gorham/0000-0001-5770-4883; Buttar, Craig/0000-0003-0188-6491; Sabatini, Paolo/0000-0003-0159-697X; Negrini, Matteo/0000-0003-0101-6963; Munoz Sanchez, Francisca/0000-0002-6374-458X; Begel, Michael/0000-0002-1634-4399; Pathak, Atanu/0000-0001-9861-2942; Diaconu, Cristinel/0000-0002-6193-5091; Ferreira de Lima, Danilo Enoque/0000-0002-6606-3595; Tzovara, Eftychia/0000-0002-0410-0055; Anisenkov, Alexey/0000-0002-7201-5936; Coccaro, Andrea/0000-0003-2368-4559; Dell'Acqua, Andrea/0000-0003-2453-7745; Schmidt-Sommerfeld, Korbinian/0000-0003-4763-1822; Spolidoro Freund, Werner/0000-0003-4473-1027; Martinez-Agullo, Pablo/0000-0001-8925-9518; FLORES, LUCAS/0000-0002-2748-758X; van Vulpen, Ivo/0000-0001-7074-5655; Chen, Chunhui/0000-0003-1589-9955; Novak, Tadej/0000-0002-3053-0913; Heinlein, James/0000-0001-6878-9405; Tal Hod, Noam/0000-0001-5241-0544; Murrone, Alessia/0000-0001-5399-2478; Haas, Andrew/0000-0002-4832-0455; Leitgeb, Clara Elisabeth/0000-0002-0335-503X; Istin, Serhat/0000-0001-8504-6291; Arguin, Jean-Francois/0000-0003-0229-3858; Becherer, Fabian/0000-0003-0562-4616; Sebastiani, Cristiano/0000-0003-1073-035X; Mistry, Khilesh/0000-0001-7577-1588; TASSI, Enrico/0000-0002-3335-6500; White, Martin/0000-0001-5474-4580; Ahmadov, Faig/0000-0003-3644-540X; Schmitt, Stefan/0000-0001-8387-1853; Bernlochner, Florian/0000-0001-8153-2719; Elliot, Alison/0000-0003-0921-0314; Lefebvre, Helena/0000-0002-7394-2408; Doglioni, Caterina/0000-0002-1509-0390; Ntekas, Konstantinos/0000-0001-9252-6509; Yang, Hongtao/0000-0003-3554-7113; Lari, Tommaso/0000-0002-1388-869X; xella, stefania/0000-0002-0988-1655; Gregor, Ingrid Maria/0000-0002-5976-7818; Snesarev, Andrei/0000-0002-9067-8362; Lancon, Eric/0000-0002-0225-187X; Guo, Jun/0000-0001-8125-9433; Steinhebel, Amanda/0000-0002-4080-2919; Islam, Wasikul/0000-0002-5624-5934; Smirnov, Yury/0000-0002-2891-0781; Davidek, Tomas/0000-0002-3770-8307; Lloyd, Stephen/0000-0002-5073-2264; DA FONSECA PINTO, JOAO VICTOR/0000-0003-1746-1914; McCormack, William/0000-0002-0768-1959; Kirk, Julie/0000-0001-8096-7577; Proklova, Nadezda/0000-0002-5237-0201; Mohapatra, Soumya/0000-0003-3006-6337; Cunha Sargedas Sousa, Mario Jose/0000-0001-7991-593X; Kaczmarska, Anna/0000-0002-8880-4120; Sawada, Ryu/0000-0002-2226-9874; Balaji, Shyam/0000-0002-5364-2109; Lazzaroni, Massimo/0000-0002-4094-1273; Flores Castillo, Luis Roberto/0000-0003-1551-5974; Gorisek, Andrej/0000-0002-3903-3438; Zhang, Bowen/0000-0002-9726-6707; Cueto Gomez, Ana Rosario/0000-0003-1494-7898; Brandt, Oleg/0000-0001-5219-1417; Hamdaoui, Hassane/0000-0001-5709-2100; Hoya, Joaquin/0000-0002-7562-0234; CETIN, SERKANT ALI/0000-0001-5050-8441; Duperrin, Arnaud/0000-0002-5789-9825; Onyisi, Peter/0000-0003-4201-7997; Carter, Joseph/0000-0002-7836-4264; Barisits, Martin/0000-0003-0253-106X; Mlynarikova, Michaela/0000-0003-2028-1930; Coimbra, Artur/0000-0003-2301-1637; Gkaitatzis, Stamatios/0000-0001-9420-7499; Poveda, Joaquin/0000-0001-8144-1964; Han, Kunlin/0000-0002-1627-4810; Nikiforou, Nikiforos/0000-0003-1267-7740; Bachacou, Henri/0000-0002-2256-4515; Nisati, Aleandro/0000-0002-5080-2293; Guerrero Rojas, Jesus/0000-0001-8487-3594; Onofre, Antonio/0000-0003-3471-2703; Ridel, Melissa/0000-0002-2601-7420; Wielers, Monika/0000-0001-9232-4827; Gregersen, Kristian/0000-0003-0295-1670; Raine, John/0000-0002-5987-4648; Kersevan, Borut/0000-0002-4529-452X; Durglishvili, Archil/0000-0003-4157-592X; Chwastowski, Janusz/0000-0002-6190-8376; Smirnov, Sergei/0000-0002-6778-073X; Chudoba, Jiri/0000-0002-6425-2579; Starz, Steffen/0000-0002-2908-3909; Mueller, James/0000-0001-5099-4718; Olszewski, Andrzej/0000-0003-3368-5475; Beck, Hans Peter/0000-0001-7212-1096; Weber, Michele/0000-0002-2770-9031; Vernieri, Caterina/0000-0002-0235-1053; Guo, Ziyu/0000-0001-8645-1635; Potti, Harish/0000-0002-0800-9902; govender, nicolin/0000-0002-5068-5429; Panizzo, Giancarlo/0000-0002-0352-4833; Bitadze, Alexander/0000-0001-7979-1092; Poggi, Riccardo/0000-0002-7324-9320; Schleicher, Katharina E./0000-0002-2917-7032; Morange, Nicolas/0000-0003-0047-7215; Garcia-Argos, Carlos/0000-0001-8348-4693; Schenck, Ferdinand/0000-0001-8279-4753; Conde Muino, Patricia/0000-0002-9187-7478; Ruehr, Frederik/0000-0003-4452-620X; Ju, Xiangyang/0000-0002-9745-1638; Wu, Sau Lan/0000-0001-5866-1504; Alonso, Francisco/0000-0001-9431-8156; lebedev, alexandre/0000-0002-9566-1850; Rosati, Stefano/0000-0003-0838-5980; Russell, Heather/0000-0003-4181-0678; Moenig, Klaus/0000-0002-3169-7117; McKee, Shawn/0000-0002-4551-4502; Valero, Alberto/0000-0002-9776-5880; Goossens, Luc/0000-0002-2536-4498; Su, Dong/0000-0001-6980-0215; Barr, Alan/0000-0002-3533-3740; jia, Jiangyong/0000-0002-5725-3397; Kulchitsky, Yuri/0000-0002-3036-5575; Bold, Tomasz/0000-0002-2432-411X; Ryzhov, Andrey/0000-0002-0623-7426; Marti-Garcia, Salvador/0000-0002-3897-6223; Merz, Garrett/0000-0003-4737-3931; Neep, Thomas/0000-0003-0056-8651; Gurbuz, Saime/0000-0002-9152-1455; Schouwenberg, Jeroen/0000-0002-8738-9519; Gaspar, Philipp/0000-0002-9232-1332; Atkin, Ryan/0000-0002-1972-1006; Acharya, Bobby/0000-0002-8588-9157; Ferrere, Didier/0000-0002-5687-9240; Luehring, Frederick/0000-0001-8721-6901; Albert, Justin/0000-0003-0253-2505; Falke, Peter Johannes/0000-0002-2004-476X; Madysa, Penelope Johanna/0000-0001-8375-7532; Kono, Takanori/0000-0003-1553-2950; Danninger, Matthias/0000-0002-7807-7484; Brost, Elizabeth/0000-0002-6800-9808; Romaniouk, Anatoli/0000-0001-9241-1189; Prokoshin, Fedor/0000-0001-6389-5399; Duckeck, Guenter/0000-0002-7756-7801; Burdin, Sergey/0000-0003-4831-4132; Benjamin, TROCME/0000-0001-9500-2487; bruno, Salvatore/0000-0001-5422-8228; Les, Robert/0000-0002-8875-1399; Loesle, Alena/0000-0002-6328-8561; Gonnella, Francesco/0000-0003-0885-1654; Khoo, Teng Jian/0000-0002-5954-3101; Dado, Tomas/0000-0002-7050-2669; Potter, Christina/0000-0002-9815-5208; Kuchinskaia, Olesia/0000-0002-3664-2465; Simsek, Sinem/0000-0002-9650-3846; Komarek, Tomas/0000-0002-3047-3146; Pralavorio, Pascal/0000-0002-2452-6715; Ghosh, Aishik/0000-0003-0819-1553; Thompson, Paul/0000-0002-6239-7715; Franchini, Matteo/0000-0002-4554-252X; Frattari, Guglielmo/0000-0002-7829-6564; Li, Zhelun/0000-0001-7096-2158; Mitsou, Vasiliki A./0000-0002-1533-8886; Gee, Carolyn/0000-0002-3271-7861; Walkowiak, Wolfgang/0000-0002-0385-3784; Shaikh, Nabila Wahab/0000-0001-9358-3505; Giannetti, Paola/0000-0002-3721-9490; Oide, Hideyuki/0000-0002-2173-3233; franklin, melissa/0000-0002-6595-883X; Primavera, Margherita/0000-0002-6866-3818; Wolf, Tim Michael Heinz/0000-0002-4561-0166; Tee, Amy/0000-0003-3587-187X; Angerami, Aaron/0000-0001-7834-8750; Biondi, Silvia/0000-0002-1492-6715; Grivaz, Jean-Francois/0000-0003-4793-7995; Montalbano, Alyssa/0000-0002-5295-432X; Artoni, Giacomo/0000-0002-3477-4499; Grabowska-Bold, Iwona/0000-0001-9159-1210; Sanchez, Javier/0000-0001-9913-310X; Toth, Jozsef/0000-0001-9128-6080; Chargeishvili, Bakar/0000-0002-5376-2397; Freundlich, Elena/0000-0003-0907-392X; Bhattacharya, Deb Sankar/0000-0003-3837-4166; Lapertosa, Alessandro/0000-0001-6246-6787; Ereditato, Antonio/0000-0002-5423-8079; Bahmani, Marzieh/0000-0003-4173-0926; Pani, Priscilla/0000-0003-2149-3791; Jakoubek, Tomas/0000-0001-7038-0369; HADEF, Asma/0000-0003-2508-0628; Lozano Bahilo, Julio/0000-0003-0613-140X; Murin, Pavel/0000-0001-9686-2139; Nitta, Tatsumi/0000-0002-9234-4833; Vittori, Camilla/0000-0001-9156-970X; D'Amen, Gabriele/0000-0002-9742-3709; Derendarz, Dominik/0000-0001-5660-3095; Zhang, Dengfeng/0000-0001-7335-4983; Yamazaki, Yuji/0000-0003-3710-6995; Sommer, Philip/0000-0003-1703-7304; Bogavac, Danijela/0000-0003-2138-9062; Lacasta, Carlos/0000-0002-2623-6252; Konstantinidis, Nikolaos/0000-0002-4140-6360; Simoniello, Rosa/0000-0003-2042-6394; Stugu, Bjarne/0000-0002-1728-9272; de la Torre Perez, Hector/0000-0002-4516-5269; Roy, Debarati/0000-0001-9858-1357; BOUMEDIENE, Djamel/0000-0002-7809-3118; Bethani, Agni/0000-0002-8150-7043; Roland, Benoit/0000-0003-3397-6475; JEZEQUEL, Stephane/0000-0001-7369-6975; Sopczak, Andre/0000-0001-6981-0544; Dong, Binbin/0000-0002-6075-0191; Kourlitis, Vangelis/0000-0001-6568-2047; Boveia, Antonio/0000-0002-6647-6699; Sharma, Abhishek/0000-0003-2250-4181; Tsuno, Soshi/0000-0002-2055-4364; Weirich, Marcel/0000-0002-5129-872X; Smykiewicz, Andrzej/0000-0001-6088-7094; Sotiropoulou, Calliope-Louisa/0000-0001-9851-1658; Ripellino, Giulia/0000-0002-4053-5144; Spieker, Thomas/0000-0002-9408-895X; Held, Alexander/0000-0002-8924-5885; Karpov, Sergey/0000-0002-2230-5353; Zoch, Knut/0000-0003-2138-6187; Lokajicek, Milos/0000-0001-8929-1243; Bailey, Adam/0000-0002-3301-2986; Fleck, Ivor/0000-0003-1461-8648; Reichert, Joseph/0000-0003-2110-8021; Lafaye, Remi/0000-0001-7848-6088; Tapia, Sebastian/0000-0002-3659-7270; Argyropoulos, Spyridon/0000-0001-7748-1429; Rebuzzi, Daniela Marcella/0000-0003-4461-3880; Wiedenmann, Werner/0000-0003-3605-3633; Kurchaninov, Leonid/0000-0001-9392-3936; Terzo, Stefano/0000-0003-3388-3906; Strizenec, Pavol/0000-0003-0958-7656; Javurkova, Martina/0000-0001-8798-808X; Guindon, Stefan/0000-0001-7595-3859; Lanza, Agostino/0000-0003-4980-6032; Chu, Ming-chung/0000-0002-1971-0403; Sfyrla, Anna/0000-0002-3003-9905; Masetti, Lucia/0000-0002-0038-5372; Wong, Vincent Wai Sum/0000-0001-5975-8164; Roland, Christophe/0000-0003-2084-369X; Bruscino, Nello/0000-0002-6168-689X; Salzburger, Andreas/0000-0001-6004-3510; Oreglia, Mark/0000-0001-6203-2209; Trovato, Fabrizio/0000-0003-1041-9131; Alhroob, Muhammad/0000-0001-7569-7111; Manjarres Ramos, Joany/0000-0003-3896-5222; Kourkoumelis, Christine/0000-0003-0083-274X; Queitsch-Maitland, Michaela/0000-0003-4643-515X; Carli, Ina/0000-0002-0411-1141; Pasuwan, Patrawan/0000-0003-2987-2964; Svatos, Michal/0000-0002-7199-3383; Rauch, Daniel/0000-0002-8527-7695; Stabile, Alberto/0000-0002-6868-8329; Pianori, Elisabetta/0000-0001-9233-5892; Boutle, Sarah/0000-0002-8732-2963; Jones, Sarah/0000-0001-5748-0728; Zhang, Kaili/0000-0002-9778-9209; Redlinger, George/0000-0002-6437-9991; Schaefer, Leigh/0000-0003-1355-5032; Warburton, Andreas/0000-0002-2298-7315; Straessner, Arno/0000-0003-2460-6659; Belfkir, Mohamed/0000-0001-9974-1527; Tsai, Fang-Ying/0000-0001-7878-6435; Czurylo, Marta/0000-0003-1943-5883; Haley, Joseph/0000-0002-6938-7405; Vossebeld, Joost/0000-0001-8178-8503; Zenis, Tibor/0000-0001-8265-6916; Kelsey, Daniel/0000-0002-2297-1356; Bortoletto, Daniela/0000-0002-1287-4712; Cerda Alberich, Leonor/0000-0002-5567-4278; Kodys, Peter/0000-0002-8644-2349; Cindro, Vladimir/0000-0002-2037-7185; Geanta, Andrei-Alexandru/0000-0003-2781-2933; Mijovic, Liza/0000-0003-0162-2891; Lister, Alison/0000-0002-1552-3651; Golling, Tobias/0000-0001-8535-6687; Elsing, Markus/0000-0002-1213-0545; Grummer, Aidan/0000-0003-2752-1183; Zhou, Ning/0000-0002-1775-2511; Seema, Pienpen/0000-0002-3727-5636; CARMINATI, LEONARDO CARLO/0000-0003-4535-2926; Wang, Song-Ming/0000-0002-5821-4875; Pettee, Mariel/0000-0001-9208-3218; Benoit, Mathieu/0000-0002-8623-1699; Melo, Matej/0000-0003-4557-9792; Liu, Minghui/0000-0003-0056-7296; Sampsonidou, Despoina/0000-0003-0384-7672; banerjee, swagato/0000-0001-8852-2409; Liu, Bingxuan/0000-0002-0721-8331; Pereira Sanchez, Laura/0000-0001-7913-3313; Hays, Chris/0000-0003-2371-9723; Bosman, Martine/0000-0002-7290-643X; Bandyopadhyay, Anjishnu/0000-0002-5256-839X; Billoud, Thomas/0000-0002-6280-3306; Strandberg, Jonas/0000-0002-8913-0981; Guescini, Francesco/0000-0001-5351-2673; Lin, Kuan-Yu/0000-0002-2269-3632; Gamboa Goni, Rodrigo/0000-0003-1026-7633; Della Pietra, Massimo/0000-0003-4446-3368; Shapiro, Marjorie/0000-0001-8540-9654; Roos, Lydia/0000-0001-7151-9983; URQUIJO, PHILLIP/0000-0002-0887-7953; Faraj, Mohammed/0000-0001-9442-7598; Cristinziani, Markus/0000-0003-3893-9171; Capeans, Mar/0000-0001-7727-9175; Yigitbasi, Efe/0000-0002-9595-2623; Soualah, Rachik/0000-0003-0124-3410; LeBlanc, Matt/0000-0001-5977-6418; Kharlamova, Tatyana/0000-0002-0387-6804; Zhulanov, Vladimir/0000-0002-0306-9199; Horn, Philipp/0000-0002-5640-0447; Levchenko, Mikhail/0000-0002-5495-0656; Duehrssen-Debling, Michael/0000-0002-5833-7058; Ungaro, Francesca/0000-0003-2005-595X; Kvam, Audrey/0000-0001-7243-0227; Leroy, Claude/0000-0003-3105-7045; Iliadis, Dimitrios/0000-0001-6303-2761; Jiggins, Stephen/0000-0003-2906-1977; Ciesla, Krzysztof/0000-0003-2751-3474; Schultz-Coulon, Hans-Christian/0000-0002-0860-7240; Sykora, Ivan/0000-0003-3447-5621; D'Eramo, Louis/0000-0002-4910-5378; cerri, alessandro/0000-0002-1904-6661; Stucci, Stefania/0000-0002-1639-4484; De Santis, Maurizio/0000-0001-6423-0719; Asimakopoulou, Eleni Myrto/0000-0003-2127-373X; Sumida, Toshi/0000-0002-2685-6187; Trzebinski, Maciej/0000-0002-5151-7101; Resseguie, Elodie/0000-0002-7739-6176; Heinrich, Jochen Jens/0000-0002-0253-0924; Roy, Ashim/0000-0002-5622-4260; Dingfelder, Jochen/0000-0001-5767-2121; Fullana Torregrosa, Esteban/0000-0003-3082-621X; Tu, Yanjun/0000-0002-5865-183X; Clark, Allan/0000-0001-8341-5911; Masubuchi, Tatsuya/0000-0001-9984-8009; Mungo, Davide Pietro/0000-0002-2567-7857; Long, Jonathan David/0000-0002-2115-9382; Callea, Giuseppe/0000-0001-5969-3786; Vincter, Manuella/0000-0002-5338-8972; Follega, Francesco Maria/0000-0003-2317-9560; Fiorini, Luca/0000-0002-5070-2735; Carratta, Giuseppe/0000-0002-8846-2714; Martinelli, Luca/0000-0002-4466-3864; Ran, Kunlin/0000-0003-3119-9924; Haug, Sigve/0000-0003-0442-3361; Schioppa, Enrico Junior/0000-0002-1369-9944; Moyse, Edward/0000-0003-4449-6178; Hubaut, Fabrice/0000-0002-0113-2465; Moreno Llacer, Maria/0000-0003-1113-3645; Karpova, Zoya/0000-0003-0254-4629; Gutschow, Christian/0000-0003-0857-794X; Hils, Maximilian/0000-0002-8616-5898; Camarri, Paolo/0000-0002-5732-5645; Leney, Katharine/0000-0002-1525-2695; Marjanovic, Marija/0000-0002-4468-0154; Zhang, Zhiqing/0000-0002-7853-9079; Gavrilyuk, Alexander/0000-0003-3837-6567; Filthaut, Frank/0000-0003-3338-2247; Willocq, Stephane/0000-0002-4120-1453; Mildner, Hannes/0000-0002-0384-6955; Unal, Guillaume/0000-0001-8130-7423; Russakovich, Nikolai/0000-0003-1927-5322; Safdari, Murtaza/0000-0001-8323-7318; Klein, Matthew Henry/0000-0002-9999-2534; McNamara, Peter Charles/0000-0002-0676-324X; Genest, Marie-Helene/0000-0002-4098-2024; gabrielli, andrea/0000-0003-0768-9325; Laurier, Alexandre/0000-0002-2575-0743; Sawyer, Lee/0000-0001-8295-0605; Bakalis, Christos/0000-0002-9931-7379; Sammel, Dirk/0000-0003-4484-1410; Formica, Andrea/0000-0001-8308-2643; Parker, Adam/0000-0001-9410-3075; Roloff, Jennifer/0000-0001-6479-3079; DeMarco, David/0000-0002-8921-8828; Yabsley, Bruce/0000-0002-2680-0474; Gonzalez Sevilla, Sergio/0000-0003-4458-9403; Lassnig, Mario/0000-0002-9541-0592; Ezhilov, Alexey/0000-0002-7520-293X; Moser, Brian/0000-0001-6750-5060; Kay, Ellis/0000-0002-6304-3230; Vachon, Brigitte/0000-0001-8703-6978; Gouveia, Emanuel/0000-0002-7785-2047; Garcia Navarro, Jose Enrique/0000-0002-0279-0523; Antel, Claire/0000-0001-9683-0890; Sadykov, Renat/0000-0002-9157-6819; Morii, Masahiro/0000-0001-9324-057X; Lefebvre, Michel/0000-0002-5560-0586; Gkougkousis, Evangelos - Leonidas/0000-0002-2132-2071; Hubacek, Zdenek/0000-0003-3250-9066; Zhemchugov, Alexey/0000-0002-3360-4965; Mastroberardino, Anna/0000-0002-8933-9494; Li, Liang/0000-0001-6411-6107; LIVAN, Michele/0000-0002-5877-0062; Avolio, Giuseppe/0000-0003-2664-3437; , Alessandro/0000-0002-8224-6105; Francavilla, Paolo/0000-0003-1164-6870; Morvaj, Ljiljana/0000-0003-2061-2904; Jones, Roger/0000-0002-6427-3513; Whalen, Kathleen/0000-0002-9383-8763; Gwilliam, Carl/0000-0002-9401-5304; Evans, Harold/0000-0003-2183-3127; Nikolopoulos, Konstantinos/0000-0002-3048-489X; McCarthy, Thomas G/0000-0002-1182-3526; Ellis, Nicolas/0000-0002-1920-4930; Castillo, Florencia Luciana/0000-0002-1172-1052; Bassalat, Ahmed/0000-0002-0129-1423; Torro Pastor, Emma/0000-0002-5507-7924; Puri, Akshat/0000-0001-7843-1482; Roberts, Rhys/0000-0002-0712-5215; Haney, Bijan/0000-0001-9238-0888; Takai, Helio/0000-0001-9253-8307; Bortfeldt, Jonathan/0000-0002-0777-985X; Andrean, Stefio Yosse/0000-0002-9766-2670; Varvell, Kevin/0000-0003-1017-1295; Betti, Alessandra/0000-0003-0839-9311; Shojaii, Jafar (Seyed R)/0000-0002-9449-0412; Vickey Boeriu, Oana/0000-0002-6497-6809; CAKIR, Orhan/0000-0002-9016-138X; Introzzi, Gianluca/0000-0002-1314-2580; Reeves, Kendall/0000-0003-3504-4882; Bouhova-Thacker, Evelina/0000-0002-5103-1558; Todome, Kazuki/0000-0003-2445-1132; Kuwertz, Emma Sian/0000-0002-1921-6173; Kuze, Masahiro/0000-0001-8858-8440; Anastopoulos, Christos/0000-0003-1587-5830; Orestano, Domizia/0000-0001-5103-5527; Yacoob, Sahal/0000-0001-6977-3456; Meshkov, Oleg/0000-0001-6897-4651; Kar, Deepak/0000-0002-4238-9822; Nishu, Nishu/0000-0002-9048-1332; Herten, Gregor/0000-0001-7661-5122; Burghgrave, Blake/0000-0001-5686-0948; Moss, Joshua/0000-0002-6729-4803; chevalier, laurent/0000-0003-3762-7264; Czodrowski, Patrick/0000-0003-0723-1437; Macchiolo, Anna/0000-0003-0199-6957; Lagouri, Theodota/0000-0001-7509-7765; Iakovidis, George/0000-0002-0330-5921; TERRON, JUAN/0000-0003-0132-5723; Bakos, Evelin/0000-0002-1110-4433; Moskalets, Tetiana/0000-0001-6508-3968; Dittus, Fridolin/0000-0002-1760-8237; Bellos, Panagiotis/0000-0003-2049-9622; Grinstein, Sebastian/0000-0002-6460-8694; Hanagaki, Kazunori/0000-0003-0676-0441; Calvente Lopez, Sergio/0000-0002-7668-5275; Llorente Merino, Javier/0000-0003-0027-7969; Schramm, Steven/0000-0001-9031-6751; Vukotic, Ilija/0000-0003-0472-3516; Doyle, Anthony/0000-0001-6322-6195; Dumancic, Mirta/0009-0002-1407-488X; Zhang, Yu/0000-0002-4554-2554; Baldin, Evgenii/0000-0002-9854-975X; /0000-0001-5765-1750; Marantis, Alexandros/0000-0002-7020-4098; Halladjian, Garabed/0000-0001-7162-0301; Wardrope, David/0000-0002-8208-2964; Stupak III, John/0000-0001-9610-0783; Schildgen, Lara Katharina/0000-0002-6834-9538; Stolarski, Marcin/0000-0003-0276-8059; Marcoccia, Lorenzo/0000-0001-6422-7018; Qian, Jianming/0000-0003-4813-8167; Yap, Yee Chinn/0000-0001-8939-666X; Klimek, Pawel/0000-0003-1661-6873; Sato, Koji/0000-0001-8988-4065; Mkrtchyan, Tigran/0000-0002-5786-3136; Panduro Vazquez, Jose Guillermo/0000-0003-2605-8940; Erdmann, Johannes/0000-0002-8073-2740; Jones, Samuel/0000-0003-4012-5310; David, Claire/0000-0002-1794-1443; Ellert, Mattias/0000-0001-5265-3175; Kempster, Jacob/0000-0003-4168-3373; Lavorgna, Marco/0000-0002-3407-752X; Worm, Steven/0000-0002-3865-4996; MAKIDA, Yasuhiro/0000-0003-3638-9970; Dabrowski, Wladyslaw/0000-0001-9061-9568; Rompotis, Nikolaos/0000-0003-2577-1875; Arnaez, Olivier/0000-0002-6096-0893; Jeanty, Laura/0000-0001-6507-4623; Stanislaus, Beojan/0000-0001-9007-7658; Ragusa, Francesco/0000-0002-4064-0489; Chen, Hucheng/0000-0002-9936-0115; Hank, Michael/0000-0002-4731-6120; Nairz, Armin/0000-0003-3561-0880; Lefebvre, Benoit/0000-0001-8212-6624; Swiatlowski, Maximilian/0000-0001-7287-0468; Lange, Joern/0000-0003-1307-1441; Krieter, Ferdinand/0000-0002-7675-8024; Ocariz, Jose/0000-0003-2262-0780; Wengler, Thorsten/0000-0002-4375-5265; Benchekroun, Driss/0000-0001-5196-8327; Son, Hyungsuk/0000-0003-2225-9024; Leight, William/0000-0002-2968-7841; Rimoldi, Marco/0000-0003-1165-7940; Liu, Yanlin/0000-0001-9190-4547; Vari, Riccardo/0000-0002-2814-1337; Sliwa, Krzysztof/0000-0002-1201-4771; Connell, Simon/0000-0001-6000-7245; Glaysher, Paul/0000-0002-5437-971X; Rifki, Othmane/0000-0002-9169-0793; Dallapiccola, Carlo/0000-0002-1391-2477; Miu, Ovidiu/0000-0002-0287-8293; Winklmeier, Frank/0000-0001-8290-3200; Trzupek, Adam/0000-0001-6938-5867; Martin-Haugh, Stewart/0000-0001-9457-1928; Wu, Yusheng/0000-0002-1528-4865; Camarero Munoz, Daniel/0000-0002-2855-7738; Ali, Babar/0000-0001-8653-5556; Stark, Giordon/0000-0001-6616-3433; Smith, Joshua Wyatt/0000-0003-1819-4985; Gaudio, Gabriella/0000-0002-6833-0933; Cerqueira, Augusto/0000-0002-4300-703X; Pilkington, Andrew/0000-0001-8007-0778; Canale, Vincenzo/0000-0003-2303-9306; Di Gregorio, Giulia/0000-0002-7838-576X; Casado Lechuga, Maria Pilar/0000-0002-0394-5646; Schopf, Elisabeth/0000-0002-9340-2214; Ozturk, Nurcan/0000-0003-1125-6784; Napolitano, Fabrizio/0000-0002-8686-5923; Rossi, Elvira/0000-0001-9476-9854; Bachas, Konstantinos/0000-0002-9047-6517; von Buddenbrock, Stefan/0000-0002-8399-9993; Tudorache, Valentina/0000-0001-5384-3843; snyder, scott/0000-0001-8610-8423; Mellenthin, Johannes/0000-0002-3436-6102; Hopkins, Walter/0000-0001-7814-8740; BRAHIMI, Nihal/0000-0003-0992-3509; Dyndal, Mateusz/0000-0001-9632-6352; Delsart, Pierre-Antoine/0000-0002-9556-2924; Cerny, Karel/0000-0003-0683-2177; Juste, Aurelio/0000-0002-1558-3291; Montejo Berlingen, Javier/0000-0001-9213-904X; Escalier, Marc/0000-0003-4270-2775; Feligioni, Lorenzo/0000-0002-1403-0951; Gagnon, Louis-Guillaume/0000-0003-3000-8479; Valente, Marco/0000-0002-0486-9569; Macdonald, Calum/0000-0001-7857-9188; Balek, Petr/0000-0002-0942-1966; Vanadia, Marco/0000-0003-2684-276X; Hrynevich, Aliaksei/0000-0002-5411-114X; Abidi, Syed Haider/0000-0002-8496-9294; Pascual Dominguez, Luis/0000-0003-4701-9481; Parida, Bibhuti/0000-0001-9367-8061; Kretzschmar, Jan/0000-0002-8515-1355; Farooque, Trisha/0000-0003-1363-9324; Krzysiak, Janina/0000-0002-1214-9262; Palni, Prabhakar/0000-0001-6201-2785; Campoverde, Angel/0000-0003-1968-1216; Thompson, Emily Anne/0000-0001-7050-8203; Wolter, Marcin/0000-0001-9184-2921; Knue, Andrea/0000-0002-1559-9285; Cardillo, Fabio/0000-0002-4478-3524; Scornajenghi, Matteo/0000-0001-5967-8471; Vorobel, Vit/0000-0001-8757-2180; Magro, Jacopo/0000-0001-5704-9700; Beloborodov, Konstantin/0000-0003-0945-4087; Astalos, Robert/0000-0001-5095-605X; leone, sandra/0000-0001-6222-9642; Mogg, Philipp/0000-0003-2688-234X; Keeler, Richard/0000-0002-0510-4189; Pater, Joleen/0000-0002-0598-5035; Li, Shu/0000-0001-7879-3272; Groh, Sabrina/0000-0002-3001-3545; Shahinian, Jeffrey/0000-0002-1325-3432; Vercesi, Valerio/0000-0001-7670-4563; Sforza, Federico/0000-0002-4065-7352; Grefe, Christian/0000-0001-7050-5301; Okazaki, Yuta/0000-0003-2677-5827; Weingarten, Jens/0000-0003-2165-871X; Hadavand, Haleh/0000-0001-5447-3346; Bevan, Adrian/0000-0002-4105-9629; Buzykaev, Alexey/0000-0002-5458-5564; Allport, Philip/0000-0001-7303-2570; Costanzo, Davide/0000-0003-4920-6264; Lie, Ki/0000-0002-5779-5989; Gravili, Francesco Giuseppe/0000-0003-2422-5960; Giuli, Francesco/0000-0002-8506-274X; Palka, Marek/0000-0002-7185-3540; Deliot, Frederic/0000-0003-0777-6031; AGHEORGHIESEI, Catalin/0000-0003-3695-1847; Rossi, Eleonora/0000-0002-2146-677X; El Jarrari, Hassnae/0000-0002-8955-9681; Kendrick, James/0000-0001-9845-5473; Cheng, Hok-Chuen/0000-0002-8912-4389; Vasile, Matei-Eugen/0000-0001-8415-0759; Junggeburth, Johannes/0000-0001-7205-1171; O'Neil, Dugan/0000-0003-0325-472X; Vale, Tiago/0000-0001-8855-3520; Ravina, Baptiste/0000-0002-1622-6640; Cabras, Grazia/0000-0002-8467-8235; MARTINEZ, MARIO/0000-0002-3135-945X; Barberio, Elisabetta/0000-0002-3111-0910; Gorini, Edoardo/0000-0002-7688-2797; Rozen, Yoram/0000-0001-6969-0634; Wang, Renjie/0000-0002-5059-8456; Zanzi, Daniele/0000-0002-1222-7937; Chiarella, Vitaliano/0000-0002-4210-2924; Vadla, Knut Oddvar Hoie/0000-0001-6729-1584; Sen, Sourav/0000-0003-1240-9586; Vermeulen, Jos/0000-0003-4378-5736; Majersky, Oliver/0000-0001-8857-5770; van Gemmeren, Peter/0000-0002-7227-4006; Falke, Saskia/0000-0002-0264-1632; Dahbi, Salah-eddine/0000-0002-5222-7894; Tartarelli, Giuseppe Francesco/0000-0002-4244-502X; Aoki, Masato/0000-0001-7498-0097; Tudorache, Alexandra/0000-0001-6307-1437; Arling, Jan-Hendrik/0000-0002-1577-5090; REALE, MARILEA/0000-0002-5478-6059; Terashi, Koji/0000-0001-6520-8070; Schaarschmidt, Jana/0000-0002-0433-6439; Kiryunin, Andrey/0000-0001-7490-6890; Barreiro, Fernando/0000-0002-3021-0258; Kugel, Andreas/0000-0002-8493-6660; Biesuz, Nicolo Vladi/0000-0003-3004-0946; Winter, Benedict Tobias/0000-0001-9606-7688; Lawlor, Sean/0000-0003-3211-067X; Pascuzzi, Vincent R./0000-0003-3167-8773; Madugoda Ralalage Don, Madhuranga Thilakasiri/0000-0002-6033-944X; Ohm, Christian/0000-0002-8015-7512; Martin dit Latour, Bertrand/0000-0003-3420-2105; Maleev, Victor/0000-0003-1028-8602; Mullier, Geoffrey/0000-0001-6771-0937; uysal, zekeriya/0000-0002-7110-8065; Grancagnolo, Sergio/0000-0001-8490-8304; Hirose, Shigeki/0000-0002-2389-1286; Mankinen, Katja/0000-0001-7357-9648; Loffredo, Salvatore/0000-0003-2516-5015; Mincer, Allen/0000-0002-6307-1418; Ngair, Badr-eddine/0000-0002-5807-8535; Besson, Nathalie/0000-0001-9248-6252; Yang, Tianyi/0000-0002-4996-1924; Fabbri, Laura/0000-0002-4002-8353; Wenaus, Torre/0000-0002-8678-893X; Azuelos, Georges/0000-0003-4241-022X; Gessinger, Paul/0000-0002-3056-7417; Kock, Daniela/0000-0002-9090-5502; Goncalo, Jose/0000-0002-3826-3442; Newhouse, Robin/0000-0001-8026-3836; Bianchi, Riccardo Maria/0000-0001-7345-7798; Oda, Susumu/0000-0001-5836-768X; Marcisovsky, Michal/0000-0003-0860-7897; Olszowska, Jolanta/0000-0003-0520-9500; Windischhofer, Philipp/0000-0001-5038-1399; Duda, Dominik/0000-0002-5916-3467; Lopez Solis, Alvaro/0000-0002-0511-4766; Behr, J. Katharina/0000-0002-5501-4640; Trincaz-Duvoid, Sophie/0000-0001-5913-0828; Silva Oliveira, Marcos Vinicius/0000-0003-2285-478X; Meloni, Federico/0000-0001-7075-2214; Castro, Nuno/0000-0001-8491-4376; Takeva, Emily/0000-0003-3142-030X; Farrington, Sinead/0000-0001-5350-9271; Horyn, Lesya/0000-0002-9512-4932; Sauvan, Emmanuel/0000-0003-1921-2647; Bella, Gideon/0000-0002-4009-0990; Fawcett, William/0000-0003-2596-8264; Starovoitov, Pavel/0000-0003-1990-0992; Berger, Nicolas/0000-0002-7963-9725; Leisos, Antonios/0000-0002-8126-3958; Manzoni, Stefano/0000-0002-2488-0511; Veloso, Filipe/0000-0002-5956-4244; Policicchio, Antonio/0000-0002-1290-220X; Corriveau, Francois/0000-0002-4970-7600; Jovicevic, Jelena/0000-0001-5650-4556; Adam, Lennart/0000-0001-6005-2812; Troncon, Clara/0000-0002-7997-8524; Saito, Masahiko/0000-0001-5564-0935; Morley, Anthony/0000-0003-0373-1346; Farina, Edoardo Maria/0000-0003-3037-9288; Jamieson, Jonathan/0000-0001-9554-0787; Adamczyk, Leszek/0000-0002-5859-2075; Carlson, Benjamin/0000-0002-7550-7821; Gray, Heather/0000-0002-5293-4716; Mezquita, Costa/0000-0002-2064-2954; Xu, Wenhao/0000-0001-5661-1917; Dao, Valerio/0000-0003-1645-8393; Varni, Carlo/0000-0001-6733-4310; Reznicek, Pavel/0000-0003-4017-9829; Dervan, Paul/0000-0003-3929-8046; Roy, Avik/0000-0002-0116-1012; Messina, Andrea/0000-0003-1195-6780; Wozniak, Krzysztof/0000-0003-1171-0887; Lobodzinska, Ewelina Maria/0000-0001-9012-3431; Bossio Sola, Jonathan David/0000-0002-7134-8077; Alderweireldt, Sara/0000-0002-8224-7036; Sasaki, Osamu/0000-0002-2910-3906; Rocchi, Alessandro/0000-0002-3125-8333; vannicola, damiano/0000-0001-6814-4674; Jansky, Roland/0000-0003-0456-4658; spagnolo, stefania/0000-0001-7482-6348; Marzin, Antoine/0000-0003-4364-4351; Araujo Ferraz, Victor/0000-0003-1177-7563; Schiavi, Carlo/0000-0003-0957-4994; Khoda, Elham E/0000-0001-8720-6615; Coadou, Yann/0000-0001-8195-7004; KOULOURIS, AIMILIANOS/0000-0003-1012-4675; Manousos, Athanasios/0000-0003-4627-4026; Barak, Liron/0000-0002-3436-2726; Yoshihara, Keisuke/0000-0002-3656-2326; Zhao, Pingchuan/0000-0003-0054-8749; Jinnouchi, Osamu/0000-0001-5073-0974; Truong, Thi Ngoc Loan/0000-0001-8249-7150; Moreno Martinez, Carlos/0000-0002-5719-7655; Cabrera Urban, Susana/0000-0001-7640-7913; Fox, Harald/0000-0003-3089-6090; Zakharchuk, Nataliia/0000-0002-4963-8836; De Sanctis, Umberto/0000-0003-4704-525X; Heinrich, Lukas/0000-0002-4048-7584; Valery, Loic/0000-0002-5510-1111; Wu, Xin/0000-0001-7655-389X; Scyboz, Ludovic Michel/0000-0001-8453-7937; Zhang, Rui/0000-0002-8265-474X; Muse, Joseph/0000-0002-2585-3793; Liu, Yanwen/0000-0003-4448-4679; Weiser, Christian/0000-0002-6456-6834; Trofymov, Artur/0000-0001-7688-5165; Barranco Navarro, Laura/0000-0002-3380-8167; Zakareishvili, Tamar/0000-0001-7909-4772; Cranmer, Kyle/0000-0002-5769-7094; Przybycien, Mariusz/0000-0002-9235-2649; Monzani, Simone/0000-0002-0479-2207; Kroll, Jiri/0000-0001-6215-3326; Yamaguchi, Yohei/0000-0002-3725-4800; Alpigiani, Cristiano/0000-0002-7641-5814; Dziedzic, Bartosz/0000-0002-0805-9184; Wanotayaroj, Chaowaroj/0000-0002-8178-5705; Weber, Christian/0000-0002-8659-5767; Duren, Michael/0000-0002-6066-4744; Ilg, Armin/0000-0001-9488-8095; Ticse Torres, Royer Edson/0000-0001-8178-5257; Zhu, Hongbo/0000-0001-8066-7048; Herde, Hannah/0000-0001-8926-6734; Ould-Saada, Farid/0000-0002-9404-835X; Leonidopoulos, Christos/0000-0002-7241-2114; Gonella, Laura/0000-0002-4919-0808; Cairo, Valentina Maria Martina/0000-0002-0758-7575; Song, Weimin/0000-0003-1376-2293; Santra, Arka/0000-0003-4644-2579; Krauss, Dominik/0000-0002-6419-7602; Smolek, Karel/0000-0002-5996-7000; Peters, Krisztian/0000-0002-7654-1677; Saleem, Tasneem/0000-0001-9245-2677; Xiang, Jianhuan/0000-0002-7684-8257; Trigger, Isabel/0000-0002-6127-5847; An, Fenfen/0000-0002-3675-5670; Pottgen, Ruth/0000-0002-3304-0987; Akesson, Torsten/0000-0003-4141-5408; Loch, Peter/0000-0002-2005-671X; Croft, Vincent Alexander/0000-0002-8731-4525; Hu, Yifan/0000-0002-0552-3383; Lyubushkin, Vladimir/0000-0003-0136-233X; Pleskot, Vojtech/0000-0001-5435-497X; Nielsen, Jason/0000-0002-9175-4419; Taylor, Wendy/0000-0002-6596-9125; Hugging, Fabian/0000-0002-7472-3151; Tariq, Khuram/0000-0002-0584-8700; Little, Jared/0000-0002-9372-0730; Nemecek, Stanislav/0000-0001-8978-7150; Escobar Ibanez, Carlos/0000-0003-4442-4537; Sessa, Marco/0000-0002-1402-7525; Anders, Christoph Falk/0000-0001-6632-6327; Hunter, Robert/0000-0002-6839-7775; Berge, David/0000-0002-2918-1824; Mindur, Bartosz/0000-0002-5511-2611; Meirose, Bernhard/0000-0003-0032-7022; Garcia, Carmen/0000-0003-1625-7452; Nelson, Michael/0000-0002-0183-327X; Winkels, Emma/0000-0003-0156-3801; Ducu, Otilia/0000-0001-5914-0524; Kroninger, Kevin/0000-0001-9873-0228; Bellagamba, Lorenzo/0000-0001-7098-9393; Gee, Norman/0000-0002-8833-3154; van Daalen, Tal/0000-0002-2254-125X; Grosse-Knetter, Jorn/0000-0003-3085-7067; Perrevoort, Ann-Kathrin/0000-0001-6343-447X; Beddall, Andrew/0000-0002-8451-9672; Teixeira-Dias, Pedro/0000-0001-9977-3836; , Sascha/0000-0003-2941-2829; Ferrando, James/0000-0002-1007-7816; Sciandra, Andrea/0000-0001-7163-501X; Henkelmann, Lars/0000-0001-8231-2080; Serkin, Leonid/0000-0003-4749-5250; iacobucci, giuseppe/0000-0001-9965-5442; Ippolito, Valerio/0000-0001-5126-1620; /0000-0001-5493-6486; Giangiacomi, Nico/0000-0001-7314-0168; Khramov, Evgeny/0000-0001-7400-6454; Tanaka, Reisaburo/0000-0002-9929-1797; Pollard, Christopher/0000-0002-3690-3960; Pachal, Katherine/0000-0002-8332-243X; Isacson, Max/0000-0003-1630-6664; Du, Dongshuo/0000-0002-6758-0113; Grieco, Chiara/0000-0002-3955-4399; Zaazoua, Mohamed/0000-0002-4105-2988; Scodeggio, Marco/0000-0003-2064-050X; Dova, Maria Teresa/0000-0001-6113-0878; Buckley, Andy/0000-0001-8355-9237; Salvador Salas, Adrian/0000-0001-5041-5659; Lucotte, Arnaud/0000-0002-5992-0640; Anders, John/0000-0002-1846-0262; Mancini, Giada/0000-0001-6158-2751; Giordani, Mario/0000-0002-0792-6039; Wolf, Anton/0000-0002-4368-9202; Wang, Zirui/0000-0002-0928-2070; Carquin, Edson/0000-0002-7863-1166; Todorova, Sarka/0000-0003-2433-231X; Vaidya, Amal/0000-0003-4086-9432; Tsybychev, Dmitri/0000-0001-8212-6894; Massa, Lorenzo/0000-0002-3735-7762; Ricken, Oliver/0000-0001-5107-7276; Agaras, Merve Nazlim/0000-0002-4355-5589; Canesse, Auriane/0000-0002-9227-5217; Berta, Peter/0000-0003-0780-0345; Gramstad, Eirik/0000-0001-5792-5352; Salvucci, Antonio/0000-0003-4876-2613; Delitzsch, Chris Malena/0000-0001-7021-3333; Martoiu, Sorin/0000-0002-4963-9441; Ye, Sheng/0000-0003-3229-0746; Smirnova, Oxana/0000-0003-2517-531X; Shi, Liaoshan/0000-0001-9532-5075; Kouskoura, Vasiliki/0000-0002-8987-3208; McLean, Kayla/0000-0001-5475-2521; Pleier, Marc-Andre/0000-0002-9461-3494; Di Nardo, Roberto/0000-0003-1111-3783; Vranjes Milosavljevic, Marija/0000-0003-4477-9733; ; </t>
  </si>
  <si>
    <t>ANPCyT, Argentina; YerPhI, Armenia; ARC, Australia; BMWFW, Austria; FWF, Austria; ANAS, Azerbaijan; SSTC, Belarus; CNPq, Brazil; FAPESP, Brazil; NSERC, Canada; CFI, Canada; NRC, Canada; CERN; CONICYT, Chile; CAS, China; MOST, China; NSFC, China; COLCIENCIAS, Colombia; MSMT CR, Czech Republic; MPO CR, Czech Republic; VSC CR, Czech Republic; DNRF, Denmark; DNSRC, Denmark; IN2P3-CNRS, France; CEA-DRF/IRFU, France; SRNSFG, Georgia; BMBF, Germany; HGF, Germany; MPG, Germany; GSRT, Greece; RGC, China; Hong Kong SAR, China; ISF, Israel; Benoziyo Center, Israel; INFN, Italy; MEXT, Japan; JSPS, Japan; CNRST, Morocco; NWO, Netherlands; RCN, Norway; MNiSW, Poland; NCN, Poland; FCT, Portugal; MNE/IFA, Romania; MESofRussia, Russia Federation; NRCKI, Russia Federation; JINR; MESTD, Serbia; MSSR, Slovakia; ARRS, Slovenia; MIZS, Slovenia; DST/NRF, South Africa; MINECO, Spain; SRC, Sweden; Wallenberg Foundation, Sweden; SERI, Switzerland; SNSF, Switzerland; Canton of Bern, Switzerland; Canton of Geneva, Switzerland; MOST, Taiwan; TAEK, Turkey; STFC, United Kingdom; DOE, United States of America; NSF, United States of America; BCKDF, Canada; CANARIE, Canada; Compute Canada, Canada; CRC, Canada; ERC, European Union; ERDF, European Union; Horizon 2020, European Union; Marie Sklodowska-Curie Actions, European Union; COST, European Union; Investissements d'Avenir Labex, France; Investissements d'Avenir Idex, France; ANR, France; DFG, Germany; AvH Foundation, Germany; Herakleitos programme; Thales programme; Aristeia programme; EU-ESF; Greek NSRF, Greece; BSF-NSF, Israel; GIF, Israel; CERCA Programme Generalitat de Catalunya, Spain; PROMETEO Programme Generalitat Valenciana, Spain; Goran Gustafssons Stiftelse, Sweden; Royal Society, United Kingdom; Leverhulme Trust, United Kingdom; STFC [ST/S00095X/1, ST/M006980/1, ST/S000879/1, ST/N000331/1, ST/N000420/1, ST/T000414/1, ST/P002439/1, ST/N000277/1, ST/N000234/1, ST/R002495/1, ST/S000747/1, ST/L001179/1] Funding Source: UKRI; Science and Technology Facilities Council [ST/N000331/1, GRIDPP, ST/P002439/1, ATLAS, ST/N000277/1, ST/L001179/1, ST/N000234/1, ST/M006980/1, ST/N000420/1, ST/S000879/1, ST/S000747/1] Funding Source: researchfish</t>
  </si>
  <si>
    <t>ANPCyT, Argentina(ANPCyT); YerPhI, Armenia; ARC, Australia(Australian Research Council); BMWFW, Austria; FWF, Austria(Austrian Science Fund (FWF)); ANAS, Azerbaijan(Azerbaijan National Academy of Sciences (ANAS)); SSTC, Belarus; CNPq, Brazil(Conselho Nacional de Desenvolvimento Cientifico e Tecnologico (CNPQ)); FAPESP, Brazil(Fundacao de Amparo a Pesquisa do Estado de Sao Paulo (FAPESP)); NSERC, Canada(Natural Sciences and Engineering Research Council of Canada (NSERC)); CFI, Canada(Canada Foundation for Innovation); NRC, Canada; CERN; CONICYT, Chile(Comision Nacional de Investigacion Cientifica y Tecnologica (CONICYT)); CAS, China(Chinese Academy of Sciences); MOST, China(Ministry of Science and Technology, China); NSFC, China(National Natural Science Foundation of China (NSFC)); COLCIENCIAS, Colombia(Departamento Administrativo de Ciencia, Tecnologia e Innovacion Colciencias); MSMT CR, Czech Republic(Ministry of Education, Youth &amp; Sports - Czech RepublicCzech Republic Government); MPO CR, Czech Republic(Czech Republic Government); VSC CR, Czech Republic(Czech Republic Government); DNRF, Denmark(National Research Foundation of Korea); DNSRC, Denmark(Danish Natural Science Research Council); IN2P3-CNRS, France(Centre National de la Recherche Scientifique (CNRS)); CEA-DRF/IRFU, France; SRNSFG, Georgia; BMBF, Germany(Federal Ministry of Education &amp; Research (BMBF)); HGF, Germany; MPG, Germany(Max Planck Society); GSRT, Greece(Greek Ministry of Development-GSRT); RGC, China; Hong Kong SAR, China; ISF, Israel(Israel Science Foundation); Benoziyo Center, Israel; INFN, Italy(Istituto Nazionale di Fisica Nucleare (INFN)); MEXT, Japan(Ministry of Education, Culture, Sports, Science and Technology, Japan (MEXT)); JSPS, Japan(Ministry of Education, Culture, Sports, Science and Technology, Japan (MEXT)Japan Society for the Promotion of Science); CNRST, Morocco(Centre National de la Recherche Scientifique &amp; Technologique (CNRST)); NWO, Netherlands(Netherlands Organization for Scientific Research (NWO)Netherlands Government); RCN, Norway(Research Council of Norway); MNiSW, Poland(Ministry of Science and Higher Education, Poland); NCN, Poland; FCT, Portugal(Fundacao para a Ciencia e a Tecnologia (FCT)); MNE/IFA, Romania; MESofRussia, Russia Federation; NRCKI, Russia Federation; JINR; MESTD, Serbia(Ministry of Education, Science &amp; Technological Development, Serbia); MSSR, Slovakia; ARRS, Slovenia(Slovenian Research Agency - Slovenia); MIZS, Slovenia; DST/NRF, South Africa; MINECO, Spain(Spanish Government); SRC, Sweden; Wallenberg Foundation, Sweden; SERI, Switzerland; SNSF, Switzerland(Swiss National Science Foundation (SNSF)); Canton of Bern, Switzerland; Canton of Geneva, Switzerland; MOST, Taiwan(Ministry of Science and Technology, Taiwan); TAEK, Turkey(Ministry of Energy &amp; Natural Resources - Turkey); STFC, United Kingdom(UK Research &amp; Innovation (UKRI)Science &amp; Technology Facilities Council (STFC)); DOE, United States of America(United States Department of Energy (DOE)); NSF, United States of America(National Science Foundation (NSF)); BCKDF, Canada; CANARIE, Canada; Compute Canada, Canada; CRC, Canada; ERC, European Union(European Union (EU)European Research Council (ERC)); ERDF, European Union(European Union (EU)Marie Curie Actions); Horizon 2020, European Union; Marie Sklodowska-Curie Actions, European Union(European Union (EU)Marie Curie Actions); COST, European Union; Investissements d'Avenir Labex, France(Agence Nationale de la Recherche (ANR)); Investissements d'Avenir Idex, France(Agence Nationale de la Recherche (ANR)); ANR, France(Agence Nationale de la Recherche (ANR)); DFG, Germany(German Research Foundation (DFG)); AvH Foundation, Germany(Alexander von Humboldt Foundation); Herakleitos programme; Thales programme(Thales Group); Aristeia programme; EU-ESF(European Union (EU)); Greek NSRF, Greece; BSF-NSF, Israel; GIF, Israel(German-Israeli Foundation for Scientific Research and Development); CERCA Programme Generalitat de Catalunya, Spain; PROMETEO Programme Generalitat Valenciana, Spain; Goran Gustafssons Stiftelse, Sweden; Royal Society, United Kingdom(Royal Society UK); Leverhulme Trust, United Kingdom(Leverhulme Trust); STFC(UK Research &amp; Innovation (UKRI)Science &amp; Technology Facilities Council (STFC)); Science and Technology Facilities Council(UK Research &amp; Innovation (UKRI)Science &amp; Technology Facilities Council (STFC))</t>
  </si>
  <si>
    <t>We acknowledge the support of ANPCyT, Argentina; YerPhI, Armenia; ARC, Australia; BMWFW and FWF, Austria; ANAS, Azerbaijan; SSTC, Belarus; CNPq and FAPESP, Brazil; NSERC, NRC and CFI, Canada; CERN; CONICYT, Chile; CAS, MOST and NSFC, China; COLCIENCIAS, Colombia; MSMT CR, MPO CR and VSC CR, Czech Republic; DNRF and DNSRC, Denmark; IN2P3-CNRS and CEA-DRF/IRFU, France; SRNSFG, Georgia; BMBF, HGF and MPG, Germany; GSRT, Greece; RGC and Hong Kong SAR, China; ISF and Benoziyo Center, Israel; INFN, Italy; MEXT and JSPS, Japan; CNRST, Morocco; NWO, Netherlands; RCN, Norway; MNiSWandNCN, Poland; FCT, Portugal; MNE/IFA, Romania; MESofRussia andNRCKI, Russia Federation; JINR; MESTD, Serbia; MSSR, Slovakia; ARRS and MIZS, Slovenia; DST/NRF, South Africa; MINECO, Spain; SRC and Wallenberg Foundation, Sweden; SERI, SNSF and Cantons of Bern and Geneva, Switzerland; MOST, Taiwan; TAEK, Turkey; STFC, United Kingdom; DOE and NSF, United States of America. In addition, individual groups and members have received support from BCKDF, CANARIE, Compute Canada and CRC, Canada; ERC, ERDF, Horizon 2020, Marie Sklodowska-Curie Actions and COST, European Union; Investissements d'Avenir Labex, Investissements d'Avenir Idex and ANR, France; DFG and AvH Foundation, Germany; Herakleitos, Thales and Aristeia programmes co-financed by EU-ESF and the Greek NSRF, Greece; BSF-NSF and GIF, Israel; CERCA Programme Generalitat de Catalunya and PROMETEO Programme Generalitat Valenciana, Spain; Goran Gustafssons Stiftelse, Sweden; The Royal Society and Leverhulme Trust, United Kingdom.</t>
  </si>
  <si>
    <t>1748-0221</t>
  </si>
  <si>
    <t>J INSTRUM</t>
  </si>
  <si>
    <t>J. Instrum.</t>
  </si>
  <si>
    <t>SEP</t>
  </si>
  <si>
    <t>P09015</t>
  </si>
  <si>
    <t>10.1088/1748-0221/15/09/P09015</t>
  </si>
  <si>
    <t>Instruments &amp; Instrumentation</t>
  </si>
  <si>
    <t>NZ7GZ</t>
  </si>
  <si>
    <t>WOS:000577273400015</t>
  </si>
  <si>
    <t>* HCP, ktoré pribudli do databázy od posledného monitorovaného obdobia (k 31.5.2025)</t>
  </si>
  <si>
    <r>
      <rPr>
        <b/>
        <sz val="10"/>
        <rFont val="Arial"/>
        <family val="2"/>
      </rPr>
      <t>Zdroj</t>
    </r>
    <r>
      <rPr>
        <sz val="10"/>
        <rFont val="Arial"/>
        <family val="2"/>
      </rPr>
      <t>: Web of Science</t>
    </r>
  </si>
  <si>
    <r>
      <rPr>
        <b/>
        <sz val="10"/>
        <rFont val="Arial"/>
        <family val="2"/>
      </rPr>
      <t>Timestamp</t>
    </r>
    <r>
      <rPr>
        <sz val="10"/>
        <rFont val="Arial"/>
        <family val="2"/>
      </rPr>
      <t>: 30.9.2025</t>
    </r>
  </si>
  <si>
    <t>Code</t>
  </si>
  <si>
    <t>University</t>
  </si>
  <si>
    <t>Publication Type</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</si>
  <si>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</si>
  <si>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</si>
  <si>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</si>
  <si>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</si>
  <si>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</si>
  <si>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</si>
  <si>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</si>
  <si>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</si>
  <si>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</si>
  <si>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</si>
  <si>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</si>
  <si>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</si>
  <si>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</si>
  <si>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</si>
  <si>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</si>
  <si>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</si>
  <si>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</si>
  <si>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</si>
  <si>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</si>
  <si>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</si>
  <si>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</si>
  <si>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</si>
  <si>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</si>
  <si>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</si>
  <si>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</si>
  <si>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</si>
  <si>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</si>
  <si>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</si>
  <si>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</si>
  <si>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</si>
  <si>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</si>
  <si>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</si>
  <si>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</si>
  <si>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</si>
  <si>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</si>
  <si>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</si>
  <si>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</si>
  <si>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</si>
  <si>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</si>
  <si>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</si>
  <si>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</si>
  <si>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</si>
  <si>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</si>
  <si>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</si>
  <si>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</si>
  <si>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</si>
  <si>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</si>
  <si>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</si>
  <si>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</si>
  <si>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</si>
  <si>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</si>
  <si>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</si>
  <si>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</si>
  <si>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</si>
  <si>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</si>
  <si>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</si>
  <si>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</si>
  <si>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</si>
  <si>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</si>
  <si>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</si>
  <si>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</si>
  <si>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</si>
  <si>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</si>
  <si>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</si>
  <si>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</si>
  <si>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</si>
  <si>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</si>
  <si>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</si>
  <si>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</si>
  <si>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Vysoká škola</t>
  </si>
  <si>
    <t xml:space="preserve">Fakulta  </t>
  </si>
  <si>
    <t>ID</t>
  </si>
  <si>
    <t>Názov</t>
  </si>
  <si>
    <t>Typ dokumentu</t>
  </si>
  <si>
    <t>Miesto registrácie</t>
  </si>
  <si>
    <t>Dátum vydania</t>
  </si>
  <si>
    <t>Dátum udelenia patentu</t>
  </si>
  <si>
    <t>Trvalý odkaz - CREPČ</t>
  </si>
  <si>
    <t>Heating pipe for a household apliance</t>
  </si>
  <si>
    <t>Patent</t>
  </si>
  <si>
    <t>30.05.2023</t>
  </si>
  <si>
    <t>04.12.2024</t>
  </si>
  <si>
    <t>Mníchov (Nemecko) : European Patent Office</t>
  </si>
  <si>
    <t>Fakulta elektrotechniky a informatiky</t>
  </si>
  <si>
    <t>Fakulta výrobných technológií</t>
  </si>
  <si>
    <t>Jig for clamping samples disintegrating by pulsating water jet</t>
  </si>
  <si>
    <t>24.05.2023</t>
  </si>
  <si>
    <t>28.05.2025</t>
  </si>
  <si>
    <t>*patenty, ktoré boli registrované v CREPČ od posledného sledovaného obdobia (k 31.5.2025)</t>
  </si>
  <si>
    <r>
      <rPr>
        <b/>
        <sz val="11"/>
        <color theme="1"/>
        <rFont val="Aptos Narrow"/>
        <family val="2"/>
        <scheme val="minor"/>
      </rPr>
      <t>Zdroj</t>
    </r>
    <r>
      <rPr>
        <sz val="11"/>
        <color theme="1"/>
        <rFont val="Aptos Narrow"/>
        <family val="2"/>
        <scheme val="minor"/>
      </rPr>
      <t>: Centrálny register publikačnej činnosti</t>
    </r>
  </si>
  <si>
    <r>
      <rPr>
        <b/>
        <sz val="11"/>
        <color theme="1"/>
        <rFont val="Aptos Narrow"/>
        <family val="2"/>
        <scheme val="minor"/>
      </rPr>
      <t>Timestamp:</t>
    </r>
    <r>
      <rPr>
        <sz val="11"/>
        <color theme="1"/>
        <rFont val="Aptos Narrow"/>
        <family val="2"/>
        <scheme val="minor"/>
      </rPr>
      <t xml:space="preserve"> 30.9.2025 </t>
    </r>
  </si>
  <si>
    <t>Nature Index</t>
  </si>
  <si>
    <t>Účelová časť (pre osoby)</t>
  </si>
  <si>
    <t>Neúčelová časť (pre VŠ)</t>
  </si>
  <si>
    <t>Súčet</t>
  </si>
  <si>
    <t>Highly Cited WoS</t>
  </si>
  <si>
    <t>Európske a americké patenty</t>
  </si>
  <si>
    <t>ROZPIS september 2025 (39)</t>
  </si>
  <si>
    <r>
      <rPr>
        <b/>
        <sz val="11"/>
        <color rgb="FF000000"/>
        <rFont val="Calibri"/>
        <family val="2"/>
        <charset val="238"/>
      </rPr>
      <t>Zdroj</t>
    </r>
    <r>
      <rPr>
        <sz val="11"/>
        <color theme="1"/>
        <rFont val="Calibri"/>
        <family val="2"/>
        <charset val="238"/>
      </rPr>
      <t xml:space="preserve">: https://www.nature.com/nature-index/ </t>
    </r>
  </si>
  <si>
    <r>
      <rPr>
        <b/>
        <sz val="11"/>
        <color rgb="FF000000"/>
        <rFont val="Calibri"/>
        <family val="2"/>
        <charset val="238"/>
      </rPr>
      <t>Time frame</t>
    </r>
    <r>
      <rPr>
        <sz val="11"/>
        <color theme="1"/>
        <rFont val="Calibri"/>
        <family val="2"/>
        <charset val="238"/>
      </rPr>
      <t>: 1 July 2024 - 30 June 2025</t>
    </r>
  </si>
  <si>
    <r>
      <rPr>
        <b/>
        <sz val="11"/>
        <color rgb="FF000000"/>
        <rFont val="Calibri"/>
        <family val="2"/>
        <charset val="238"/>
      </rPr>
      <t>Timestamp</t>
    </r>
    <r>
      <rPr>
        <sz val="11"/>
        <color theme="1"/>
        <rFont val="Calibri"/>
        <family val="2"/>
        <charset val="238"/>
      </rPr>
      <t>: 30 Sep 2025</t>
    </r>
  </si>
  <si>
    <r>
      <rPr>
        <b/>
        <sz val="11"/>
        <rFont val="Calibri"/>
        <family val="2"/>
        <charset val="238"/>
      </rPr>
      <t>Zdroj</t>
    </r>
    <r>
      <rPr>
        <sz val="11"/>
        <rFont val="Calibri"/>
        <family val="2"/>
        <charset val="238"/>
      </rPr>
      <t>: Web of Science</t>
    </r>
  </si>
  <si>
    <r>
      <rPr>
        <b/>
        <sz val="11"/>
        <rFont val="Calibri"/>
        <family val="2"/>
        <charset val="238"/>
      </rPr>
      <t>Timestamp</t>
    </r>
    <r>
      <rPr>
        <sz val="11"/>
        <rFont val="Calibri"/>
        <family val="2"/>
        <charset val="238"/>
      </rPr>
      <t>: 30. 9. 2025</t>
    </r>
  </si>
  <si>
    <t>ROZPIS september 2025 (23)</t>
  </si>
  <si>
    <t>Timestamp: 30 September 2025</t>
  </si>
  <si>
    <t>ROZPIS september 2025 (2)</t>
  </si>
  <si>
    <t>ROZPIS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</si>
</sst>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0\ &quot;€&quot;"/>
  </numFmts>
  <fonts count="16">
    <font>
      <sz val="11"/>
      <color theme="1"/>
      <name val="Aptos Narrow"/>
      <family val="2"/>
      <scheme val="minor"/>
    </font>
    <font>
      <sz val="11"/>
      <color theme="1"/>
      <name val="Aptos Narrow"/>
      <family val="2"/>
      <scheme val="minor"/>
    </font>
    <font>
      <sz val="11"/>
      <color rgb="FF000000"/>
      <name val="Calibri"/>
      <family val="2"/>
    </font>
    <font>
      <b/>
      <sz val="11"/>
      <color rgb="FF000000"/>
      <name val="Calibri"/>
      <family val="2"/>
    </font>
    <font>
      <sz val="10"/>
      <name val="Arial"/>
      <family val="2"/>
    </font>
    <font>
      <i/>
      <sz val="11"/>
      <color rgb="FF000000"/>
      <name val="Calibri"/>
      <family val="2"/>
    </font>
    <font>
      <sz val="10"/>
      <name val="Arial"/>
    </font>
    <font>
      <b/>
      <sz val="10"/>
      <name val="Arial"/>
      <family val="2"/>
    </font>
    <font>
      <i/>
      <sz val="11"/>
      <color theme="1"/>
      <name val="Aptos Narrow"/>
      <family val="2"/>
      <scheme val="minor"/>
    </font>
    <font>
      <b/>
      <sz val="11"/>
      <color theme="1"/>
      <name val="Aptos Narrow"/>
      <family val="2"/>
      <scheme val="minor"/>
    </font>
    <font>
      <b/>
      <sz val="11"/>
      <color rgb="FF000000"/>
      <name val="Calibri"/>
      <family val="2"/>
      <charset val="238"/>
    </font>
    <font>
      <sz val="11"/>
      <color theme="1"/>
      <name val="Calibri"/>
      <family val="2"/>
      <charset val="238"/>
    </font>
    <font>
      <sz val="11"/>
      <name val="Calibri"/>
      <family val="2"/>
      <charset val="238"/>
    </font>
    <font>
      <sz val="11"/>
      <color rgb="FF000000"/>
      <name val="Calibri"/>
      <family val="2"/>
      <charset val="238"/>
    </font>
    <font>
      <b/>
      <sz val="11"/>
      <name val="Calibri"/>
      <family val="2"/>
      <charset val="238"/>
    </font>
    <font>
      <b/>
      <sz val="11"/>
      <color rgb="FFFF0000"/>
      <name val="Calibri"/>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lignment vertical="center"/>
    </xf>
    <xf numFmtId="0" fontId="1" fillId="0" borderId="0"/>
    <xf numFmtId="0" fontId="4" fillId="0" borderId="0"/>
    <xf numFmtId="0" fontId="6" fillId="0" borderId="0"/>
    <xf numFmtId="0" fontId="4" fillId="0" borderId="0"/>
  </cellStyleXfs>
  <cellXfs count="46">
    <xf numFmtId="0" fontId="0" fillId="0" borderId="0" xfId="0"/>
    <xf numFmtId="0" fontId="3" fillId="0" borderId="0" xfId="1" applyFont="1">
      <alignment vertical="center"/>
    </xf>
    <xf numFmtId="164" fontId="3" fillId="0" borderId="0" xfId="1" applyNumberFormat="1" applyFont="1">
      <alignment vertical="center"/>
    </xf>
    <xf numFmtId="0" fontId="2" fillId="0" borderId="0" xfId="1">
      <alignment vertical="center"/>
    </xf>
    <xf numFmtId="2" fontId="2" fillId="0" borderId="0" xfId="1" applyNumberFormat="1">
      <alignment vertical="center"/>
    </xf>
    <xf numFmtId="164" fontId="2" fillId="0" borderId="0" xfId="1" applyNumberFormat="1">
      <alignment vertical="center"/>
    </xf>
    <xf numFmtId="0" fontId="0" fillId="0" borderId="0" xfId="1" applyFont="1">
      <alignment vertical="center"/>
    </xf>
    <xf numFmtId="164" fontId="2" fillId="0" borderId="0" xfId="1" applyNumberFormat="1" applyAlignment="1">
      <alignment vertical="center" wrapText="1"/>
    </xf>
    <xf numFmtId="0" fontId="5" fillId="0" borderId="0" xfId="1" applyFont="1">
      <alignment vertical="center"/>
    </xf>
    <xf numFmtId="0" fontId="1" fillId="0" borderId="0" xfId="2"/>
    <xf numFmtId="0" fontId="4" fillId="0" borderId="0" xfId="2" applyFont="1"/>
    <xf numFmtId="0" fontId="8" fillId="0" borderId="0" xfId="2" applyFont="1"/>
    <xf numFmtId="0" fontId="8" fillId="0" borderId="0" xfId="0" applyFont="1"/>
    <xf numFmtId="0" fontId="0" fillId="0" borderId="0" xfId="0"/>
    <xf numFmtId="0" fontId="7" fillId="0" borderId="0" xfId="4" applyFont="1"/>
    <xf numFmtId="0" fontId="9" fillId="0" borderId="0" xfId="0" applyFont="1"/>
    <xf numFmtId="0" fontId="10" fillId="0" borderId="0" xfId="0" applyFont="1" applyFill="1" applyBorder="1"/>
    <xf numFmtId="0" fontId="10" fillId="0" borderId="1" xfId="0" applyFont="1" applyFill="1" applyBorder="1"/>
    <xf numFmtId="0" fontId="10" fillId="0" borderId="1" xfId="0" applyFont="1" applyFill="1" applyBorder="1" applyAlignment="1">
      <alignment horizontal="center"/>
    </xf>
    <xf numFmtId="0" fontId="10" fillId="0" borderId="1" xfId="0" applyFont="1" applyFill="1" applyBorder="1" applyAlignment="1">
      <alignment horizontal="center" vertical="center"/>
    </xf>
    <xf numFmtId="0" fontId="11" fillId="0" borderId="0" xfId="0" applyFont="1" applyFill="1" applyBorder="1"/>
    <xf numFmtId="0" fontId="11" fillId="0" borderId="0" xfId="0" applyFont="1"/>
    <xf numFmtId="0" fontId="11" fillId="0" borderId="1" xfId="0" applyFont="1" applyFill="1" applyBorder="1"/>
    <xf numFmtId="0" fontId="12" fillId="0" borderId="1" xfId="4" applyFont="1" applyFill="1" applyBorder="1"/>
    <xf numFmtId="0" fontId="13" fillId="0" borderId="0" xfId="1" applyFont="1">
      <alignment vertical="center"/>
    </xf>
    <xf numFmtId="0" fontId="13" fillId="0" borderId="0" xfId="1" applyFont="1" applyFill="1" applyBorder="1">
      <alignment vertical="center"/>
    </xf>
    <xf numFmtId="2" fontId="13" fillId="0" borderId="0" xfId="1" applyNumberFormat="1" applyFont="1" applyFill="1" applyBorder="1">
      <alignment vertical="center"/>
    </xf>
    <xf numFmtId="0" fontId="14" fillId="0" borderId="1" xfId="4" applyFont="1" applyFill="1" applyBorder="1" applyAlignment="1">
      <alignment horizontal="center"/>
    </xf>
    <xf numFmtId="0" fontId="11" fillId="0" borderId="0" xfId="1" applyFont="1">
      <alignment vertical="center"/>
    </xf>
    <xf numFmtId="165" fontId="12" fillId="0" borderId="1" xfId="4" applyNumberFormat="1" applyFont="1" applyFill="1" applyBorder="1"/>
    <xf numFmtId="10" fontId="12" fillId="0" borderId="1" xfId="4" applyNumberFormat="1" applyFont="1" applyFill="1" applyBorder="1"/>
    <xf numFmtId="0" fontId="15" fillId="0" borderId="0" xfId="1" applyFont="1" applyFill="1" applyBorder="1">
      <alignment vertical="center"/>
    </xf>
    <xf numFmtId="2" fontId="15" fillId="0" borderId="0" xfId="1" applyNumberFormat="1" applyFont="1" applyFill="1" applyBorder="1">
      <alignment vertical="center"/>
    </xf>
    <xf numFmtId="0" fontId="11" fillId="0" borderId="1" xfId="0" applyFont="1" applyBorder="1"/>
    <xf numFmtId="165" fontId="14" fillId="0" borderId="1" xfId="4" applyNumberFormat="1" applyFont="1" applyFill="1" applyBorder="1"/>
    <xf numFmtId="10" fontId="14" fillId="0" borderId="1" xfId="4" applyNumberFormat="1" applyFont="1" applyFill="1" applyBorder="1"/>
    <xf numFmtId="0" fontId="11" fillId="0" borderId="0" xfId="0" applyFont="1" applyBorder="1"/>
    <xf numFmtId="165" fontId="12" fillId="0" borderId="0" xfId="4" applyNumberFormat="1" applyFont="1" applyFill="1" applyBorder="1"/>
    <xf numFmtId="10" fontId="12" fillId="0" borderId="0" xfId="4" applyNumberFormat="1" applyFont="1" applyFill="1" applyBorder="1"/>
    <xf numFmtId="165" fontId="14" fillId="0" borderId="0" xfId="4" applyNumberFormat="1" applyFont="1" applyFill="1" applyBorder="1"/>
    <xf numFmtId="0" fontId="12" fillId="0" borderId="0" xfId="4" applyFont="1"/>
    <xf numFmtId="0" fontId="12" fillId="0" borderId="0" xfId="4" applyFont="1" applyFill="1" applyBorder="1"/>
    <xf numFmtId="10" fontId="14" fillId="0" borderId="0" xfId="4" applyNumberFormat="1" applyFont="1" applyFill="1" applyBorder="1"/>
    <xf numFmtId="0" fontId="13" fillId="0" borderId="0" xfId="0" applyFont="1" applyFill="1" applyBorder="1"/>
    <xf numFmtId="0" fontId="13" fillId="0" borderId="1" xfId="0" applyFont="1" applyFill="1" applyBorder="1"/>
    <xf numFmtId="165" fontId="13" fillId="0" borderId="1" xfId="0" applyNumberFormat="1" applyFont="1" applyFill="1" applyBorder="1"/>
  </cellXfs>
  <cellStyles count="6">
    <cellStyle name="Normálna" xfId="0" builtinId="0"/>
    <cellStyle name="Normálna 2" xfId="2"/>
    <cellStyle name="Normálna 2 2" xfId="3"/>
    <cellStyle name="Normálna 2 3" xfId="4"/>
    <cellStyle name="Normálna 3" xfId="5"/>
    <cellStyle name="Normálna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workbookViewId="0">
      <selection activeCell="H35" sqref="H35"/>
    </sheetView>
  </sheetViews>
  <sheetFormatPr defaultRowHeight="15"/>
  <cols>
    <col min="1" max="1" width="37.875" style="21" bestFit="1" customWidth="1"/>
    <col min="2" max="2" width="20.75" style="21" bestFit="1" customWidth="1"/>
    <col min="3" max="3" width="20.375" style="21" bestFit="1" customWidth="1"/>
    <col min="4" max="4" width="11.75" style="21" bestFit="1" customWidth="1"/>
    <col min="5" max="6" width="9" style="21"/>
    <col min="7" max="7" width="43.5" style="21" bestFit="1" customWidth="1"/>
    <col min="8" max="8" width="20.125" style="21" bestFit="1" customWidth="1"/>
    <col min="9" max="9" width="19.5" style="21" bestFit="1" customWidth="1"/>
    <col min="10" max="10" width="11.75" style="21" bestFit="1" customWidth="1"/>
    <col min="11" max="16384" width="9" style="21"/>
  </cols>
  <sheetData>
    <row r="1" spans="1:11">
      <c r="A1" s="20"/>
      <c r="B1" s="20"/>
      <c r="C1" s="20"/>
      <c r="D1" s="20"/>
      <c r="E1" s="20"/>
      <c r="F1" s="20"/>
      <c r="G1" s="20"/>
      <c r="H1" s="20"/>
      <c r="I1" s="20"/>
      <c r="J1" s="20"/>
      <c r="K1" s="20"/>
    </row>
    <row r="2" spans="1:11">
      <c r="A2" s="16" t="s">
        <v>640</v>
      </c>
      <c r="B2" s="20"/>
      <c r="C2" s="20"/>
      <c r="D2" s="20"/>
      <c r="E2" s="20"/>
      <c r="F2" s="20"/>
      <c r="G2" s="17" t="s">
        <v>655</v>
      </c>
      <c r="H2" s="22"/>
      <c r="I2" s="22"/>
      <c r="J2" s="22"/>
      <c r="K2" s="23"/>
    </row>
    <row r="3" spans="1:11">
      <c r="A3" s="24" t="s">
        <v>647</v>
      </c>
      <c r="B3" s="25"/>
      <c r="C3" s="26"/>
      <c r="D3" s="25"/>
      <c r="E3" s="25"/>
      <c r="F3" s="20"/>
      <c r="G3" s="17" t="s">
        <v>618</v>
      </c>
      <c r="H3" s="18" t="s">
        <v>641</v>
      </c>
      <c r="I3" s="18" t="s">
        <v>642</v>
      </c>
      <c r="J3" s="19" t="s">
        <v>643</v>
      </c>
      <c r="K3" s="27" t="s">
        <v>2</v>
      </c>
    </row>
    <row r="4" spans="1:11">
      <c r="A4" s="28" t="s">
        <v>648</v>
      </c>
      <c r="B4" s="25"/>
      <c r="C4" s="26"/>
      <c r="D4" s="25"/>
      <c r="E4" s="25"/>
      <c r="F4" s="20"/>
      <c r="G4" s="44" t="s">
        <v>71</v>
      </c>
      <c r="H4" s="29">
        <v>3000</v>
      </c>
      <c r="I4" s="29">
        <v>3000</v>
      </c>
      <c r="J4" s="29">
        <f>SUM(H4:I4)</f>
        <v>6000</v>
      </c>
      <c r="K4" s="30">
        <f>J4/J$13</f>
        <v>1.4563106796116505E-2</v>
      </c>
    </row>
    <row r="5" spans="1:11">
      <c r="A5" s="28" t="s">
        <v>649</v>
      </c>
      <c r="B5" s="25"/>
      <c r="C5" s="26"/>
      <c r="D5" s="25"/>
      <c r="E5" s="25"/>
      <c r="F5" s="20"/>
      <c r="G5" s="29" t="s">
        <v>106</v>
      </c>
      <c r="H5" s="29">
        <v>6000</v>
      </c>
      <c r="I5" s="29">
        <v>6000</v>
      </c>
      <c r="J5" s="29">
        <f>SUM(H5:I5)</f>
        <v>12000</v>
      </c>
      <c r="K5" s="30">
        <f>J5/J$13</f>
        <v>2.9126213592233011E-2</v>
      </c>
    </row>
    <row r="6" spans="1:11">
      <c r="A6" s="31"/>
      <c r="B6" s="31"/>
      <c r="C6" s="32"/>
      <c r="D6" s="25"/>
      <c r="E6" s="25"/>
      <c r="F6" s="20"/>
      <c r="G6" s="29" t="s">
        <v>14</v>
      </c>
      <c r="H6" s="29">
        <v>12000</v>
      </c>
      <c r="I6" s="29">
        <v>12000</v>
      </c>
      <c r="J6" s="29">
        <f t="shared" ref="J6:J15" si="0">SUM(H6:I6)</f>
        <v>24000</v>
      </c>
      <c r="K6" s="30">
        <f>J6/J$13</f>
        <v>5.8252427184466021E-2</v>
      </c>
    </row>
    <row r="7" spans="1:11">
      <c r="A7" s="17"/>
      <c r="B7" s="22"/>
      <c r="C7" s="22"/>
      <c r="D7" s="22"/>
      <c r="E7" s="23"/>
      <c r="F7" s="20"/>
      <c r="G7" s="29" t="s">
        <v>22</v>
      </c>
      <c r="H7" s="29">
        <v>41000</v>
      </c>
      <c r="I7" s="29">
        <v>41000</v>
      </c>
      <c r="J7" s="29">
        <f t="shared" si="0"/>
        <v>82000</v>
      </c>
      <c r="K7" s="30">
        <f>J7/J$13</f>
        <v>0.19902912621359223</v>
      </c>
    </row>
    <row r="8" spans="1:11">
      <c r="A8" s="17" t="s">
        <v>646</v>
      </c>
      <c r="B8" s="22"/>
      <c r="C8" s="22"/>
      <c r="D8" s="22"/>
      <c r="E8" s="23"/>
      <c r="F8" s="20"/>
      <c r="G8" s="29" t="s">
        <v>25</v>
      </c>
      <c r="H8" s="29">
        <v>3000</v>
      </c>
      <c r="I8" s="29">
        <v>3000</v>
      </c>
      <c r="J8" s="29">
        <f t="shared" si="0"/>
        <v>6000</v>
      </c>
      <c r="K8" s="30">
        <f>J8/J$13</f>
        <v>1.4563106796116505E-2</v>
      </c>
    </row>
    <row r="9" spans="1:11">
      <c r="A9" s="17" t="s">
        <v>618</v>
      </c>
      <c r="B9" s="18" t="s">
        <v>641</v>
      </c>
      <c r="C9" s="18" t="s">
        <v>642</v>
      </c>
      <c r="D9" s="19" t="s">
        <v>643</v>
      </c>
      <c r="E9" s="27" t="s">
        <v>2</v>
      </c>
      <c r="F9" s="20"/>
      <c r="G9" s="29" t="s">
        <v>10</v>
      </c>
      <c r="H9" s="29">
        <v>102000</v>
      </c>
      <c r="I9" s="29">
        <v>102000</v>
      </c>
      <c r="J9" s="29">
        <f>SUM(H9:I9)</f>
        <v>204000</v>
      </c>
      <c r="K9" s="30">
        <f>J9/J$13</f>
        <v>0.49514563106796117</v>
      </c>
    </row>
    <row r="10" spans="1:11">
      <c r="A10" s="29" t="s">
        <v>14</v>
      </c>
      <c r="B10" s="29">
        <v>3000</v>
      </c>
      <c r="C10" s="29">
        <v>3000</v>
      </c>
      <c r="D10" s="29">
        <f t="shared" ref="D10:D15" si="1">SUM(B10:C10)</f>
        <v>6000</v>
      </c>
      <c r="E10" s="30">
        <f>D10/D$16</f>
        <v>2.564102564102564E-2</v>
      </c>
      <c r="F10" s="20"/>
      <c r="G10" s="29" t="s">
        <v>65</v>
      </c>
      <c r="H10" s="29">
        <v>6000</v>
      </c>
      <c r="I10" s="29">
        <v>6000</v>
      </c>
      <c r="J10" s="29">
        <f>SUM(H10:I10)</f>
        <v>12000</v>
      </c>
      <c r="K10" s="30">
        <f>J10/J$13</f>
        <v>2.9126213592233011E-2</v>
      </c>
    </row>
    <row r="11" spans="1:11">
      <c r="A11" s="29" t="s">
        <v>22</v>
      </c>
      <c r="B11" s="29">
        <v>12000</v>
      </c>
      <c r="C11" s="29">
        <v>12000</v>
      </c>
      <c r="D11" s="29">
        <f t="shared" si="1"/>
        <v>24000</v>
      </c>
      <c r="E11" s="30">
        <f>D11/D$16</f>
        <v>0.10256410256410256</v>
      </c>
      <c r="F11" s="20"/>
      <c r="G11" s="29" t="s">
        <v>21</v>
      </c>
      <c r="H11" s="29">
        <v>30000</v>
      </c>
      <c r="I11" s="29">
        <v>30000</v>
      </c>
      <c r="J11" s="29">
        <f>SUM(H11:I11)</f>
        <v>60000</v>
      </c>
      <c r="K11" s="30">
        <f>J11/J$13</f>
        <v>0.14563106796116504</v>
      </c>
    </row>
    <row r="12" spans="1:11">
      <c r="A12" s="29" t="s">
        <v>25</v>
      </c>
      <c r="B12" s="29">
        <v>3000</v>
      </c>
      <c r="C12" s="29">
        <v>3000</v>
      </c>
      <c r="D12" s="29">
        <f t="shared" si="1"/>
        <v>6000</v>
      </c>
      <c r="E12" s="30">
        <f>D12/D$16</f>
        <v>2.564102564102564E-2</v>
      </c>
      <c r="F12" s="20"/>
      <c r="G12" s="29" t="s">
        <v>303</v>
      </c>
      <c r="H12" s="29">
        <v>3000</v>
      </c>
      <c r="I12" s="29">
        <v>3000</v>
      </c>
      <c r="J12" s="29">
        <f>SUM(H12:I12)</f>
        <v>6000</v>
      </c>
      <c r="K12" s="30">
        <f>J12/J$13</f>
        <v>1.4563106796116505E-2</v>
      </c>
    </row>
    <row r="13" spans="1:11">
      <c r="A13" s="29" t="s">
        <v>10</v>
      </c>
      <c r="B13" s="29">
        <v>75000</v>
      </c>
      <c r="C13" s="29">
        <v>75000</v>
      </c>
      <c r="D13" s="29">
        <f t="shared" si="1"/>
        <v>150000</v>
      </c>
      <c r="E13" s="30">
        <f>D13/D$16</f>
        <v>0.64102564102564108</v>
      </c>
      <c r="F13" s="20"/>
      <c r="G13" s="33"/>
      <c r="H13" s="29">
        <f>SUM(H4:H12)</f>
        <v>206000</v>
      </c>
      <c r="I13" s="29">
        <f>SUM(I4:I12)</f>
        <v>206000</v>
      </c>
      <c r="J13" s="34">
        <f>SUM(J4:J12)</f>
        <v>412000</v>
      </c>
      <c r="K13" s="35">
        <f>SUM(K4:K12)</f>
        <v>1</v>
      </c>
    </row>
    <row r="14" spans="1:11">
      <c r="A14" s="29" t="s">
        <v>65</v>
      </c>
      <c r="B14" s="29">
        <v>3000</v>
      </c>
      <c r="C14" s="29">
        <v>3000</v>
      </c>
      <c r="D14" s="29">
        <f t="shared" si="1"/>
        <v>6000</v>
      </c>
      <c r="E14" s="30">
        <f>D14/D$16</f>
        <v>2.564102564102564E-2</v>
      </c>
      <c r="F14" s="20"/>
    </row>
    <row r="15" spans="1:11">
      <c r="A15" s="29" t="s">
        <v>21</v>
      </c>
      <c r="B15" s="29">
        <v>21000</v>
      </c>
      <c r="C15" s="29">
        <v>21000</v>
      </c>
      <c r="D15" s="29">
        <f t="shared" si="1"/>
        <v>42000</v>
      </c>
      <c r="E15" s="30">
        <f>D15/D$16</f>
        <v>0.17948717948717949</v>
      </c>
      <c r="F15" s="20"/>
    </row>
    <row r="16" spans="1:11">
      <c r="A16" s="29"/>
      <c r="B16" s="29">
        <f>SUM(B9:B15)</f>
        <v>117000</v>
      </c>
      <c r="C16" s="29">
        <f>SUM(C9:C15)</f>
        <v>117000</v>
      </c>
      <c r="D16" s="34">
        <f>SUM(D9:D15)</f>
        <v>234000</v>
      </c>
      <c r="E16" s="35">
        <f>SUM(E9:E15)</f>
        <v>1</v>
      </c>
      <c r="F16" s="20"/>
    </row>
    <row r="17" spans="1:11">
      <c r="A17" s="20"/>
      <c r="B17" s="20"/>
      <c r="C17" s="20"/>
      <c r="D17" s="20"/>
      <c r="E17" s="20"/>
      <c r="F17" s="20"/>
      <c r="G17" s="36"/>
      <c r="H17" s="37"/>
      <c r="I17" s="37"/>
      <c r="J17" s="37"/>
      <c r="K17" s="38"/>
    </row>
    <row r="18" spans="1:11">
      <c r="A18" s="39" t="s">
        <v>644</v>
      </c>
      <c r="B18" s="20"/>
      <c r="C18" s="20"/>
      <c r="D18" s="20"/>
      <c r="E18" s="20"/>
      <c r="F18" s="20"/>
      <c r="G18" s="37"/>
      <c r="H18" s="37"/>
      <c r="I18" s="37"/>
      <c r="J18" s="37"/>
      <c r="K18" s="38"/>
    </row>
    <row r="19" spans="1:11">
      <c r="A19" s="40" t="s">
        <v>650</v>
      </c>
      <c r="B19" s="41"/>
      <c r="C19" s="41"/>
      <c r="D19" s="41"/>
      <c r="E19" s="41"/>
      <c r="F19" s="20"/>
      <c r="G19" s="37"/>
      <c r="H19" s="37"/>
      <c r="I19" s="37"/>
      <c r="J19" s="37"/>
      <c r="K19" s="38"/>
    </row>
    <row r="20" spans="1:11">
      <c r="A20" s="40" t="s">
        <v>651</v>
      </c>
      <c r="B20" s="41"/>
      <c r="C20" s="41"/>
      <c r="D20" s="41"/>
      <c r="E20" s="41"/>
      <c r="F20" s="20"/>
      <c r="G20" s="37"/>
      <c r="H20" s="37"/>
      <c r="I20" s="37"/>
      <c r="J20" s="39"/>
      <c r="K20" s="42"/>
    </row>
    <row r="21" spans="1:11">
      <c r="A21" s="17" t="s">
        <v>652</v>
      </c>
      <c r="B21" s="22"/>
      <c r="C21" s="22"/>
      <c r="D21" s="22"/>
      <c r="E21" s="23"/>
      <c r="F21" s="20"/>
      <c r="G21" s="37"/>
      <c r="H21" s="37"/>
      <c r="I21" s="37"/>
      <c r="J21" s="39"/>
      <c r="K21" s="42"/>
    </row>
    <row r="22" spans="1:11">
      <c r="A22" s="17" t="s">
        <v>618</v>
      </c>
      <c r="B22" s="18" t="s">
        <v>641</v>
      </c>
      <c r="C22" s="18" t="s">
        <v>642</v>
      </c>
      <c r="D22" s="19" t="s">
        <v>643</v>
      </c>
      <c r="E22" s="27" t="s">
        <v>2</v>
      </c>
      <c r="F22" s="20"/>
      <c r="G22" s="20"/>
      <c r="H22" s="20"/>
      <c r="I22" s="20"/>
      <c r="J22" s="20"/>
      <c r="K22" s="20"/>
    </row>
    <row r="23" spans="1:11">
      <c r="A23" s="44" t="s">
        <v>71</v>
      </c>
      <c r="B23" s="29">
        <v>3000</v>
      </c>
      <c r="C23" s="29">
        <v>3000</v>
      </c>
      <c r="D23" s="29">
        <f t="shared" ref="D23" si="2">SUM(B23:C23)</f>
        <v>6000</v>
      </c>
      <c r="E23" s="30">
        <f>D23/D$31</f>
        <v>4.3478260869565216E-2</v>
      </c>
      <c r="F23" s="20"/>
      <c r="G23" s="20"/>
      <c r="H23" s="20"/>
      <c r="I23" s="20"/>
      <c r="J23" s="20"/>
      <c r="K23" s="20"/>
    </row>
    <row r="24" spans="1:11">
      <c r="A24" s="29" t="s">
        <v>106</v>
      </c>
      <c r="B24" s="29">
        <v>6000</v>
      </c>
      <c r="C24" s="29">
        <v>6000</v>
      </c>
      <c r="D24" s="29">
        <f t="shared" ref="D24:D30" si="3">SUM(B24:C24)</f>
        <v>12000</v>
      </c>
      <c r="E24" s="30">
        <f>D24/D$31</f>
        <v>8.6956521739130432E-2</v>
      </c>
      <c r="F24" s="20"/>
      <c r="G24" s="20"/>
      <c r="H24" s="20"/>
      <c r="I24" s="20"/>
      <c r="J24" s="20"/>
      <c r="K24" s="20"/>
    </row>
    <row r="25" spans="1:11">
      <c r="A25" s="29" t="s">
        <v>14</v>
      </c>
      <c r="B25" s="29">
        <v>9000</v>
      </c>
      <c r="C25" s="29">
        <v>9000</v>
      </c>
      <c r="D25" s="29">
        <f t="shared" si="3"/>
        <v>18000</v>
      </c>
      <c r="E25" s="30">
        <f>D25/D$31</f>
        <v>0.13043478260869565</v>
      </c>
      <c r="F25" s="20"/>
      <c r="G25" s="20"/>
      <c r="H25" s="20"/>
      <c r="I25" s="20"/>
      <c r="J25" s="20"/>
      <c r="K25" s="20"/>
    </row>
    <row r="26" spans="1:11">
      <c r="A26" s="29" t="s">
        <v>22</v>
      </c>
      <c r="B26" s="29">
        <v>9000</v>
      </c>
      <c r="C26" s="29">
        <v>9000</v>
      </c>
      <c r="D26" s="29">
        <f t="shared" si="3"/>
        <v>18000</v>
      </c>
      <c r="E26" s="30">
        <f>D26/D$31</f>
        <v>0.13043478260869565</v>
      </c>
      <c r="F26" s="20"/>
      <c r="G26" s="20"/>
      <c r="H26" s="20"/>
      <c r="I26" s="20"/>
      <c r="J26" s="20"/>
      <c r="K26" s="20"/>
    </row>
    <row r="27" spans="1:11">
      <c r="A27" s="29" t="s">
        <v>10</v>
      </c>
      <c r="B27" s="29">
        <v>27000</v>
      </c>
      <c r="C27" s="29">
        <v>27000</v>
      </c>
      <c r="D27" s="29">
        <f t="shared" si="3"/>
        <v>54000</v>
      </c>
      <c r="E27" s="30">
        <f>D27/D$31</f>
        <v>0.39130434782608697</v>
      </c>
      <c r="F27" s="20"/>
      <c r="G27" s="20"/>
      <c r="H27" s="20"/>
      <c r="I27" s="20"/>
      <c r="J27" s="20"/>
      <c r="K27" s="20"/>
    </row>
    <row r="28" spans="1:11">
      <c r="A28" s="29" t="s">
        <v>65</v>
      </c>
      <c r="B28" s="29">
        <v>3000</v>
      </c>
      <c r="C28" s="29">
        <v>3000</v>
      </c>
      <c r="D28" s="29">
        <f t="shared" si="3"/>
        <v>6000</v>
      </c>
      <c r="E28" s="30">
        <f>D28/D$31</f>
        <v>4.3478260869565216E-2</v>
      </c>
      <c r="F28" s="20"/>
      <c r="G28" s="20"/>
      <c r="H28" s="20"/>
      <c r="I28" s="20"/>
      <c r="J28" s="20"/>
      <c r="K28" s="20"/>
    </row>
    <row r="29" spans="1:11">
      <c r="A29" s="29" t="s">
        <v>21</v>
      </c>
      <c r="B29" s="29">
        <v>9000</v>
      </c>
      <c r="C29" s="29">
        <v>9000</v>
      </c>
      <c r="D29" s="29">
        <f t="shared" si="3"/>
        <v>18000</v>
      </c>
      <c r="E29" s="30">
        <f>D29/D$31</f>
        <v>0.13043478260869565</v>
      </c>
      <c r="F29" s="20"/>
      <c r="G29" s="20"/>
      <c r="H29" s="20"/>
      <c r="I29" s="20"/>
      <c r="J29" s="20"/>
      <c r="K29" s="20"/>
    </row>
    <row r="30" spans="1:11">
      <c r="A30" s="29" t="s">
        <v>303</v>
      </c>
      <c r="B30" s="29">
        <v>3000</v>
      </c>
      <c r="C30" s="29">
        <v>3000</v>
      </c>
      <c r="D30" s="29">
        <f t="shared" si="3"/>
        <v>6000</v>
      </c>
      <c r="E30" s="30">
        <f>D30/D$31</f>
        <v>4.3478260869565216E-2</v>
      </c>
      <c r="F30" s="20"/>
      <c r="G30" s="20"/>
      <c r="H30" s="20"/>
      <c r="I30" s="20"/>
      <c r="J30" s="20"/>
      <c r="K30" s="20"/>
    </row>
    <row r="31" spans="1:11">
      <c r="A31" s="29"/>
      <c r="B31" s="29">
        <f>SUM(B23:B30)</f>
        <v>69000</v>
      </c>
      <c r="C31" s="29">
        <f>SUM(C23:C30)</f>
        <v>69000</v>
      </c>
      <c r="D31" s="34">
        <f>SUM(D23:D30)</f>
        <v>138000</v>
      </c>
      <c r="E31" s="35">
        <f>SUM(E23:E30)</f>
        <v>0.99999999999999989</v>
      </c>
      <c r="F31" s="20"/>
      <c r="G31" s="20"/>
      <c r="H31" s="20"/>
      <c r="I31" s="20"/>
      <c r="J31" s="20"/>
      <c r="K31" s="20"/>
    </row>
    <row r="32" spans="1:11">
      <c r="A32" s="20"/>
      <c r="B32" s="20"/>
      <c r="C32" s="20"/>
      <c r="D32" s="20"/>
      <c r="E32" s="20"/>
      <c r="F32" s="20"/>
      <c r="G32" s="20"/>
      <c r="H32" s="20"/>
      <c r="I32" s="20"/>
      <c r="J32" s="20"/>
      <c r="K32" s="20"/>
    </row>
    <row r="33" spans="1:11">
      <c r="A33" s="16" t="s">
        <v>645</v>
      </c>
      <c r="B33" s="43"/>
      <c r="C33" s="43"/>
      <c r="D33" s="43"/>
      <c r="E33" s="20"/>
      <c r="F33" s="20"/>
      <c r="G33" s="20"/>
      <c r="H33" s="20"/>
      <c r="I33" s="20"/>
      <c r="J33" s="20"/>
      <c r="K33" s="20"/>
    </row>
    <row r="34" spans="1:11">
      <c r="A34" s="25" t="s">
        <v>653</v>
      </c>
      <c r="B34" s="43"/>
      <c r="C34" s="43"/>
      <c r="D34" s="43"/>
      <c r="E34" s="20"/>
      <c r="F34" s="20"/>
      <c r="G34" s="20"/>
      <c r="H34" s="20"/>
      <c r="I34" s="20"/>
      <c r="J34" s="20"/>
      <c r="K34" s="20"/>
    </row>
    <row r="35" spans="1:11">
      <c r="A35" s="17" t="s">
        <v>654</v>
      </c>
      <c r="B35" s="44"/>
      <c r="C35" s="44"/>
      <c r="D35" s="44"/>
      <c r="E35" s="22"/>
      <c r="F35" s="20"/>
      <c r="G35" s="20"/>
      <c r="H35" s="20"/>
      <c r="I35" s="20"/>
      <c r="J35" s="20"/>
      <c r="K35" s="20"/>
    </row>
    <row r="36" spans="1:11">
      <c r="A36" s="17" t="s">
        <v>618</v>
      </c>
      <c r="B36" s="18" t="s">
        <v>641</v>
      </c>
      <c r="C36" s="18" t="s">
        <v>642</v>
      </c>
      <c r="D36" s="19" t="s">
        <v>643</v>
      </c>
      <c r="E36" s="27" t="s">
        <v>2</v>
      </c>
      <c r="F36" s="20"/>
      <c r="G36" s="20"/>
      <c r="H36" s="20"/>
      <c r="I36" s="20"/>
      <c r="J36" s="20"/>
      <c r="K36" s="20"/>
    </row>
    <row r="37" spans="1:11">
      <c r="A37" s="44" t="s">
        <v>22</v>
      </c>
      <c r="B37" s="45">
        <v>20000</v>
      </c>
      <c r="C37" s="45">
        <v>20000</v>
      </c>
      <c r="D37" s="45">
        <f>SUM(B37:C37)</f>
        <v>40000</v>
      </c>
      <c r="E37" s="30">
        <f>D37/D$38</f>
        <v>1</v>
      </c>
      <c r="F37" s="20"/>
      <c r="G37" s="20"/>
      <c r="H37" s="20"/>
      <c r="I37" s="20"/>
      <c r="J37" s="20"/>
      <c r="K37" s="20"/>
    </row>
    <row r="38" spans="1:11">
      <c r="A38" s="29"/>
      <c r="B38" s="29">
        <f>SUM(B37:B37)</f>
        <v>20000</v>
      </c>
      <c r="C38" s="29">
        <f>SUM(C37:C37)</f>
        <v>20000</v>
      </c>
      <c r="D38" s="34">
        <f>SUM(D37:D37)</f>
        <v>40000</v>
      </c>
      <c r="E38" s="35">
        <f>SUM(E37:E37)</f>
        <v>1</v>
      </c>
      <c r="F38" s="20"/>
      <c r="G38" s="20"/>
      <c r="H38" s="20"/>
      <c r="I38" s="20"/>
      <c r="J38" s="20"/>
      <c r="K38" s="20"/>
    </row>
    <row r="39" spans="1:11">
      <c r="F39" s="20"/>
      <c r="G39" s="20"/>
      <c r="H39" s="20"/>
      <c r="I39" s="20"/>
      <c r="J39" s="20"/>
      <c r="K39"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election activeCell="B20" sqref="B20"/>
    </sheetView>
  </sheetViews>
  <sheetFormatPr defaultColWidth="9.75" defaultRowHeight="15"/>
  <cols>
    <col min="1" max="1" width="51" style="3" bestFit="1" customWidth="1"/>
    <col min="2" max="2" width="76.25" style="3" customWidth="1"/>
    <col min="3" max="3" width="22.25" style="4" bestFit="1" customWidth="1"/>
    <col min="4" max="5" width="17.875" style="3" customWidth="1"/>
    <col min="6" max="6" width="27.875" style="3" customWidth="1"/>
    <col min="7" max="7" width="10" style="3" bestFit="1" customWidth="1"/>
    <col min="8" max="9" width="9.75" style="3"/>
    <col min="10" max="10" width="12.75" style="5" customWidth="1"/>
    <col min="11" max="16384" width="9.75" style="3"/>
  </cols>
  <sheetData>
    <row r="1" spans="1:10" s="1" customFormat="1">
      <c r="A1" s="1" t="s">
        <v>0</v>
      </c>
      <c r="B1" s="1" t="s">
        <v>1</v>
      </c>
      <c r="C1" s="1" t="s">
        <v>2</v>
      </c>
      <c r="D1" s="1" t="s">
        <v>3</v>
      </c>
      <c r="E1" s="1" t="s">
        <v>4</v>
      </c>
      <c r="F1" s="1" t="s">
        <v>5</v>
      </c>
      <c r="G1" s="1" t="s">
        <v>6</v>
      </c>
      <c r="H1" s="1" t="s">
        <v>7</v>
      </c>
      <c r="I1" s="1" t="s">
        <v>8</v>
      </c>
      <c r="J1" s="2" t="s">
        <v>9</v>
      </c>
    </row>
    <row r="2" spans="1:10">
      <c r="A2" s="3" t="s">
        <v>10</v>
      </c>
      <c r="B2" s="3" t="s">
        <v>43</v>
      </c>
      <c r="C2" s="4">
        <v>1</v>
      </c>
      <c r="D2" s="3" t="s">
        <v>11</v>
      </c>
      <c r="F2" s="3" t="s">
        <v>17</v>
      </c>
      <c r="G2" s="3">
        <v>1</v>
      </c>
      <c r="H2" s="3">
        <v>3</v>
      </c>
      <c r="I2" s="3">
        <v>1</v>
      </c>
      <c r="J2" s="5">
        <v>45762</v>
      </c>
    </row>
    <row r="3" spans="1:10">
      <c r="A3" s="3" t="s">
        <v>10</v>
      </c>
      <c r="B3" s="3" t="s">
        <v>35</v>
      </c>
      <c r="C3" s="4">
        <v>1</v>
      </c>
      <c r="D3" s="3" t="s">
        <v>20</v>
      </c>
      <c r="F3" s="3" t="s">
        <v>36</v>
      </c>
      <c r="G3" s="3">
        <v>5</v>
      </c>
      <c r="H3" s="3">
        <v>10</v>
      </c>
      <c r="I3" s="3">
        <v>0.1</v>
      </c>
      <c r="J3" s="5">
        <v>45729</v>
      </c>
    </row>
    <row r="4" spans="1:10">
      <c r="A4" s="3" t="s">
        <v>10</v>
      </c>
      <c r="B4" s="3" t="s">
        <v>33</v>
      </c>
      <c r="C4" s="4">
        <v>1</v>
      </c>
      <c r="D4" s="3" t="s">
        <v>20</v>
      </c>
      <c r="F4" s="3" t="s">
        <v>34</v>
      </c>
      <c r="G4" s="3">
        <v>11</v>
      </c>
      <c r="H4" s="3">
        <v>12</v>
      </c>
      <c r="I4" s="3">
        <v>0.08</v>
      </c>
      <c r="J4" s="5">
        <v>45700</v>
      </c>
    </row>
    <row r="5" spans="1:10">
      <c r="A5" s="3" t="s">
        <v>21</v>
      </c>
      <c r="B5" s="3" t="s">
        <v>62</v>
      </c>
      <c r="C5" s="4">
        <v>1</v>
      </c>
      <c r="D5" s="3" t="s">
        <v>20</v>
      </c>
      <c r="F5" s="3" t="s">
        <v>26</v>
      </c>
      <c r="G5" s="3">
        <v>37</v>
      </c>
      <c r="H5" s="3">
        <v>47</v>
      </c>
      <c r="I5" s="3">
        <v>0.19</v>
      </c>
      <c r="J5" s="5">
        <v>45828</v>
      </c>
    </row>
    <row r="6" spans="1:10">
      <c r="A6" s="3" t="s">
        <v>10</v>
      </c>
      <c r="B6" s="3" t="s">
        <v>50</v>
      </c>
      <c r="C6" s="4">
        <v>1</v>
      </c>
      <c r="D6" s="3" t="s">
        <v>11</v>
      </c>
      <c r="F6" s="3" t="s">
        <v>17</v>
      </c>
      <c r="G6" s="3">
        <v>271</v>
      </c>
      <c r="H6" s="3">
        <v>2940</v>
      </c>
      <c r="I6" s="3">
        <v>0</v>
      </c>
      <c r="J6" s="5">
        <v>45720</v>
      </c>
    </row>
    <row r="7" spans="1:10">
      <c r="A7" s="3" t="s">
        <v>10</v>
      </c>
      <c r="B7" s="3" t="s">
        <v>32</v>
      </c>
      <c r="C7" s="4">
        <v>1</v>
      </c>
      <c r="D7" s="3" t="s">
        <v>15</v>
      </c>
      <c r="E7" s="3" t="s">
        <v>11</v>
      </c>
      <c r="F7" s="3" t="s">
        <v>12</v>
      </c>
      <c r="G7" s="3">
        <v>24</v>
      </c>
      <c r="H7" s="3">
        <v>56</v>
      </c>
      <c r="I7" s="3">
        <v>0.01</v>
      </c>
      <c r="J7" s="5">
        <v>45719</v>
      </c>
    </row>
    <row r="8" spans="1:10">
      <c r="A8" s="3" t="s">
        <v>10</v>
      </c>
      <c r="B8" s="3" t="s">
        <v>30</v>
      </c>
      <c r="C8" s="4">
        <v>1</v>
      </c>
      <c r="D8" s="3" t="s">
        <v>18</v>
      </c>
      <c r="F8" s="3" t="s">
        <v>31</v>
      </c>
      <c r="G8" s="3">
        <v>10</v>
      </c>
      <c r="H8" s="3">
        <v>15</v>
      </c>
      <c r="I8" s="3">
        <v>0.16</v>
      </c>
      <c r="J8" s="5">
        <v>45756</v>
      </c>
    </row>
    <row r="9" spans="1:10">
      <c r="A9" s="3" t="s">
        <v>10</v>
      </c>
      <c r="B9" s="3" t="s">
        <v>55</v>
      </c>
      <c r="C9" s="4">
        <v>0.33</v>
      </c>
      <c r="D9" s="3" t="s">
        <v>11</v>
      </c>
      <c r="F9" s="3" t="s">
        <v>23</v>
      </c>
      <c r="G9" s="3">
        <v>151</v>
      </c>
      <c r="H9" s="3">
        <v>1064</v>
      </c>
      <c r="I9" s="3">
        <v>0</v>
      </c>
      <c r="J9" s="5">
        <v>45770</v>
      </c>
    </row>
    <row r="10" spans="1:10">
      <c r="A10" s="3" t="s">
        <v>22</v>
      </c>
      <c r="B10" s="3" t="s">
        <v>55</v>
      </c>
      <c r="C10" s="4">
        <v>0.33</v>
      </c>
      <c r="D10" s="3" t="s">
        <v>11</v>
      </c>
      <c r="F10" s="3" t="s">
        <v>23</v>
      </c>
      <c r="G10" s="3">
        <v>151</v>
      </c>
      <c r="H10" s="3">
        <v>1064</v>
      </c>
      <c r="I10" s="3">
        <v>0</v>
      </c>
      <c r="J10" s="5">
        <v>45770</v>
      </c>
    </row>
    <row r="11" spans="1:10">
      <c r="A11" s="3" t="s">
        <v>21</v>
      </c>
      <c r="B11" s="3" t="s">
        <v>55</v>
      </c>
      <c r="C11" s="4">
        <v>0.33</v>
      </c>
      <c r="D11" s="3" t="s">
        <v>11</v>
      </c>
      <c r="F11" s="3" t="s">
        <v>23</v>
      </c>
      <c r="G11" s="3">
        <v>151</v>
      </c>
      <c r="H11" s="3">
        <v>1064</v>
      </c>
      <c r="I11" s="3">
        <v>0.01</v>
      </c>
      <c r="J11" s="5">
        <v>45770</v>
      </c>
    </row>
    <row r="12" spans="1:10">
      <c r="A12" s="3" t="s">
        <v>10</v>
      </c>
      <c r="B12" s="3" t="s">
        <v>52</v>
      </c>
      <c r="C12" s="4">
        <v>1</v>
      </c>
      <c r="D12" s="3" t="s">
        <v>11</v>
      </c>
      <c r="F12" s="3" t="s">
        <v>53</v>
      </c>
      <c r="G12" s="3">
        <v>9</v>
      </c>
      <c r="H12" s="3">
        <v>58</v>
      </c>
      <c r="I12" s="3">
        <v>0.05</v>
      </c>
      <c r="J12" s="5">
        <v>45586</v>
      </c>
    </row>
    <row r="13" spans="1:10">
      <c r="A13" s="3" t="s">
        <v>10</v>
      </c>
      <c r="B13" s="3" t="s">
        <v>49</v>
      </c>
      <c r="C13" s="4">
        <v>0.33</v>
      </c>
      <c r="D13" s="3" t="s">
        <v>11</v>
      </c>
      <c r="F13" s="3" t="s">
        <v>17</v>
      </c>
      <c r="G13" s="3">
        <v>157</v>
      </c>
      <c r="H13" s="3">
        <v>1083</v>
      </c>
      <c r="I13" s="3">
        <v>0</v>
      </c>
      <c r="J13" s="5">
        <v>45721</v>
      </c>
    </row>
    <row r="14" spans="1:10">
      <c r="A14" s="3" t="s">
        <v>22</v>
      </c>
      <c r="B14" s="3" t="s">
        <v>49</v>
      </c>
      <c r="C14" s="4">
        <v>0.33</v>
      </c>
      <c r="D14" s="3" t="s">
        <v>11</v>
      </c>
      <c r="F14" s="3" t="s">
        <v>17</v>
      </c>
      <c r="G14" s="3">
        <v>157</v>
      </c>
      <c r="H14" s="3">
        <v>1083</v>
      </c>
      <c r="I14" s="3">
        <v>0</v>
      </c>
      <c r="J14" s="5">
        <v>45721</v>
      </c>
    </row>
    <row r="15" spans="1:10">
      <c r="A15" s="3" t="s">
        <v>21</v>
      </c>
      <c r="B15" s="3" t="s">
        <v>49</v>
      </c>
      <c r="C15" s="4">
        <v>0.33</v>
      </c>
      <c r="D15" s="3" t="s">
        <v>11</v>
      </c>
      <c r="F15" s="3" t="s">
        <v>17</v>
      </c>
      <c r="G15" s="3">
        <v>157</v>
      </c>
      <c r="H15" s="3">
        <v>1083</v>
      </c>
      <c r="I15" s="3">
        <v>0.01</v>
      </c>
      <c r="J15" s="5">
        <v>45721</v>
      </c>
    </row>
    <row r="16" spans="1:10">
      <c r="A16" s="3" t="s">
        <v>10</v>
      </c>
      <c r="B16" s="3" t="s">
        <v>37</v>
      </c>
      <c r="C16" s="4">
        <v>1</v>
      </c>
      <c r="D16" s="3" t="s">
        <v>11</v>
      </c>
      <c r="F16" s="3" t="s">
        <v>27</v>
      </c>
      <c r="G16" s="3">
        <v>6</v>
      </c>
      <c r="H16" s="3">
        <v>19</v>
      </c>
      <c r="I16" s="3">
        <v>0.03</v>
      </c>
      <c r="J16" s="5">
        <v>45741</v>
      </c>
    </row>
    <row r="17" spans="1:10">
      <c r="A17" s="3" t="s">
        <v>10</v>
      </c>
      <c r="B17" s="3" t="s">
        <v>51</v>
      </c>
      <c r="C17" s="4">
        <v>1</v>
      </c>
      <c r="D17" s="3" t="s">
        <v>11</v>
      </c>
      <c r="F17" s="3" t="s">
        <v>19</v>
      </c>
      <c r="G17" s="3">
        <v>2</v>
      </c>
      <c r="H17" s="3">
        <v>3</v>
      </c>
      <c r="I17" s="3">
        <v>0.5</v>
      </c>
      <c r="J17" s="5">
        <v>45792</v>
      </c>
    </row>
    <row r="18" spans="1:10">
      <c r="A18" s="3" t="s">
        <v>21</v>
      </c>
      <c r="B18" s="3" t="s">
        <v>61</v>
      </c>
      <c r="C18" s="4">
        <v>1</v>
      </c>
      <c r="D18" s="3" t="s">
        <v>15</v>
      </c>
      <c r="F18" s="3" t="s">
        <v>16</v>
      </c>
      <c r="G18" s="3">
        <v>4</v>
      </c>
      <c r="H18" s="3">
        <v>5</v>
      </c>
      <c r="I18" s="3">
        <v>0.2</v>
      </c>
      <c r="J18" s="5">
        <v>45764</v>
      </c>
    </row>
    <row r="19" spans="1:10">
      <c r="A19" s="3" t="s">
        <v>10</v>
      </c>
      <c r="B19" s="3" t="s">
        <v>46</v>
      </c>
      <c r="C19" s="4">
        <v>0.33</v>
      </c>
      <c r="D19" s="3" t="s">
        <v>11</v>
      </c>
      <c r="F19" s="3" t="s">
        <v>17</v>
      </c>
      <c r="G19" s="3">
        <v>157</v>
      </c>
      <c r="H19" s="3">
        <v>1072</v>
      </c>
      <c r="I19" s="3">
        <v>0.01</v>
      </c>
      <c r="J19" s="5">
        <v>45756</v>
      </c>
    </row>
    <row r="20" spans="1:10">
      <c r="A20" s="3" t="s">
        <v>22</v>
      </c>
      <c r="B20" s="3" t="s">
        <v>46</v>
      </c>
      <c r="C20" s="4">
        <v>0.33</v>
      </c>
      <c r="D20" s="3" t="s">
        <v>11</v>
      </c>
      <c r="F20" s="3" t="s">
        <v>17</v>
      </c>
      <c r="G20" s="3">
        <v>157</v>
      </c>
      <c r="H20" s="3">
        <v>1072</v>
      </c>
      <c r="I20" s="3">
        <v>0</v>
      </c>
      <c r="J20" s="5">
        <v>45756</v>
      </c>
    </row>
    <row r="21" spans="1:10">
      <c r="A21" s="3" t="s">
        <v>21</v>
      </c>
      <c r="B21" s="3" t="s">
        <v>46</v>
      </c>
      <c r="C21" s="4">
        <v>0.33</v>
      </c>
      <c r="D21" s="3" t="s">
        <v>11</v>
      </c>
      <c r="F21" s="3" t="s">
        <v>17</v>
      </c>
      <c r="G21" s="3">
        <v>157</v>
      </c>
      <c r="H21" s="3">
        <v>1072</v>
      </c>
      <c r="I21" s="3">
        <v>0.01</v>
      </c>
      <c r="J21" s="5">
        <v>45756</v>
      </c>
    </row>
    <row r="22" spans="1:10">
      <c r="A22" s="3" t="s">
        <v>10</v>
      </c>
      <c r="B22" s="3" t="s">
        <v>45</v>
      </c>
      <c r="C22" s="4">
        <v>1</v>
      </c>
      <c r="D22" s="3" t="s">
        <v>11</v>
      </c>
      <c r="F22" s="3" t="s">
        <v>17</v>
      </c>
      <c r="G22" s="3">
        <v>272</v>
      </c>
      <c r="H22" s="3">
        <v>2944</v>
      </c>
      <c r="I22" s="3">
        <v>0</v>
      </c>
      <c r="J22" s="5">
        <v>45757</v>
      </c>
    </row>
    <row r="23" spans="1:10">
      <c r="A23" s="3" t="s">
        <v>10</v>
      </c>
      <c r="B23" s="3" t="s">
        <v>47</v>
      </c>
      <c r="C23" s="4">
        <v>0.33</v>
      </c>
      <c r="D23" s="3" t="s">
        <v>11</v>
      </c>
      <c r="F23" s="3" t="s">
        <v>17</v>
      </c>
      <c r="G23" s="3">
        <v>157</v>
      </c>
      <c r="H23" s="3">
        <v>1082</v>
      </c>
      <c r="I23" s="3">
        <v>0</v>
      </c>
      <c r="J23" s="7">
        <v>45742</v>
      </c>
    </row>
    <row r="24" spans="1:10">
      <c r="A24" s="3" t="s">
        <v>22</v>
      </c>
      <c r="B24" s="3" t="s">
        <v>47</v>
      </c>
      <c r="C24" s="4">
        <v>0.33</v>
      </c>
      <c r="D24" s="3" t="s">
        <v>11</v>
      </c>
      <c r="F24" s="3" t="s">
        <v>17</v>
      </c>
      <c r="G24" s="3">
        <v>157</v>
      </c>
      <c r="H24" s="3">
        <v>1082</v>
      </c>
      <c r="I24" s="3">
        <v>0</v>
      </c>
      <c r="J24" s="5">
        <v>45742</v>
      </c>
    </row>
    <row r="25" spans="1:10">
      <c r="A25" s="3" t="s">
        <v>21</v>
      </c>
      <c r="B25" s="3" t="s">
        <v>47</v>
      </c>
      <c r="C25" s="4">
        <v>0.33</v>
      </c>
      <c r="D25" s="3" t="s">
        <v>11</v>
      </c>
      <c r="F25" s="3" t="s">
        <v>17</v>
      </c>
      <c r="G25" s="3">
        <v>157</v>
      </c>
      <c r="H25" s="3">
        <v>1082</v>
      </c>
      <c r="I25" s="3">
        <v>0.01</v>
      </c>
      <c r="J25" s="5">
        <v>45742</v>
      </c>
    </row>
    <row r="26" spans="1:10">
      <c r="A26" s="3" t="s">
        <v>21</v>
      </c>
      <c r="B26" s="3" t="s">
        <v>63</v>
      </c>
      <c r="C26" s="4">
        <v>1</v>
      </c>
      <c r="D26" s="3" t="s">
        <v>20</v>
      </c>
      <c r="F26" s="3" t="s">
        <v>64</v>
      </c>
      <c r="G26" s="3">
        <v>166</v>
      </c>
      <c r="H26" s="3">
        <v>155</v>
      </c>
      <c r="I26" s="3">
        <v>0.04</v>
      </c>
      <c r="J26" s="5">
        <v>45693</v>
      </c>
    </row>
    <row r="27" spans="1:10">
      <c r="A27" s="3" t="s">
        <v>10</v>
      </c>
      <c r="B27" s="3" t="s">
        <v>56</v>
      </c>
      <c r="C27" s="4">
        <v>1</v>
      </c>
      <c r="D27" s="3" t="s">
        <v>11</v>
      </c>
      <c r="F27" s="3" t="s">
        <v>23</v>
      </c>
      <c r="G27" s="3">
        <v>241</v>
      </c>
      <c r="H27" s="3">
        <v>2838</v>
      </c>
      <c r="I27" s="3">
        <v>0</v>
      </c>
      <c r="J27" s="5">
        <v>45754</v>
      </c>
    </row>
    <row r="28" spans="1:10">
      <c r="A28" s="3" t="s">
        <v>10</v>
      </c>
      <c r="B28" s="3" t="s">
        <v>40</v>
      </c>
      <c r="C28" s="4">
        <v>1</v>
      </c>
      <c r="D28" s="3" t="s">
        <v>11</v>
      </c>
      <c r="F28" s="3" t="s">
        <v>17</v>
      </c>
      <c r="G28" s="3">
        <v>5</v>
      </c>
      <c r="H28" s="3">
        <v>4</v>
      </c>
      <c r="I28" s="3">
        <v>0.25</v>
      </c>
      <c r="J28" s="5">
        <v>45792</v>
      </c>
    </row>
    <row r="29" spans="1:10">
      <c r="A29" s="3" t="s">
        <v>10</v>
      </c>
      <c r="B29" s="3" t="s">
        <v>58</v>
      </c>
      <c r="C29" s="4">
        <v>1</v>
      </c>
      <c r="D29" s="3" t="s">
        <v>11</v>
      </c>
      <c r="F29" s="3" t="s">
        <v>28</v>
      </c>
      <c r="G29" s="3">
        <v>62</v>
      </c>
      <c r="H29" s="3">
        <v>292</v>
      </c>
      <c r="I29" s="3">
        <v>0.01</v>
      </c>
      <c r="J29" s="5">
        <v>45779</v>
      </c>
    </row>
    <row r="30" spans="1:10">
      <c r="A30" s="3" t="s">
        <v>10</v>
      </c>
      <c r="B30" s="3" t="s">
        <v>44</v>
      </c>
      <c r="C30" s="4">
        <v>1</v>
      </c>
      <c r="D30" s="3" t="s">
        <v>11</v>
      </c>
      <c r="F30" s="3" t="s">
        <v>17</v>
      </c>
      <c r="G30" s="3">
        <v>60</v>
      </c>
      <c r="H30" s="3">
        <v>277</v>
      </c>
      <c r="I30" s="3">
        <v>0.01</v>
      </c>
      <c r="J30" s="5">
        <v>45762</v>
      </c>
    </row>
    <row r="31" spans="1:10">
      <c r="A31" s="3" t="s">
        <v>10</v>
      </c>
      <c r="B31" s="3" t="s">
        <v>57</v>
      </c>
      <c r="C31" s="4">
        <v>1</v>
      </c>
      <c r="D31" s="3" t="s">
        <v>11</v>
      </c>
      <c r="F31" s="3" t="s">
        <v>23</v>
      </c>
      <c r="G31" s="3">
        <v>238</v>
      </c>
      <c r="H31" s="3">
        <v>2870</v>
      </c>
      <c r="I31" s="3">
        <v>0</v>
      </c>
      <c r="J31" s="5">
        <v>45742</v>
      </c>
    </row>
    <row r="32" spans="1:10">
      <c r="A32" s="3" t="s">
        <v>10</v>
      </c>
      <c r="B32" s="3" t="s">
        <v>39</v>
      </c>
      <c r="C32" s="4">
        <v>1</v>
      </c>
      <c r="D32" s="3" t="s">
        <v>11</v>
      </c>
      <c r="F32" s="3" t="s">
        <v>13</v>
      </c>
      <c r="G32" s="3">
        <v>72</v>
      </c>
      <c r="H32" s="3">
        <v>158</v>
      </c>
      <c r="I32" s="3">
        <v>0.02</v>
      </c>
      <c r="J32" s="5">
        <v>45802</v>
      </c>
    </row>
    <row r="33" spans="1:10">
      <c r="A33" s="3" t="s">
        <v>10</v>
      </c>
      <c r="B33" s="3" t="s">
        <v>48</v>
      </c>
      <c r="C33" s="4">
        <v>1</v>
      </c>
      <c r="D33" s="3" t="s">
        <v>11</v>
      </c>
      <c r="F33" s="3" t="s">
        <v>17</v>
      </c>
      <c r="G33" s="3">
        <v>276</v>
      </c>
      <c r="H33" s="3">
        <v>2881</v>
      </c>
      <c r="I33" s="3">
        <v>0</v>
      </c>
      <c r="J33" s="5">
        <v>45741</v>
      </c>
    </row>
    <row r="34" spans="1:10">
      <c r="A34" s="3" t="s">
        <v>10</v>
      </c>
      <c r="B34" s="3" t="s">
        <v>41</v>
      </c>
      <c r="C34" s="4">
        <v>1</v>
      </c>
      <c r="D34" s="3" t="s">
        <v>11</v>
      </c>
      <c r="F34" s="3" t="s">
        <v>17</v>
      </c>
      <c r="G34" s="3">
        <v>274</v>
      </c>
      <c r="H34" s="3">
        <v>2882</v>
      </c>
      <c r="I34" s="3">
        <v>0</v>
      </c>
      <c r="J34" s="5">
        <v>45785</v>
      </c>
    </row>
    <row r="35" spans="1:10">
      <c r="A35" s="3" t="s">
        <v>10</v>
      </c>
      <c r="B35" s="3" t="s">
        <v>54</v>
      </c>
      <c r="C35" s="4">
        <v>1</v>
      </c>
      <c r="D35" s="3" t="s">
        <v>11</v>
      </c>
      <c r="F35" s="3" t="s">
        <v>23</v>
      </c>
      <c r="G35" s="3">
        <v>2</v>
      </c>
      <c r="H35" s="3">
        <v>1</v>
      </c>
      <c r="I35" s="3">
        <v>0.5</v>
      </c>
      <c r="J35" s="5">
        <v>45797</v>
      </c>
    </row>
    <row r="36" spans="1:10">
      <c r="A36" s="3" t="s">
        <v>14</v>
      </c>
      <c r="B36" s="3" t="s">
        <v>59</v>
      </c>
      <c r="C36" s="4">
        <v>1</v>
      </c>
      <c r="D36" s="3" t="s">
        <v>11</v>
      </c>
      <c r="F36" s="3" t="s">
        <v>53</v>
      </c>
      <c r="G36" s="3">
        <v>4</v>
      </c>
      <c r="H36" s="3">
        <v>5</v>
      </c>
      <c r="I36" s="3">
        <v>0.2</v>
      </c>
      <c r="J36" s="5">
        <v>45747</v>
      </c>
    </row>
    <row r="37" spans="1:10">
      <c r="A37" s="3" t="s">
        <v>65</v>
      </c>
      <c r="B37" s="3" t="s">
        <v>66</v>
      </c>
      <c r="C37" s="4">
        <v>1</v>
      </c>
      <c r="D37" s="3" t="s">
        <v>20</v>
      </c>
      <c r="F37" s="3" t="s">
        <v>67</v>
      </c>
      <c r="G37" s="3">
        <v>44</v>
      </c>
      <c r="H37" s="3">
        <v>36</v>
      </c>
      <c r="I37" s="3">
        <v>0.01</v>
      </c>
      <c r="J37" s="5">
        <v>45667</v>
      </c>
    </row>
    <row r="38" spans="1:10">
      <c r="A38" s="3" t="s">
        <v>10</v>
      </c>
      <c r="B38" s="3" t="s">
        <v>42</v>
      </c>
      <c r="C38" s="4">
        <v>1</v>
      </c>
      <c r="D38" s="3" t="s">
        <v>11</v>
      </c>
      <c r="F38" s="3" t="s">
        <v>17</v>
      </c>
      <c r="G38" s="3">
        <v>274</v>
      </c>
      <c r="H38" s="3">
        <v>2920</v>
      </c>
      <c r="I38" s="3">
        <v>0</v>
      </c>
      <c r="J38" s="5">
        <v>45783</v>
      </c>
    </row>
    <row r="39" spans="1:10">
      <c r="A39" s="3" t="s">
        <v>10</v>
      </c>
      <c r="B39" s="3" t="s">
        <v>38</v>
      </c>
      <c r="C39" s="4">
        <v>1</v>
      </c>
      <c r="D39" s="3" t="s">
        <v>11</v>
      </c>
      <c r="F39" s="3" t="s">
        <v>13</v>
      </c>
      <c r="G39" s="3">
        <v>280</v>
      </c>
      <c r="H39" s="3">
        <v>2880</v>
      </c>
      <c r="I39" s="3">
        <v>0</v>
      </c>
      <c r="J39" s="5">
        <v>45810</v>
      </c>
    </row>
    <row r="40" spans="1:10">
      <c r="A40" s="3" t="s">
        <v>25</v>
      </c>
      <c r="B40" s="3" t="s">
        <v>60</v>
      </c>
      <c r="C40" s="4">
        <v>1</v>
      </c>
      <c r="D40" s="3" t="s">
        <v>18</v>
      </c>
      <c r="E40" s="3" t="s">
        <v>24</v>
      </c>
      <c r="F40" s="3" t="s">
        <v>31</v>
      </c>
      <c r="G40" s="3">
        <v>20</v>
      </c>
      <c r="H40" s="3">
        <v>35</v>
      </c>
      <c r="I40" s="3">
        <v>0.03</v>
      </c>
      <c r="J40" s="5">
        <v>45768</v>
      </c>
    </row>
    <row r="42" spans="1:10">
      <c r="A42" s="8" t="s">
        <v>70</v>
      </c>
      <c r="C42" s="3"/>
    </row>
    <row r="43" spans="1:10">
      <c r="A43" s="3" t="s">
        <v>29</v>
      </c>
    </row>
    <row r="44" spans="1:10">
      <c r="A44" s="6" t="s">
        <v>68</v>
      </c>
    </row>
    <row r="45" spans="1:10">
      <c r="A45" s="6" t="s">
        <v>69</v>
      </c>
    </row>
  </sheetData>
  <autoFilter ref="A1:J40"/>
  <sortState ref="A2:J40">
    <sortCondition ref="B2:B4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28"/>
  <sheetViews>
    <sheetView workbookViewId="0">
      <selection activeCell="D12" sqref="D12"/>
    </sheetView>
  </sheetViews>
  <sheetFormatPr defaultRowHeight="14.25"/>
  <cols>
    <col min="1" max="1" width="10.25" customWidth="1"/>
    <col min="2" max="2" width="40.125" bestFit="1" customWidth="1"/>
    <col min="4" max="4" width="29.75" customWidth="1"/>
    <col min="12" max="12" width="63.875" customWidth="1"/>
  </cols>
  <sheetData>
    <row r="1" spans="1:99">
      <c r="A1" s="14" t="s">
        <v>546</v>
      </c>
      <c r="B1" s="14" t="s">
        <v>547</v>
      </c>
      <c r="C1" s="14" t="s">
        <v>548</v>
      </c>
      <c r="D1" s="14" t="s">
        <v>7</v>
      </c>
      <c r="E1" s="14" t="s">
        <v>2</v>
      </c>
      <c r="F1" s="14" t="s">
        <v>549</v>
      </c>
      <c r="G1" s="14" t="s">
        <v>550</v>
      </c>
      <c r="H1" s="14" t="s">
        <v>551</v>
      </c>
      <c r="I1" s="14" t="s">
        <v>552</v>
      </c>
      <c r="J1" s="14" t="s">
        <v>553</v>
      </c>
      <c r="K1" s="14" t="s">
        <v>554</v>
      </c>
      <c r="L1" s="14" t="s">
        <v>555</v>
      </c>
      <c r="M1" s="14" t="s">
        <v>556</v>
      </c>
      <c r="N1" s="14" t="s">
        <v>557</v>
      </c>
      <c r="O1" s="14" t="s">
        <v>558</v>
      </c>
      <c r="P1" s="14" t="s">
        <v>559</v>
      </c>
      <c r="Q1" s="14" t="s">
        <v>560</v>
      </c>
      <c r="R1" s="14" t="s">
        <v>561</v>
      </c>
      <c r="S1" s="14" t="s">
        <v>562</v>
      </c>
      <c r="T1" s="14" t="s">
        <v>563</v>
      </c>
      <c r="U1" s="14" t="s">
        <v>564</v>
      </c>
      <c r="V1" s="14" t="s">
        <v>565</v>
      </c>
      <c r="W1" s="14" t="s">
        <v>566</v>
      </c>
      <c r="X1" s="14" t="s">
        <v>567</v>
      </c>
      <c r="Y1" s="14" t="s">
        <v>568</v>
      </c>
      <c r="Z1" s="14" t="s">
        <v>569</v>
      </c>
      <c r="AA1" s="14" t="s">
        <v>6</v>
      </c>
      <c r="AB1" s="14" t="s">
        <v>570</v>
      </c>
      <c r="AC1" s="14" t="s">
        <v>571</v>
      </c>
      <c r="AD1" s="14" t="s">
        <v>572</v>
      </c>
      <c r="AE1" s="14" t="s">
        <v>573</v>
      </c>
      <c r="AF1" s="14" t="s">
        <v>574</v>
      </c>
      <c r="AG1" s="14" t="s">
        <v>575</v>
      </c>
      <c r="AH1" s="14" t="s">
        <v>576</v>
      </c>
      <c r="AI1" s="14" t="s">
        <v>577</v>
      </c>
      <c r="AJ1" s="14" t="s">
        <v>578</v>
      </c>
      <c r="AK1" s="14" t="s">
        <v>579</v>
      </c>
      <c r="AL1" s="14" t="s">
        <v>580</v>
      </c>
      <c r="AM1" s="14" t="s">
        <v>581</v>
      </c>
      <c r="AN1" s="14" t="s">
        <v>582</v>
      </c>
      <c r="AO1" s="14" t="s">
        <v>583</v>
      </c>
      <c r="AP1" s="14" t="s">
        <v>584</v>
      </c>
      <c r="AQ1" s="14" t="s">
        <v>585</v>
      </c>
      <c r="AR1" s="14" t="s">
        <v>586</v>
      </c>
      <c r="AS1" s="14" t="s">
        <v>587</v>
      </c>
      <c r="AT1" s="14" t="s">
        <v>588</v>
      </c>
      <c r="AU1" s="14" t="s">
        <v>589</v>
      </c>
      <c r="AV1" s="14" t="s">
        <v>590</v>
      </c>
      <c r="AW1" s="14" t="s">
        <v>591</v>
      </c>
      <c r="AX1" s="14" t="s">
        <v>592</v>
      </c>
      <c r="AY1" s="14" t="s">
        <v>593</v>
      </c>
      <c r="AZ1" s="14" t="s">
        <v>594</v>
      </c>
      <c r="BA1" s="14" t="s">
        <v>595</v>
      </c>
      <c r="BB1" s="14" t="s">
        <v>596</v>
      </c>
      <c r="BC1" s="14" t="s">
        <v>597</v>
      </c>
      <c r="BD1" s="14" t="s">
        <v>598</v>
      </c>
      <c r="BE1" s="14" t="s">
        <v>599</v>
      </c>
      <c r="BF1" s="14" t="s">
        <v>600</v>
      </c>
      <c r="BG1" s="14" t="s">
        <v>601</v>
      </c>
      <c r="BH1" s="14" t="s">
        <v>602</v>
      </c>
      <c r="BI1" s="14" t="s">
        <v>603</v>
      </c>
      <c r="BJ1" s="14" t="s">
        <v>604</v>
      </c>
      <c r="BK1" s="14" t="s">
        <v>605</v>
      </c>
      <c r="BL1" s="14" t="s">
        <v>606</v>
      </c>
      <c r="BM1" s="14" t="s">
        <v>607</v>
      </c>
      <c r="BN1" s="14" t="s">
        <v>608</v>
      </c>
      <c r="BO1" s="14" t="s">
        <v>609</v>
      </c>
      <c r="BP1" s="14" t="s">
        <v>610</v>
      </c>
      <c r="BQ1" s="14" t="s">
        <v>611</v>
      </c>
      <c r="BR1" s="14" t="s">
        <v>612</v>
      </c>
      <c r="BS1" s="14" t="s">
        <v>613</v>
      </c>
      <c r="BT1" s="14" t="s">
        <v>614</v>
      </c>
      <c r="BU1" s="14" t="s">
        <v>615</v>
      </c>
      <c r="BV1" s="14" t="s">
        <v>616</v>
      </c>
      <c r="BW1" s="14" t="s">
        <v>617</v>
      </c>
    </row>
    <row r="2" spans="1:99" s="9" customFormat="1">
      <c r="A2" s="10">
        <v>702000000</v>
      </c>
      <c r="B2" s="10" t="s">
        <v>14</v>
      </c>
      <c r="C2" t="s">
        <v>72</v>
      </c>
      <c r="D2" t="s">
        <v>195</v>
      </c>
      <c r="E2">
        <v>0.5</v>
      </c>
      <c r="F2" t="s">
        <v>74</v>
      </c>
      <c r="G2" t="s">
        <v>74</v>
      </c>
      <c r="H2" t="s">
        <v>74</v>
      </c>
      <c r="I2" t="s">
        <v>196</v>
      </c>
      <c r="J2" t="s">
        <v>74</v>
      </c>
      <c r="K2" t="s">
        <v>74</v>
      </c>
      <c r="L2" t="s">
        <v>197</v>
      </c>
      <c r="M2" t="s">
        <v>198</v>
      </c>
      <c r="N2" t="s">
        <v>74</v>
      </c>
      <c r="O2" t="s">
        <v>74</v>
      </c>
      <c r="P2" t="s">
        <v>78</v>
      </c>
      <c r="Q2" t="s">
        <v>111</v>
      </c>
      <c r="R2" t="s">
        <v>74</v>
      </c>
      <c r="S2" t="s">
        <v>74</v>
      </c>
      <c r="T2" t="s">
        <v>74</v>
      </c>
      <c r="U2" t="s">
        <v>74</v>
      </c>
      <c r="V2" t="s">
        <v>74</v>
      </c>
      <c r="W2" t="s">
        <v>199</v>
      </c>
      <c r="X2" t="s">
        <v>200</v>
      </c>
      <c r="Y2" t="s">
        <v>201</v>
      </c>
      <c r="Z2" t="s">
        <v>202</v>
      </c>
      <c r="AA2" t="s">
        <v>203</v>
      </c>
      <c r="AB2" t="s">
        <v>204</v>
      </c>
      <c r="AC2" t="s">
        <v>205</v>
      </c>
      <c r="AD2" t="s">
        <v>206</v>
      </c>
      <c r="AE2" t="s">
        <v>207</v>
      </c>
      <c r="AF2" t="s">
        <v>208</v>
      </c>
      <c r="AG2" t="s">
        <v>208</v>
      </c>
      <c r="AH2" t="s">
        <v>209</v>
      </c>
      <c r="AI2" t="s">
        <v>74</v>
      </c>
      <c r="AJ2">
        <v>291</v>
      </c>
      <c r="AK2">
        <v>43</v>
      </c>
      <c r="AL2">
        <v>50</v>
      </c>
      <c r="AM2">
        <v>23</v>
      </c>
      <c r="AN2">
        <v>82</v>
      </c>
      <c r="AO2" t="s">
        <v>210</v>
      </c>
      <c r="AP2" t="s">
        <v>211</v>
      </c>
      <c r="AQ2" t="s">
        <v>212</v>
      </c>
      <c r="AR2" t="s">
        <v>74</v>
      </c>
      <c r="AS2" t="s">
        <v>213</v>
      </c>
      <c r="AT2" t="s">
        <v>74</v>
      </c>
      <c r="AU2" t="s">
        <v>198</v>
      </c>
      <c r="AV2" t="s">
        <v>214</v>
      </c>
      <c r="AW2" t="s">
        <v>215</v>
      </c>
      <c r="AX2">
        <v>2024</v>
      </c>
      <c r="AY2">
        <v>14</v>
      </c>
      <c r="AZ2">
        <v>2</v>
      </c>
      <c r="BA2" t="s">
        <v>74</v>
      </c>
      <c r="BB2" t="s">
        <v>74</v>
      </c>
      <c r="BC2" t="s">
        <v>74</v>
      </c>
      <c r="BD2" t="s">
        <v>74</v>
      </c>
      <c r="BE2" t="s">
        <v>74</v>
      </c>
      <c r="BF2" t="s">
        <v>74</v>
      </c>
      <c r="BG2">
        <v>90</v>
      </c>
      <c r="BH2" t="s">
        <v>216</v>
      </c>
      <c r="BI2" t="str">
        <f>HYPERLINK("http://dx.doi.org/10.3390/bios14020090","http://dx.doi.org/10.3390/bios14020090")</f>
        <v>http://dx.doi.org/10.3390/bios14020090</v>
      </c>
      <c r="BJ2" t="s">
        <v>74</v>
      </c>
      <c r="BK2" t="s">
        <v>74</v>
      </c>
      <c r="BL2">
        <v>50</v>
      </c>
      <c r="BM2" t="s">
        <v>217</v>
      </c>
      <c r="BN2" t="s">
        <v>98</v>
      </c>
      <c r="BO2" t="s">
        <v>218</v>
      </c>
      <c r="BP2" t="s">
        <v>219</v>
      </c>
      <c r="BQ2">
        <v>38392009</v>
      </c>
      <c r="BR2" t="s">
        <v>101</v>
      </c>
      <c r="BS2" t="s">
        <v>102</v>
      </c>
      <c r="BT2" t="s">
        <v>103</v>
      </c>
      <c r="BU2" t="s">
        <v>104</v>
      </c>
      <c r="BV2" t="s">
        <v>220</v>
      </c>
      <c r="BW2" t="str">
        <f>HYPERLINK("https%3A%2F%2Fwww.webofscience.com%2Fwos%2Fwoscc%2Ffull-record%2FWOS:001171991600001","View Full Record in Web of Science")</f>
        <v>View Full Record in Web of Science</v>
      </c>
      <c r="BX2"/>
      <c r="BY2"/>
    </row>
    <row r="3" spans="1:99" s="9" customFormat="1">
      <c r="A3" s="10">
        <v>701000000</v>
      </c>
      <c r="B3" s="10" t="s">
        <v>10</v>
      </c>
      <c r="C3" t="s">
        <v>72</v>
      </c>
      <c r="D3" t="s">
        <v>195</v>
      </c>
      <c r="E3">
        <v>0.5</v>
      </c>
      <c r="F3" t="s">
        <v>74</v>
      </c>
      <c r="G3" t="s">
        <v>74</v>
      </c>
      <c r="H3" t="s">
        <v>74</v>
      </c>
      <c r="I3" t="s">
        <v>196</v>
      </c>
      <c r="J3" t="s">
        <v>74</v>
      </c>
      <c r="K3" t="s">
        <v>74</v>
      </c>
      <c r="L3" t="s">
        <v>197</v>
      </c>
      <c r="M3" t="s">
        <v>198</v>
      </c>
      <c r="N3" t="s">
        <v>74</v>
      </c>
      <c r="O3" t="s">
        <v>74</v>
      </c>
      <c r="P3" t="s">
        <v>78</v>
      </c>
      <c r="Q3" t="s">
        <v>111</v>
      </c>
      <c r="R3" t="s">
        <v>74</v>
      </c>
      <c r="S3" t="s">
        <v>74</v>
      </c>
      <c r="T3" t="s">
        <v>74</v>
      </c>
      <c r="U3" t="s">
        <v>74</v>
      </c>
      <c r="V3" t="s">
        <v>74</v>
      </c>
      <c r="W3" t="s">
        <v>199</v>
      </c>
      <c r="X3" t="s">
        <v>200</v>
      </c>
      <c r="Y3" t="s">
        <v>201</v>
      </c>
      <c r="Z3" t="s">
        <v>202</v>
      </c>
      <c r="AA3" t="s">
        <v>203</v>
      </c>
      <c r="AB3" t="s">
        <v>204</v>
      </c>
      <c r="AC3" t="s">
        <v>205</v>
      </c>
      <c r="AD3" t="s">
        <v>206</v>
      </c>
      <c r="AE3" t="s">
        <v>207</v>
      </c>
      <c r="AF3" t="s">
        <v>208</v>
      </c>
      <c r="AG3" t="s">
        <v>208</v>
      </c>
      <c r="AH3" t="s">
        <v>209</v>
      </c>
      <c r="AI3" t="s">
        <v>74</v>
      </c>
      <c r="AJ3">
        <v>291</v>
      </c>
      <c r="AK3">
        <v>43</v>
      </c>
      <c r="AL3">
        <v>50</v>
      </c>
      <c r="AM3">
        <v>23</v>
      </c>
      <c r="AN3">
        <v>82</v>
      </c>
      <c r="AO3" t="s">
        <v>210</v>
      </c>
      <c r="AP3" t="s">
        <v>211</v>
      </c>
      <c r="AQ3" t="s">
        <v>212</v>
      </c>
      <c r="AR3" t="s">
        <v>74</v>
      </c>
      <c r="AS3" t="s">
        <v>213</v>
      </c>
      <c r="AT3" t="s">
        <v>74</v>
      </c>
      <c r="AU3" t="s">
        <v>198</v>
      </c>
      <c r="AV3" t="s">
        <v>214</v>
      </c>
      <c r="AW3" t="s">
        <v>215</v>
      </c>
      <c r="AX3">
        <v>2024</v>
      </c>
      <c r="AY3">
        <v>14</v>
      </c>
      <c r="AZ3">
        <v>2</v>
      </c>
      <c r="BA3" t="s">
        <v>74</v>
      </c>
      <c r="BB3" t="s">
        <v>74</v>
      </c>
      <c r="BC3" t="s">
        <v>74</v>
      </c>
      <c r="BD3" t="s">
        <v>74</v>
      </c>
      <c r="BE3" t="s">
        <v>74</v>
      </c>
      <c r="BF3" t="s">
        <v>74</v>
      </c>
      <c r="BG3">
        <v>90</v>
      </c>
      <c r="BH3" t="s">
        <v>216</v>
      </c>
      <c r="BI3" t="str">
        <f>HYPERLINK("http://dx.doi.org/10.3390/bios14020090","http://dx.doi.org/10.3390/bios14020090")</f>
        <v>http://dx.doi.org/10.3390/bios14020090</v>
      </c>
      <c r="BJ3" t="s">
        <v>74</v>
      </c>
      <c r="BK3" t="s">
        <v>74</v>
      </c>
      <c r="BL3">
        <v>50</v>
      </c>
      <c r="BM3" t="s">
        <v>217</v>
      </c>
      <c r="BN3" t="s">
        <v>98</v>
      </c>
      <c r="BO3" t="s">
        <v>218</v>
      </c>
      <c r="BP3" t="s">
        <v>219</v>
      </c>
      <c r="BQ3">
        <v>38392009</v>
      </c>
      <c r="BR3" t="s">
        <v>101</v>
      </c>
      <c r="BS3" t="s">
        <v>102</v>
      </c>
      <c r="BT3" t="s">
        <v>103</v>
      </c>
      <c r="BU3" t="s">
        <v>104</v>
      </c>
      <c r="BV3" t="s">
        <v>220</v>
      </c>
      <c r="BW3" t="str">
        <f>HYPERLINK("https%3A%2F%2Fwww.webofscience.com%2Fwos%2Fwoscc%2Ffull-record%2FWOS:001171991600001","View Full Record in Web of Science")</f>
        <v>View Full Record in Web of Science</v>
      </c>
      <c r="BX3"/>
      <c r="BY3"/>
      <c r="BZ3"/>
      <c r="CA3"/>
      <c r="CB3"/>
      <c r="CC3"/>
      <c r="CD3"/>
      <c r="CE3"/>
      <c r="CF3"/>
      <c r="CG3"/>
      <c r="CH3"/>
      <c r="CI3"/>
    </row>
    <row r="4" spans="1:99" s="9" customFormat="1">
      <c r="A4" s="9">
        <v>720000000</v>
      </c>
      <c r="B4" s="10" t="s">
        <v>303</v>
      </c>
      <c r="C4" t="s">
        <v>72</v>
      </c>
      <c r="D4" t="s">
        <v>304</v>
      </c>
      <c r="E4">
        <v>0.5</v>
      </c>
      <c r="F4" t="s">
        <v>74</v>
      </c>
      <c r="G4" t="s">
        <v>74</v>
      </c>
      <c r="H4" t="s">
        <v>74</v>
      </c>
      <c r="I4" t="s">
        <v>305</v>
      </c>
      <c r="J4" t="s">
        <v>74</v>
      </c>
      <c r="K4" t="s">
        <v>306</v>
      </c>
      <c r="L4" t="s">
        <v>307</v>
      </c>
      <c r="M4" t="s">
        <v>308</v>
      </c>
      <c r="N4" t="s">
        <v>74</v>
      </c>
      <c r="O4" t="s">
        <v>74</v>
      </c>
      <c r="P4" t="s">
        <v>78</v>
      </c>
      <c r="Q4" t="s">
        <v>1</v>
      </c>
      <c r="R4" t="s">
        <v>74</v>
      </c>
      <c r="S4" t="s">
        <v>74</v>
      </c>
      <c r="T4" t="s">
        <v>74</v>
      </c>
      <c r="U4" t="s">
        <v>74</v>
      </c>
      <c r="V4" t="s">
        <v>74</v>
      </c>
      <c r="W4" t="s">
        <v>309</v>
      </c>
      <c r="X4" t="s">
        <v>74</v>
      </c>
      <c r="Y4" t="s">
        <v>310</v>
      </c>
      <c r="Z4" t="s">
        <v>311</v>
      </c>
      <c r="AA4" t="s">
        <v>312</v>
      </c>
      <c r="AB4" t="s">
        <v>313</v>
      </c>
      <c r="AC4" t="s">
        <v>314</v>
      </c>
      <c r="AD4" t="s">
        <v>315</v>
      </c>
      <c r="AE4" t="s">
        <v>316</v>
      </c>
      <c r="AF4" t="s">
        <v>317</v>
      </c>
      <c r="AG4" t="s">
        <v>318</v>
      </c>
      <c r="AH4" t="s">
        <v>319</v>
      </c>
      <c r="AI4" t="s">
        <v>74</v>
      </c>
      <c r="AJ4">
        <v>44</v>
      </c>
      <c r="AK4">
        <v>55</v>
      </c>
      <c r="AL4">
        <v>59</v>
      </c>
      <c r="AM4">
        <v>7</v>
      </c>
      <c r="AN4">
        <v>27</v>
      </c>
      <c r="AO4" t="s">
        <v>320</v>
      </c>
      <c r="AP4" t="s">
        <v>321</v>
      </c>
      <c r="AQ4" t="s">
        <v>322</v>
      </c>
      <c r="AR4" t="s">
        <v>323</v>
      </c>
      <c r="AS4" t="s">
        <v>324</v>
      </c>
      <c r="AT4" t="s">
        <v>74</v>
      </c>
      <c r="AU4" t="s">
        <v>325</v>
      </c>
      <c r="AV4" t="s">
        <v>326</v>
      </c>
      <c r="AW4" t="s">
        <v>327</v>
      </c>
      <c r="AX4">
        <v>2023</v>
      </c>
      <c r="AY4">
        <v>12</v>
      </c>
      <c r="AZ4">
        <v>2</v>
      </c>
      <c r="BA4" t="s">
        <v>74</v>
      </c>
      <c r="BB4" t="s">
        <v>74</v>
      </c>
      <c r="BC4" t="s">
        <v>74</v>
      </c>
      <c r="BD4" t="s">
        <v>74</v>
      </c>
      <c r="BE4">
        <v>393</v>
      </c>
      <c r="BF4">
        <v>407</v>
      </c>
      <c r="BG4" t="s">
        <v>74</v>
      </c>
      <c r="BH4" t="s">
        <v>328</v>
      </c>
      <c r="BI4" t="str">
        <f>HYPERLINK("http://dx.doi.org/10.1556/2006.2023.00028","http://dx.doi.org/10.1556/2006.2023.00028")</f>
        <v>http://dx.doi.org/10.1556/2006.2023.00028</v>
      </c>
      <c r="BJ4" t="s">
        <v>74</v>
      </c>
      <c r="BK4" t="s">
        <v>74</v>
      </c>
      <c r="BL4">
        <v>15</v>
      </c>
      <c r="BM4" t="s">
        <v>298</v>
      </c>
      <c r="BN4" t="s">
        <v>299</v>
      </c>
      <c r="BO4" t="s">
        <v>298</v>
      </c>
      <c r="BP4" t="s">
        <v>329</v>
      </c>
      <c r="BQ4">
        <v>37352095</v>
      </c>
      <c r="BR4" t="s">
        <v>330</v>
      </c>
      <c r="BS4" t="s">
        <v>102</v>
      </c>
      <c r="BT4" t="s">
        <v>103</v>
      </c>
      <c r="BU4" t="s">
        <v>104</v>
      </c>
      <c r="BV4" t="s">
        <v>331</v>
      </c>
      <c r="BW4" t="str">
        <f>HYPERLINK("https%3A%2F%2Fwww.webofscience.com%2Fwos%2Fwoscc%2Ffull-record%2FWOS:001036942300005","View Full Record in Web of Science")</f>
        <v>View Full Record in Web of Science</v>
      </c>
      <c r="BX4"/>
      <c r="BY4"/>
      <c r="BZ4"/>
      <c r="CA4"/>
      <c r="CB4"/>
      <c r="CC4"/>
      <c r="CD4"/>
      <c r="CE4"/>
      <c r="CF4"/>
      <c r="CG4"/>
      <c r="CH4"/>
      <c r="CI4"/>
    </row>
    <row r="5" spans="1:99" s="9" customFormat="1">
      <c r="A5" s="9">
        <v>711000000</v>
      </c>
      <c r="B5" s="10" t="s">
        <v>21</v>
      </c>
      <c r="C5" t="s">
        <v>72</v>
      </c>
      <c r="D5" t="s">
        <v>304</v>
      </c>
      <c r="E5">
        <v>0.5</v>
      </c>
      <c r="F5" t="s">
        <v>74</v>
      </c>
      <c r="G5" t="s">
        <v>74</v>
      </c>
      <c r="H5" t="s">
        <v>74</v>
      </c>
      <c r="I5" t="s">
        <v>305</v>
      </c>
      <c r="J5" t="s">
        <v>74</v>
      </c>
      <c r="K5" t="s">
        <v>306</v>
      </c>
      <c r="L5" t="s">
        <v>307</v>
      </c>
      <c r="M5" t="s">
        <v>308</v>
      </c>
      <c r="N5" t="s">
        <v>74</v>
      </c>
      <c r="O5" t="s">
        <v>74</v>
      </c>
      <c r="P5" t="s">
        <v>78</v>
      </c>
      <c r="Q5" t="s">
        <v>1</v>
      </c>
      <c r="R5" t="s">
        <v>74</v>
      </c>
      <c r="S5" t="s">
        <v>74</v>
      </c>
      <c r="T5" t="s">
        <v>74</v>
      </c>
      <c r="U5" t="s">
        <v>74</v>
      </c>
      <c r="V5" t="s">
        <v>74</v>
      </c>
      <c r="W5" t="s">
        <v>309</v>
      </c>
      <c r="X5" t="s">
        <v>74</v>
      </c>
      <c r="Y5" t="s">
        <v>310</v>
      </c>
      <c r="Z5" t="s">
        <v>311</v>
      </c>
      <c r="AA5" t="s">
        <v>312</v>
      </c>
      <c r="AB5" t="s">
        <v>313</v>
      </c>
      <c r="AC5" t="s">
        <v>314</v>
      </c>
      <c r="AD5" t="s">
        <v>315</v>
      </c>
      <c r="AE5" t="s">
        <v>316</v>
      </c>
      <c r="AF5" t="s">
        <v>317</v>
      </c>
      <c r="AG5" t="s">
        <v>318</v>
      </c>
      <c r="AH5" t="s">
        <v>319</v>
      </c>
      <c r="AI5" t="s">
        <v>74</v>
      </c>
      <c r="AJ5">
        <v>44</v>
      </c>
      <c r="AK5">
        <v>55</v>
      </c>
      <c r="AL5">
        <v>59</v>
      </c>
      <c r="AM5">
        <v>7</v>
      </c>
      <c r="AN5">
        <v>27</v>
      </c>
      <c r="AO5" t="s">
        <v>320</v>
      </c>
      <c r="AP5" t="s">
        <v>321</v>
      </c>
      <c r="AQ5" t="s">
        <v>322</v>
      </c>
      <c r="AR5" t="s">
        <v>323</v>
      </c>
      <c r="AS5" t="s">
        <v>324</v>
      </c>
      <c r="AT5" t="s">
        <v>74</v>
      </c>
      <c r="AU5" t="s">
        <v>325</v>
      </c>
      <c r="AV5" t="s">
        <v>326</v>
      </c>
      <c r="AW5" t="s">
        <v>327</v>
      </c>
      <c r="AX5">
        <v>2023</v>
      </c>
      <c r="AY5">
        <v>12</v>
      </c>
      <c r="AZ5">
        <v>2</v>
      </c>
      <c r="BA5" t="s">
        <v>74</v>
      </c>
      <c r="BB5" t="s">
        <v>74</v>
      </c>
      <c r="BC5" t="s">
        <v>74</v>
      </c>
      <c r="BD5" t="s">
        <v>74</v>
      </c>
      <c r="BE5">
        <v>393</v>
      </c>
      <c r="BF5">
        <v>407</v>
      </c>
      <c r="BG5" t="s">
        <v>74</v>
      </c>
      <c r="BH5" t="s">
        <v>328</v>
      </c>
      <c r="BI5" t="str">
        <f>HYPERLINK("http://dx.doi.org/10.1556/2006.2023.00028","http://dx.doi.org/10.1556/2006.2023.00028")</f>
        <v>http://dx.doi.org/10.1556/2006.2023.00028</v>
      </c>
      <c r="BJ5" t="s">
        <v>74</v>
      </c>
      <c r="BK5" t="s">
        <v>74</v>
      </c>
      <c r="BL5">
        <v>15</v>
      </c>
      <c r="BM5" t="s">
        <v>298</v>
      </c>
      <c r="BN5" t="s">
        <v>299</v>
      </c>
      <c r="BO5" t="s">
        <v>298</v>
      </c>
      <c r="BP5" t="s">
        <v>329</v>
      </c>
      <c r="BQ5">
        <v>37352095</v>
      </c>
      <c r="BR5" t="s">
        <v>330</v>
      </c>
      <c r="BS5" t="s">
        <v>102</v>
      </c>
      <c r="BT5" t="s">
        <v>103</v>
      </c>
      <c r="BU5" t="s">
        <v>104</v>
      </c>
      <c r="BV5" t="s">
        <v>331</v>
      </c>
      <c r="BW5" t="str">
        <f>HYPERLINK("https%3A%2F%2Fwww.webofscience.com%2Fwos%2Fwoscc%2Ffull-record%2FWOS:001036942300005","View Full Record in Web of Science")</f>
        <v>View Full Record in Web of Science</v>
      </c>
      <c r="BX5"/>
      <c r="BY5"/>
      <c r="BZ5"/>
      <c r="CA5"/>
      <c r="CB5"/>
      <c r="CC5"/>
      <c r="CD5"/>
      <c r="CE5"/>
      <c r="CF5"/>
      <c r="CG5"/>
    </row>
    <row r="6" spans="1:99" s="9" customFormat="1">
      <c r="A6" s="9">
        <v>709000000</v>
      </c>
      <c r="B6" s="10" t="s">
        <v>22</v>
      </c>
      <c r="C6" t="s">
        <v>72</v>
      </c>
      <c r="D6" t="s">
        <v>277</v>
      </c>
      <c r="E6">
        <v>1</v>
      </c>
      <c r="F6" t="s">
        <v>74</v>
      </c>
      <c r="G6" t="s">
        <v>74</v>
      </c>
      <c r="H6" t="s">
        <v>74</v>
      </c>
      <c r="I6" t="s">
        <v>278</v>
      </c>
      <c r="J6" t="s">
        <v>74</v>
      </c>
      <c r="K6" t="s">
        <v>74</v>
      </c>
      <c r="L6" t="s">
        <v>279</v>
      </c>
      <c r="M6" t="s">
        <v>280</v>
      </c>
      <c r="N6" t="s">
        <v>74</v>
      </c>
      <c r="O6" t="s">
        <v>74</v>
      </c>
      <c r="P6" t="s">
        <v>78</v>
      </c>
      <c r="Q6" t="s">
        <v>1</v>
      </c>
      <c r="R6" t="s">
        <v>74</v>
      </c>
      <c r="S6" t="s">
        <v>74</v>
      </c>
      <c r="T6" t="s">
        <v>74</v>
      </c>
      <c r="U6" t="s">
        <v>74</v>
      </c>
      <c r="V6" t="s">
        <v>74</v>
      </c>
      <c r="W6" t="s">
        <v>281</v>
      </c>
      <c r="X6" t="s">
        <v>282</v>
      </c>
      <c r="Y6" t="s">
        <v>283</v>
      </c>
      <c r="Z6" t="s">
        <v>284</v>
      </c>
      <c r="AA6" t="s">
        <v>285</v>
      </c>
      <c r="AB6" t="s">
        <v>286</v>
      </c>
      <c r="AC6" t="s">
        <v>287</v>
      </c>
      <c r="AD6" t="s">
        <v>288</v>
      </c>
      <c r="AE6" t="s">
        <v>289</v>
      </c>
      <c r="AF6" t="s">
        <v>74</v>
      </c>
      <c r="AG6" t="s">
        <v>74</v>
      </c>
      <c r="AH6" t="s">
        <v>74</v>
      </c>
      <c r="AI6" t="s">
        <v>74</v>
      </c>
      <c r="AJ6">
        <v>115</v>
      </c>
      <c r="AK6">
        <v>110</v>
      </c>
      <c r="AL6">
        <v>158</v>
      </c>
      <c r="AM6">
        <v>36</v>
      </c>
      <c r="AN6">
        <v>239</v>
      </c>
      <c r="AO6" t="s">
        <v>290</v>
      </c>
      <c r="AP6" t="s">
        <v>291</v>
      </c>
      <c r="AQ6" t="s">
        <v>292</v>
      </c>
      <c r="AR6" t="s">
        <v>293</v>
      </c>
      <c r="AS6" t="s">
        <v>74</v>
      </c>
      <c r="AT6" t="s">
        <v>74</v>
      </c>
      <c r="AU6" t="s">
        <v>294</v>
      </c>
      <c r="AV6" t="s">
        <v>295</v>
      </c>
      <c r="AW6" t="s">
        <v>296</v>
      </c>
      <c r="AX6">
        <v>2022</v>
      </c>
      <c r="AY6">
        <v>13</v>
      </c>
      <c r="AZ6" t="s">
        <v>74</v>
      </c>
      <c r="BA6" t="s">
        <v>74</v>
      </c>
      <c r="BB6" t="s">
        <v>74</v>
      </c>
      <c r="BC6" t="s">
        <v>74</v>
      </c>
      <c r="BD6" t="s">
        <v>74</v>
      </c>
      <c r="BE6" t="s">
        <v>74</v>
      </c>
      <c r="BF6" t="s">
        <v>74</v>
      </c>
      <c r="BG6">
        <v>869337</v>
      </c>
      <c r="BH6" t="s">
        <v>297</v>
      </c>
      <c r="BI6" t="str">
        <f>HYPERLINK("http://dx.doi.org/10.3389/fpsyt.2022.869337","http://dx.doi.org/10.3389/fpsyt.2022.869337")</f>
        <v>http://dx.doi.org/10.3389/fpsyt.2022.869337</v>
      </c>
      <c r="BJ6" t="s">
        <v>74</v>
      </c>
      <c r="BK6" t="s">
        <v>74</v>
      </c>
      <c r="BL6">
        <v>13</v>
      </c>
      <c r="BM6" t="s">
        <v>298</v>
      </c>
      <c r="BN6" t="s">
        <v>299</v>
      </c>
      <c r="BO6" t="s">
        <v>298</v>
      </c>
      <c r="BP6" t="s">
        <v>300</v>
      </c>
      <c r="BQ6">
        <v>35782431</v>
      </c>
      <c r="BR6" t="s">
        <v>301</v>
      </c>
      <c r="BS6" t="s">
        <v>102</v>
      </c>
      <c r="BT6" t="s">
        <v>103</v>
      </c>
      <c r="BU6" t="s">
        <v>104</v>
      </c>
      <c r="BV6" t="s">
        <v>302</v>
      </c>
      <c r="BW6" t="str">
        <f>HYPERLINK("https%3A%2F%2Fwww.webofscience.com%2Fwos%2Fwoscc%2Ffull-record%2FWOS:000819138600001","View Full Record in Web of Science")</f>
        <v>View Full Record in Web of Science</v>
      </c>
      <c r="BX6"/>
      <c r="BY6"/>
      <c r="BZ6"/>
      <c r="CA6"/>
      <c r="CB6"/>
      <c r="CC6"/>
      <c r="CD6"/>
      <c r="CE6"/>
      <c r="CF6"/>
      <c r="CG6"/>
    </row>
    <row r="7" spans="1:99" s="9" customFormat="1">
      <c r="A7" s="9">
        <v>704000000</v>
      </c>
      <c r="B7" s="10" t="s">
        <v>106</v>
      </c>
      <c r="C7" t="s">
        <v>72</v>
      </c>
      <c r="D7" t="s">
        <v>138</v>
      </c>
      <c r="E7">
        <v>1</v>
      </c>
      <c r="F7" t="s">
        <v>74</v>
      </c>
      <c r="G7" t="s">
        <v>74</v>
      </c>
      <c r="H7" t="s">
        <v>74</v>
      </c>
      <c r="I7" t="s">
        <v>139</v>
      </c>
      <c r="J7" t="s">
        <v>74</v>
      </c>
      <c r="K7" t="s">
        <v>74</v>
      </c>
      <c r="L7" t="s">
        <v>140</v>
      </c>
      <c r="M7" t="s">
        <v>141</v>
      </c>
      <c r="N7" t="s">
        <v>74</v>
      </c>
      <c r="O7" t="s">
        <v>74</v>
      </c>
      <c r="P7" t="s">
        <v>78</v>
      </c>
      <c r="Q7" t="s">
        <v>111</v>
      </c>
      <c r="R7" t="s">
        <v>74</v>
      </c>
      <c r="S7" t="s">
        <v>74</v>
      </c>
      <c r="T7" t="s">
        <v>74</v>
      </c>
      <c r="U7" t="s">
        <v>74</v>
      </c>
      <c r="V7" t="s">
        <v>74</v>
      </c>
      <c r="W7" t="s">
        <v>74</v>
      </c>
      <c r="X7" t="s">
        <v>142</v>
      </c>
      <c r="Y7" t="s">
        <v>143</v>
      </c>
      <c r="Z7" t="s">
        <v>144</v>
      </c>
      <c r="AA7" t="s">
        <v>145</v>
      </c>
      <c r="AB7" t="s">
        <v>146</v>
      </c>
      <c r="AC7" t="s">
        <v>147</v>
      </c>
      <c r="AD7" t="s">
        <v>148</v>
      </c>
      <c r="AE7" t="s">
        <v>149</v>
      </c>
      <c r="AF7" t="s">
        <v>150</v>
      </c>
      <c r="AG7" t="s">
        <v>151</v>
      </c>
      <c r="AH7" t="s">
        <v>152</v>
      </c>
      <c r="AI7" t="s">
        <v>74</v>
      </c>
      <c r="AJ7">
        <v>315</v>
      </c>
      <c r="AK7">
        <v>242</v>
      </c>
      <c r="AL7">
        <v>273</v>
      </c>
      <c r="AM7">
        <v>3</v>
      </c>
      <c r="AN7">
        <v>50</v>
      </c>
      <c r="AO7" t="s">
        <v>153</v>
      </c>
      <c r="AP7" t="s">
        <v>154</v>
      </c>
      <c r="AQ7" t="s">
        <v>155</v>
      </c>
      <c r="AR7" t="s">
        <v>156</v>
      </c>
      <c r="AS7" t="s">
        <v>157</v>
      </c>
      <c r="AT7" t="s">
        <v>74</v>
      </c>
      <c r="AU7" t="s">
        <v>158</v>
      </c>
      <c r="AV7" t="s">
        <v>159</v>
      </c>
      <c r="AW7" t="s">
        <v>160</v>
      </c>
      <c r="AX7">
        <v>2021</v>
      </c>
      <c r="AY7">
        <v>2021</v>
      </c>
      <c r="AZ7" t="s">
        <v>74</v>
      </c>
      <c r="BA7" t="s">
        <v>74</v>
      </c>
      <c r="BB7" t="s">
        <v>74</v>
      </c>
      <c r="BC7" t="s">
        <v>74</v>
      </c>
      <c r="BD7" t="s">
        <v>74</v>
      </c>
      <c r="BE7" t="s">
        <v>74</v>
      </c>
      <c r="BF7" t="s">
        <v>74</v>
      </c>
      <c r="BG7">
        <v>3268136</v>
      </c>
      <c r="BH7" t="s">
        <v>161</v>
      </c>
      <c r="BI7" t="str">
        <f>HYPERLINK("http://dx.doi.org/10.1155/2021/3268136","http://dx.doi.org/10.1155/2021/3268136")</f>
        <v>http://dx.doi.org/10.1155/2021/3268136</v>
      </c>
      <c r="BJ7" t="s">
        <v>74</v>
      </c>
      <c r="BK7" t="s">
        <v>74</v>
      </c>
      <c r="BL7">
        <v>36</v>
      </c>
      <c r="BM7" t="s">
        <v>162</v>
      </c>
      <c r="BN7" t="s">
        <v>98</v>
      </c>
      <c r="BO7" t="s">
        <v>162</v>
      </c>
      <c r="BP7" t="s">
        <v>163</v>
      </c>
      <c r="BQ7">
        <v>34336089</v>
      </c>
      <c r="BR7" t="s">
        <v>164</v>
      </c>
      <c r="BS7" t="s">
        <v>102</v>
      </c>
      <c r="BT7" t="s">
        <v>103</v>
      </c>
      <c r="BU7" t="s">
        <v>104</v>
      </c>
      <c r="BV7" t="s">
        <v>165</v>
      </c>
      <c r="BW7" t="str">
        <f>HYPERLINK("https%3A%2F%2Fwww.webofscience.com%2Fwos%2Fwoscc%2Ffull-record%2FWOS:000683312200003","View Full Record in Web of Science")</f>
        <v>View Full Record in Web of Science</v>
      </c>
      <c r="BX7"/>
      <c r="BY7"/>
      <c r="BZ7"/>
      <c r="CA7"/>
      <c r="CB7"/>
      <c r="CC7"/>
      <c r="CD7"/>
      <c r="CE7"/>
      <c r="CF7"/>
      <c r="CG7"/>
      <c r="CH7"/>
      <c r="CI7"/>
      <c r="CJ7"/>
      <c r="CK7"/>
      <c r="CL7"/>
      <c r="CM7"/>
      <c r="CN7"/>
      <c r="CO7"/>
      <c r="CP7"/>
      <c r="CQ7"/>
      <c r="CR7"/>
      <c r="CS7"/>
      <c r="CT7"/>
      <c r="CU7"/>
    </row>
    <row r="8" spans="1:99" s="9" customFormat="1">
      <c r="A8" s="10">
        <v>701000000</v>
      </c>
      <c r="B8" s="10" t="s">
        <v>10</v>
      </c>
      <c r="C8" t="s">
        <v>72</v>
      </c>
      <c r="D8" t="s">
        <v>493</v>
      </c>
      <c r="E8">
        <v>1</v>
      </c>
      <c r="F8" t="s">
        <v>74</v>
      </c>
      <c r="G8" t="s">
        <v>74</v>
      </c>
      <c r="H8" t="s">
        <v>74</v>
      </c>
      <c r="I8" t="s">
        <v>494</v>
      </c>
      <c r="J8" t="s">
        <v>74</v>
      </c>
      <c r="K8" t="s">
        <v>495</v>
      </c>
      <c r="L8" t="s">
        <v>496</v>
      </c>
      <c r="M8" t="s">
        <v>497</v>
      </c>
      <c r="N8" t="s">
        <v>74</v>
      </c>
      <c r="O8" t="s">
        <v>74</v>
      </c>
      <c r="P8" t="s">
        <v>78</v>
      </c>
      <c r="Q8" t="s">
        <v>1</v>
      </c>
      <c r="R8" t="s">
        <v>74</v>
      </c>
      <c r="S8" t="s">
        <v>74</v>
      </c>
      <c r="T8" t="s">
        <v>74</v>
      </c>
      <c r="U8" t="s">
        <v>74</v>
      </c>
      <c r="V8" t="s">
        <v>74</v>
      </c>
      <c r="W8" t="s">
        <v>74</v>
      </c>
      <c r="X8" t="s">
        <v>498</v>
      </c>
      <c r="Y8" t="s">
        <v>499</v>
      </c>
      <c r="Z8" t="s">
        <v>500</v>
      </c>
      <c r="AA8" t="s">
        <v>501</v>
      </c>
      <c r="AB8" t="s">
        <v>502</v>
      </c>
      <c r="AC8" t="s">
        <v>503</v>
      </c>
      <c r="AD8" t="s">
        <v>504</v>
      </c>
      <c r="AE8" t="s">
        <v>505</v>
      </c>
      <c r="AF8" t="s">
        <v>506</v>
      </c>
      <c r="AG8" t="s">
        <v>507</v>
      </c>
      <c r="AH8" t="s">
        <v>508</v>
      </c>
      <c r="AI8" t="s">
        <v>74</v>
      </c>
      <c r="AJ8">
        <v>39</v>
      </c>
      <c r="AK8">
        <v>333</v>
      </c>
      <c r="AL8">
        <v>361</v>
      </c>
      <c r="AM8">
        <v>27</v>
      </c>
      <c r="AN8">
        <v>289</v>
      </c>
      <c r="AO8" t="s">
        <v>509</v>
      </c>
      <c r="AP8" t="s">
        <v>264</v>
      </c>
      <c r="AQ8" t="s">
        <v>510</v>
      </c>
      <c r="AR8" t="s">
        <v>511</v>
      </c>
      <c r="AS8" t="s">
        <v>512</v>
      </c>
      <c r="AT8" t="s">
        <v>74</v>
      </c>
      <c r="AU8" t="s">
        <v>497</v>
      </c>
      <c r="AV8" t="s">
        <v>513</v>
      </c>
      <c r="AW8" t="s">
        <v>514</v>
      </c>
      <c r="AX8">
        <v>2020</v>
      </c>
      <c r="AY8">
        <v>396</v>
      </c>
      <c r="AZ8">
        <v>10261</v>
      </c>
      <c r="BA8" t="s">
        <v>74</v>
      </c>
      <c r="BB8" t="s">
        <v>74</v>
      </c>
      <c r="BC8" t="s">
        <v>74</v>
      </c>
      <c r="BD8" t="s">
        <v>74</v>
      </c>
      <c r="BE8">
        <v>1511</v>
      </c>
      <c r="BF8">
        <v>1524</v>
      </c>
      <c r="BG8" t="s">
        <v>74</v>
      </c>
      <c r="BH8" t="s">
        <v>74</v>
      </c>
      <c r="BI8" t="s">
        <v>74</v>
      </c>
      <c r="BJ8" t="s">
        <v>74</v>
      </c>
      <c r="BK8" t="s">
        <v>74</v>
      </c>
      <c r="BL8">
        <v>14</v>
      </c>
      <c r="BM8" t="s">
        <v>515</v>
      </c>
      <c r="BN8" t="s">
        <v>98</v>
      </c>
      <c r="BO8" t="s">
        <v>516</v>
      </c>
      <c r="BP8" t="s">
        <v>517</v>
      </c>
      <c r="BQ8">
        <v>33160572</v>
      </c>
      <c r="BR8" t="s">
        <v>74</v>
      </c>
      <c r="BS8" t="s">
        <v>102</v>
      </c>
      <c r="BT8" t="s">
        <v>103</v>
      </c>
      <c r="BU8" t="s">
        <v>104</v>
      </c>
      <c r="BV8" t="s">
        <v>518</v>
      </c>
      <c r="BW8" t="str">
        <f>HYPERLINK("https%3A%2F%2Fwww.webofscience.com%2Fwos%2Fwoscc%2Ffull-record%2FWOS:000587548800040","View Full Record in Web of Science")</f>
        <v>View Full Record in Web of Science</v>
      </c>
      <c r="BX8"/>
      <c r="BY8"/>
      <c r="BZ8"/>
      <c r="CA8"/>
      <c r="CB8"/>
      <c r="CC8"/>
      <c r="CD8"/>
      <c r="CE8"/>
    </row>
    <row r="9" spans="1:99" s="9" customFormat="1">
      <c r="A9" s="10">
        <v>701000000</v>
      </c>
      <c r="B9" s="10" t="s">
        <v>10</v>
      </c>
      <c r="C9" t="s">
        <v>72</v>
      </c>
      <c r="D9" t="s">
        <v>474</v>
      </c>
      <c r="E9">
        <v>1</v>
      </c>
      <c r="F9" t="s">
        <v>74</v>
      </c>
      <c r="G9" t="s">
        <v>74</v>
      </c>
      <c r="H9" t="s">
        <v>74</v>
      </c>
      <c r="I9" t="s">
        <v>475</v>
      </c>
      <c r="J9" t="s">
        <v>74</v>
      </c>
      <c r="K9" t="s">
        <v>476</v>
      </c>
      <c r="L9" t="s">
        <v>477</v>
      </c>
      <c r="M9" t="s">
        <v>252</v>
      </c>
      <c r="N9" t="s">
        <v>74</v>
      </c>
      <c r="O9" t="s">
        <v>74</v>
      </c>
      <c r="P9" t="s">
        <v>78</v>
      </c>
      <c r="Q9" t="s">
        <v>1</v>
      </c>
      <c r="R9" t="s">
        <v>74</v>
      </c>
      <c r="S9" t="s">
        <v>74</v>
      </c>
      <c r="T9" t="s">
        <v>74</v>
      </c>
      <c r="U9" t="s">
        <v>74</v>
      </c>
      <c r="V9" t="s">
        <v>74</v>
      </c>
      <c r="W9" t="s">
        <v>74</v>
      </c>
      <c r="X9" t="s">
        <v>478</v>
      </c>
      <c r="Y9" t="s">
        <v>479</v>
      </c>
      <c r="Z9" t="s">
        <v>480</v>
      </c>
      <c r="AA9" t="s">
        <v>481</v>
      </c>
      <c r="AB9" t="s">
        <v>482</v>
      </c>
      <c r="AC9" t="s">
        <v>74</v>
      </c>
      <c r="AD9" t="s">
        <v>483</v>
      </c>
      <c r="AE9" t="s">
        <v>484</v>
      </c>
      <c r="AF9" t="s">
        <v>485</v>
      </c>
      <c r="AG9" t="s">
        <v>486</v>
      </c>
      <c r="AH9" t="s">
        <v>487</v>
      </c>
      <c r="AI9" t="s">
        <v>74</v>
      </c>
      <c r="AJ9">
        <v>50</v>
      </c>
      <c r="AK9">
        <v>145</v>
      </c>
      <c r="AL9">
        <v>183</v>
      </c>
      <c r="AM9">
        <v>5</v>
      </c>
      <c r="AN9">
        <v>47</v>
      </c>
      <c r="AO9" t="s">
        <v>263</v>
      </c>
      <c r="AP9" t="s">
        <v>264</v>
      </c>
      <c r="AQ9" t="s">
        <v>265</v>
      </c>
      <c r="AR9" t="s">
        <v>266</v>
      </c>
      <c r="AS9" t="s">
        <v>267</v>
      </c>
      <c r="AT9" t="s">
        <v>74</v>
      </c>
      <c r="AU9" t="s">
        <v>268</v>
      </c>
      <c r="AV9" t="s">
        <v>269</v>
      </c>
      <c r="AW9" t="s">
        <v>488</v>
      </c>
      <c r="AX9">
        <v>2021</v>
      </c>
      <c r="AY9">
        <v>81</v>
      </c>
      <c r="AZ9">
        <v>7</v>
      </c>
      <c r="BA9" t="s">
        <v>74</v>
      </c>
      <c r="BB9" t="s">
        <v>74</v>
      </c>
      <c r="BC9" t="s">
        <v>74</v>
      </c>
      <c r="BD9" t="s">
        <v>74</v>
      </c>
      <c r="BE9" t="s">
        <v>74</v>
      </c>
      <c r="BF9" t="s">
        <v>74</v>
      </c>
      <c r="BG9">
        <v>578</v>
      </c>
      <c r="BH9" t="s">
        <v>489</v>
      </c>
      <c r="BI9" t="str">
        <f>HYPERLINK("http://dx.doi.org/10.1140/epjc/s10052-021-09233-2","http://dx.doi.org/10.1140/epjc/s10052-021-09233-2")</f>
        <v>http://dx.doi.org/10.1140/epjc/s10052-021-09233-2</v>
      </c>
      <c r="BJ9" t="s">
        <v>74</v>
      </c>
      <c r="BK9" t="s">
        <v>74</v>
      </c>
      <c r="BL9">
        <v>44</v>
      </c>
      <c r="BM9" t="s">
        <v>272</v>
      </c>
      <c r="BN9" t="s">
        <v>98</v>
      </c>
      <c r="BO9" t="s">
        <v>273</v>
      </c>
      <c r="BP9" t="s">
        <v>490</v>
      </c>
      <c r="BQ9" t="s">
        <v>74</v>
      </c>
      <c r="BR9" t="s">
        <v>491</v>
      </c>
      <c r="BS9" t="s">
        <v>102</v>
      </c>
      <c r="BT9" t="s">
        <v>103</v>
      </c>
      <c r="BU9" t="s">
        <v>104</v>
      </c>
      <c r="BV9" t="s">
        <v>492</v>
      </c>
      <c r="BW9" t="str">
        <f>HYPERLINK("https%3A%2F%2Fwww.webofscience.com%2Fwos%2Fwoscc%2Ffull-record%2FWOS:000680861900001","View Full Record in Web of Science")</f>
        <v>View Full Record in Web of Science</v>
      </c>
      <c r="BX9"/>
      <c r="BY9"/>
      <c r="BZ9"/>
      <c r="CA9"/>
      <c r="CB9"/>
      <c r="CC9"/>
      <c r="CD9"/>
      <c r="CE9"/>
      <c r="CF9"/>
      <c r="CG9"/>
      <c r="CH9"/>
      <c r="CI9"/>
      <c r="CJ9"/>
      <c r="CK9"/>
      <c r="CL9"/>
      <c r="CM9"/>
    </row>
    <row r="10" spans="1:99" s="9" customFormat="1">
      <c r="A10" s="10">
        <v>701000000</v>
      </c>
      <c r="B10" s="10" t="s">
        <v>10</v>
      </c>
      <c r="C10" t="s">
        <v>72</v>
      </c>
      <c r="D10" t="s">
        <v>390</v>
      </c>
      <c r="E10">
        <v>1</v>
      </c>
      <c r="F10" t="s">
        <v>74</v>
      </c>
      <c r="G10" t="s">
        <v>74</v>
      </c>
      <c r="H10" t="s">
        <v>74</v>
      </c>
      <c r="I10" t="s">
        <v>391</v>
      </c>
      <c r="J10" t="s">
        <v>74</v>
      </c>
      <c r="K10" t="s">
        <v>74</v>
      </c>
      <c r="L10" t="s">
        <v>392</v>
      </c>
      <c r="M10" t="s">
        <v>393</v>
      </c>
      <c r="N10" t="s">
        <v>74</v>
      </c>
      <c r="O10" t="s">
        <v>74</v>
      </c>
      <c r="P10" t="s">
        <v>78</v>
      </c>
      <c r="Q10" t="s">
        <v>111</v>
      </c>
      <c r="R10" t="s">
        <v>74</v>
      </c>
      <c r="S10" t="s">
        <v>74</v>
      </c>
      <c r="T10" t="s">
        <v>74</v>
      </c>
      <c r="U10" t="s">
        <v>74</v>
      </c>
      <c r="V10" t="s">
        <v>74</v>
      </c>
      <c r="W10" t="s">
        <v>394</v>
      </c>
      <c r="X10" t="s">
        <v>395</v>
      </c>
      <c r="Y10" t="s">
        <v>396</v>
      </c>
      <c r="Z10" t="s">
        <v>397</v>
      </c>
      <c r="AA10" t="s">
        <v>398</v>
      </c>
      <c r="AB10" t="s">
        <v>399</v>
      </c>
      <c r="AC10" t="s">
        <v>400</v>
      </c>
      <c r="AD10" t="s">
        <v>401</v>
      </c>
      <c r="AE10" t="s">
        <v>402</v>
      </c>
      <c r="AF10" t="s">
        <v>403</v>
      </c>
      <c r="AG10" t="s">
        <v>404</v>
      </c>
      <c r="AH10" t="s">
        <v>405</v>
      </c>
      <c r="AI10" t="s">
        <v>74</v>
      </c>
      <c r="AJ10">
        <v>604</v>
      </c>
      <c r="AK10">
        <v>29</v>
      </c>
      <c r="AL10">
        <v>29</v>
      </c>
      <c r="AM10">
        <v>7</v>
      </c>
      <c r="AN10">
        <v>18</v>
      </c>
      <c r="AO10" t="s">
        <v>377</v>
      </c>
      <c r="AP10" t="s">
        <v>378</v>
      </c>
      <c r="AQ10" t="s">
        <v>379</v>
      </c>
      <c r="AR10" t="s">
        <v>406</v>
      </c>
      <c r="AS10" t="s">
        <v>407</v>
      </c>
      <c r="AT10" t="s">
        <v>74</v>
      </c>
      <c r="AU10" t="s">
        <v>408</v>
      </c>
      <c r="AV10" t="s">
        <v>409</v>
      </c>
      <c r="AW10" t="s">
        <v>410</v>
      </c>
      <c r="AX10">
        <v>2024</v>
      </c>
      <c r="AY10">
        <v>87</v>
      </c>
      <c r="AZ10">
        <v>8</v>
      </c>
      <c r="BA10" t="s">
        <v>74</v>
      </c>
      <c r="BB10" t="s">
        <v>74</v>
      </c>
      <c r="BC10" t="s">
        <v>74</v>
      </c>
      <c r="BD10" t="s">
        <v>74</v>
      </c>
      <c r="BE10" t="s">
        <v>74</v>
      </c>
      <c r="BF10" t="s">
        <v>74</v>
      </c>
      <c r="BG10">
        <v>84301</v>
      </c>
      <c r="BH10" t="s">
        <v>411</v>
      </c>
      <c r="BI10" t="str">
        <f>HYPERLINK("http://dx.doi.org/10.1088/1361-6633/ad1e39","http://dx.doi.org/10.1088/1361-6633/ad1e39")</f>
        <v>http://dx.doi.org/10.1088/1361-6633/ad1e39</v>
      </c>
      <c r="BJ10" t="s">
        <v>74</v>
      </c>
      <c r="BK10" t="s">
        <v>74</v>
      </c>
      <c r="BL10">
        <v>53</v>
      </c>
      <c r="BM10" t="s">
        <v>412</v>
      </c>
      <c r="BN10" t="s">
        <v>98</v>
      </c>
      <c r="BO10" t="s">
        <v>273</v>
      </c>
      <c r="BP10" t="s">
        <v>413</v>
      </c>
      <c r="BQ10">
        <v>38215499</v>
      </c>
      <c r="BR10" t="s">
        <v>414</v>
      </c>
      <c r="BS10" t="s">
        <v>102</v>
      </c>
      <c r="BT10" t="s">
        <v>103</v>
      </c>
      <c r="BU10" t="s">
        <v>104</v>
      </c>
      <c r="BV10" t="s">
        <v>415</v>
      </c>
      <c r="BW10" t="str">
        <f>HYPERLINK("https%3A%2F%2Fwww.webofscience.com%2Fwos%2Fwoscc%2Ffull-record%2FWOS:001269531300001","View Full Record in Web of Science")</f>
        <v>View Full Record in Web of Science</v>
      </c>
      <c r="BX10"/>
      <c r="BY10"/>
      <c r="BZ10"/>
      <c r="CA10"/>
      <c r="CB10"/>
      <c r="CC10"/>
      <c r="CD10"/>
      <c r="CE10"/>
      <c r="CF10"/>
      <c r="CG10"/>
      <c r="CH10"/>
      <c r="CI10"/>
      <c r="CJ10"/>
      <c r="CK10"/>
    </row>
    <row r="11" spans="1:99" s="9" customFormat="1">
      <c r="A11" s="10">
        <v>701000000</v>
      </c>
      <c r="B11" s="10" t="s">
        <v>10</v>
      </c>
      <c r="C11" t="s">
        <v>72</v>
      </c>
      <c r="D11" t="s">
        <v>361</v>
      </c>
      <c r="E11">
        <v>1</v>
      </c>
      <c r="F11" t="s">
        <v>74</v>
      </c>
      <c r="G11" t="s">
        <v>74</v>
      </c>
      <c r="H11" t="s">
        <v>74</v>
      </c>
      <c r="I11" t="s">
        <v>362</v>
      </c>
      <c r="J11" t="s">
        <v>74</v>
      </c>
      <c r="K11" t="s">
        <v>74</v>
      </c>
      <c r="L11" t="s">
        <v>363</v>
      </c>
      <c r="M11" t="s">
        <v>364</v>
      </c>
      <c r="N11" t="s">
        <v>74</v>
      </c>
      <c r="O11" t="s">
        <v>74</v>
      </c>
      <c r="P11" t="s">
        <v>78</v>
      </c>
      <c r="Q11" t="s">
        <v>1</v>
      </c>
      <c r="R11" t="s">
        <v>74</v>
      </c>
      <c r="S11" t="s">
        <v>74</v>
      </c>
      <c r="T11" t="s">
        <v>74</v>
      </c>
      <c r="U11" t="s">
        <v>74</v>
      </c>
      <c r="V11" t="s">
        <v>74</v>
      </c>
      <c r="W11" t="s">
        <v>365</v>
      </c>
      <c r="X11" t="s">
        <v>366</v>
      </c>
      <c r="Y11" t="s">
        <v>367</v>
      </c>
      <c r="Z11" t="s">
        <v>368</v>
      </c>
      <c r="AA11" t="s">
        <v>369</v>
      </c>
      <c r="AB11" t="s">
        <v>370</v>
      </c>
      <c r="AC11" t="s">
        <v>371</v>
      </c>
      <c r="AD11" t="s">
        <v>372</v>
      </c>
      <c r="AE11" t="s">
        <v>373</v>
      </c>
      <c r="AF11" t="s">
        <v>374</v>
      </c>
      <c r="AG11" t="s">
        <v>375</v>
      </c>
      <c r="AH11" t="s">
        <v>376</v>
      </c>
      <c r="AI11" t="s">
        <v>74</v>
      </c>
      <c r="AJ11">
        <v>125</v>
      </c>
      <c r="AK11">
        <v>63</v>
      </c>
      <c r="AL11">
        <v>67</v>
      </c>
      <c r="AM11">
        <v>36</v>
      </c>
      <c r="AN11">
        <v>75</v>
      </c>
      <c r="AO11" t="s">
        <v>377</v>
      </c>
      <c r="AP11" t="s">
        <v>378</v>
      </c>
      <c r="AQ11" t="s">
        <v>379</v>
      </c>
      <c r="AR11" t="s">
        <v>380</v>
      </c>
      <c r="AS11" t="s">
        <v>381</v>
      </c>
      <c r="AT11" t="s">
        <v>74</v>
      </c>
      <c r="AU11" t="s">
        <v>382</v>
      </c>
      <c r="AV11" t="s">
        <v>383</v>
      </c>
      <c r="AW11" t="s">
        <v>384</v>
      </c>
      <c r="AX11">
        <v>2024</v>
      </c>
      <c r="AY11">
        <v>64</v>
      </c>
      <c r="AZ11">
        <v>11</v>
      </c>
      <c r="BA11" t="s">
        <v>74</v>
      </c>
      <c r="BB11" t="s">
        <v>74</v>
      </c>
      <c r="BC11" t="s">
        <v>74</v>
      </c>
      <c r="BD11" t="s">
        <v>74</v>
      </c>
      <c r="BE11" t="s">
        <v>74</v>
      </c>
      <c r="BF11" t="s">
        <v>74</v>
      </c>
      <c r="BG11">
        <v>112012</v>
      </c>
      <c r="BH11" t="s">
        <v>385</v>
      </c>
      <c r="BI11" t="str">
        <f>HYPERLINK("http://dx.doi.org/10.1088/1741-4326/ad3e16","http://dx.doi.org/10.1088/1741-4326/ad3e16")</f>
        <v>http://dx.doi.org/10.1088/1741-4326/ad3e16</v>
      </c>
      <c r="BJ11" t="s">
        <v>74</v>
      </c>
      <c r="BK11" t="s">
        <v>74</v>
      </c>
      <c r="BL11">
        <v>32</v>
      </c>
      <c r="BM11" t="s">
        <v>386</v>
      </c>
      <c r="BN11" t="s">
        <v>98</v>
      </c>
      <c r="BO11" t="s">
        <v>273</v>
      </c>
      <c r="BP11" t="s">
        <v>387</v>
      </c>
      <c r="BQ11" t="s">
        <v>74</v>
      </c>
      <c r="BR11" t="s">
        <v>388</v>
      </c>
      <c r="BS11" t="s">
        <v>102</v>
      </c>
      <c r="BT11" t="s">
        <v>102</v>
      </c>
      <c r="BU11" t="s">
        <v>104</v>
      </c>
      <c r="BV11" t="s">
        <v>389</v>
      </c>
      <c r="BW11" t="str">
        <f>HYPERLINK("https%3A%2F%2Fwww.webofscience.com%2Fwos%2Fwoscc%2Ffull-record%2FWOS:001315126700001","View Full Record in Web of Science")</f>
        <v>View Full Record in Web of Science</v>
      </c>
      <c r="BX11"/>
      <c r="BY11"/>
      <c r="BZ11"/>
      <c r="CA11"/>
      <c r="CB11"/>
      <c r="CC11"/>
      <c r="CD11"/>
      <c r="CE11"/>
      <c r="CF11"/>
      <c r="CG11"/>
      <c r="CH11"/>
      <c r="CI11"/>
      <c r="CJ11"/>
      <c r="CK11"/>
    </row>
    <row r="12" spans="1:99" s="9" customFormat="1">
      <c r="A12" s="10">
        <v>701000000</v>
      </c>
      <c r="B12" s="10" t="s">
        <v>10</v>
      </c>
      <c r="C12" t="s">
        <v>72</v>
      </c>
      <c r="D12" t="s">
        <v>519</v>
      </c>
      <c r="E12">
        <v>1</v>
      </c>
      <c r="F12" t="s">
        <v>74</v>
      </c>
      <c r="G12" t="s">
        <v>74</v>
      </c>
      <c r="H12" t="s">
        <v>74</v>
      </c>
      <c r="I12" t="s">
        <v>520</v>
      </c>
      <c r="J12" t="s">
        <v>74</v>
      </c>
      <c r="K12" t="s">
        <v>476</v>
      </c>
      <c r="L12" t="s">
        <v>521</v>
      </c>
      <c r="M12" t="s">
        <v>522</v>
      </c>
      <c r="N12" t="s">
        <v>74</v>
      </c>
      <c r="O12" t="s">
        <v>74</v>
      </c>
      <c r="P12" t="s">
        <v>78</v>
      </c>
      <c r="Q12" t="s">
        <v>1</v>
      </c>
      <c r="R12" t="s">
        <v>74</v>
      </c>
      <c r="S12" t="s">
        <v>74</v>
      </c>
      <c r="T12" t="s">
        <v>74</v>
      </c>
      <c r="U12" t="s">
        <v>74</v>
      </c>
      <c r="V12" t="s">
        <v>74</v>
      </c>
      <c r="W12" t="s">
        <v>523</v>
      </c>
      <c r="X12" t="s">
        <v>524</v>
      </c>
      <c r="Y12" t="s">
        <v>525</v>
      </c>
      <c r="Z12" t="s">
        <v>526</v>
      </c>
      <c r="AA12" t="s">
        <v>527</v>
      </c>
      <c r="AB12" t="s">
        <v>528</v>
      </c>
      <c r="AC12" t="s">
        <v>74</v>
      </c>
      <c r="AD12" t="s">
        <v>529</v>
      </c>
      <c r="AE12" t="s">
        <v>530</v>
      </c>
      <c r="AF12" t="s">
        <v>531</v>
      </c>
      <c r="AG12" t="s">
        <v>532</v>
      </c>
      <c r="AH12" t="s">
        <v>533</v>
      </c>
      <c r="AI12" t="s">
        <v>74</v>
      </c>
      <c r="AJ12">
        <v>47</v>
      </c>
      <c r="AK12">
        <v>198</v>
      </c>
      <c r="AL12">
        <v>226</v>
      </c>
      <c r="AM12">
        <v>4</v>
      </c>
      <c r="AN12">
        <v>34</v>
      </c>
      <c r="AO12" t="s">
        <v>377</v>
      </c>
      <c r="AP12" t="s">
        <v>378</v>
      </c>
      <c r="AQ12" t="s">
        <v>379</v>
      </c>
      <c r="AR12" t="s">
        <v>534</v>
      </c>
      <c r="AS12" t="s">
        <v>74</v>
      </c>
      <c r="AT12" t="s">
        <v>74</v>
      </c>
      <c r="AU12" t="s">
        <v>535</v>
      </c>
      <c r="AV12" t="s">
        <v>536</v>
      </c>
      <c r="AW12" t="s">
        <v>537</v>
      </c>
      <c r="AX12">
        <v>2020</v>
      </c>
      <c r="AY12">
        <v>15</v>
      </c>
      <c r="AZ12">
        <v>9</v>
      </c>
      <c r="BA12" t="s">
        <v>74</v>
      </c>
      <c r="BB12" t="s">
        <v>74</v>
      </c>
      <c r="BC12" t="s">
        <v>74</v>
      </c>
      <c r="BD12" t="s">
        <v>74</v>
      </c>
      <c r="BE12" t="s">
        <v>74</v>
      </c>
      <c r="BF12" t="s">
        <v>74</v>
      </c>
      <c r="BG12" t="s">
        <v>538</v>
      </c>
      <c r="BH12" t="s">
        <v>539</v>
      </c>
      <c r="BI12" t="str">
        <f>HYPERLINK("http://dx.doi.org/10.1088/1748-0221/15/09/P09015","http://dx.doi.org/10.1088/1748-0221/15/09/P09015")</f>
        <v>http://dx.doi.org/10.1088/1748-0221/15/09/P09015</v>
      </c>
      <c r="BJ12" t="s">
        <v>74</v>
      </c>
      <c r="BK12" t="s">
        <v>74</v>
      </c>
      <c r="BL12">
        <v>57</v>
      </c>
      <c r="BM12" t="s">
        <v>540</v>
      </c>
      <c r="BN12" t="s">
        <v>98</v>
      </c>
      <c r="BO12" t="s">
        <v>540</v>
      </c>
      <c r="BP12" t="s">
        <v>541</v>
      </c>
      <c r="BQ12" t="s">
        <v>74</v>
      </c>
      <c r="BR12" t="s">
        <v>164</v>
      </c>
      <c r="BS12" t="s">
        <v>102</v>
      </c>
      <c r="BT12" t="s">
        <v>103</v>
      </c>
      <c r="BU12" t="s">
        <v>104</v>
      </c>
      <c r="BV12" t="s">
        <v>542</v>
      </c>
      <c r="BW12" t="str">
        <f>HYPERLINK("https%3A%2F%2Fwww.webofscience.com%2Fwos%2Fwoscc%2Ffull-record%2FWOS:000577273400015","View Full Record in Web of Science")</f>
        <v>View Full Record in Web of Science</v>
      </c>
      <c r="BX12"/>
      <c r="BY12"/>
      <c r="BZ12"/>
    </row>
    <row r="13" spans="1:99" s="9" customFormat="1">
      <c r="A13" s="10">
        <v>701000000</v>
      </c>
      <c r="B13" s="10" t="s">
        <v>10</v>
      </c>
      <c r="C13" t="s">
        <v>72</v>
      </c>
      <c r="D13" t="s">
        <v>446</v>
      </c>
      <c r="E13">
        <v>1</v>
      </c>
      <c r="F13" t="s">
        <v>74</v>
      </c>
      <c r="G13" t="s">
        <v>74</v>
      </c>
      <c r="H13" t="s">
        <v>74</v>
      </c>
      <c r="I13" t="s">
        <v>447</v>
      </c>
      <c r="J13" t="s">
        <v>74</v>
      </c>
      <c r="K13" t="s">
        <v>74</v>
      </c>
      <c r="L13" t="s">
        <v>448</v>
      </c>
      <c r="M13" t="s">
        <v>449</v>
      </c>
      <c r="N13" t="s">
        <v>74</v>
      </c>
      <c r="O13" t="s">
        <v>74</v>
      </c>
      <c r="P13" t="s">
        <v>78</v>
      </c>
      <c r="Q13" t="s">
        <v>1</v>
      </c>
      <c r="R13" t="s">
        <v>74</v>
      </c>
      <c r="S13" t="s">
        <v>74</v>
      </c>
      <c r="T13" t="s">
        <v>74</v>
      </c>
      <c r="U13" t="s">
        <v>74</v>
      </c>
      <c r="V13" t="s">
        <v>74</v>
      </c>
      <c r="W13" t="s">
        <v>74</v>
      </c>
      <c r="X13" t="s">
        <v>450</v>
      </c>
      <c r="Y13" t="s">
        <v>451</v>
      </c>
      <c r="Z13" t="s">
        <v>452</v>
      </c>
      <c r="AA13" t="s">
        <v>453</v>
      </c>
      <c r="AB13" t="s">
        <v>454</v>
      </c>
      <c r="AC13" t="s">
        <v>455</v>
      </c>
      <c r="AD13" t="s">
        <v>456</v>
      </c>
      <c r="AE13" t="s">
        <v>457</v>
      </c>
      <c r="AF13" t="s">
        <v>458</v>
      </c>
      <c r="AG13" t="s">
        <v>459</v>
      </c>
      <c r="AH13" t="s">
        <v>460</v>
      </c>
      <c r="AI13" t="s">
        <v>74</v>
      </c>
      <c r="AJ13">
        <v>44</v>
      </c>
      <c r="AK13">
        <v>146</v>
      </c>
      <c r="AL13">
        <v>160</v>
      </c>
      <c r="AM13">
        <v>8</v>
      </c>
      <c r="AN13">
        <v>75</v>
      </c>
      <c r="AO13" t="s">
        <v>461</v>
      </c>
      <c r="AP13" t="s">
        <v>462</v>
      </c>
      <c r="AQ13" t="s">
        <v>463</v>
      </c>
      <c r="AR13" t="s">
        <v>74</v>
      </c>
      <c r="AS13" t="s">
        <v>464</v>
      </c>
      <c r="AT13" t="s">
        <v>74</v>
      </c>
      <c r="AU13" t="s">
        <v>465</v>
      </c>
      <c r="AV13" t="s">
        <v>466</v>
      </c>
      <c r="AW13" t="s">
        <v>467</v>
      </c>
      <c r="AX13">
        <v>2021</v>
      </c>
      <c r="AY13">
        <v>3</v>
      </c>
      <c r="AZ13">
        <v>12</v>
      </c>
      <c r="BA13" t="s">
        <v>74</v>
      </c>
      <c r="BB13" t="s">
        <v>74</v>
      </c>
      <c r="BC13" t="s">
        <v>74</v>
      </c>
      <c r="BD13" t="s">
        <v>74</v>
      </c>
      <c r="BE13">
        <v>1648</v>
      </c>
      <c r="BF13" t="s">
        <v>468</v>
      </c>
      <c r="BG13" t="s">
        <v>74</v>
      </c>
      <c r="BH13" t="s">
        <v>469</v>
      </c>
      <c r="BI13" t="str">
        <f>HYPERLINK("http://dx.doi.org/10.1038/s42255-021-00489-2","http://dx.doi.org/10.1038/s42255-021-00489-2")</f>
        <v>http://dx.doi.org/10.1038/s42255-021-00489-2</v>
      </c>
      <c r="BJ13" t="s">
        <v>74</v>
      </c>
      <c r="BK13" t="s">
        <v>470</v>
      </c>
      <c r="BL13">
        <v>34</v>
      </c>
      <c r="BM13" t="s">
        <v>471</v>
      </c>
      <c r="BN13" t="s">
        <v>98</v>
      </c>
      <c r="BO13" t="s">
        <v>471</v>
      </c>
      <c r="BP13" t="s">
        <v>472</v>
      </c>
      <c r="BQ13">
        <v>34903883</v>
      </c>
      <c r="BR13" t="s">
        <v>164</v>
      </c>
      <c r="BS13" t="s">
        <v>102</v>
      </c>
      <c r="BT13" t="s">
        <v>103</v>
      </c>
      <c r="BU13" t="s">
        <v>104</v>
      </c>
      <c r="BV13" t="s">
        <v>473</v>
      </c>
      <c r="BW13" t="str">
        <f>HYPERLINK("https%3A%2F%2Fwww.webofscience.com%2Fwos%2Fwoscc%2Ffull-record%2FWOS:000729664200006","View Full Record in Web of Science")</f>
        <v>View Full Record in Web of Science</v>
      </c>
      <c r="BX13"/>
      <c r="BY13"/>
      <c r="BZ13"/>
      <c r="CA13"/>
      <c r="CB13"/>
      <c r="CC13"/>
      <c r="CD13"/>
      <c r="CE13"/>
      <c r="CF13"/>
      <c r="CG13"/>
      <c r="CH13"/>
      <c r="CI13"/>
    </row>
    <row r="14" spans="1:99" s="9" customFormat="1">
      <c r="A14" s="9">
        <v>704000000</v>
      </c>
      <c r="B14" s="10" t="s">
        <v>106</v>
      </c>
      <c r="C14" t="s">
        <v>72</v>
      </c>
      <c r="D14" t="s">
        <v>107</v>
      </c>
      <c r="E14">
        <v>1</v>
      </c>
      <c r="F14" t="s">
        <v>74</v>
      </c>
      <c r="G14" t="s">
        <v>74</v>
      </c>
      <c r="H14" t="s">
        <v>74</v>
      </c>
      <c r="I14" t="s">
        <v>108</v>
      </c>
      <c r="J14" t="s">
        <v>74</v>
      </c>
      <c r="K14" t="s">
        <v>74</v>
      </c>
      <c r="L14" t="s">
        <v>109</v>
      </c>
      <c r="M14" t="s">
        <v>110</v>
      </c>
      <c r="N14" t="s">
        <v>74</v>
      </c>
      <c r="O14" t="s">
        <v>74</v>
      </c>
      <c r="P14" t="s">
        <v>78</v>
      </c>
      <c r="Q14" t="s">
        <v>111</v>
      </c>
      <c r="R14" t="s">
        <v>74</v>
      </c>
      <c r="S14" t="s">
        <v>74</v>
      </c>
      <c r="T14" t="s">
        <v>74</v>
      </c>
      <c r="U14" t="s">
        <v>74</v>
      </c>
      <c r="V14" t="s">
        <v>74</v>
      </c>
      <c r="W14" t="s">
        <v>112</v>
      </c>
      <c r="X14" t="s">
        <v>113</v>
      </c>
      <c r="Y14" t="s">
        <v>114</v>
      </c>
      <c r="Z14" t="s">
        <v>115</v>
      </c>
      <c r="AA14" t="s">
        <v>116</v>
      </c>
      <c r="AB14" t="s">
        <v>117</v>
      </c>
      <c r="AC14" t="s">
        <v>118</v>
      </c>
      <c r="AD14" t="s">
        <v>119</v>
      </c>
      <c r="AE14" t="s">
        <v>120</v>
      </c>
      <c r="AF14" t="s">
        <v>121</v>
      </c>
      <c r="AG14" t="s">
        <v>122</v>
      </c>
      <c r="AH14" t="s">
        <v>123</v>
      </c>
      <c r="AI14" t="s">
        <v>74</v>
      </c>
      <c r="AJ14">
        <v>104</v>
      </c>
      <c r="AK14">
        <v>34</v>
      </c>
      <c r="AL14">
        <v>41</v>
      </c>
      <c r="AM14">
        <v>6</v>
      </c>
      <c r="AN14">
        <v>20</v>
      </c>
      <c r="AO14" t="s">
        <v>124</v>
      </c>
      <c r="AP14" t="s">
        <v>125</v>
      </c>
      <c r="AQ14" t="s">
        <v>126</v>
      </c>
      <c r="AR14" t="s">
        <v>74</v>
      </c>
      <c r="AS14" t="s">
        <v>127</v>
      </c>
      <c r="AT14" t="s">
        <v>74</v>
      </c>
      <c r="AU14" t="s">
        <v>110</v>
      </c>
      <c r="AV14" t="s">
        <v>128</v>
      </c>
      <c r="AW14" t="s">
        <v>129</v>
      </c>
      <c r="AX14">
        <v>2024</v>
      </c>
      <c r="AY14">
        <v>10</v>
      </c>
      <c r="AZ14">
        <v>12</v>
      </c>
      <c r="BA14" t="s">
        <v>74</v>
      </c>
      <c r="BB14" t="s">
        <v>74</v>
      </c>
      <c r="BC14" t="s">
        <v>74</v>
      </c>
      <c r="BD14" t="s">
        <v>74</v>
      </c>
      <c r="BE14" t="s">
        <v>74</v>
      </c>
      <c r="BF14" t="s">
        <v>74</v>
      </c>
      <c r="BG14" t="s">
        <v>130</v>
      </c>
      <c r="BH14" t="s">
        <v>131</v>
      </c>
      <c r="BI14" t="str">
        <f>HYPERLINK("http://dx.doi.org/10.1016/j.heliyon.2024.e33342","http://dx.doi.org/10.1016/j.heliyon.2024.e33342")</f>
        <v>http://dx.doi.org/10.1016/j.heliyon.2024.e33342</v>
      </c>
      <c r="BJ14" t="s">
        <v>74</v>
      </c>
      <c r="BK14" t="s">
        <v>132</v>
      </c>
      <c r="BL14">
        <v>11</v>
      </c>
      <c r="BM14" t="s">
        <v>133</v>
      </c>
      <c r="BN14" t="s">
        <v>98</v>
      </c>
      <c r="BO14" t="s">
        <v>134</v>
      </c>
      <c r="BP14" t="s">
        <v>135</v>
      </c>
      <c r="BQ14">
        <v>39021910</v>
      </c>
      <c r="BR14" t="s">
        <v>136</v>
      </c>
      <c r="BS14" t="s">
        <v>102</v>
      </c>
      <c r="BT14" t="s">
        <v>103</v>
      </c>
      <c r="BU14" t="s">
        <v>104</v>
      </c>
      <c r="BV14" t="s">
        <v>137</v>
      </c>
      <c r="BW14" t="str">
        <f>HYPERLINK("https%3A%2F%2Fwww.webofscience.com%2Fwos%2Fwoscc%2Ffull-record%2FWOS:001284503500001","View Full Record in Web of Science")</f>
        <v>View Full Record in Web of Science</v>
      </c>
      <c r="BX14"/>
      <c r="BY14"/>
      <c r="BZ14"/>
      <c r="CA14"/>
      <c r="CB14"/>
      <c r="CC14"/>
      <c r="CD14"/>
      <c r="CE14"/>
      <c r="CF14"/>
      <c r="CG14"/>
      <c r="CH14"/>
      <c r="CI14"/>
      <c r="CJ14"/>
      <c r="CK14"/>
    </row>
    <row r="15" spans="1:99" s="9" customFormat="1">
      <c r="A15" s="10">
        <v>702000000</v>
      </c>
      <c r="B15" s="10" t="s">
        <v>14</v>
      </c>
      <c r="C15" t="s">
        <v>72</v>
      </c>
      <c r="D15" t="s">
        <v>221</v>
      </c>
      <c r="E15">
        <v>1</v>
      </c>
      <c r="F15" t="s">
        <v>74</v>
      </c>
      <c r="G15" t="s">
        <v>74</v>
      </c>
      <c r="H15" t="s">
        <v>74</v>
      </c>
      <c r="I15" t="s">
        <v>222</v>
      </c>
      <c r="J15" t="s">
        <v>74</v>
      </c>
      <c r="K15" t="s">
        <v>74</v>
      </c>
      <c r="L15" t="s">
        <v>223</v>
      </c>
      <c r="M15" t="s">
        <v>224</v>
      </c>
      <c r="N15" t="s">
        <v>74</v>
      </c>
      <c r="O15" t="s">
        <v>74</v>
      </c>
      <c r="P15" t="s">
        <v>78</v>
      </c>
      <c r="Q15" t="s">
        <v>1</v>
      </c>
      <c r="R15" t="s">
        <v>74</v>
      </c>
      <c r="S15" t="s">
        <v>74</v>
      </c>
      <c r="T15" t="s">
        <v>74</v>
      </c>
      <c r="U15" t="s">
        <v>74</v>
      </c>
      <c r="V15" t="s">
        <v>74</v>
      </c>
      <c r="W15" t="s">
        <v>225</v>
      </c>
      <c r="X15" t="s">
        <v>226</v>
      </c>
      <c r="Y15" t="s">
        <v>227</v>
      </c>
      <c r="Z15" t="s">
        <v>228</v>
      </c>
      <c r="AA15" t="s">
        <v>229</v>
      </c>
      <c r="AB15" t="s">
        <v>230</v>
      </c>
      <c r="AC15" t="s">
        <v>231</v>
      </c>
      <c r="AD15" t="s">
        <v>232</v>
      </c>
      <c r="AE15" t="s">
        <v>233</v>
      </c>
      <c r="AF15" t="s">
        <v>234</v>
      </c>
      <c r="AG15" t="s">
        <v>235</v>
      </c>
      <c r="AH15" t="s">
        <v>236</v>
      </c>
      <c r="AI15" t="s">
        <v>74</v>
      </c>
      <c r="AJ15">
        <v>248</v>
      </c>
      <c r="AK15">
        <v>78</v>
      </c>
      <c r="AL15">
        <v>85</v>
      </c>
      <c r="AM15">
        <v>22</v>
      </c>
      <c r="AN15">
        <v>99</v>
      </c>
      <c r="AO15" t="s">
        <v>237</v>
      </c>
      <c r="AP15" t="s">
        <v>154</v>
      </c>
      <c r="AQ15" t="s">
        <v>238</v>
      </c>
      <c r="AR15" t="s">
        <v>239</v>
      </c>
      <c r="AS15" t="s">
        <v>240</v>
      </c>
      <c r="AT15" t="s">
        <v>74</v>
      </c>
      <c r="AU15" t="s">
        <v>241</v>
      </c>
      <c r="AV15" t="s">
        <v>242</v>
      </c>
      <c r="AW15" t="s">
        <v>189</v>
      </c>
      <c r="AX15">
        <v>2023</v>
      </c>
      <c r="AY15">
        <v>194</v>
      </c>
      <c r="AZ15" t="s">
        <v>74</v>
      </c>
      <c r="BA15" t="s">
        <v>74</v>
      </c>
      <c r="BB15" t="s">
        <v>74</v>
      </c>
      <c r="BC15" t="s">
        <v>74</v>
      </c>
      <c r="BD15" t="s">
        <v>74</v>
      </c>
      <c r="BE15" t="s">
        <v>74</v>
      </c>
      <c r="BF15" t="s">
        <v>74</v>
      </c>
      <c r="BG15">
        <v>106841</v>
      </c>
      <c r="BH15" t="s">
        <v>243</v>
      </c>
      <c r="BI15" t="str">
        <f>HYPERLINK("http://dx.doi.org/10.1016/j.phrs.2023.106841","http://dx.doi.org/10.1016/j.phrs.2023.106841")</f>
        <v>http://dx.doi.org/10.1016/j.phrs.2023.106841</v>
      </c>
      <c r="BJ15" t="s">
        <v>74</v>
      </c>
      <c r="BK15" t="s">
        <v>244</v>
      </c>
      <c r="BL15">
        <v>17</v>
      </c>
      <c r="BM15" t="s">
        <v>245</v>
      </c>
      <c r="BN15" t="s">
        <v>98</v>
      </c>
      <c r="BO15" t="s">
        <v>245</v>
      </c>
      <c r="BP15" t="s">
        <v>246</v>
      </c>
      <c r="BQ15">
        <v>37385572</v>
      </c>
      <c r="BR15" t="s">
        <v>136</v>
      </c>
      <c r="BS15" t="s">
        <v>102</v>
      </c>
      <c r="BT15" t="s">
        <v>103</v>
      </c>
      <c r="BU15" t="s">
        <v>104</v>
      </c>
      <c r="BV15" t="s">
        <v>247</v>
      </c>
      <c r="BW15" t="str">
        <f>HYPERLINK("https%3A%2F%2Fwww.webofscience.com%2Fwos%2Fwoscc%2Ffull-record%2FWOS:001037777100001","View Full Record in Web of Science")</f>
        <v>View Full Record in Web of Science</v>
      </c>
      <c r="BX15"/>
      <c r="BY15"/>
      <c r="BZ15"/>
      <c r="CA15"/>
      <c r="CB15"/>
      <c r="CC15"/>
      <c r="CD15"/>
      <c r="CE15"/>
      <c r="CF15"/>
      <c r="CG15"/>
      <c r="CH15"/>
      <c r="CI15"/>
    </row>
    <row r="16" spans="1:99" s="9" customFormat="1">
      <c r="A16" s="9">
        <v>709000000</v>
      </c>
      <c r="B16" s="10" t="s">
        <v>22</v>
      </c>
      <c r="C16" t="s">
        <v>72</v>
      </c>
      <c r="D16" t="s">
        <v>248</v>
      </c>
      <c r="E16">
        <v>0.33</v>
      </c>
      <c r="F16" t="s">
        <v>74</v>
      </c>
      <c r="G16" t="s">
        <v>74</v>
      </c>
      <c r="H16" t="s">
        <v>74</v>
      </c>
      <c r="I16" t="s">
        <v>249</v>
      </c>
      <c r="J16" t="s">
        <v>74</v>
      </c>
      <c r="K16" t="s">
        <v>250</v>
      </c>
      <c r="L16" t="s">
        <v>251</v>
      </c>
      <c r="M16" t="s">
        <v>252</v>
      </c>
      <c r="N16" t="s">
        <v>74</v>
      </c>
      <c r="O16" t="s">
        <v>74</v>
      </c>
      <c r="P16" t="s">
        <v>78</v>
      </c>
      <c r="Q16" t="s">
        <v>111</v>
      </c>
      <c r="R16" t="s">
        <v>74</v>
      </c>
      <c r="S16" t="s">
        <v>74</v>
      </c>
      <c r="T16" t="s">
        <v>74</v>
      </c>
      <c r="U16" t="s">
        <v>74</v>
      </c>
      <c r="V16" t="s">
        <v>74</v>
      </c>
      <c r="W16" t="s">
        <v>74</v>
      </c>
      <c r="X16" t="s">
        <v>253</v>
      </c>
      <c r="Y16" t="s">
        <v>254</v>
      </c>
      <c r="Z16" t="s">
        <v>255</v>
      </c>
      <c r="AA16" t="s">
        <v>256</v>
      </c>
      <c r="AB16" t="s">
        <v>257</v>
      </c>
      <c r="AC16" t="s">
        <v>74</v>
      </c>
      <c r="AD16" t="s">
        <v>258</v>
      </c>
      <c r="AE16" t="s">
        <v>259</v>
      </c>
      <c r="AF16" t="s">
        <v>260</v>
      </c>
      <c r="AG16" t="s">
        <v>261</v>
      </c>
      <c r="AH16" t="s">
        <v>262</v>
      </c>
      <c r="AI16" t="s">
        <v>74</v>
      </c>
      <c r="AJ16">
        <v>1428</v>
      </c>
      <c r="AK16">
        <v>51</v>
      </c>
      <c r="AL16">
        <v>55</v>
      </c>
      <c r="AM16">
        <v>15</v>
      </c>
      <c r="AN16">
        <v>47</v>
      </c>
      <c r="AO16" t="s">
        <v>263</v>
      </c>
      <c r="AP16" t="s">
        <v>264</v>
      </c>
      <c r="AQ16" t="s">
        <v>265</v>
      </c>
      <c r="AR16" t="s">
        <v>266</v>
      </c>
      <c r="AS16" t="s">
        <v>267</v>
      </c>
      <c r="AT16" t="s">
        <v>74</v>
      </c>
      <c r="AU16" t="s">
        <v>268</v>
      </c>
      <c r="AV16" t="s">
        <v>269</v>
      </c>
      <c r="AW16" t="s">
        <v>270</v>
      </c>
      <c r="AX16">
        <v>2024</v>
      </c>
      <c r="AY16">
        <v>84</v>
      </c>
      <c r="AZ16">
        <v>8</v>
      </c>
      <c r="BA16" t="s">
        <v>74</v>
      </c>
      <c r="BB16" t="s">
        <v>74</v>
      </c>
      <c r="BC16" t="s">
        <v>74</v>
      </c>
      <c r="BD16" t="s">
        <v>74</v>
      </c>
      <c r="BE16" t="s">
        <v>74</v>
      </c>
      <c r="BF16" t="s">
        <v>74</v>
      </c>
      <c r="BG16">
        <v>813</v>
      </c>
      <c r="BH16" t="s">
        <v>271</v>
      </c>
      <c r="BI16" t="str">
        <f>HYPERLINK("http://dx.doi.org/10.1140/epjc/s10052-024-12935-y","http://dx.doi.org/10.1140/epjc/s10052-024-12935-y")</f>
        <v>http://dx.doi.org/10.1140/epjc/s10052-024-12935-y</v>
      </c>
      <c r="BJ16" t="s">
        <v>74</v>
      </c>
      <c r="BK16" t="s">
        <v>74</v>
      </c>
      <c r="BL16">
        <v>221</v>
      </c>
      <c r="BM16" t="s">
        <v>272</v>
      </c>
      <c r="BN16" t="s">
        <v>98</v>
      </c>
      <c r="BO16" t="s">
        <v>273</v>
      </c>
      <c r="BP16" t="s">
        <v>274</v>
      </c>
      <c r="BQ16" t="s">
        <v>74</v>
      </c>
      <c r="BR16" t="s">
        <v>275</v>
      </c>
      <c r="BS16" t="s">
        <v>102</v>
      </c>
      <c r="BT16" t="s">
        <v>103</v>
      </c>
      <c r="BU16" t="s">
        <v>104</v>
      </c>
      <c r="BV16" t="s">
        <v>276</v>
      </c>
      <c r="BW16" t="str">
        <f>HYPERLINK("https%3A%2F%2Fwww.webofscience.com%2Fwos%2Fwoscc%2Ffull-record%2FWOS:001345843000002","View Full Record in Web of Science")</f>
        <v>View Full Record in Web of Science</v>
      </c>
      <c r="BX16"/>
      <c r="BY16"/>
      <c r="BZ16"/>
      <c r="CA16"/>
      <c r="CB16"/>
      <c r="CC16"/>
    </row>
    <row r="17" spans="1:95" s="9" customFormat="1">
      <c r="A17" s="9">
        <v>711000000</v>
      </c>
      <c r="B17" s="10" t="s">
        <v>21</v>
      </c>
      <c r="C17" t="s">
        <v>72</v>
      </c>
      <c r="D17" t="s">
        <v>248</v>
      </c>
      <c r="E17">
        <v>0.33</v>
      </c>
      <c r="F17" t="s">
        <v>74</v>
      </c>
      <c r="G17" t="s">
        <v>74</v>
      </c>
      <c r="H17" t="s">
        <v>74</v>
      </c>
      <c r="I17" t="s">
        <v>249</v>
      </c>
      <c r="J17" t="s">
        <v>74</v>
      </c>
      <c r="K17" t="s">
        <v>250</v>
      </c>
      <c r="L17" t="s">
        <v>251</v>
      </c>
      <c r="M17" t="s">
        <v>252</v>
      </c>
      <c r="N17" t="s">
        <v>74</v>
      </c>
      <c r="O17" t="s">
        <v>74</v>
      </c>
      <c r="P17" t="s">
        <v>78</v>
      </c>
      <c r="Q17" t="s">
        <v>111</v>
      </c>
      <c r="R17" t="s">
        <v>74</v>
      </c>
      <c r="S17" t="s">
        <v>74</v>
      </c>
      <c r="T17" t="s">
        <v>74</v>
      </c>
      <c r="U17" t="s">
        <v>74</v>
      </c>
      <c r="V17" t="s">
        <v>74</v>
      </c>
      <c r="W17" t="s">
        <v>74</v>
      </c>
      <c r="X17" t="s">
        <v>253</v>
      </c>
      <c r="Y17" t="s">
        <v>254</v>
      </c>
      <c r="Z17" t="s">
        <v>255</v>
      </c>
      <c r="AA17" t="s">
        <v>256</v>
      </c>
      <c r="AB17" t="s">
        <v>257</v>
      </c>
      <c r="AC17" t="s">
        <v>74</v>
      </c>
      <c r="AD17" t="s">
        <v>258</v>
      </c>
      <c r="AE17" t="s">
        <v>259</v>
      </c>
      <c r="AF17" t="s">
        <v>260</v>
      </c>
      <c r="AG17" t="s">
        <v>261</v>
      </c>
      <c r="AH17" t="s">
        <v>262</v>
      </c>
      <c r="AI17" t="s">
        <v>74</v>
      </c>
      <c r="AJ17">
        <v>1428</v>
      </c>
      <c r="AK17">
        <v>51</v>
      </c>
      <c r="AL17">
        <v>55</v>
      </c>
      <c r="AM17">
        <v>15</v>
      </c>
      <c r="AN17">
        <v>47</v>
      </c>
      <c r="AO17" t="s">
        <v>263</v>
      </c>
      <c r="AP17" t="s">
        <v>264</v>
      </c>
      <c r="AQ17" t="s">
        <v>265</v>
      </c>
      <c r="AR17" t="s">
        <v>266</v>
      </c>
      <c r="AS17" t="s">
        <v>267</v>
      </c>
      <c r="AT17" t="s">
        <v>74</v>
      </c>
      <c r="AU17" t="s">
        <v>268</v>
      </c>
      <c r="AV17" t="s">
        <v>269</v>
      </c>
      <c r="AW17" t="s">
        <v>270</v>
      </c>
      <c r="AX17">
        <v>2024</v>
      </c>
      <c r="AY17">
        <v>84</v>
      </c>
      <c r="AZ17">
        <v>8</v>
      </c>
      <c r="BA17" t="s">
        <v>74</v>
      </c>
      <c r="BB17" t="s">
        <v>74</v>
      </c>
      <c r="BC17" t="s">
        <v>74</v>
      </c>
      <c r="BD17" t="s">
        <v>74</v>
      </c>
      <c r="BE17" t="s">
        <v>74</v>
      </c>
      <c r="BF17" t="s">
        <v>74</v>
      </c>
      <c r="BG17">
        <v>813</v>
      </c>
      <c r="BH17" t="s">
        <v>271</v>
      </c>
      <c r="BI17" t="str">
        <f>HYPERLINK("http://dx.doi.org/10.1140/epjc/s10052-024-12935-y","http://dx.doi.org/10.1140/epjc/s10052-024-12935-y")</f>
        <v>http://dx.doi.org/10.1140/epjc/s10052-024-12935-y</v>
      </c>
      <c r="BJ17" t="s">
        <v>74</v>
      </c>
      <c r="BK17" t="s">
        <v>74</v>
      </c>
      <c r="BL17">
        <v>221</v>
      </c>
      <c r="BM17" t="s">
        <v>272</v>
      </c>
      <c r="BN17" t="s">
        <v>98</v>
      </c>
      <c r="BO17" t="s">
        <v>273</v>
      </c>
      <c r="BP17" t="s">
        <v>274</v>
      </c>
      <c r="BQ17" t="s">
        <v>74</v>
      </c>
      <c r="BR17" t="s">
        <v>275</v>
      </c>
      <c r="BS17" t="s">
        <v>102</v>
      </c>
      <c r="BT17" t="s">
        <v>103</v>
      </c>
      <c r="BU17" t="s">
        <v>104</v>
      </c>
      <c r="BV17" t="s">
        <v>276</v>
      </c>
      <c r="BW17" t="str">
        <f>HYPERLINK("https%3A%2F%2Fwww.webofscience.com%2Fwos%2Fwoscc%2Ffull-record%2FWOS:001345843000002","View Full Record in Web of Science")</f>
        <v>View Full Record in Web of Science</v>
      </c>
      <c r="BX17"/>
      <c r="BY17"/>
      <c r="BZ17"/>
      <c r="CA17"/>
      <c r="CB17"/>
      <c r="CC17"/>
      <c r="CD17"/>
      <c r="CE17"/>
      <c r="CF17"/>
      <c r="CG17"/>
      <c r="CH17"/>
      <c r="CI17"/>
    </row>
    <row r="18" spans="1:95" s="9" customFormat="1">
      <c r="A18" s="10">
        <v>701000000</v>
      </c>
      <c r="B18" s="10" t="s">
        <v>10</v>
      </c>
      <c r="C18" t="s">
        <v>72</v>
      </c>
      <c r="D18" t="s">
        <v>248</v>
      </c>
      <c r="E18">
        <v>0.33</v>
      </c>
      <c r="F18" t="s">
        <v>74</v>
      </c>
      <c r="G18" t="s">
        <v>74</v>
      </c>
      <c r="H18" t="s">
        <v>74</v>
      </c>
      <c r="I18" t="s">
        <v>249</v>
      </c>
      <c r="J18" t="s">
        <v>74</v>
      </c>
      <c r="K18" t="s">
        <v>250</v>
      </c>
      <c r="L18" t="s">
        <v>251</v>
      </c>
      <c r="M18" t="s">
        <v>252</v>
      </c>
      <c r="N18" t="s">
        <v>74</v>
      </c>
      <c r="O18" t="s">
        <v>74</v>
      </c>
      <c r="P18" t="s">
        <v>78</v>
      </c>
      <c r="Q18" t="s">
        <v>111</v>
      </c>
      <c r="R18" t="s">
        <v>74</v>
      </c>
      <c r="S18" t="s">
        <v>74</v>
      </c>
      <c r="T18" t="s">
        <v>74</v>
      </c>
      <c r="U18" t="s">
        <v>74</v>
      </c>
      <c r="V18" t="s">
        <v>74</v>
      </c>
      <c r="W18" t="s">
        <v>74</v>
      </c>
      <c r="X18" t="s">
        <v>253</v>
      </c>
      <c r="Y18" t="s">
        <v>254</v>
      </c>
      <c r="Z18" t="s">
        <v>255</v>
      </c>
      <c r="AA18" t="s">
        <v>256</v>
      </c>
      <c r="AB18" t="s">
        <v>257</v>
      </c>
      <c r="AC18" t="s">
        <v>74</v>
      </c>
      <c r="AD18" t="s">
        <v>258</v>
      </c>
      <c r="AE18" t="s">
        <v>259</v>
      </c>
      <c r="AF18" t="s">
        <v>260</v>
      </c>
      <c r="AG18" t="s">
        <v>261</v>
      </c>
      <c r="AH18" t="s">
        <v>262</v>
      </c>
      <c r="AI18" t="s">
        <v>74</v>
      </c>
      <c r="AJ18">
        <v>1428</v>
      </c>
      <c r="AK18">
        <v>51</v>
      </c>
      <c r="AL18">
        <v>55</v>
      </c>
      <c r="AM18">
        <v>15</v>
      </c>
      <c r="AN18">
        <v>47</v>
      </c>
      <c r="AO18" t="s">
        <v>263</v>
      </c>
      <c r="AP18" t="s">
        <v>264</v>
      </c>
      <c r="AQ18" t="s">
        <v>265</v>
      </c>
      <c r="AR18" t="s">
        <v>266</v>
      </c>
      <c r="AS18" t="s">
        <v>267</v>
      </c>
      <c r="AT18" t="s">
        <v>74</v>
      </c>
      <c r="AU18" t="s">
        <v>268</v>
      </c>
      <c r="AV18" t="s">
        <v>269</v>
      </c>
      <c r="AW18" t="s">
        <v>270</v>
      </c>
      <c r="AX18">
        <v>2024</v>
      </c>
      <c r="AY18">
        <v>84</v>
      </c>
      <c r="AZ18">
        <v>8</v>
      </c>
      <c r="BA18" t="s">
        <v>74</v>
      </c>
      <c r="BB18" t="s">
        <v>74</v>
      </c>
      <c r="BC18" t="s">
        <v>74</v>
      </c>
      <c r="BD18" t="s">
        <v>74</v>
      </c>
      <c r="BE18" t="s">
        <v>74</v>
      </c>
      <c r="BF18" t="s">
        <v>74</v>
      </c>
      <c r="BG18">
        <v>813</v>
      </c>
      <c r="BH18" t="s">
        <v>271</v>
      </c>
      <c r="BI18" t="str">
        <f>HYPERLINK("http://dx.doi.org/10.1140/epjc/s10052-024-12935-y","http://dx.doi.org/10.1140/epjc/s10052-024-12935-y")</f>
        <v>http://dx.doi.org/10.1140/epjc/s10052-024-12935-y</v>
      </c>
      <c r="BJ18" t="s">
        <v>74</v>
      </c>
      <c r="BK18" t="s">
        <v>74</v>
      </c>
      <c r="BL18">
        <v>221</v>
      </c>
      <c r="BM18" t="s">
        <v>272</v>
      </c>
      <c r="BN18" t="s">
        <v>98</v>
      </c>
      <c r="BO18" t="s">
        <v>273</v>
      </c>
      <c r="BP18" t="s">
        <v>274</v>
      </c>
      <c r="BQ18" t="s">
        <v>74</v>
      </c>
      <c r="BR18" t="s">
        <v>275</v>
      </c>
      <c r="BS18" t="s">
        <v>102</v>
      </c>
      <c r="BT18" t="s">
        <v>103</v>
      </c>
      <c r="BU18" t="s">
        <v>104</v>
      </c>
      <c r="BV18" t="s">
        <v>276</v>
      </c>
      <c r="BW18" t="str">
        <f>HYPERLINK("https%3A%2F%2Fwww.webofscience.com%2Fwos%2Fwoscc%2Ffull-record%2FWOS:001345843000002","View Full Record in Web of Science")</f>
        <v>View Full Record in Web of Science</v>
      </c>
      <c r="BX18"/>
      <c r="BY18"/>
      <c r="BZ18"/>
      <c r="CA18"/>
      <c r="CB18"/>
      <c r="CC18"/>
      <c r="CD18"/>
      <c r="CE18"/>
      <c r="CF18"/>
      <c r="CG18"/>
      <c r="CH18"/>
      <c r="CI18"/>
    </row>
    <row r="19" spans="1:95" s="9" customFormat="1">
      <c r="A19" s="9">
        <v>703000000</v>
      </c>
      <c r="B19" s="9" t="s">
        <v>71</v>
      </c>
      <c r="C19" t="s">
        <v>72</v>
      </c>
      <c r="D19" t="s">
        <v>73</v>
      </c>
      <c r="E19">
        <v>0.5</v>
      </c>
      <c r="F19" t="s">
        <v>74</v>
      </c>
      <c r="G19" t="s">
        <v>74</v>
      </c>
      <c r="H19" t="s">
        <v>74</v>
      </c>
      <c r="I19" t="s">
        <v>75</v>
      </c>
      <c r="J19" t="s">
        <v>74</v>
      </c>
      <c r="K19" t="s">
        <v>74</v>
      </c>
      <c r="L19" t="s">
        <v>76</v>
      </c>
      <c r="M19" t="s">
        <v>77</v>
      </c>
      <c r="N19" t="s">
        <v>74</v>
      </c>
      <c r="O19" t="s">
        <v>74</v>
      </c>
      <c r="P19" t="s">
        <v>78</v>
      </c>
      <c r="Q19" t="s">
        <v>1</v>
      </c>
      <c r="R19" t="s">
        <v>74</v>
      </c>
      <c r="S19" t="s">
        <v>74</v>
      </c>
      <c r="T19" t="s">
        <v>74</v>
      </c>
      <c r="U19" t="s">
        <v>74</v>
      </c>
      <c r="V19" t="s">
        <v>74</v>
      </c>
      <c r="W19" t="s">
        <v>79</v>
      </c>
      <c r="X19" t="s">
        <v>74</v>
      </c>
      <c r="Y19" t="s">
        <v>80</v>
      </c>
      <c r="Z19" t="s">
        <v>81</v>
      </c>
      <c r="AA19" t="s">
        <v>82</v>
      </c>
      <c r="AB19" t="s">
        <v>83</v>
      </c>
      <c r="AC19" t="s">
        <v>84</v>
      </c>
      <c r="AD19" t="s">
        <v>85</v>
      </c>
      <c r="AE19" t="s">
        <v>86</v>
      </c>
      <c r="AF19" t="s">
        <v>87</v>
      </c>
      <c r="AG19" t="s">
        <v>88</v>
      </c>
      <c r="AH19" t="s">
        <v>89</v>
      </c>
      <c r="AI19" t="s">
        <v>74</v>
      </c>
      <c r="AJ19">
        <v>28</v>
      </c>
      <c r="AK19">
        <v>136</v>
      </c>
      <c r="AL19">
        <v>142</v>
      </c>
      <c r="AM19">
        <v>10</v>
      </c>
      <c r="AN19">
        <v>59</v>
      </c>
      <c r="AO19" t="s">
        <v>90</v>
      </c>
      <c r="AP19" t="s">
        <v>91</v>
      </c>
      <c r="AQ19" t="s">
        <v>92</v>
      </c>
      <c r="AR19" t="s">
        <v>93</v>
      </c>
      <c r="AS19" t="s">
        <v>74</v>
      </c>
      <c r="AT19" t="s">
        <v>74</v>
      </c>
      <c r="AU19" t="s">
        <v>94</v>
      </c>
      <c r="AV19" t="s">
        <v>95</v>
      </c>
      <c r="AW19" t="s">
        <v>74</v>
      </c>
      <c r="AX19">
        <v>2021</v>
      </c>
      <c r="AY19">
        <v>26</v>
      </c>
      <c r="AZ19">
        <v>1</v>
      </c>
      <c r="BA19" t="s">
        <v>74</v>
      </c>
      <c r="BB19" t="s">
        <v>74</v>
      </c>
      <c r="BC19" t="s">
        <v>74</v>
      </c>
      <c r="BD19" t="s">
        <v>74</v>
      </c>
      <c r="BE19">
        <v>161</v>
      </c>
      <c r="BF19">
        <v>170</v>
      </c>
      <c r="BG19" t="s">
        <v>74</v>
      </c>
      <c r="BH19" t="s">
        <v>96</v>
      </c>
      <c r="BI19" t="str">
        <f>HYPERLINK("http://dx.doi.org/10.46544/AMS.v26i1.14","http://dx.doi.org/10.46544/AMS.v26i1.14")</f>
        <v>http://dx.doi.org/10.46544/AMS.v26i1.14</v>
      </c>
      <c r="BJ19" t="s">
        <v>74</v>
      </c>
      <c r="BK19" t="s">
        <v>74</v>
      </c>
      <c r="BL19">
        <v>10</v>
      </c>
      <c r="BM19" t="s">
        <v>97</v>
      </c>
      <c r="BN19" t="s">
        <v>98</v>
      </c>
      <c r="BO19" t="s">
        <v>99</v>
      </c>
      <c r="BP19" t="s">
        <v>100</v>
      </c>
      <c r="BQ19" t="s">
        <v>74</v>
      </c>
      <c r="BR19" t="s">
        <v>101</v>
      </c>
      <c r="BS19" t="s">
        <v>102</v>
      </c>
      <c r="BT19" t="s">
        <v>103</v>
      </c>
      <c r="BU19" t="s">
        <v>104</v>
      </c>
      <c r="BV19" t="s">
        <v>105</v>
      </c>
      <c r="BW19" t="str">
        <f>HYPERLINK("https%3A%2F%2Fwww.webofscience.com%2Fwos%2Fwoscc%2Ffull-record%2FWOS:000653449500014","View Full Record in Web of Science")</f>
        <v>View Full Record in Web of Science</v>
      </c>
      <c r="BX19"/>
      <c r="BY19"/>
      <c r="BZ19"/>
      <c r="CA19"/>
      <c r="CB19"/>
      <c r="CC19"/>
      <c r="CD19"/>
      <c r="CE19"/>
      <c r="CF19"/>
      <c r="CG19"/>
      <c r="CH19"/>
      <c r="CI19"/>
      <c r="CJ19"/>
      <c r="CK19"/>
      <c r="CL19"/>
      <c r="CM19"/>
      <c r="CN19"/>
      <c r="CO19"/>
    </row>
    <row r="20" spans="1:95" s="9" customFormat="1">
      <c r="A20" s="9">
        <v>709000000</v>
      </c>
      <c r="B20" s="10" t="s">
        <v>22</v>
      </c>
      <c r="C20" t="s">
        <v>72</v>
      </c>
      <c r="D20" t="s">
        <v>73</v>
      </c>
      <c r="E20">
        <v>0.5</v>
      </c>
      <c r="F20" t="s">
        <v>74</v>
      </c>
      <c r="G20" t="s">
        <v>74</v>
      </c>
      <c r="H20" t="s">
        <v>74</v>
      </c>
      <c r="I20" t="s">
        <v>75</v>
      </c>
      <c r="J20" t="s">
        <v>74</v>
      </c>
      <c r="K20" t="s">
        <v>74</v>
      </c>
      <c r="L20" t="s">
        <v>76</v>
      </c>
      <c r="M20" t="s">
        <v>77</v>
      </c>
      <c r="N20" t="s">
        <v>74</v>
      </c>
      <c r="O20" t="s">
        <v>74</v>
      </c>
      <c r="P20" t="s">
        <v>78</v>
      </c>
      <c r="Q20" t="s">
        <v>1</v>
      </c>
      <c r="R20" t="s">
        <v>74</v>
      </c>
      <c r="S20" t="s">
        <v>74</v>
      </c>
      <c r="T20" t="s">
        <v>74</v>
      </c>
      <c r="U20" t="s">
        <v>74</v>
      </c>
      <c r="V20" t="s">
        <v>74</v>
      </c>
      <c r="W20" t="s">
        <v>79</v>
      </c>
      <c r="X20" t="s">
        <v>74</v>
      </c>
      <c r="Y20" t="s">
        <v>80</v>
      </c>
      <c r="Z20" t="s">
        <v>81</v>
      </c>
      <c r="AA20" t="s">
        <v>82</v>
      </c>
      <c r="AB20" t="s">
        <v>83</v>
      </c>
      <c r="AC20" t="s">
        <v>84</v>
      </c>
      <c r="AD20" t="s">
        <v>85</v>
      </c>
      <c r="AE20" t="s">
        <v>86</v>
      </c>
      <c r="AF20" t="s">
        <v>87</v>
      </c>
      <c r="AG20" t="s">
        <v>88</v>
      </c>
      <c r="AH20" t="s">
        <v>89</v>
      </c>
      <c r="AI20" t="s">
        <v>74</v>
      </c>
      <c r="AJ20">
        <v>28</v>
      </c>
      <c r="AK20">
        <v>136</v>
      </c>
      <c r="AL20">
        <v>142</v>
      </c>
      <c r="AM20">
        <v>10</v>
      </c>
      <c r="AN20">
        <v>59</v>
      </c>
      <c r="AO20" t="s">
        <v>90</v>
      </c>
      <c r="AP20" t="s">
        <v>91</v>
      </c>
      <c r="AQ20" t="s">
        <v>92</v>
      </c>
      <c r="AR20" t="s">
        <v>93</v>
      </c>
      <c r="AS20" t="s">
        <v>74</v>
      </c>
      <c r="AT20" t="s">
        <v>74</v>
      </c>
      <c r="AU20" t="s">
        <v>94</v>
      </c>
      <c r="AV20" t="s">
        <v>95</v>
      </c>
      <c r="AW20" t="s">
        <v>74</v>
      </c>
      <c r="AX20">
        <v>2021</v>
      </c>
      <c r="AY20">
        <v>26</v>
      </c>
      <c r="AZ20">
        <v>1</v>
      </c>
      <c r="BA20" t="s">
        <v>74</v>
      </c>
      <c r="BB20" t="s">
        <v>74</v>
      </c>
      <c r="BC20" t="s">
        <v>74</v>
      </c>
      <c r="BD20" t="s">
        <v>74</v>
      </c>
      <c r="BE20">
        <v>161</v>
      </c>
      <c r="BF20">
        <v>170</v>
      </c>
      <c r="BG20" t="s">
        <v>74</v>
      </c>
      <c r="BH20" t="s">
        <v>96</v>
      </c>
      <c r="BI20" t="str">
        <f>HYPERLINK("http://dx.doi.org/10.46544/AMS.v26i1.14","http://dx.doi.org/10.46544/AMS.v26i1.14")</f>
        <v>http://dx.doi.org/10.46544/AMS.v26i1.14</v>
      </c>
      <c r="BJ20" t="s">
        <v>74</v>
      </c>
      <c r="BK20" t="s">
        <v>74</v>
      </c>
      <c r="BL20">
        <v>10</v>
      </c>
      <c r="BM20" t="s">
        <v>97</v>
      </c>
      <c r="BN20" t="s">
        <v>98</v>
      </c>
      <c r="BO20" t="s">
        <v>99</v>
      </c>
      <c r="BP20" t="s">
        <v>100</v>
      </c>
      <c r="BQ20" t="s">
        <v>74</v>
      </c>
      <c r="BR20" t="s">
        <v>101</v>
      </c>
      <c r="BS20" t="s">
        <v>102</v>
      </c>
      <c r="BT20" t="s">
        <v>103</v>
      </c>
      <c r="BU20" t="s">
        <v>104</v>
      </c>
      <c r="BV20" t="s">
        <v>105</v>
      </c>
      <c r="BW20" t="str">
        <f>HYPERLINK("https%3A%2F%2Fwww.webofscience.com%2Fwos%2Fwoscc%2Ffull-record%2FWOS:000653449500014","View Full Record in Web of Science")</f>
        <v>View Full Record in Web of Science</v>
      </c>
      <c r="BX20"/>
      <c r="BY20"/>
      <c r="BZ20"/>
      <c r="CA20"/>
      <c r="CB20"/>
      <c r="CC20"/>
      <c r="CD20"/>
      <c r="CE20"/>
      <c r="CF20"/>
      <c r="CG20"/>
      <c r="CH20"/>
      <c r="CI20"/>
      <c r="CJ20"/>
      <c r="CK20"/>
    </row>
    <row r="21" spans="1:95" s="9" customFormat="1">
      <c r="A21" s="10">
        <v>701000000</v>
      </c>
      <c r="B21" s="10" t="s">
        <v>10</v>
      </c>
      <c r="C21" t="s">
        <v>72</v>
      </c>
      <c r="D21" t="s">
        <v>416</v>
      </c>
      <c r="E21">
        <v>1</v>
      </c>
      <c r="F21" t="s">
        <v>74</v>
      </c>
      <c r="G21" t="s">
        <v>74</v>
      </c>
      <c r="H21" t="s">
        <v>74</v>
      </c>
      <c r="I21" t="s">
        <v>417</v>
      </c>
      <c r="J21" t="s">
        <v>74</v>
      </c>
      <c r="K21" t="s">
        <v>74</v>
      </c>
      <c r="L21" t="s">
        <v>418</v>
      </c>
      <c r="M21" t="s">
        <v>419</v>
      </c>
      <c r="N21" t="s">
        <v>74</v>
      </c>
      <c r="O21" t="s">
        <v>74</v>
      </c>
      <c r="P21" t="s">
        <v>78</v>
      </c>
      <c r="Q21" t="s">
        <v>1</v>
      </c>
      <c r="R21" t="s">
        <v>74</v>
      </c>
      <c r="S21" t="s">
        <v>74</v>
      </c>
      <c r="T21" t="s">
        <v>74</v>
      </c>
      <c r="U21" t="s">
        <v>74</v>
      </c>
      <c r="V21" t="s">
        <v>74</v>
      </c>
      <c r="W21" t="s">
        <v>420</v>
      </c>
      <c r="X21" t="s">
        <v>421</v>
      </c>
      <c r="Y21" t="s">
        <v>422</v>
      </c>
      <c r="Z21" t="s">
        <v>423</v>
      </c>
      <c r="AA21" t="s">
        <v>424</v>
      </c>
      <c r="AB21" t="s">
        <v>425</v>
      </c>
      <c r="AC21" t="s">
        <v>426</v>
      </c>
      <c r="AD21" t="s">
        <v>427</v>
      </c>
      <c r="AE21" t="s">
        <v>428</v>
      </c>
      <c r="AF21" t="s">
        <v>429</v>
      </c>
      <c r="AG21" t="s">
        <v>430</v>
      </c>
      <c r="AH21" t="s">
        <v>431</v>
      </c>
      <c r="AI21" t="s">
        <v>74</v>
      </c>
      <c r="AJ21">
        <v>188</v>
      </c>
      <c r="AK21">
        <v>30</v>
      </c>
      <c r="AL21">
        <v>31</v>
      </c>
      <c r="AM21">
        <v>17</v>
      </c>
      <c r="AN21">
        <v>55</v>
      </c>
      <c r="AO21" t="s">
        <v>432</v>
      </c>
      <c r="AP21" t="s">
        <v>433</v>
      </c>
      <c r="AQ21" t="s">
        <v>434</v>
      </c>
      <c r="AR21" t="s">
        <v>435</v>
      </c>
      <c r="AS21" t="s">
        <v>436</v>
      </c>
      <c r="AT21" t="s">
        <v>74</v>
      </c>
      <c r="AU21" t="s">
        <v>437</v>
      </c>
      <c r="AV21" t="s">
        <v>438</v>
      </c>
      <c r="AW21" t="s">
        <v>439</v>
      </c>
      <c r="AX21">
        <v>2024</v>
      </c>
      <c r="AY21">
        <v>15</v>
      </c>
      <c r="AZ21">
        <v>1</v>
      </c>
      <c r="BA21" t="s">
        <v>74</v>
      </c>
      <c r="BB21" t="s">
        <v>74</v>
      </c>
      <c r="BC21" t="s">
        <v>74</v>
      </c>
      <c r="BD21" t="s">
        <v>74</v>
      </c>
      <c r="BE21">
        <v>1</v>
      </c>
      <c r="BF21">
        <v>23</v>
      </c>
      <c r="BG21" t="s">
        <v>74</v>
      </c>
      <c r="BH21" t="s">
        <v>440</v>
      </c>
      <c r="BI21" t="str">
        <f>HYPERLINK("http://dx.doi.org/10.1007/s13167-024-00356-6","http://dx.doi.org/10.1007/s13167-024-00356-6")</f>
        <v>http://dx.doi.org/10.1007/s13167-024-00356-6</v>
      </c>
      <c r="BJ21" t="s">
        <v>74</v>
      </c>
      <c r="BK21" t="s">
        <v>441</v>
      </c>
      <c r="BL21">
        <v>23</v>
      </c>
      <c r="BM21" t="s">
        <v>442</v>
      </c>
      <c r="BN21" t="s">
        <v>98</v>
      </c>
      <c r="BO21" t="s">
        <v>443</v>
      </c>
      <c r="BP21" t="s">
        <v>444</v>
      </c>
      <c r="BQ21">
        <v>38463624</v>
      </c>
      <c r="BR21" t="s">
        <v>136</v>
      </c>
      <c r="BS21" t="s">
        <v>102</v>
      </c>
      <c r="BT21" t="s">
        <v>103</v>
      </c>
      <c r="BU21" t="s">
        <v>104</v>
      </c>
      <c r="BV21" t="s">
        <v>445</v>
      </c>
      <c r="BW21" t="str">
        <f>HYPERLINK("https%3A%2F%2Fwww.webofscience.com%2Fwos%2Fwoscc%2Ffull-record%2FWOS:001181836200001","View Full Record in Web of Science")</f>
        <v>View Full Record in Web of Science</v>
      </c>
      <c r="BX21"/>
      <c r="BY21"/>
      <c r="BZ21"/>
      <c r="CA21"/>
      <c r="CB21"/>
      <c r="CC21"/>
      <c r="CD21"/>
      <c r="CE21"/>
      <c r="CF21"/>
      <c r="CG21"/>
      <c r="CH21"/>
      <c r="CI21"/>
      <c r="CJ21"/>
      <c r="CK21"/>
      <c r="CL21"/>
      <c r="CM21"/>
      <c r="CN21"/>
      <c r="CO21"/>
      <c r="CP21"/>
      <c r="CQ21"/>
    </row>
    <row r="22" spans="1:95" s="9" customFormat="1">
      <c r="A22" s="10">
        <v>702000000</v>
      </c>
      <c r="B22" s="10" t="s">
        <v>14</v>
      </c>
      <c r="C22" t="s">
        <v>72</v>
      </c>
      <c r="D22" t="s">
        <v>166</v>
      </c>
      <c r="E22">
        <v>0.5</v>
      </c>
      <c r="F22" t="s">
        <v>74</v>
      </c>
      <c r="G22" t="s">
        <v>74</v>
      </c>
      <c r="H22" t="s">
        <v>74</v>
      </c>
      <c r="I22" t="s">
        <v>167</v>
      </c>
      <c r="J22" t="s">
        <v>74</v>
      </c>
      <c r="K22" t="s">
        <v>74</v>
      </c>
      <c r="L22" t="s">
        <v>168</v>
      </c>
      <c r="M22" t="s">
        <v>169</v>
      </c>
      <c r="N22" t="s">
        <v>74</v>
      </c>
      <c r="O22" t="s">
        <v>74</v>
      </c>
      <c r="P22" t="s">
        <v>78</v>
      </c>
      <c r="Q22" t="s">
        <v>111</v>
      </c>
      <c r="R22" t="s">
        <v>74</v>
      </c>
      <c r="S22" t="s">
        <v>74</v>
      </c>
      <c r="T22" t="s">
        <v>74</v>
      </c>
      <c r="U22" t="s">
        <v>74</v>
      </c>
      <c r="V22" t="s">
        <v>74</v>
      </c>
      <c r="W22" t="s">
        <v>170</v>
      </c>
      <c r="X22" t="s">
        <v>171</v>
      </c>
      <c r="Y22" t="s">
        <v>172</v>
      </c>
      <c r="Z22" t="s">
        <v>173</v>
      </c>
      <c r="AA22" t="s">
        <v>174</v>
      </c>
      <c r="AB22" t="s">
        <v>175</v>
      </c>
      <c r="AC22" t="s">
        <v>176</v>
      </c>
      <c r="AD22" t="s">
        <v>177</v>
      </c>
      <c r="AE22" t="s">
        <v>178</v>
      </c>
      <c r="AF22" t="s">
        <v>179</v>
      </c>
      <c r="AG22" t="s">
        <v>180</v>
      </c>
      <c r="AH22" t="s">
        <v>181</v>
      </c>
      <c r="AI22" t="s">
        <v>74</v>
      </c>
      <c r="AJ22">
        <v>140</v>
      </c>
      <c r="AK22">
        <v>37</v>
      </c>
      <c r="AL22">
        <v>37</v>
      </c>
      <c r="AM22">
        <v>13</v>
      </c>
      <c r="AN22">
        <v>41</v>
      </c>
      <c r="AO22" t="s">
        <v>182</v>
      </c>
      <c r="AP22" t="s">
        <v>183</v>
      </c>
      <c r="AQ22" t="s">
        <v>184</v>
      </c>
      <c r="AR22" t="s">
        <v>185</v>
      </c>
      <c r="AS22" t="s">
        <v>186</v>
      </c>
      <c r="AT22" t="s">
        <v>74</v>
      </c>
      <c r="AU22" t="s">
        <v>187</v>
      </c>
      <c r="AV22" t="s">
        <v>188</v>
      </c>
      <c r="AW22" t="s">
        <v>189</v>
      </c>
      <c r="AX22">
        <v>2024</v>
      </c>
      <c r="AY22">
        <v>98</v>
      </c>
      <c r="AZ22">
        <v>8</v>
      </c>
      <c r="BA22" t="s">
        <v>74</v>
      </c>
      <c r="BB22" t="s">
        <v>74</v>
      </c>
      <c r="BC22" t="s">
        <v>74</v>
      </c>
      <c r="BD22" t="s">
        <v>74</v>
      </c>
      <c r="BE22">
        <v>2393</v>
      </c>
      <c r="BF22">
        <v>2408</v>
      </c>
      <c r="BG22" t="s">
        <v>74</v>
      </c>
      <c r="BH22" t="s">
        <v>190</v>
      </c>
      <c r="BI22" t="str">
        <f>HYPERLINK("http://dx.doi.org/10.1007/s00204-024-03768-5","http://dx.doi.org/10.1007/s00204-024-03768-5")</f>
        <v>http://dx.doi.org/10.1007/s00204-024-03768-5</v>
      </c>
      <c r="BJ22" t="s">
        <v>74</v>
      </c>
      <c r="BK22" t="s">
        <v>191</v>
      </c>
      <c r="BL22">
        <v>16</v>
      </c>
      <c r="BM22" t="s">
        <v>192</v>
      </c>
      <c r="BN22" t="s">
        <v>98</v>
      </c>
      <c r="BO22" t="s">
        <v>192</v>
      </c>
      <c r="BP22" t="s">
        <v>193</v>
      </c>
      <c r="BQ22">
        <v>38744709</v>
      </c>
      <c r="BR22" t="s">
        <v>164</v>
      </c>
      <c r="BS22" t="s">
        <v>102</v>
      </c>
      <c r="BT22" t="s">
        <v>102</v>
      </c>
      <c r="BU22" t="s">
        <v>104</v>
      </c>
      <c r="BV22" t="s">
        <v>194</v>
      </c>
      <c r="BW22" t="str">
        <f>HYPERLINK("https%3A%2F%2Fwww.webofscience.com%2Fwos%2Fwoscc%2Ffull-record%2FWOS:001222366500001","View Full Record in Web of Science")</f>
        <v>View Full Record in Web of Science</v>
      </c>
      <c r="BX22"/>
      <c r="BY22"/>
      <c r="BZ22"/>
      <c r="CA22"/>
      <c r="CB22"/>
      <c r="CC22"/>
      <c r="CD22"/>
      <c r="CE22"/>
      <c r="CF22"/>
      <c r="CG22"/>
    </row>
    <row r="23" spans="1:95" s="9" customFormat="1">
      <c r="A23" s="10">
        <v>716000000</v>
      </c>
      <c r="B23" s="10" t="s">
        <v>65</v>
      </c>
      <c r="C23" t="s">
        <v>72</v>
      </c>
      <c r="D23" t="s">
        <v>166</v>
      </c>
      <c r="E23">
        <v>0.5</v>
      </c>
      <c r="F23" t="s">
        <v>74</v>
      </c>
      <c r="G23" t="s">
        <v>74</v>
      </c>
      <c r="H23" t="s">
        <v>74</v>
      </c>
      <c r="I23" t="s">
        <v>167</v>
      </c>
      <c r="J23" t="s">
        <v>74</v>
      </c>
      <c r="K23" t="s">
        <v>74</v>
      </c>
      <c r="L23" t="s">
        <v>168</v>
      </c>
      <c r="M23" t="s">
        <v>169</v>
      </c>
      <c r="N23" t="s">
        <v>74</v>
      </c>
      <c r="O23" t="s">
        <v>74</v>
      </c>
      <c r="P23" t="s">
        <v>78</v>
      </c>
      <c r="Q23" t="s">
        <v>111</v>
      </c>
      <c r="R23" t="s">
        <v>74</v>
      </c>
      <c r="S23" t="s">
        <v>74</v>
      </c>
      <c r="T23" t="s">
        <v>74</v>
      </c>
      <c r="U23" t="s">
        <v>74</v>
      </c>
      <c r="V23" t="s">
        <v>74</v>
      </c>
      <c r="W23" t="s">
        <v>170</v>
      </c>
      <c r="X23" t="s">
        <v>171</v>
      </c>
      <c r="Y23" t="s">
        <v>172</v>
      </c>
      <c r="Z23" t="s">
        <v>173</v>
      </c>
      <c r="AA23" t="s">
        <v>174</v>
      </c>
      <c r="AB23" t="s">
        <v>175</v>
      </c>
      <c r="AC23" t="s">
        <v>176</v>
      </c>
      <c r="AD23" t="s">
        <v>177</v>
      </c>
      <c r="AE23" t="s">
        <v>178</v>
      </c>
      <c r="AF23" t="s">
        <v>179</v>
      </c>
      <c r="AG23" t="s">
        <v>180</v>
      </c>
      <c r="AH23" t="s">
        <v>181</v>
      </c>
      <c r="AI23" t="s">
        <v>74</v>
      </c>
      <c r="AJ23">
        <v>140</v>
      </c>
      <c r="AK23">
        <v>37</v>
      </c>
      <c r="AL23">
        <v>37</v>
      </c>
      <c r="AM23">
        <v>13</v>
      </c>
      <c r="AN23">
        <v>41</v>
      </c>
      <c r="AO23" t="s">
        <v>182</v>
      </c>
      <c r="AP23" t="s">
        <v>183</v>
      </c>
      <c r="AQ23" t="s">
        <v>184</v>
      </c>
      <c r="AR23" t="s">
        <v>185</v>
      </c>
      <c r="AS23" t="s">
        <v>186</v>
      </c>
      <c r="AT23" t="s">
        <v>74</v>
      </c>
      <c r="AU23" t="s">
        <v>187</v>
      </c>
      <c r="AV23" t="s">
        <v>188</v>
      </c>
      <c r="AW23" t="s">
        <v>189</v>
      </c>
      <c r="AX23">
        <v>2024</v>
      </c>
      <c r="AY23">
        <v>98</v>
      </c>
      <c r="AZ23">
        <v>8</v>
      </c>
      <c r="BA23" t="s">
        <v>74</v>
      </c>
      <c r="BB23" t="s">
        <v>74</v>
      </c>
      <c r="BC23" t="s">
        <v>74</v>
      </c>
      <c r="BD23" t="s">
        <v>74</v>
      </c>
      <c r="BE23">
        <v>2393</v>
      </c>
      <c r="BF23">
        <v>2408</v>
      </c>
      <c r="BG23" t="s">
        <v>74</v>
      </c>
      <c r="BH23" t="s">
        <v>190</v>
      </c>
      <c r="BI23" t="str">
        <f>HYPERLINK("http://dx.doi.org/10.1007/s00204-024-03768-5","http://dx.doi.org/10.1007/s00204-024-03768-5")</f>
        <v>http://dx.doi.org/10.1007/s00204-024-03768-5</v>
      </c>
      <c r="BJ23" t="s">
        <v>74</v>
      </c>
      <c r="BK23" t="s">
        <v>191</v>
      </c>
      <c r="BL23">
        <v>16</v>
      </c>
      <c r="BM23" t="s">
        <v>192</v>
      </c>
      <c r="BN23" t="s">
        <v>98</v>
      </c>
      <c r="BO23" t="s">
        <v>192</v>
      </c>
      <c r="BP23" t="s">
        <v>193</v>
      </c>
      <c r="BQ23">
        <v>38744709</v>
      </c>
      <c r="BR23" t="s">
        <v>164</v>
      </c>
      <c r="BS23" t="s">
        <v>102</v>
      </c>
      <c r="BT23" t="s">
        <v>102</v>
      </c>
      <c r="BU23" t="s">
        <v>104</v>
      </c>
      <c r="BV23" t="s">
        <v>194</v>
      </c>
      <c r="BW23" t="str">
        <f>HYPERLINK("https%3A%2F%2Fwww.webofscience.com%2Fwos%2Fwoscc%2Ffull-record%2FWOS:001222366500001","View Full Record in Web of Science")</f>
        <v>View Full Record in Web of Science</v>
      </c>
      <c r="BX23"/>
      <c r="BY23"/>
      <c r="BZ23"/>
      <c r="CA23"/>
      <c r="CB23"/>
      <c r="CC23"/>
      <c r="CD23"/>
      <c r="CE23"/>
      <c r="CF23"/>
      <c r="CG23"/>
      <c r="CH23"/>
      <c r="CI23"/>
      <c r="CJ23"/>
      <c r="CK23"/>
    </row>
    <row r="24" spans="1:95" s="9" customFormat="1">
      <c r="A24" s="9">
        <v>711000000</v>
      </c>
      <c r="B24" s="10" t="s">
        <v>21</v>
      </c>
      <c r="C24" t="s">
        <v>72</v>
      </c>
      <c r="D24" t="s">
        <v>332</v>
      </c>
      <c r="E24">
        <v>1</v>
      </c>
      <c r="F24" t="s">
        <v>74</v>
      </c>
      <c r="G24" t="s">
        <v>74</v>
      </c>
      <c r="H24" t="s">
        <v>74</v>
      </c>
      <c r="I24" t="s">
        <v>333</v>
      </c>
      <c r="J24" t="s">
        <v>74</v>
      </c>
      <c r="K24" t="s">
        <v>74</v>
      </c>
      <c r="L24" t="s">
        <v>334</v>
      </c>
      <c r="M24" t="s">
        <v>335</v>
      </c>
      <c r="N24" t="s">
        <v>74</v>
      </c>
      <c r="O24" t="s">
        <v>74</v>
      </c>
      <c r="P24" t="s">
        <v>78</v>
      </c>
      <c r="Q24" t="s">
        <v>111</v>
      </c>
      <c r="R24" t="s">
        <v>74</v>
      </c>
      <c r="S24" t="s">
        <v>74</v>
      </c>
      <c r="T24" t="s">
        <v>74</v>
      </c>
      <c r="U24" t="s">
        <v>74</v>
      </c>
      <c r="V24" t="s">
        <v>74</v>
      </c>
      <c r="W24" t="s">
        <v>336</v>
      </c>
      <c r="X24" t="s">
        <v>337</v>
      </c>
      <c r="Y24" t="s">
        <v>338</v>
      </c>
      <c r="Z24" t="s">
        <v>339</v>
      </c>
      <c r="AA24" t="s">
        <v>340</v>
      </c>
      <c r="AB24" t="s">
        <v>341</v>
      </c>
      <c r="AC24" t="s">
        <v>342</v>
      </c>
      <c r="AD24" t="s">
        <v>343</v>
      </c>
      <c r="AE24" t="s">
        <v>344</v>
      </c>
      <c r="AF24" t="s">
        <v>345</v>
      </c>
      <c r="AG24" t="s">
        <v>346</v>
      </c>
      <c r="AH24" t="s">
        <v>347</v>
      </c>
      <c r="AI24" t="s">
        <v>74</v>
      </c>
      <c r="AJ24">
        <v>64</v>
      </c>
      <c r="AK24">
        <v>210</v>
      </c>
      <c r="AL24">
        <v>226</v>
      </c>
      <c r="AM24">
        <v>14</v>
      </c>
      <c r="AN24">
        <v>140</v>
      </c>
      <c r="AO24" t="s">
        <v>348</v>
      </c>
      <c r="AP24" t="s">
        <v>349</v>
      </c>
      <c r="AQ24" t="s">
        <v>350</v>
      </c>
      <c r="AR24" t="s">
        <v>351</v>
      </c>
      <c r="AS24" t="s">
        <v>352</v>
      </c>
      <c r="AT24" t="s">
        <v>74</v>
      </c>
      <c r="AU24" t="s">
        <v>353</v>
      </c>
      <c r="AV24" t="s">
        <v>354</v>
      </c>
      <c r="AW24" t="s">
        <v>355</v>
      </c>
      <c r="AX24">
        <v>2020</v>
      </c>
      <c r="AY24">
        <v>304</v>
      </c>
      <c r="AZ24" t="s">
        <v>74</v>
      </c>
      <c r="BA24" t="s">
        <v>74</v>
      </c>
      <c r="BB24" t="s">
        <v>74</v>
      </c>
      <c r="BC24" t="s">
        <v>74</v>
      </c>
      <c r="BD24" t="s">
        <v>74</v>
      </c>
      <c r="BE24" t="s">
        <v>74</v>
      </c>
      <c r="BF24" t="s">
        <v>74</v>
      </c>
      <c r="BG24">
        <v>112747</v>
      </c>
      <c r="BH24" t="s">
        <v>356</v>
      </c>
      <c r="BI24" t="str">
        <f>HYPERLINK("http://dx.doi.org/10.1016/j.molliq.2020.112747","http://dx.doi.org/10.1016/j.molliq.2020.112747")</f>
        <v>http://dx.doi.org/10.1016/j.molliq.2020.112747</v>
      </c>
      <c r="BJ24" t="s">
        <v>74</v>
      </c>
      <c r="BK24" t="s">
        <v>74</v>
      </c>
      <c r="BL24">
        <v>7</v>
      </c>
      <c r="BM24" t="s">
        <v>357</v>
      </c>
      <c r="BN24" t="s">
        <v>98</v>
      </c>
      <c r="BO24" t="s">
        <v>358</v>
      </c>
      <c r="BP24" t="s">
        <v>359</v>
      </c>
      <c r="BQ24" t="s">
        <v>74</v>
      </c>
      <c r="BR24" t="s">
        <v>74</v>
      </c>
      <c r="BS24" t="s">
        <v>102</v>
      </c>
      <c r="BT24" t="s">
        <v>103</v>
      </c>
      <c r="BU24" t="s">
        <v>104</v>
      </c>
      <c r="BV24" t="s">
        <v>360</v>
      </c>
      <c r="BW24" t="str">
        <f>HYPERLINK("https%3A%2F%2Fwww.webofscience.com%2Fwos%2Fwoscc%2Ffull-record%2FWOS:000525305500080","View Full Record in Web of Science")</f>
        <v>View Full Record in Web of Science</v>
      </c>
      <c r="BX24"/>
      <c r="BY24"/>
      <c r="BZ24"/>
      <c r="CA24"/>
      <c r="CB24"/>
      <c r="CC24"/>
      <c r="CD24"/>
      <c r="CE24"/>
      <c r="CF24"/>
      <c r="CG24"/>
      <c r="CH24"/>
      <c r="CI24"/>
      <c r="CJ24"/>
      <c r="CK24"/>
    </row>
    <row r="25" spans="1:95" s="9" customFormat="1"/>
    <row r="26" spans="1:95" s="9" customFormat="1">
      <c r="A26" s="11" t="s">
        <v>543</v>
      </c>
    </row>
    <row r="27" spans="1:95" s="9" customFormat="1">
      <c r="A27" s="10" t="s">
        <v>544</v>
      </c>
    </row>
    <row r="28" spans="1:95" s="9" customFormat="1">
      <c r="A28" s="10" t="s">
        <v>545</v>
      </c>
    </row>
  </sheetData>
  <autoFilter ref="A1:CU24"/>
  <sortState ref="A2:BW24">
    <sortCondition ref="L1:L24"/>
  </sortState>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3" sqref="A3"/>
    </sheetView>
  </sheetViews>
  <sheetFormatPr defaultRowHeight="14.25"/>
  <cols>
    <col min="1" max="1" width="33.875" customWidth="1"/>
    <col min="2" max="2" width="34.125" bestFit="1" customWidth="1"/>
    <col min="3" max="3" width="13.625" customWidth="1"/>
    <col min="4" max="4" width="45.125" customWidth="1"/>
    <col min="5" max="5" width="29.875" customWidth="1"/>
    <col min="6" max="6" width="41" bestFit="1" customWidth="1"/>
    <col min="7" max="7" width="21.625" customWidth="1"/>
    <col min="8" max="8" width="25.875" customWidth="1"/>
    <col min="9" max="9" width="32.875" customWidth="1"/>
  </cols>
  <sheetData>
    <row r="1" spans="1:9" s="15" customFormat="1" ht="15">
      <c r="A1" s="15" t="s">
        <v>618</v>
      </c>
      <c r="B1" s="15" t="s">
        <v>619</v>
      </c>
      <c r="C1" s="15" t="s">
        <v>620</v>
      </c>
      <c r="D1" s="15" t="s">
        <v>621</v>
      </c>
      <c r="E1" s="15" t="s">
        <v>622</v>
      </c>
      <c r="F1" s="15" t="s">
        <v>623</v>
      </c>
      <c r="G1" s="15" t="s">
        <v>624</v>
      </c>
      <c r="H1" s="15" t="s">
        <v>625</v>
      </c>
      <c r="I1" s="15" t="s">
        <v>626</v>
      </c>
    </row>
    <row r="2" spans="1:9" s="13" customFormat="1">
      <c r="A2" s="13" t="s">
        <v>22</v>
      </c>
      <c r="B2" s="13" t="s">
        <v>632</v>
      </c>
      <c r="C2" s="13">
        <v>1374531</v>
      </c>
      <c r="D2" s="13" t="s">
        <v>627</v>
      </c>
      <c r="E2" s="13" t="s">
        <v>628</v>
      </c>
      <c r="F2" s="13" t="s">
        <v>631</v>
      </c>
      <c r="G2" s="13" t="s">
        <v>629</v>
      </c>
      <c r="H2" s="13" t="s">
        <v>630</v>
      </c>
      <c r="I2" s="13" t="str">
        <f>HYPERLINK("https://app.crepc.sk/?fn=detailBiblioForm&amp;sid=981A08F934759E43E1235F1181C3")</f>
        <v>https://app.crepc.sk/?fn=detailBiblioForm&amp;sid=981A08F934759E43E1235F1181C3</v>
      </c>
    </row>
    <row r="3" spans="1:9" s="13" customFormat="1">
      <c r="A3" s="13" t="s">
        <v>22</v>
      </c>
      <c r="B3" s="13" t="s">
        <v>633</v>
      </c>
      <c r="C3" s="13">
        <v>1395541</v>
      </c>
      <c r="D3" s="13" t="s">
        <v>634</v>
      </c>
      <c r="E3" s="13" t="s">
        <v>628</v>
      </c>
      <c r="F3" s="13" t="s">
        <v>631</v>
      </c>
      <c r="G3" s="13" t="s">
        <v>635</v>
      </c>
      <c r="H3" s="13" t="s">
        <v>636</v>
      </c>
      <c r="I3" s="13" t="str">
        <f>HYPERLINK("https://app.crepc.sk/?fn=detailBiblioForm&amp;sid=2753E74A420B011D77D37AF66F50")</f>
        <v>https://app.crepc.sk/?fn=detailBiblioForm&amp;sid=2753E74A420B011D77D37AF66F50</v>
      </c>
    </row>
    <row r="4" spans="1:9" s="13" customFormat="1"/>
    <row r="5" spans="1:9" s="13" customFormat="1">
      <c r="A5" s="12" t="s">
        <v>637</v>
      </c>
    </row>
    <row r="6" spans="1:9" s="13" customFormat="1" ht="15">
      <c r="A6" s="13" t="s">
        <v>638</v>
      </c>
    </row>
    <row r="7" spans="1:9" s="13" customFormat="1" ht="15">
      <c r="A7" s="13" t="s">
        <v>639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7358CC42BDBE4FBD864E7175EB4E01" ma:contentTypeVersion="17" ma:contentTypeDescription="Create a new document." ma:contentTypeScope="" ma:versionID="48224dea7e0c3819419bba9ee913191c">
  <xsd:schema xmlns:xsd="http://www.w3.org/2001/XMLSchema" xmlns:xs="http://www.w3.org/2001/XMLSchema" xmlns:p="http://schemas.microsoft.com/office/2006/metadata/properties" xmlns:ns3="0265ae25-8b5a-4d79-acc1-504b1c54301f" xmlns:ns4="6be2c6d7-449b-4d15-8c7d-c5acd344f0a7" targetNamespace="http://schemas.microsoft.com/office/2006/metadata/properties" ma:root="true" ma:fieldsID="5bc5e127b279cc1a817d7909eb3dcb90" ns3:_="" ns4:_="">
    <xsd:import namespace="0265ae25-8b5a-4d79-acc1-504b1c54301f"/>
    <xsd:import namespace="6be2c6d7-449b-4d15-8c7d-c5acd344f0a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5ae25-8b5a-4d79-acc1-504b1c543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2c6d7-449b-4d15-8c7d-c5acd344f0a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265ae25-8b5a-4d79-acc1-504b1c54301f" xsi:nil="true"/>
  </documentManagement>
</p:properties>
</file>

<file path=customXml/itemProps1.xml><?xml version="1.0" encoding="utf-8"?>
<ds:datastoreItem xmlns:ds="http://schemas.openxmlformats.org/officeDocument/2006/customXml" ds:itemID="{D4DDFA44-6A87-43F1-B024-DDAA07158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5ae25-8b5a-4d79-acc1-504b1c54301f"/>
    <ds:schemaRef ds:uri="6be2c6d7-449b-4d15-8c7d-c5acd344f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ED02E5-83D1-4922-B35D-045C641A2E97}">
  <ds:schemaRefs>
    <ds:schemaRef ds:uri="http://schemas.microsoft.com/sharepoint/v3/contenttype/forms"/>
  </ds:schemaRefs>
</ds:datastoreItem>
</file>

<file path=customXml/itemProps3.xml><?xml version="1.0" encoding="utf-8"?>
<ds:datastoreItem xmlns:ds="http://schemas.openxmlformats.org/officeDocument/2006/customXml" ds:itemID="{896DBF0A-ACD1-4E62-AA4D-B5C0A84588B2}">
  <ds:schemaRefs>
    <ds:schemaRef ds:uri="http://purl.org/dc/dcmitype/"/>
    <ds:schemaRef ds:uri="http://purl.org/dc/terms/"/>
    <ds:schemaRef ds:uri="http://www.w3.org/XML/1998/namespace"/>
    <ds:schemaRef ds:uri="http://schemas.openxmlformats.org/package/2006/metadata/core-properties"/>
    <ds:schemaRef ds:uri="http://schemas.microsoft.com/office/2006/documentManagement/types"/>
    <ds:schemaRef ds:uri="0265ae25-8b5a-4d79-acc1-504b1c54301f"/>
    <ds:schemaRef ds:uri="6be2c6d7-449b-4d15-8c7d-c5acd344f0a7"/>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Prehľad</vt:lpstr>
      <vt:lpstr>Nature Index</vt:lpstr>
      <vt:lpstr>HCP</vt:lpstr>
      <vt:lpstr>Patenty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Lukáč Stanislav</dc:creator>
  <cp:lastModifiedBy>Kanovský Martin</cp:lastModifiedBy>
  <dcterms:created xsi:type="dcterms:W3CDTF">2025-09-29T10:20:15Z</dcterms:created>
  <dcterms:modified xsi:type="dcterms:W3CDTF">2025-10-10T08:28:43Z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0x010100197358CC42BDBE4FBD864E7175EB4E01</vt:lpwstr>
  </property>
</Properties>
</file>