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laura_polonyiova_minedu_sk/Documents/Dokumenty/Laura/Dohodovacie konanie/DK 2026/DK ostatne/"/>
    </mc:Choice>
  </mc:AlternateContent>
  <xr:revisionPtr revIDLastSave="434" documentId="13_ncr:1_{3558CB0B-209C-4A31-82B0-B341884260D5}" xr6:coauthVersionLast="47" xr6:coauthVersionMax="47" xr10:uidLastSave="{AC27D2D6-1922-4F35-9F78-AECAC2CC01C9}"/>
  <bookViews>
    <workbookView xWindow="-120" yWindow="-120" windowWidth="29040" windowHeight="15720" activeTab="1" xr2:uid="{00000000-000D-0000-FFFF-FFFF00000000}"/>
  </bookViews>
  <sheets>
    <sheet name="zriadovatelia" sheetId="3" r:id="rId1"/>
    <sheet name="školy" sheetId="1" r:id="rId2"/>
  </sheets>
  <definedNames>
    <definedName name="_xlnm._FilterDatabase" localSheetId="1" hidden="1">školy!$A$3:$P$12</definedName>
    <definedName name="_xlnm._FilterDatabase" localSheetId="0" hidden="1">zriadovatelia!$A$3:$L$12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O12" i="1"/>
  <c r="J12" i="1"/>
  <c r="L6" i="1"/>
  <c r="H6" i="3"/>
  <c r="G12" i="3"/>
  <c r="I12" i="3"/>
  <c r="J12" i="3"/>
  <c r="K12" i="3"/>
  <c r="F12" i="3"/>
  <c r="N12" i="1"/>
  <c r="M12" i="1"/>
  <c r="K12" i="1"/>
  <c r="L9" i="1"/>
  <c r="L10" i="1"/>
  <c r="H9" i="3"/>
  <c r="H10" i="3"/>
  <c r="H5" i="3"/>
  <c r="H7" i="3"/>
  <c r="H8" i="3"/>
  <c r="H11" i="3"/>
  <c r="H4" i="3"/>
  <c r="H12" i="3" s="1"/>
  <c r="L4" i="1"/>
  <c r="L5" i="1"/>
  <c r="L7" i="1"/>
  <c r="L8" i="1"/>
  <c r="L11" i="1"/>
</calcChain>
</file>

<file path=xl/sharedStrings.xml><?xml version="1.0" encoding="utf-8"?>
<sst xmlns="http://schemas.openxmlformats.org/spreadsheetml/2006/main" count="135" uniqueCount="61">
  <si>
    <t>Kraj sídla zriaď.</t>
  </si>
  <si>
    <t>Typ zriaď.</t>
  </si>
  <si>
    <t>Kód zriaď. pre fin.</t>
  </si>
  <si>
    <t>Názov zriaďovateľa</t>
  </si>
  <si>
    <t>SPOLU</t>
  </si>
  <si>
    <t>Poznámka</t>
  </si>
  <si>
    <t>KE</t>
  </si>
  <si>
    <t>IČO právneho subjektu</t>
  </si>
  <si>
    <t>Názov právneho subjektu</t>
  </si>
  <si>
    <t>Obec</t>
  </si>
  <si>
    <t>Ulica</t>
  </si>
  <si>
    <t>NR</t>
  </si>
  <si>
    <t>ZA</t>
  </si>
  <si>
    <t>Rožňava</t>
  </si>
  <si>
    <t>IČO zriaď.</t>
  </si>
  <si>
    <t>O</t>
  </si>
  <si>
    <t>S</t>
  </si>
  <si>
    <t>Základná škola</t>
  </si>
  <si>
    <t>Požiadavka
zriaď. 
(€)</t>
  </si>
  <si>
    <t>Odporúčanie
RÚŠS
(€)</t>
  </si>
  <si>
    <t>Pridelené
fin.
prostriedky 
(€)</t>
  </si>
  <si>
    <t>z toho: ON</t>
  </si>
  <si>
    <t>z toho: PN</t>
  </si>
  <si>
    <t>Dohodovacie konanie - poskytnutie normatívnych finančných prostriedkov na osobné a prevádzkové náklady (V12 2026)</t>
  </si>
  <si>
    <t>S797</t>
  </si>
  <si>
    <t>Fonema s.r.o.</t>
  </si>
  <si>
    <t>Súkromné centrum poradenstva a prevencie Fonema</t>
  </si>
  <si>
    <t>Námestovo</t>
  </si>
  <si>
    <t>Nábrežie 1162/27</t>
  </si>
  <si>
    <t>Poskytnutie finančných prostriedkov na osobné a prevádzkové náklady z dôvodu opätovného zaradenia CPP do registra škôl a ŠZ</t>
  </si>
  <si>
    <t>PO</t>
  </si>
  <si>
    <t>O519995</t>
  </si>
  <si>
    <t>O524913</t>
  </si>
  <si>
    <t>Obec Želmanovce</t>
  </si>
  <si>
    <t>Obec Nemcovce</t>
  </si>
  <si>
    <t>Želmanovce</t>
  </si>
  <si>
    <t>Želmanovce 26</t>
  </si>
  <si>
    <t>Nemcovce</t>
  </si>
  <si>
    <t>Nemcovce 62</t>
  </si>
  <si>
    <t>z toho: transfery</t>
  </si>
  <si>
    <t>K</t>
  </si>
  <si>
    <t>KNR</t>
  </si>
  <si>
    <t>Regionálny úrad školskej správy v Nitre</t>
  </si>
  <si>
    <t>KKE</t>
  </si>
  <si>
    <t>Regionálny úrad školskej správy v Košiciach</t>
  </si>
  <si>
    <t>Nové Zámky</t>
  </si>
  <si>
    <t>Turecká 35</t>
  </si>
  <si>
    <t>Košice-Sever</t>
  </si>
  <si>
    <t>Slovenskej jednoty 29</t>
  </si>
  <si>
    <t>Letná 44</t>
  </si>
  <si>
    <t>Spišská Nová Ves</t>
  </si>
  <si>
    <t>Letná 66</t>
  </si>
  <si>
    <t>Poskytnutie fin. prostriedkov na zdieľaných odborných zamestnancov štátnych CPP</t>
  </si>
  <si>
    <t>Centrum poradenstva a prevencie</t>
  </si>
  <si>
    <t>BB</t>
  </si>
  <si>
    <t>O516996</t>
  </si>
  <si>
    <t>Obec Kunešov</t>
  </si>
  <si>
    <t>Materská škola</t>
  </si>
  <si>
    <t>Kunešov</t>
  </si>
  <si>
    <t>Kunešov 1</t>
  </si>
  <si>
    <t>Poskytnutie fin. prostriedkov z dôvodu zrušenia školy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</si>
</sst>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6" fillId="3" borderId="11" xfId="0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right" vertical="center" wrapText="1"/>
    </xf>
    <xf numFmtId="3" fontId="6" fillId="3" borderId="14" xfId="0" applyNumberFormat="1" applyFont="1" applyFill="1" applyBorder="1" applyAlignment="1">
      <alignment horizontal="right" vertical="center" wrapText="1"/>
    </xf>
    <xf numFmtId="0" fontId="6" fillId="0" borderId="15" xfId="0" applyFont="1" applyBorder="1" applyAlignment="1">
      <alignment vertical="center" wrapText="1"/>
    </xf>
  </cellXfs>
  <cellStyles count="3">
    <cellStyle name="Normálna" xfId="0" builtinId="0"/>
    <cellStyle name="Normálna 2 2" xfId="2" xr:uid="{166BA498-69FB-47B8-8B6B-5AC90C05E89C}"/>
    <cellStyle name="Normálna 5 3 2" xfId="1" xr:uid="{54C6989F-67FC-4601-8606-AB9237773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8D85-459A-4E1E-92D4-34760E856188}">
  <dimension ref="A1:M19"/>
  <sheetViews>
    <sheetView zoomScale="90" zoomScaleNormal="90" workbookViewId="0">
      <selection activeCell="G19" sqref="G19"/>
    </sheetView>
  </sheetViews>
  <sheetFormatPr defaultRowHeight="14.25" x14ac:dyDescent="0.2"/>
  <cols>
    <col min="1" max="1" width="8.28515625" style="1" customWidth="1"/>
    <col min="2" max="2" width="7" style="1" customWidth="1"/>
    <col min="3" max="4" width="10.7109375" style="1" customWidth="1"/>
    <col min="5" max="5" width="26.140625" style="1" bestFit="1" customWidth="1"/>
    <col min="6" max="11" width="12.85546875" style="1" customWidth="1"/>
    <col min="12" max="12" width="59.5703125" style="1" customWidth="1"/>
    <col min="13" max="16384" width="9.140625" style="1"/>
  </cols>
  <sheetData>
    <row r="1" spans="1:13" ht="15" customHeight="1" x14ac:dyDescent="0.2">
      <c r="A1" s="32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6.5" thickBot="1" x14ac:dyDescent="0.25">
      <c r="E2" s="2"/>
      <c r="F2" s="2"/>
      <c r="G2" s="2"/>
    </row>
    <row r="3" spans="1:13" s="11" customFormat="1" ht="57" customHeight="1" x14ac:dyDescent="0.25">
      <c r="A3" s="8" t="s">
        <v>0</v>
      </c>
      <c r="B3" s="6" t="s">
        <v>1</v>
      </c>
      <c r="C3" s="6" t="s">
        <v>2</v>
      </c>
      <c r="D3" s="6" t="s">
        <v>14</v>
      </c>
      <c r="E3" s="12" t="s">
        <v>3</v>
      </c>
      <c r="F3" s="21" t="s">
        <v>18</v>
      </c>
      <c r="G3" s="21" t="s">
        <v>19</v>
      </c>
      <c r="H3" s="7" t="s">
        <v>20</v>
      </c>
      <c r="I3" s="28" t="s">
        <v>21</v>
      </c>
      <c r="J3" s="28" t="s">
        <v>22</v>
      </c>
      <c r="K3" s="28" t="s">
        <v>39</v>
      </c>
      <c r="L3" s="18" t="s">
        <v>5</v>
      </c>
      <c r="M3" s="10"/>
    </row>
    <row r="4" spans="1:13" s="11" customFormat="1" ht="33" customHeight="1" x14ac:dyDescent="0.25">
      <c r="A4" s="19" t="s">
        <v>11</v>
      </c>
      <c r="B4" s="20" t="s">
        <v>40</v>
      </c>
      <c r="C4" s="20" t="s">
        <v>41</v>
      </c>
      <c r="D4" s="20">
        <v>54130590</v>
      </c>
      <c r="E4" s="9" t="s">
        <v>42</v>
      </c>
      <c r="F4" s="27">
        <v>25528</v>
      </c>
      <c r="G4" s="27">
        <v>25528</v>
      </c>
      <c r="H4" s="25">
        <f t="shared" ref="H4:H11" si="0">I4+J4+K4</f>
        <v>25528</v>
      </c>
      <c r="I4" s="29">
        <v>23928</v>
      </c>
      <c r="J4" s="29">
        <v>1600</v>
      </c>
      <c r="K4" s="29">
        <v>0</v>
      </c>
      <c r="L4" s="30" t="s">
        <v>52</v>
      </c>
      <c r="M4" s="10"/>
    </row>
    <row r="5" spans="1:13" s="11" customFormat="1" ht="33" customHeight="1" x14ac:dyDescent="0.25">
      <c r="A5" s="19" t="s">
        <v>12</v>
      </c>
      <c r="B5" s="20" t="s">
        <v>16</v>
      </c>
      <c r="C5" s="20" t="s">
        <v>24</v>
      </c>
      <c r="D5" s="20">
        <v>47647337</v>
      </c>
      <c r="E5" s="9" t="s">
        <v>25</v>
      </c>
      <c r="F5" s="27">
        <v>109550</v>
      </c>
      <c r="G5" s="27">
        <v>109550</v>
      </c>
      <c r="H5" s="25">
        <f t="shared" si="0"/>
        <v>80000</v>
      </c>
      <c r="I5" s="29">
        <v>70000</v>
      </c>
      <c r="J5" s="29">
        <v>10000</v>
      </c>
      <c r="K5" s="29">
        <v>0</v>
      </c>
      <c r="L5" s="30" t="s">
        <v>29</v>
      </c>
      <c r="M5" s="10"/>
    </row>
    <row r="6" spans="1:13" s="11" customFormat="1" ht="33" customHeight="1" x14ac:dyDescent="0.25">
      <c r="A6" s="19" t="s">
        <v>54</v>
      </c>
      <c r="B6" s="20" t="s">
        <v>15</v>
      </c>
      <c r="C6" s="20" t="s">
        <v>55</v>
      </c>
      <c r="D6" s="20">
        <v>320803</v>
      </c>
      <c r="E6" s="9" t="s">
        <v>56</v>
      </c>
      <c r="F6" s="27">
        <v>13192</v>
      </c>
      <c r="G6" s="27">
        <v>13192</v>
      </c>
      <c r="H6" s="25">
        <f t="shared" si="0"/>
        <v>9000</v>
      </c>
      <c r="I6" s="29">
        <v>4941</v>
      </c>
      <c r="J6" s="29">
        <v>0</v>
      </c>
      <c r="K6" s="29">
        <v>4059</v>
      </c>
      <c r="L6" s="30" t="s">
        <v>60</v>
      </c>
      <c r="M6" s="10"/>
    </row>
    <row r="7" spans="1:13" s="11" customFormat="1" ht="33" customHeight="1" x14ac:dyDescent="0.25">
      <c r="A7" s="19" t="s">
        <v>30</v>
      </c>
      <c r="B7" s="20" t="s">
        <v>15</v>
      </c>
      <c r="C7" s="20" t="s">
        <v>31</v>
      </c>
      <c r="D7" s="20">
        <v>322776</v>
      </c>
      <c r="E7" s="9" t="s">
        <v>33</v>
      </c>
      <c r="F7" s="27">
        <v>28666</v>
      </c>
      <c r="G7" s="27">
        <v>28666</v>
      </c>
      <c r="H7" s="25">
        <f t="shared" si="0"/>
        <v>14500</v>
      </c>
      <c r="I7" s="29">
        <v>5500</v>
      </c>
      <c r="J7" s="29">
        <v>0</v>
      </c>
      <c r="K7" s="29">
        <v>9000</v>
      </c>
      <c r="L7" s="30" t="s">
        <v>60</v>
      </c>
      <c r="M7" s="10"/>
    </row>
    <row r="8" spans="1:13" s="11" customFormat="1" ht="33" customHeight="1" x14ac:dyDescent="0.25">
      <c r="A8" s="19" t="s">
        <v>30</v>
      </c>
      <c r="B8" s="20" t="s">
        <v>15</v>
      </c>
      <c r="C8" s="20" t="s">
        <v>32</v>
      </c>
      <c r="D8" s="20">
        <v>327506</v>
      </c>
      <c r="E8" s="9" t="s">
        <v>34</v>
      </c>
      <c r="F8" s="27">
        <v>33409</v>
      </c>
      <c r="G8" s="27">
        <v>33409</v>
      </c>
      <c r="H8" s="25">
        <f t="shared" si="0"/>
        <v>11000</v>
      </c>
      <c r="I8" s="29">
        <v>3000</v>
      </c>
      <c r="J8" s="29">
        <v>0</v>
      </c>
      <c r="K8" s="29">
        <v>8000</v>
      </c>
      <c r="L8" s="30" t="s">
        <v>60</v>
      </c>
      <c r="M8" s="10"/>
    </row>
    <row r="9" spans="1:13" s="11" customFormat="1" ht="33" customHeight="1" x14ac:dyDescent="0.25">
      <c r="A9" s="19" t="s">
        <v>6</v>
      </c>
      <c r="B9" s="20" t="s">
        <v>40</v>
      </c>
      <c r="C9" s="20" t="s">
        <v>43</v>
      </c>
      <c r="D9" s="20">
        <v>54131430</v>
      </c>
      <c r="E9" s="9" t="s">
        <v>44</v>
      </c>
      <c r="F9" s="27">
        <v>12764</v>
      </c>
      <c r="G9" s="27">
        <v>12764</v>
      </c>
      <c r="H9" s="25">
        <f t="shared" si="0"/>
        <v>12764</v>
      </c>
      <c r="I9" s="29">
        <v>11964</v>
      </c>
      <c r="J9" s="29">
        <v>800</v>
      </c>
      <c r="K9" s="29">
        <v>0</v>
      </c>
      <c r="L9" s="30" t="s">
        <v>52</v>
      </c>
      <c r="M9" s="10"/>
    </row>
    <row r="10" spans="1:13" s="11" customFormat="1" ht="33" customHeight="1" x14ac:dyDescent="0.25">
      <c r="A10" s="19" t="s">
        <v>6</v>
      </c>
      <c r="B10" s="20" t="s">
        <v>40</v>
      </c>
      <c r="C10" s="20" t="s">
        <v>43</v>
      </c>
      <c r="D10" s="20">
        <v>54131430</v>
      </c>
      <c r="E10" s="9" t="s">
        <v>44</v>
      </c>
      <c r="F10" s="27">
        <v>12764</v>
      </c>
      <c r="G10" s="27">
        <v>12764</v>
      </c>
      <c r="H10" s="25">
        <f t="shared" si="0"/>
        <v>12764</v>
      </c>
      <c r="I10" s="29">
        <v>11964</v>
      </c>
      <c r="J10" s="29">
        <v>800</v>
      </c>
      <c r="K10" s="29">
        <v>0</v>
      </c>
      <c r="L10" s="30" t="s">
        <v>52</v>
      </c>
      <c r="M10" s="10"/>
    </row>
    <row r="11" spans="1:13" s="11" customFormat="1" ht="33" customHeight="1" x14ac:dyDescent="0.25">
      <c r="A11" s="19" t="s">
        <v>6</v>
      </c>
      <c r="B11" s="20" t="s">
        <v>40</v>
      </c>
      <c r="C11" s="20" t="s">
        <v>43</v>
      </c>
      <c r="D11" s="20">
        <v>54131430</v>
      </c>
      <c r="E11" s="9" t="s">
        <v>44</v>
      </c>
      <c r="F11" s="27">
        <v>12764</v>
      </c>
      <c r="G11" s="27">
        <v>12764</v>
      </c>
      <c r="H11" s="25">
        <f t="shared" si="0"/>
        <v>12764</v>
      </c>
      <c r="I11" s="29">
        <v>11964</v>
      </c>
      <c r="J11" s="29">
        <v>800</v>
      </c>
      <c r="K11" s="29">
        <v>0</v>
      </c>
      <c r="L11" s="30" t="s">
        <v>52</v>
      </c>
      <c r="M11" s="10"/>
    </row>
    <row r="12" spans="1:13" s="11" customFormat="1" ht="18" customHeight="1" thickBot="1" x14ac:dyDescent="0.3">
      <c r="A12" s="13"/>
      <c r="B12" s="14"/>
      <c r="C12" s="14"/>
      <c r="D12" s="14"/>
      <c r="E12" s="15"/>
      <c r="F12" s="26">
        <f>SUM(F4:F11)</f>
        <v>248637</v>
      </c>
      <c r="G12" s="26">
        <f t="shared" ref="G12:K12" si="1">SUM(G4:G11)</f>
        <v>248637</v>
      </c>
      <c r="H12" s="26">
        <f t="shared" si="1"/>
        <v>178320</v>
      </c>
      <c r="I12" s="26">
        <f t="shared" si="1"/>
        <v>143261</v>
      </c>
      <c r="J12" s="26">
        <f t="shared" si="1"/>
        <v>14000</v>
      </c>
      <c r="K12" s="26">
        <f t="shared" si="1"/>
        <v>21059</v>
      </c>
      <c r="L12" s="17"/>
      <c r="M12" s="10"/>
    </row>
    <row r="13" spans="1:13" x14ac:dyDescent="0.2"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E16" s="3"/>
      <c r="F16" s="3"/>
      <c r="G16" s="3"/>
      <c r="H16" s="3"/>
      <c r="I16" s="3"/>
      <c r="J16" s="3"/>
      <c r="K16" s="3"/>
      <c r="L16" s="3"/>
      <c r="M16" s="3"/>
    </row>
    <row r="17" spans="5:13" x14ac:dyDescent="0.2">
      <c r="E17" s="3"/>
      <c r="F17" s="3"/>
      <c r="G17" s="3"/>
      <c r="H17" s="3"/>
      <c r="I17" s="3"/>
      <c r="J17" s="3"/>
      <c r="K17" s="3"/>
      <c r="L17" s="3"/>
      <c r="M17" s="3"/>
    </row>
    <row r="18" spans="5:13" x14ac:dyDescent="0.2">
      <c r="E18" s="3"/>
      <c r="F18" s="3"/>
      <c r="G18" s="3"/>
      <c r="H18" s="3"/>
      <c r="I18" s="3"/>
      <c r="J18" s="3"/>
      <c r="K18" s="3"/>
      <c r="L18" s="3"/>
      <c r="M18" s="3"/>
    </row>
    <row r="19" spans="5:13" x14ac:dyDescent="0.2">
      <c r="E19" s="3"/>
      <c r="F19" s="3"/>
      <c r="G19" s="3"/>
      <c r="H19" s="3"/>
      <c r="I19" s="3"/>
      <c r="J19" s="3"/>
      <c r="K19" s="3"/>
      <c r="L19" s="3"/>
      <c r="M19" s="3"/>
    </row>
  </sheetData>
  <autoFilter ref="A3:L12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="90" zoomScaleNormal="90" workbookViewId="0">
      <selection activeCell="E15" sqref="E15"/>
    </sheetView>
  </sheetViews>
  <sheetFormatPr defaultRowHeight="14.25" x14ac:dyDescent="0.2"/>
  <cols>
    <col min="1" max="1" width="8.28515625" style="1" customWidth="1"/>
    <col min="2" max="2" width="7" style="1" customWidth="1"/>
    <col min="3" max="4" width="10.7109375" style="1" customWidth="1"/>
    <col min="5" max="5" width="26.140625" style="1" bestFit="1" customWidth="1"/>
    <col min="6" max="6" width="11.5703125" style="22" customWidth="1"/>
    <col min="7" max="7" width="39.85546875" style="1" customWidth="1"/>
    <col min="8" max="8" width="19.28515625" style="1" bestFit="1" customWidth="1"/>
    <col min="9" max="9" width="24.7109375" style="1" bestFit="1" customWidth="1"/>
    <col min="10" max="12" width="12.85546875" style="1" customWidth="1"/>
    <col min="13" max="15" width="11" style="1" customWidth="1"/>
    <col min="16" max="16" width="46.42578125" style="1" customWidth="1"/>
    <col min="17" max="16384" width="9.140625" style="1"/>
  </cols>
  <sheetData>
    <row r="1" spans="1:17" ht="15" x14ac:dyDescent="0.25">
      <c r="A1" s="4" t="s">
        <v>23</v>
      </c>
    </row>
    <row r="2" spans="1:17" ht="16.5" thickBot="1" x14ac:dyDescent="0.25">
      <c r="E2" s="2"/>
      <c r="F2" s="23"/>
      <c r="G2" s="2"/>
      <c r="H2" s="2"/>
      <c r="I2" s="2"/>
      <c r="J2" s="2"/>
      <c r="K2" s="2"/>
    </row>
    <row r="3" spans="1:17" s="11" customFormat="1" ht="57" customHeight="1" x14ac:dyDescent="0.25">
      <c r="A3" s="8" t="s">
        <v>0</v>
      </c>
      <c r="B3" s="6" t="s">
        <v>1</v>
      </c>
      <c r="C3" s="6" t="s">
        <v>2</v>
      </c>
      <c r="D3" s="6" t="s">
        <v>14</v>
      </c>
      <c r="E3" s="12" t="s">
        <v>3</v>
      </c>
      <c r="F3" s="21" t="s">
        <v>7</v>
      </c>
      <c r="G3" s="12" t="s">
        <v>8</v>
      </c>
      <c r="H3" s="12" t="s">
        <v>9</v>
      </c>
      <c r="I3" s="12" t="s">
        <v>10</v>
      </c>
      <c r="J3" s="21" t="s">
        <v>18</v>
      </c>
      <c r="K3" s="21" t="s">
        <v>19</v>
      </c>
      <c r="L3" s="7" t="s">
        <v>20</v>
      </c>
      <c r="M3" s="28" t="s">
        <v>21</v>
      </c>
      <c r="N3" s="28" t="s">
        <v>22</v>
      </c>
      <c r="O3" s="28" t="s">
        <v>39</v>
      </c>
      <c r="P3" s="18" t="s">
        <v>5</v>
      </c>
      <c r="Q3" s="10"/>
    </row>
    <row r="4" spans="1:17" s="11" customFormat="1" ht="33.75" customHeight="1" x14ac:dyDescent="0.25">
      <c r="A4" s="19" t="s">
        <v>11</v>
      </c>
      <c r="B4" s="20" t="s">
        <v>40</v>
      </c>
      <c r="C4" s="20" t="s">
        <v>41</v>
      </c>
      <c r="D4" s="20">
        <v>54130590</v>
      </c>
      <c r="E4" s="9" t="s">
        <v>42</v>
      </c>
      <c r="F4" s="5">
        <v>42121400</v>
      </c>
      <c r="G4" s="9" t="s">
        <v>53</v>
      </c>
      <c r="H4" s="9" t="s">
        <v>45</v>
      </c>
      <c r="I4" s="9" t="s">
        <v>46</v>
      </c>
      <c r="J4" s="27">
        <v>25528</v>
      </c>
      <c r="K4" s="27">
        <v>25528</v>
      </c>
      <c r="L4" s="25">
        <f t="shared" ref="L4:L11" si="0">M4+N4+O4</f>
        <v>25528</v>
      </c>
      <c r="M4" s="29">
        <v>23928</v>
      </c>
      <c r="N4" s="29">
        <v>1600</v>
      </c>
      <c r="O4" s="29">
        <v>0</v>
      </c>
      <c r="P4" s="30" t="s">
        <v>52</v>
      </c>
      <c r="Q4" s="10"/>
    </row>
    <row r="5" spans="1:17" s="11" customFormat="1" ht="42.75" customHeight="1" x14ac:dyDescent="0.25">
      <c r="A5" s="19" t="s">
        <v>12</v>
      </c>
      <c r="B5" s="20" t="s">
        <v>16</v>
      </c>
      <c r="C5" s="20" t="s">
        <v>24</v>
      </c>
      <c r="D5" s="20">
        <v>47647337</v>
      </c>
      <c r="E5" s="9" t="s">
        <v>25</v>
      </c>
      <c r="F5" s="5">
        <v>42390117</v>
      </c>
      <c r="G5" s="9" t="s">
        <v>26</v>
      </c>
      <c r="H5" s="9" t="s">
        <v>27</v>
      </c>
      <c r="I5" s="9" t="s">
        <v>28</v>
      </c>
      <c r="J5" s="27">
        <v>109550</v>
      </c>
      <c r="K5" s="27">
        <v>109550</v>
      </c>
      <c r="L5" s="25">
        <f t="shared" si="0"/>
        <v>80000</v>
      </c>
      <c r="M5" s="29">
        <v>70000</v>
      </c>
      <c r="N5" s="29">
        <v>10000</v>
      </c>
      <c r="O5" s="29">
        <v>0</v>
      </c>
      <c r="P5" s="30" t="s">
        <v>29</v>
      </c>
      <c r="Q5" s="10"/>
    </row>
    <row r="6" spans="1:17" s="11" customFormat="1" ht="33.75" customHeight="1" x14ac:dyDescent="0.25">
      <c r="A6" s="19" t="s">
        <v>54</v>
      </c>
      <c r="B6" s="20" t="s">
        <v>15</v>
      </c>
      <c r="C6" s="20" t="s">
        <v>55</v>
      </c>
      <c r="D6" s="20">
        <v>320803</v>
      </c>
      <c r="E6" s="9" t="s">
        <v>56</v>
      </c>
      <c r="F6" s="5">
        <v>710021410</v>
      </c>
      <c r="G6" s="9" t="s">
        <v>57</v>
      </c>
      <c r="H6" s="9" t="s">
        <v>58</v>
      </c>
      <c r="I6" s="9" t="s">
        <v>59</v>
      </c>
      <c r="J6" s="27">
        <v>13192</v>
      </c>
      <c r="K6" s="27">
        <v>13192</v>
      </c>
      <c r="L6" s="25">
        <f t="shared" si="0"/>
        <v>9000</v>
      </c>
      <c r="M6" s="29">
        <v>4941</v>
      </c>
      <c r="N6" s="29">
        <v>0</v>
      </c>
      <c r="O6" s="29">
        <v>4059</v>
      </c>
      <c r="P6" s="30" t="s">
        <v>60</v>
      </c>
      <c r="Q6" s="10"/>
    </row>
    <row r="7" spans="1:17" s="11" customFormat="1" ht="33.75" customHeight="1" x14ac:dyDescent="0.25">
      <c r="A7" s="19" t="s">
        <v>30</v>
      </c>
      <c r="B7" s="20" t="s">
        <v>15</v>
      </c>
      <c r="C7" s="20" t="s">
        <v>31</v>
      </c>
      <c r="D7" s="20">
        <v>322776</v>
      </c>
      <c r="E7" s="9" t="s">
        <v>33</v>
      </c>
      <c r="F7" s="5">
        <v>710060882</v>
      </c>
      <c r="G7" s="9" t="s">
        <v>17</v>
      </c>
      <c r="H7" s="9" t="s">
        <v>35</v>
      </c>
      <c r="I7" s="9" t="s">
        <v>36</v>
      </c>
      <c r="J7" s="27">
        <v>28666</v>
      </c>
      <c r="K7" s="27">
        <v>28666</v>
      </c>
      <c r="L7" s="25">
        <f t="shared" si="0"/>
        <v>14500</v>
      </c>
      <c r="M7" s="29">
        <v>5500</v>
      </c>
      <c r="N7" s="29">
        <v>0</v>
      </c>
      <c r="O7" s="29">
        <v>9000</v>
      </c>
      <c r="P7" s="30" t="s">
        <v>60</v>
      </c>
      <c r="Q7" s="10"/>
    </row>
    <row r="8" spans="1:17" s="11" customFormat="1" ht="33.75" customHeight="1" x14ac:dyDescent="0.25">
      <c r="A8" s="19" t="s">
        <v>30</v>
      </c>
      <c r="B8" s="20" t="s">
        <v>15</v>
      </c>
      <c r="C8" s="20" t="s">
        <v>32</v>
      </c>
      <c r="D8" s="20">
        <v>327506</v>
      </c>
      <c r="E8" s="9" t="s">
        <v>34</v>
      </c>
      <c r="F8" s="5">
        <v>710062699</v>
      </c>
      <c r="G8" s="9" t="s">
        <v>17</v>
      </c>
      <c r="H8" s="9" t="s">
        <v>37</v>
      </c>
      <c r="I8" s="9" t="s">
        <v>38</v>
      </c>
      <c r="J8" s="27">
        <v>33409</v>
      </c>
      <c r="K8" s="27">
        <v>33409</v>
      </c>
      <c r="L8" s="25">
        <f t="shared" si="0"/>
        <v>11000</v>
      </c>
      <c r="M8" s="29">
        <v>3000</v>
      </c>
      <c r="N8" s="29">
        <v>0</v>
      </c>
      <c r="O8" s="29">
        <v>8000</v>
      </c>
      <c r="P8" s="30" t="s">
        <v>60</v>
      </c>
      <c r="Q8" s="10"/>
    </row>
    <row r="9" spans="1:17" s="11" customFormat="1" ht="33.75" customHeight="1" x14ac:dyDescent="0.25">
      <c r="A9" s="33" t="s">
        <v>6</v>
      </c>
      <c r="B9" s="34" t="s">
        <v>40</v>
      </c>
      <c r="C9" s="34" t="s">
        <v>43</v>
      </c>
      <c r="D9" s="34">
        <v>54131430</v>
      </c>
      <c r="E9" s="35" t="s">
        <v>44</v>
      </c>
      <c r="F9" s="36">
        <v>79171</v>
      </c>
      <c r="G9" s="35" t="s">
        <v>53</v>
      </c>
      <c r="H9" s="35" t="s">
        <v>47</v>
      </c>
      <c r="I9" s="35" t="s">
        <v>48</v>
      </c>
      <c r="J9" s="37">
        <v>12764</v>
      </c>
      <c r="K9" s="37">
        <v>12764</v>
      </c>
      <c r="L9" s="25">
        <f t="shared" si="0"/>
        <v>12764</v>
      </c>
      <c r="M9" s="38">
        <v>11964</v>
      </c>
      <c r="N9" s="38">
        <v>800</v>
      </c>
      <c r="O9" s="38">
        <v>0</v>
      </c>
      <c r="P9" s="39" t="s">
        <v>52</v>
      </c>
      <c r="Q9" s="10"/>
    </row>
    <row r="10" spans="1:17" s="11" customFormat="1" ht="33.75" customHeight="1" x14ac:dyDescent="0.25">
      <c r="A10" s="33" t="s">
        <v>6</v>
      </c>
      <c r="B10" s="34" t="s">
        <v>40</v>
      </c>
      <c r="C10" s="34" t="s">
        <v>43</v>
      </c>
      <c r="D10" s="34">
        <v>54131430</v>
      </c>
      <c r="E10" s="35" t="s">
        <v>44</v>
      </c>
      <c r="F10" s="36">
        <v>493031</v>
      </c>
      <c r="G10" s="35" t="s">
        <v>53</v>
      </c>
      <c r="H10" s="35" t="s">
        <v>13</v>
      </c>
      <c r="I10" s="35" t="s">
        <v>49</v>
      </c>
      <c r="J10" s="37">
        <v>12764</v>
      </c>
      <c r="K10" s="37">
        <v>12764</v>
      </c>
      <c r="L10" s="25">
        <f t="shared" si="0"/>
        <v>12764</v>
      </c>
      <c r="M10" s="38">
        <v>11964</v>
      </c>
      <c r="N10" s="38">
        <v>800</v>
      </c>
      <c r="O10" s="38">
        <v>0</v>
      </c>
      <c r="P10" s="39" t="s">
        <v>52</v>
      </c>
      <c r="Q10" s="10"/>
    </row>
    <row r="11" spans="1:17" s="11" customFormat="1" ht="33.75" customHeight="1" x14ac:dyDescent="0.25">
      <c r="A11" s="33" t="s">
        <v>6</v>
      </c>
      <c r="B11" s="34" t="s">
        <v>40</v>
      </c>
      <c r="C11" s="34" t="s">
        <v>43</v>
      </c>
      <c r="D11" s="34">
        <v>54131430</v>
      </c>
      <c r="E11" s="35" t="s">
        <v>44</v>
      </c>
      <c r="F11" s="36">
        <v>35570512</v>
      </c>
      <c r="G11" s="35" t="s">
        <v>53</v>
      </c>
      <c r="H11" s="35" t="s">
        <v>50</v>
      </c>
      <c r="I11" s="35" t="s">
        <v>51</v>
      </c>
      <c r="J11" s="37">
        <v>12764</v>
      </c>
      <c r="K11" s="37">
        <v>12764</v>
      </c>
      <c r="L11" s="25">
        <f t="shared" si="0"/>
        <v>12764</v>
      </c>
      <c r="M11" s="38">
        <v>11964</v>
      </c>
      <c r="N11" s="38">
        <v>800</v>
      </c>
      <c r="O11" s="38">
        <v>0</v>
      </c>
      <c r="P11" s="39" t="s">
        <v>52</v>
      </c>
      <c r="Q11" s="10"/>
    </row>
    <row r="12" spans="1:17" s="11" customFormat="1" ht="18" customHeight="1" thickBot="1" x14ac:dyDescent="0.3">
      <c r="A12" s="13"/>
      <c r="B12" s="14"/>
      <c r="C12" s="14"/>
      <c r="D12" s="14"/>
      <c r="E12" s="15"/>
      <c r="F12" s="16"/>
      <c r="G12" s="15"/>
      <c r="H12" s="15"/>
      <c r="I12" s="15" t="s">
        <v>4</v>
      </c>
      <c r="J12" s="26">
        <f>SUM(J4:J11)</f>
        <v>248637</v>
      </c>
      <c r="K12" s="26">
        <f t="shared" ref="K12:N12" si="1">SUM(K4:K11)</f>
        <v>248637</v>
      </c>
      <c r="L12" s="26">
        <f>SUM(L4:L11)</f>
        <v>178320</v>
      </c>
      <c r="M12" s="26">
        <f t="shared" si="1"/>
        <v>143261</v>
      </c>
      <c r="N12" s="26">
        <f t="shared" si="1"/>
        <v>14000</v>
      </c>
      <c r="O12" s="26">
        <f>SUM(O4:O11)</f>
        <v>21059</v>
      </c>
      <c r="P12" s="17"/>
      <c r="Q12" s="10"/>
    </row>
    <row r="13" spans="1:17" x14ac:dyDescent="0.2">
      <c r="E13" s="3"/>
      <c r="F13" s="2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">
      <c r="E14" s="3"/>
      <c r="F14" s="2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">
      <c r="E15" s="3"/>
      <c r="F15" s="24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">
      <c r="E16" s="3"/>
      <c r="F16" s="2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5:17" x14ac:dyDescent="0.2">
      <c r="E17" s="3"/>
      <c r="F17" s="2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5:17" x14ac:dyDescent="0.2">
      <c r="E18" s="3"/>
      <c r="F18" s="24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5:17" x14ac:dyDescent="0.2">
      <c r="E19" s="3"/>
      <c r="F19" s="24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</sheetData>
  <autoFilter ref="A3:P12" xr:uid="{00000000-0001-0000-0000-000000000000}"/>
  <sortState xmlns:xlrd2="http://schemas.microsoft.com/office/spreadsheetml/2017/richdata2" ref="A4:P8">
    <sortCondition ref="A4:A8" customList="BA,TV,TC,NR,ZA,BB,PO,KE"/>
    <sortCondition ref="B4:B8" customList="K,V,O,C,S"/>
    <sortCondition ref="C4:C8"/>
    <sortCondition ref="F4:F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zriadovatelia</vt:lpstr>
      <vt:lpstr>školy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Petrúšková Gabriela</dc:creator>
  <cp:lastModifiedBy>Polónyiová Laura</cp:lastModifiedBy>
  <dcterms:created xsi:type="dcterms:W3CDTF">2015-06-05T18:19:34Z</dcterms:created>
  <dcterms:modified xsi:type="dcterms:W3CDTF">2026-09-04T05:17:25Z</dcterms:modified>
</cp:coreProperties>
</file>