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45F30F5F-FD95-4013-8D73-F62FA348692B}" xr6:coauthVersionLast="36" xr6:coauthVersionMax="36" xr10:uidLastSave="{00000000-0000-0000-0000-000000000000}"/>
  <bookViews>
    <workbookView xWindow="0" yWindow="0" windowWidth="28800" windowHeight="12225" tabRatio="409" activeTab="1" xr2:uid="{00000000-000D-0000-FFFF-FFFF00000000}"/>
  </bookViews>
  <sheets>
    <sheet name="Databáza zriaďovateľ" sheetId="7" r:id="rId1"/>
    <sheet name="Databáza školy" sheetId="6" r:id="rId2"/>
  </sheets>
  <definedNames>
    <definedName name="_xlnm._FilterDatabase" localSheetId="1" hidden="1">'Databáza školy'!$A$4:$AA$51</definedName>
    <definedName name="_xlnm._FilterDatabase" localSheetId="0" hidden="1">'Databáza zriaďovateľ'!$A$3:$K$24</definedName>
    <definedName name="_xlnm.Print_Area" localSheetId="0">'Databáza zriaďovateľ'!$A$1:$J$36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7" l="1"/>
  <c r="H24" i="7"/>
  <c r="G24" i="7"/>
  <c r="F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24" i="7" s="1"/>
</calcChain>
</file>

<file path=xl/sharedStrings.xml><?xml version="1.0" encoding="utf-8"?>
<sst xmlns="http://schemas.openxmlformats.org/spreadsheetml/2006/main" count="452" uniqueCount="195">
  <si>
    <t>Typ zriaď.</t>
  </si>
  <si>
    <t>Kraj sídla zriaď.</t>
  </si>
  <si>
    <t>Názov zriaďovateľa</t>
  </si>
  <si>
    <t>BA</t>
  </si>
  <si>
    <t>TV</t>
  </si>
  <si>
    <t>TC</t>
  </si>
  <si>
    <t>NR</t>
  </si>
  <si>
    <t>BB</t>
  </si>
  <si>
    <t>PO</t>
  </si>
  <si>
    <t>KE</t>
  </si>
  <si>
    <t>V</t>
  </si>
  <si>
    <t>VBA</t>
  </si>
  <si>
    <t>Bratislavský samosprávny kraj</t>
  </si>
  <si>
    <t>VTC</t>
  </si>
  <si>
    <t>Trenčiansky samosprávny kraj</t>
  </si>
  <si>
    <t>VNR</t>
  </si>
  <si>
    <t>Nitriansky samosprávny kraj</t>
  </si>
  <si>
    <t>VPO</t>
  </si>
  <si>
    <t>Prešovský samosprávny kraj</t>
  </si>
  <si>
    <t>O</t>
  </si>
  <si>
    <t>O508063</t>
  </si>
  <si>
    <t>Mesto Malacky</t>
  </si>
  <si>
    <t>O508101</t>
  </si>
  <si>
    <t>Mesto Modra</t>
  </si>
  <si>
    <t>O529460</t>
  </si>
  <si>
    <t>Mestská časť Bratislava - Petržalka</t>
  </si>
  <si>
    <t>O507857</t>
  </si>
  <si>
    <t>Obec Častá</t>
  </si>
  <si>
    <t>O508306</t>
  </si>
  <si>
    <t>Obec Viničné</t>
  </si>
  <si>
    <t>O504009</t>
  </si>
  <si>
    <t>Mesto Sereď</t>
  </si>
  <si>
    <t>O506745</t>
  </si>
  <si>
    <t>Mesto Trnava</t>
  </si>
  <si>
    <t>O503011</t>
  </si>
  <si>
    <t>Mesto Nové Zámky</t>
  </si>
  <si>
    <t>O556050</t>
  </si>
  <si>
    <t>Obec Úľany nad Žitavou</t>
  </si>
  <si>
    <t>O582816</t>
  </si>
  <si>
    <t>Obec Žitavany</t>
  </si>
  <si>
    <t>O511218</t>
  </si>
  <si>
    <t>Mesto Lučenec</t>
  </si>
  <si>
    <t>O517291</t>
  </si>
  <si>
    <t>Obec Tekovská Breznica</t>
  </si>
  <si>
    <t>O888888</t>
  </si>
  <si>
    <t>Mesto Košice</t>
  </si>
  <si>
    <t>O543497</t>
  </si>
  <si>
    <t>Obec Prakovce</t>
  </si>
  <si>
    <t>C</t>
  </si>
  <si>
    <t>C02</t>
  </si>
  <si>
    <t>S</t>
  </si>
  <si>
    <t>S872</t>
  </si>
  <si>
    <t>Občianske združenie BEZ PREDSUDKOV K ĽUDSKOSTI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</si>
  <si>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</si>
  <si>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</si>
  <si>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</si>
  <si>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</si>
  <si>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</si>
  <si>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</si>
  <si>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</si>
  <si>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</si>
  <si>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</si>
  <si>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</si>
  <si>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</si>
  <si>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</si>
  <si>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Gymnázium</t>
  </si>
  <si>
    <t>Spojená škola</t>
  </si>
  <si>
    <t>Stredná odborná škola dopravná</t>
  </si>
  <si>
    <t>Základná škola</t>
  </si>
  <si>
    <t>Stredná odborná škola pedagogická</t>
  </si>
  <si>
    <t>Gymnázium Alberta Einsteina</t>
  </si>
  <si>
    <t>Konzervatórium</t>
  </si>
  <si>
    <t>Stredná odborná škola elektrotechnická</t>
  </si>
  <si>
    <t>Stredná odborná škola obchodu a služieb Samuela Jurkoviča</t>
  </si>
  <si>
    <t>Stredná odborná škola technická</t>
  </si>
  <si>
    <t>Stredná odborná škola beauty služieb</t>
  </si>
  <si>
    <t>Stredná priemyselná škola elektrotechnická</t>
  </si>
  <si>
    <t>Obchodná akadémia</t>
  </si>
  <si>
    <t>Stredná odborná škola podnikania</t>
  </si>
  <si>
    <t>Gymnázium Ivana Horvátha</t>
  </si>
  <si>
    <t>Tanečné konzervatórium Evy Jaczovej</t>
  </si>
  <si>
    <t>Škola umeleckého priemyslu Josefa Vydru</t>
  </si>
  <si>
    <t>Stredná priemyselná škola stavebná a geodetická</t>
  </si>
  <si>
    <t>Stredná odborná škola obchodu a služieb</t>
  </si>
  <si>
    <t>Stredná odborná škola polytechnická Jána Antonína Baťu</t>
  </si>
  <si>
    <t>Základná škola s materskou školou</t>
  </si>
  <si>
    <t>Základná škola Jana Amosa Komenského</t>
  </si>
  <si>
    <t>Základná škola M. R. Štefánika</t>
  </si>
  <si>
    <t>Základná škola Jána Vojtecha Šimka</t>
  </si>
  <si>
    <t>Základná škola Ľudovíta Fullu</t>
  </si>
  <si>
    <t>Cirkevná základná škola Žofie Bosniakovej</t>
  </si>
  <si>
    <t>Katolícka spojená škola</t>
  </si>
  <si>
    <t>Súkromná stredná odborná škola VIA HUMANA</t>
  </si>
  <si>
    <t>Názov právneho subjektu</t>
  </si>
  <si>
    <t>Ulica</t>
  </si>
  <si>
    <t>Bratislava-Dúbravka</t>
  </si>
  <si>
    <t>Bratislava-Nové Mesto</t>
  </si>
  <si>
    <t>Bratislava-Karlova Ves</t>
  </si>
  <si>
    <t>Bratislava-Petržalka</t>
  </si>
  <si>
    <t>Bratislava-Staré Mesto</t>
  </si>
  <si>
    <t>Malacky</t>
  </si>
  <si>
    <t>Bratislava-Ružinov</t>
  </si>
  <si>
    <t>Trnava</t>
  </si>
  <si>
    <t>Skalica</t>
  </si>
  <si>
    <t>Sereď</t>
  </si>
  <si>
    <t>Trenčín</t>
  </si>
  <si>
    <t>Považská Bystrica</t>
  </si>
  <si>
    <t>Vráble</t>
  </si>
  <si>
    <t>Nové Zámky</t>
  </si>
  <si>
    <t>Šurany</t>
  </si>
  <si>
    <t>Lučenec</t>
  </si>
  <si>
    <t>Svit</t>
  </si>
  <si>
    <t>Bardejov</t>
  </si>
  <si>
    <t>Košice-Sever</t>
  </si>
  <si>
    <t>Prakovce</t>
  </si>
  <si>
    <t>Modra</t>
  </si>
  <si>
    <t>Einsteinova 35</t>
  </si>
  <si>
    <t>Tolstého 11</t>
  </si>
  <si>
    <t>Bratislava-Vajnory</t>
  </si>
  <si>
    <t>Rybničná 59</t>
  </si>
  <si>
    <t>Sklenárova 1</t>
  </si>
  <si>
    <t>Vranovská 4</t>
  </si>
  <si>
    <t>Račianska 105</t>
  </si>
  <si>
    <t>Strečnianska 20</t>
  </si>
  <si>
    <t>Ivana Horvátha 14</t>
  </si>
  <si>
    <t>Grösslingová 18</t>
  </si>
  <si>
    <t>Gorazdova 20</t>
  </si>
  <si>
    <t>Kvačalova 20</t>
  </si>
  <si>
    <t>Dúbravská cesta 11</t>
  </si>
  <si>
    <t>Zochova 9</t>
  </si>
  <si>
    <t>Bullova 2</t>
  </si>
  <si>
    <t>Dudova 4</t>
  </si>
  <si>
    <t>Drieňová 35</t>
  </si>
  <si>
    <t>Ostredková 10</t>
  </si>
  <si>
    <t>Košice-Dargovských hrdinov</t>
  </si>
  <si>
    <t>Školská 26</t>
  </si>
  <si>
    <t>Štefánikova 39</t>
  </si>
  <si>
    <t>Štefánikova 64</t>
  </si>
  <si>
    <t>Jesenského 259/6</t>
  </si>
  <si>
    <t>Jilemnického 24</t>
  </si>
  <si>
    <t>Hradná 22</t>
  </si>
  <si>
    <t>G. Bethlena 41</t>
  </si>
  <si>
    <t>Ulica Komenského 1227/8</t>
  </si>
  <si>
    <t>Mallého 2</t>
  </si>
  <si>
    <t>Andreja Kubinu 34</t>
  </si>
  <si>
    <t>Spartakovská 5</t>
  </si>
  <si>
    <t>Častá</t>
  </si>
  <si>
    <t>Hlavná 293</t>
  </si>
  <si>
    <t>Záhorácka 95</t>
  </si>
  <si>
    <t>Štúrova 142/A</t>
  </si>
  <si>
    <t>Vajanského 93</t>
  </si>
  <si>
    <t>Viničné</t>
  </si>
  <si>
    <t>Hlavná 292/82</t>
  </si>
  <si>
    <t>Haličská cesta 1191/8</t>
  </si>
  <si>
    <t>Tekovská Breznica</t>
  </si>
  <si>
    <t>Tekovská Breznica 700</t>
  </si>
  <si>
    <t>Prakovce 307</t>
  </si>
  <si>
    <t>Úľany nad Žitavou</t>
  </si>
  <si>
    <t>Hlavná 199</t>
  </si>
  <si>
    <t>Žitavany</t>
  </si>
  <si>
    <t>Šimkova 40</t>
  </si>
  <si>
    <t>Polianska 1</t>
  </si>
  <si>
    <t>Maurerova 21</t>
  </si>
  <si>
    <t>Rímskokatolícka cirkev Biskupstvo Nitra</t>
  </si>
  <si>
    <t>Nám. hrdinov 6</t>
  </si>
  <si>
    <t>Andovská 4</t>
  </si>
  <si>
    <t>IČO školy</t>
  </si>
  <si>
    <t>Názov obce, v ktorej škola sídli</t>
  </si>
  <si>
    <t>Ulica Ivana Krasku 29</t>
  </si>
  <si>
    <t>Počet žiakov školy k 15.9.2022</t>
  </si>
  <si>
    <t>CELKOVO ZAOKRÚHLENÉ</t>
  </si>
  <si>
    <t>z toho: UA 
(zdroj 11UA)</t>
  </si>
  <si>
    <t>z toho: ostatní (zdroj 111)</t>
  </si>
  <si>
    <t>SUBTOTAL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</si>
  <si>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</si>
  <si>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</si>
  <si>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</si>
  <si>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</si>
  <si>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</si>
  <si>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</si>
  <si>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</si>
  <si>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</si>
  <si>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</si>
  <si>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</si>
  <si>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</si>
  <si>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</si>
  <si>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</si>
  <si>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</si>
  <si>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Počet žiakov JKC spolu</t>
  </si>
  <si>
    <t>Celkom</t>
  </si>
  <si>
    <t>Základná škola Dr. Jozefa Dérera</t>
  </si>
  <si>
    <t>Gen. M. R. Štefánika 7</t>
  </si>
  <si>
    <t>Žiadosti škôl na dofinancovanie normatívnych finančných prostriedkov na jazykový kurz detí cudzincov (JKC) - september 2023</t>
  </si>
  <si>
    <t>Gessayova 2</t>
  </si>
  <si>
    <t>Dohodovacie konanie na zabezpečenie jazykového kurzu pre deti cudzincov -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</si>
</sst>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3" fillId="0" borderId="0" xfId="0" applyFont="1"/>
    <xf numFmtId="3" fontId="3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3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3" fillId="4" borderId="2" xfId="0" applyNumberFormat="1" applyFont="1" applyFill="1" applyBorder="1"/>
    <xf numFmtId="3" fontId="0" fillId="0" borderId="1" xfId="0" applyNumberFormat="1" applyBorder="1"/>
    <xf numFmtId="0" fontId="3" fillId="0" borderId="7" xfId="0" applyFont="1" applyBorder="1"/>
    <xf numFmtId="3" fontId="3" fillId="0" borderId="8" xfId="0" applyNumberFormat="1" applyFont="1" applyBorder="1"/>
    <xf numFmtId="164" fontId="3" fillId="0" borderId="8" xfId="0" applyNumberFormat="1" applyFont="1" applyBorder="1"/>
    <xf numFmtId="4" fontId="3" fillId="0" borderId="8" xfId="0" applyNumberFormat="1" applyFont="1" applyBorder="1"/>
    <xf numFmtId="3" fontId="3" fillId="0" borderId="9" xfId="0" applyNumberFormat="1" applyFont="1" applyBorder="1"/>
    <xf numFmtId="0" fontId="0" fillId="0" borderId="2" xfId="0" applyBorder="1"/>
    <xf numFmtId="0" fontId="0" fillId="0" borderId="11" xfId="0" applyBorder="1"/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0" fillId="0" borderId="12" xfId="0" applyBorder="1"/>
    <xf numFmtId="0" fontId="0" fillId="4" borderId="7" xfId="0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5" xfId="0" applyNumberFormat="1" applyBorder="1"/>
    <xf numFmtId="3" fontId="3" fillId="0" borderId="16" xfId="0" applyNumberFormat="1" applyFont="1" applyBorder="1"/>
    <xf numFmtId="3" fontId="3" fillId="4" borderId="7" xfId="0" applyNumberFormat="1" applyFont="1" applyFill="1" applyBorder="1"/>
    <xf numFmtId="3" fontId="3" fillId="2" borderId="7" xfId="0" applyNumberFormat="1" applyFont="1" applyFill="1" applyBorder="1"/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/>
    <xf numFmtId="3" fontId="0" fillId="0" borderId="0" xfId="0" applyNumberFormat="1"/>
    <xf numFmtId="164" fontId="3" fillId="2" borderId="1" xfId="0" applyNumberFormat="1" applyFont="1" applyFill="1" applyBorder="1"/>
    <xf numFmtId="164" fontId="3" fillId="2" borderId="3" xfId="0" applyNumberFormat="1" applyFont="1" applyFill="1" applyBorder="1"/>
    <xf numFmtId="3" fontId="3" fillId="0" borderId="6" xfId="0" applyNumberFormat="1" applyFont="1" applyBorder="1"/>
    <xf numFmtId="3" fontId="3" fillId="2" borderId="5" xfId="0" applyNumberFormat="1" applyFont="1" applyFill="1" applyBorder="1"/>
    <xf numFmtId="3" fontId="3" fillId="2" borderId="10" xfId="0" applyNumberFormat="1" applyFont="1" applyFill="1" applyBorder="1"/>
    <xf numFmtId="0" fontId="3" fillId="2" borderId="18" xfId="0" applyFont="1" applyFill="1" applyBorder="1" applyAlignment="1">
      <alignment horizontal="center" vertical="center" wrapText="1"/>
    </xf>
    <xf numFmtId="3" fontId="0" fillId="0" borderId="22" xfId="0" applyNumberFormat="1" applyBorder="1"/>
    <xf numFmtId="0" fontId="0" fillId="2" borderId="10" xfId="0" applyFill="1" applyBorder="1" applyAlignment="1">
      <alignment horizontal="center" vertical="center" wrapText="1"/>
    </xf>
    <xf numFmtId="3" fontId="0" fillId="0" borderId="23" xfId="0" applyNumberFormat="1" applyBorder="1"/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6" fillId="0" borderId="5" xfId="0" applyNumberFormat="1" applyFont="1" applyFill="1" applyBorder="1"/>
    <xf numFmtId="0" fontId="0" fillId="0" borderId="3" xfId="0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3" fontId="6" fillId="0" borderId="6" xfId="0" applyNumberFormat="1" applyFont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0" borderId="4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2" borderId="1" xfId="0" applyNumberFormat="1" applyFont="1" applyFill="1" applyBorder="1"/>
    <xf numFmtId="3" fontId="7" fillId="2" borderId="3" xfId="0" applyNumberFormat="1" applyFont="1" applyFill="1" applyBorder="1"/>
    <xf numFmtId="3" fontId="7" fillId="4" borderId="2" xfId="0" applyNumberFormat="1" applyFont="1" applyFill="1" applyBorder="1"/>
    <xf numFmtId="3" fontId="6" fillId="0" borderId="1" xfId="0" applyNumberFormat="1" applyFont="1" applyBorder="1"/>
    <xf numFmtId="3" fontId="0" fillId="0" borderId="24" xfId="0" applyNumberFormat="1" applyBorder="1"/>
    <xf numFmtId="3" fontId="6" fillId="0" borderId="12" xfId="0" applyNumberFormat="1" applyFont="1" applyBorder="1"/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0" fillId="0" borderId="12" xfId="0" applyNumberFormat="1" applyFill="1" applyBorder="1"/>
    <xf numFmtId="0" fontId="0" fillId="0" borderId="22" xfId="0" applyNumberFormat="1" applyBorder="1" applyAlignment="1">
      <alignment horizontal="right"/>
    </xf>
    <xf numFmtId="3" fontId="3" fillId="0" borderId="22" xfId="0" applyNumberFormat="1" applyFont="1" applyBorder="1"/>
    <xf numFmtId="3" fontId="3" fillId="0" borderId="24" xfId="0" applyNumberFormat="1" applyFont="1" applyBorder="1"/>
    <xf numFmtId="3" fontId="6" fillId="0" borderId="4" xfId="0" applyNumberFormat="1" applyFont="1" applyFill="1" applyBorder="1"/>
    <xf numFmtId="3" fontId="7" fillId="0" borderId="2" xfId="0" applyNumberFormat="1" applyFont="1" applyFill="1" applyBorder="1"/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3" fontId="1" fillId="4" borderId="9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</cellXfs>
  <cellStyles count="5">
    <cellStyle name="Normálna" xfId="0" builtinId="0"/>
    <cellStyle name="Normálna 5" xfId="1" xr:uid="{D1DDEB15-62AA-4622-A440-AF274F907CD4}"/>
    <cellStyle name="Normálna 5 2" xfId="2" xr:uid="{2A62765C-6F0B-4DC4-BCC7-727F5F5308F6}"/>
    <cellStyle name="Normálna 6" xfId="3" xr:uid="{2CC28F62-6FA7-41E1-AC40-7877E73CAE28}"/>
    <cellStyle name="normálne 2 2" xfId="4" xr:uid="{AE1BE8F7-B5B7-4E39-817D-557F69A5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50E8-A121-4816-8888-ADD84149A0D2}">
  <sheetPr>
    <pageSetUpPr fitToPage="1"/>
  </sheetPr>
  <dimension ref="A1:L24"/>
  <sheetViews>
    <sheetView zoomScaleNormal="100" workbookViewId="0">
      <selection activeCell="M23" sqref="M23"/>
    </sheetView>
  </sheetViews>
  <sheetFormatPr defaultRowHeight="15" x14ac:dyDescent="0.25"/>
  <cols>
    <col min="1" max="1" width="6.28515625" customWidth="1"/>
    <col min="2" max="2" width="7.28515625" customWidth="1"/>
    <col min="5" max="5" width="27.85546875" customWidth="1"/>
    <col min="6" max="6" width="13.5703125" customWidth="1"/>
    <col min="7" max="7" width="15.42578125" customWidth="1"/>
    <col min="8" max="8" width="13.5703125" customWidth="1"/>
    <col min="9" max="9" width="15.140625" customWidth="1"/>
    <col min="10" max="10" width="13.5703125" customWidth="1"/>
  </cols>
  <sheetData>
    <row r="1" spans="1:12" ht="19.5" customHeight="1" x14ac:dyDescent="0.25">
      <c r="A1" s="92" t="s">
        <v>194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8.25" customHeight="1" thickBot="1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44"/>
      <c r="L2" s="44"/>
    </row>
    <row r="3" spans="1:12" ht="93" customHeight="1" thickBot="1" x14ac:dyDescent="0.3">
      <c r="A3" s="29" t="s">
        <v>1</v>
      </c>
      <c r="B3" s="30" t="s">
        <v>0</v>
      </c>
      <c r="C3" s="31" t="s">
        <v>62</v>
      </c>
      <c r="D3" s="30" t="s">
        <v>64</v>
      </c>
      <c r="E3" s="32" t="s">
        <v>2</v>
      </c>
      <c r="F3" s="34" t="s">
        <v>174</v>
      </c>
      <c r="G3" s="118" t="s">
        <v>175</v>
      </c>
      <c r="H3" s="88" t="s">
        <v>176</v>
      </c>
      <c r="I3" s="119" t="s">
        <v>177</v>
      </c>
      <c r="J3" s="35" t="s">
        <v>61</v>
      </c>
    </row>
    <row r="4" spans="1:12" x14ac:dyDescent="0.25">
      <c r="A4" s="33" t="s">
        <v>3</v>
      </c>
      <c r="B4" s="28" t="s">
        <v>10</v>
      </c>
      <c r="C4" s="28" t="s">
        <v>11</v>
      </c>
      <c r="D4" s="28">
        <v>36063606</v>
      </c>
      <c r="E4" s="42" t="s">
        <v>12</v>
      </c>
      <c r="F4" s="36">
        <v>-10</v>
      </c>
      <c r="G4" s="37">
        <v>-3740</v>
      </c>
      <c r="H4" s="36">
        <v>0</v>
      </c>
      <c r="I4" s="38">
        <v>0</v>
      </c>
      <c r="J4" s="39">
        <f>+G4+I4</f>
        <v>-3740</v>
      </c>
      <c r="L4" s="45"/>
    </row>
    <row r="5" spans="1:12" x14ac:dyDescent="0.25">
      <c r="A5" s="33" t="s">
        <v>3</v>
      </c>
      <c r="B5" s="28" t="s">
        <v>19</v>
      </c>
      <c r="C5" s="28" t="s">
        <v>26</v>
      </c>
      <c r="D5" s="28">
        <v>304701</v>
      </c>
      <c r="E5" s="42" t="s">
        <v>27</v>
      </c>
      <c r="F5" s="36">
        <v>0</v>
      </c>
      <c r="G5" s="37">
        <v>0</v>
      </c>
      <c r="H5" s="36">
        <v>2</v>
      </c>
      <c r="I5" s="38">
        <v>518</v>
      </c>
      <c r="J5" s="39">
        <f t="shared" ref="J5:J23" si="0">+G5+I5</f>
        <v>518</v>
      </c>
      <c r="L5" s="45"/>
    </row>
    <row r="6" spans="1:12" x14ac:dyDescent="0.25">
      <c r="A6" s="33" t="s">
        <v>3</v>
      </c>
      <c r="B6" s="28" t="s">
        <v>19</v>
      </c>
      <c r="C6" s="28" t="s">
        <v>20</v>
      </c>
      <c r="D6" s="28">
        <v>304913</v>
      </c>
      <c r="E6" s="42" t="s">
        <v>21</v>
      </c>
      <c r="F6" s="36">
        <v>36</v>
      </c>
      <c r="G6" s="37">
        <v>1148</v>
      </c>
      <c r="H6" s="36">
        <v>4</v>
      </c>
      <c r="I6" s="38">
        <v>234</v>
      </c>
      <c r="J6" s="39">
        <f t="shared" si="0"/>
        <v>1382</v>
      </c>
      <c r="L6" s="45"/>
    </row>
    <row r="7" spans="1:12" x14ac:dyDescent="0.25">
      <c r="A7" s="33" t="s">
        <v>3</v>
      </c>
      <c r="B7" s="28" t="s">
        <v>19</v>
      </c>
      <c r="C7" s="28" t="s">
        <v>22</v>
      </c>
      <c r="D7" s="28">
        <v>304956</v>
      </c>
      <c r="E7" s="42" t="s">
        <v>23</v>
      </c>
      <c r="F7" s="36">
        <v>16</v>
      </c>
      <c r="G7" s="37">
        <v>871</v>
      </c>
      <c r="H7" s="36">
        <v>0</v>
      </c>
      <c r="I7" s="38">
        <v>0</v>
      </c>
      <c r="J7" s="39">
        <f t="shared" si="0"/>
        <v>871</v>
      </c>
      <c r="L7" s="45"/>
    </row>
    <row r="8" spans="1:12" x14ac:dyDescent="0.25">
      <c r="A8" s="33" t="s">
        <v>3</v>
      </c>
      <c r="B8" s="28" t="s">
        <v>19</v>
      </c>
      <c r="C8" s="28" t="s">
        <v>28</v>
      </c>
      <c r="D8" s="28">
        <v>305154</v>
      </c>
      <c r="E8" s="42" t="s">
        <v>29</v>
      </c>
      <c r="F8" s="36">
        <v>7</v>
      </c>
      <c r="G8" s="37">
        <v>899</v>
      </c>
      <c r="H8" s="36">
        <v>1</v>
      </c>
      <c r="I8" s="38">
        <v>129</v>
      </c>
      <c r="J8" s="39">
        <f t="shared" si="0"/>
        <v>1028</v>
      </c>
      <c r="L8" s="45"/>
    </row>
    <row r="9" spans="1:12" ht="30" x14ac:dyDescent="0.25">
      <c r="A9" s="33" t="s">
        <v>3</v>
      </c>
      <c r="B9" s="28" t="s">
        <v>19</v>
      </c>
      <c r="C9" s="28" t="s">
        <v>24</v>
      </c>
      <c r="D9" s="28">
        <v>603201</v>
      </c>
      <c r="E9" s="42" t="s">
        <v>25</v>
      </c>
      <c r="F9" s="36">
        <v>0</v>
      </c>
      <c r="G9" s="37">
        <v>0</v>
      </c>
      <c r="H9" s="36">
        <v>4</v>
      </c>
      <c r="I9" s="38">
        <v>834</v>
      </c>
      <c r="J9" s="39">
        <f t="shared" si="0"/>
        <v>834</v>
      </c>
      <c r="L9" s="45"/>
    </row>
    <row r="10" spans="1:12" x14ac:dyDescent="0.25">
      <c r="A10" s="33" t="s">
        <v>4</v>
      </c>
      <c r="B10" s="28" t="s">
        <v>19</v>
      </c>
      <c r="C10" s="28" t="s">
        <v>30</v>
      </c>
      <c r="D10" s="28">
        <v>306169</v>
      </c>
      <c r="E10" s="42" t="s">
        <v>31</v>
      </c>
      <c r="F10" s="36">
        <v>15</v>
      </c>
      <c r="G10" s="37">
        <v>1346</v>
      </c>
      <c r="H10" s="36">
        <v>0</v>
      </c>
      <c r="I10" s="38">
        <v>0</v>
      </c>
      <c r="J10" s="39">
        <f t="shared" si="0"/>
        <v>1346</v>
      </c>
      <c r="L10" s="45"/>
    </row>
    <row r="11" spans="1:12" x14ac:dyDescent="0.25">
      <c r="A11" s="33" t="s">
        <v>4</v>
      </c>
      <c r="B11" s="28" t="s">
        <v>19</v>
      </c>
      <c r="C11" s="28" t="s">
        <v>32</v>
      </c>
      <c r="D11" s="28">
        <v>313114</v>
      </c>
      <c r="E11" s="42" t="s">
        <v>33</v>
      </c>
      <c r="F11" s="36">
        <v>9</v>
      </c>
      <c r="G11" s="37">
        <v>177</v>
      </c>
      <c r="H11" s="36">
        <v>6</v>
      </c>
      <c r="I11" s="38">
        <v>400</v>
      </c>
      <c r="J11" s="39">
        <f t="shared" si="0"/>
        <v>577</v>
      </c>
      <c r="L11" s="45"/>
    </row>
    <row r="12" spans="1:12" ht="30" x14ac:dyDescent="0.25">
      <c r="A12" s="33" t="s">
        <v>4</v>
      </c>
      <c r="B12" s="28" t="s">
        <v>50</v>
      </c>
      <c r="C12" s="28" t="s">
        <v>51</v>
      </c>
      <c r="D12" s="28">
        <v>42156548</v>
      </c>
      <c r="E12" s="42" t="s">
        <v>52</v>
      </c>
      <c r="F12" s="36">
        <v>17</v>
      </c>
      <c r="G12" s="37">
        <v>380</v>
      </c>
      <c r="H12" s="36">
        <v>0</v>
      </c>
      <c r="I12" s="38">
        <v>0</v>
      </c>
      <c r="J12" s="39">
        <f t="shared" si="0"/>
        <v>380</v>
      </c>
      <c r="L12" s="45"/>
    </row>
    <row r="13" spans="1:12" x14ac:dyDescent="0.25">
      <c r="A13" s="33" t="s">
        <v>5</v>
      </c>
      <c r="B13" s="28" t="s">
        <v>10</v>
      </c>
      <c r="C13" s="28" t="s">
        <v>13</v>
      </c>
      <c r="D13" s="28">
        <v>36126624</v>
      </c>
      <c r="E13" s="42" t="s">
        <v>14</v>
      </c>
      <c r="F13" s="36">
        <v>9</v>
      </c>
      <c r="G13" s="37">
        <v>1894</v>
      </c>
      <c r="H13" s="36">
        <v>0</v>
      </c>
      <c r="I13" s="38">
        <v>0</v>
      </c>
      <c r="J13" s="39">
        <f t="shared" si="0"/>
        <v>1894</v>
      </c>
      <c r="L13" s="45"/>
    </row>
    <row r="14" spans="1:12" x14ac:dyDescent="0.25">
      <c r="A14" s="33" t="s">
        <v>6</v>
      </c>
      <c r="B14" s="28" t="s">
        <v>10</v>
      </c>
      <c r="C14" s="28" t="s">
        <v>15</v>
      </c>
      <c r="D14" s="28">
        <v>37861298</v>
      </c>
      <c r="E14" s="42" t="s">
        <v>16</v>
      </c>
      <c r="F14" s="36">
        <v>22</v>
      </c>
      <c r="G14" s="37">
        <v>39</v>
      </c>
      <c r="H14" s="36">
        <v>0</v>
      </c>
      <c r="I14" s="38">
        <v>0</v>
      </c>
      <c r="J14" s="39">
        <f t="shared" si="0"/>
        <v>39</v>
      </c>
      <c r="L14" s="45"/>
    </row>
    <row r="15" spans="1:12" x14ac:dyDescent="0.25">
      <c r="A15" s="33" t="s">
        <v>6</v>
      </c>
      <c r="B15" s="28" t="s">
        <v>19</v>
      </c>
      <c r="C15" s="28" t="s">
        <v>34</v>
      </c>
      <c r="D15" s="28">
        <v>309150</v>
      </c>
      <c r="E15" s="42" t="s">
        <v>35</v>
      </c>
      <c r="F15" s="36">
        <v>22</v>
      </c>
      <c r="G15" s="37">
        <v>828</v>
      </c>
      <c r="H15" s="36">
        <v>0</v>
      </c>
      <c r="I15" s="38">
        <v>0</v>
      </c>
      <c r="J15" s="39">
        <f t="shared" si="0"/>
        <v>828</v>
      </c>
      <c r="L15" s="45"/>
    </row>
    <row r="16" spans="1:12" x14ac:dyDescent="0.25">
      <c r="A16" s="33" t="s">
        <v>6</v>
      </c>
      <c r="B16" s="28" t="s">
        <v>19</v>
      </c>
      <c r="C16" s="28" t="s">
        <v>36</v>
      </c>
      <c r="D16" s="28">
        <v>800236</v>
      </c>
      <c r="E16" s="42" t="s">
        <v>37</v>
      </c>
      <c r="F16" s="36">
        <v>1</v>
      </c>
      <c r="G16" s="37">
        <v>247</v>
      </c>
      <c r="H16" s="36">
        <v>0</v>
      </c>
      <c r="I16" s="38">
        <v>0</v>
      </c>
      <c r="J16" s="39">
        <f t="shared" si="0"/>
        <v>247</v>
      </c>
      <c r="L16" s="45"/>
    </row>
    <row r="17" spans="1:12" x14ac:dyDescent="0.25">
      <c r="A17" s="33" t="s">
        <v>6</v>
      </c>
      <c r="B17" s="28" t="s">
        <v>19</v>
      </c>
      <c r="C17" s="28" t="s">
        <v>38</v>
      </c>
      <c r="D17" s="28">
        <v>37869451</v>
      </c>
      <c r="E17" s="42" t="s">
        <v>39</v>
      </c>
      <c r="F17" s="36">
        <v>3</v>
      </c>
      <c r="G17" s="37">
        <v>417</v>
      </c>
      <c r="H17" s="36">
        <v>0</v>
      </c>
      <c r="I17" s="38">
        <v>0</v>
      </c>
      <c r="J17" s="39">
        <f t="shared" si="0"/>
        <v>417</v>
      </c>
      <c r="L17" s="45"/>
    </row>
    <row r="18" spans="1:12" ht="30" x14ac:dyDescent="0.25">
      <c r="A18" s="33" t="s">
        <v>6</v>
      </c>
      <c r="B18" s="28" t="s">
        <v>48</v>
      </c>
      <c r="C18" s="28" t="s">
        <v>49</v>
      </c>
      <c r="D18" s="28">
        <v>35593008</v>
      </c>
      <c r="E18" s="42" t="s">
        <v>163</v>
      </c>
      <c r="F18" s="36">
        <v>14</v>
      </c>
      <c r="G18" s="37">
        <v>101</v>
      </c>
      <c r="H18" s="36">
        <v>1</v>
      </c>
      <c r="I18" s="38">
        <v>768</v>
      </c>
      <c r="J18" s="39">
        <f t="shared" si="0"/>
        <v>869</v>
      </c>
      <c r="L18" s="45"/>
    </row>
    <row r="19" spans="1:12" x14ac:dyDescent="0.25">
      <c r="A19" s="33" t="s">
        <v>7</v>
      </c>
      <c r="B19" s="28" t="s">
        <v>19</v>
      </c>
      <c r="C19" s="28" t="s">
        <v>40</v>
      </c>
      <c r="D19" s="28">
        <v>316181</v>
      </c>
      <c r="E19" s="42" t="s">
        <v>41</v>
      </c>
      <c r="F19" s="36">
        <v>12</v>
      </c>
      <c r="G19" s="37">
        <v>453</v>
      </c>
      <c r="H19" s="36">
        <v>0</v>
      </c>
      <c r="I19" s="38">
        <v>0</v>
      </c>
      <c r="J19" s="39">
        <f t="shared" si="0"/>
        <v>453</v>
      </c>
      <c r="L19" s="45"/>
    </row>
    <row r="20" spans="1:12" x14ac:dyDescent="0.25">
      <c r="A20" s="33" t="s">
        <v>7</v>
      </c>
      <c r="B20" s="28" t="s">
        <v>19</v>
      </c>
      <c r="C20" s="28" t="s">
        <v>42</v>
      </c>
      <c r="D20" s="28">
        <v>321036</v>
      </c>
      <c r="E20" s="42" t="s">
        <v>43</v>
      </c>
      <c r="F20" s="36">
        <v>1</v>
      </c>
      <c r="G20" s="37">
        <v>227</v>
      </c>
      <c r="H20" s="36"/>
      <c r="I20" s="38">
        <v>0</v>
      </c>
      <c r="J20" s="39">
        <f t="shared" si="0"/>
        <v>227</v>
      </c>
      <c r="L20" s="45"/>
    </row>
    <row r="21" spans="1:12" x14ac:dyDescent="0.25">
      <c r="A21" s="33" t="s">
        <v>8</v>
      </c>
      <c r="B21" s="28" t="s">
        <v>10</v>
      </c>
      <c r="C21" s="28" t="s">
        <v>17</v>
      </c>
      <c r="D21" s="28">
        <v>37870475</v>
      </c>
      <c r="E21" s="42" t="s">
        <v>18</v>
      </c>
      <c r="F21" s="36">
        <v>59</v>
      </c>
      <c r="G21" s="37">
        <v>400</v>
      </c>
      <c r="H21" s="36">
        <v>0</v>
      </c>
      <c r="I21" s="38">
        <v>0</v>
      </c>
      <c r="J21" s="39">
        <f t="shared" si="0"/>
        <v>400</v>
      </c>
      <c r="L21" s="45"/>
    </row>
    <row r="22" spans="1:12" x14ac:dyDescent="0.25">
      <c r="A22" s="27" t="s">
        <v>9</v>
      </c>
      <c r="B22" s="16" t="s">
        <v>19</v>
      </c>
      <c r="C22" s="16" t="s">
        <v>46</v>
      </c>
      <c r="D22" s="16">
        <v>329517</v>
      </c>
      <c r="E22" s="43" t="s">
        <v>47</v>
      </c>
      <c r="F22" s="10">
        <v>5</v>
      </c>
      <c r="G22" s="4">
        <v>1403</v>
      </c>
      <c r="H22" s="10">
        <v>0</v>
      </c>
      <c r="I22" s="8">
        <v>0</v>
      </c>
      <c r="J22" s="39">
        <f t="shared" si="0"/>
        <v>1403</v>
      </c>
      <c r="L22" s="45"/>
    </row>
    <row r="23" spans="1:12" ht="15.75" thickBot="1" x14ac:dyDescent="0.3">
      <c r="A23" s="27" t="s">
        <v>9</v>
      </c>
      <c r="B23" s="16" t="s">
        <v>19</v>
      </c>
      <c r="C23" s="16" t="s">
        <v>44</v>
      </c>
      <c r="D23" s="16">
        <v>691135</v>
      </c>
      <c r="E23" s="43" t="s">
        <v>45</v>
      </c>
      <c r="F23" s="10">
        <v>12</v>
      </c>
      <c r="G23" s="4">
        <v>909</v>
      </c>
      <c r="H23" s="10">
        <v>0</v>
      </c>
      <c r="I23" s="8">
        <v>0</v>
      </c>
      <c r="J23" s="39">
        <f t="shared" si="0"/>
        <v>909</v>
      </c>
      <c r="L23" s="45"/>
    </row>
    <row r="24" spans="1:12" ht="18" customHeight="1" thickBot="1" x14ac:dyDescent="0.3">
      <c r="A24" s="94" t="s">
        <v>189</v>
      </c>
      <c r="B24" s="95"/>
      <c r="C24" s="95"/>
      <c r="D24" s="95"/>
      <c r="E24" s="96"/>
      <c r="F24" s="26">
        <f>SUM(F4:F23)</f>
        <v>250</v>
      </c>
      <c r="G24" s="26">
        <f>SUM(G4:G23)</f>
        <v>7999</v>
      </c>
      <c r="H24" s="26">
        <f>SUM(H4:H23)</f>
        <v>18</v>
      </c>
      <c r="I24" s="26">
        <f>SUM(I4:I23)</f>
        <v>2883</v>
      </c>
      <c r="J24" s="26">
        <f>SUM(J4:J23)</f>
        <v>10882</v>
      </c>
      <c r="L24" s="45"/>
    </row>
  </sheetData>
  <autoFilter ref="A3:K24" xr:uid="{55A4B237-8CEC-4A0B-B412-4F37FCA2AE99}"/>
  <mergeCells count="2">
    <mergeCell ref="A1:J2"/>
    <mergeCell ref="A24:E24"/>
  </mergeCells>
  <printOptions horizontalCentered="1"/>
  <pageMargins left="0.11811023622047245" right="0.11811023622047245" top="0.55118110236220474" bottom="0.15748031496062992" header="0.11811023622047245" footer="0.11811023622047245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C64F-F6C2-458F-A5B0-2790D2287424}">
  <dimension ref="A1:AA51"/>
  <sheetViews>
    <sheetView tabSelected="1" workbookViewId="0">
      <selection activeCell="AB1" sqref="AB1:AY1048576"/>
    </sheetView>
  </sheetViews>
  <sheetFormatPr defaultRowHeight="15" x14ac:dyDescent="0.25"/>
  <cols>
    <col min="5" max="5" width="32.7109375" customWidth="1"/>
    <col min="7" max="7" width="55.140625" bestFit="1" customWidth="1"/>
    <col min="8" max="8" width="26.28515625" bestFit="1" customWidth="1"/>
    <col min="9" max="9" width="24" bestFit="1" customWidth="1"/>
    <col min="20" max="20" width="10.5703125" customWidth="1"/>
  </cols>
  <sheetData>
    <row r="1" spans="1:27" ht="16.5" thickBot="1" x14ac:dyDescent="0.3">
      <c r="A1" s="13" t="s">
        <v>192</v>
      </c>
      <c r="B1" s="1"/>
      <c r="C1" s="1"/>
      <c r="D1" s="1"/>
      <c r="F1" s="1"/>
      <c r="I1" s="45">
        <v>250</v>
      </c>
      <c r="J1" s="22" t="s">
        <v>173</v>
      </c>
      <c r="K1" s="23">
        <v>266</v>
      </c>
      <c r="L1" s="23">
        <v>16</v>
      </c>
      <c r="M1" s="23">
        <v>38</v>
      </c>
      <c r="N1" s="23">
        <v>9</v>
      </c>
      <c r="O1" s="23">
        <v>797</v>
      </c>
      <c r="P1" s="23">
        <v>296</v>
      </c>
      <c r="Q1" s="23">
        <v>9712.2900000000009</v>
      </c>
      <c r="R1" s="23">
        <v>2854.27</v>
      </c>
      <c r="S1" s="24">
        <v>12.186060225846926</v>
      </c>
      <c r="T1" s="24">
        <v>9.6428040540540536</v>
      </c>
      <c r="U1" s="23">
        <v>1165.78</v>
      </c>
      <c r="V1" s="23">
        <v>28</v>
      </c>
      <c r="W1" s="25">
        <v>10878.07</v>
      </c>
      <c r="X1" s="24">
        <v>2882.27</v>
      </c>
      <c r="Y1" s="23">
        <v>10882</v>
      </c>
      <c r="Z1" s="23">
        <v>7999</v>
      </c>
      <c r="AA1" s="26">
        <v>2883</v>
      </c>
    </row>
    <row r="2" spans="1:27" ht="16.5" thickBot="1" x14ac:dyDescent="0.3">
      <c r="A2" s="1"/>
      <c r="B2" s="13"/>
      <c r="C2" s="1"/>
      <c r="D2" s="1"/>
      <c r="F2" s="1"/>
      <c r="Q2" s="6"/>
      <c r="R2" s="6"/>
      <c r="U2" s="6"/>
      <c r="V2" s="6"/>
    </row>
    <row r="3" spans="1:27" ht="15.75" thickBot="1" x14ac:dyDescent="0.3">
      <c r="A3" s="12"/>
      <c r="B3" s="12"/>
      <c r="C3" s="12"/>
      <c r="D3" s="19"/>
      <c r="E3" s="12"/>
      <c r="F3" s="19"/>
      <c r="G3" s="12"/>
      <c r="H3" s="12"/>
      <c r="I3" s="12"/>
      <c r="J3" s="3"/>
      <c r="K3" s="100" t="s">
        <v>56</v>
      </c>
      <c r="L3" s="101"/>
      <c r="M3" s="104" t="s">
        <v>53</v>
      </c>
      <c r="N3" s="105"/>
      <c r="O3" s="106" t="s">
        <v>54</v>
      </c>
      <c r="P3" s="107"/>
      <c r="Q3" s="108" t="s">
        <v>57</v>
      </c>
      <c r="R3" s="103"/>
      <c r="S3" s="106" t="s">
        <v>55</v>
      </c>
      <c r="T3" s="107"/>
      <c r="U3" s="108" t="s">
        <v>58</v>
      </c>
      <c r="V3" s="103"/>
      <c r="W3" s="102" t="s">
        <v>63</v>
      </c>
      <c r="X3" s="103"/>
      <c r="Y3" s="97" t="s">
        <v>170</v>
      </c>
      <c r="Z3" s="98"/>
      <c r="AA3" s="99"/>
    </row>
    <row r="4" spans="1:27" ht="90.75" thickBot="1" x14ac:dyDescent="0.3">
      <c r="A4" s="88" t="s">
        <v>1</v>
      </c>
      <c r="B4" s="55" t="s">
        <v>0</v>
      </c>
      <c r="C4" s="55" t="s">
        <v>62</v>
      </c>
      <c r="D4" s="55" t="s">
        <v>64</v>
      </c>
      <c r="E4" s="56" t="s">
        <v>2</v>
      </c>
      <c r="F4" s="55" t="s">
        <v>166</v>
      </c>
      <c r="G4" s="56" t="s">
        <v>93</v>
      </c>
      <c r="H4" s="56" t="s">
        <v>167</v>
      </c>
      <c r="I4" s="57" t="s">
        <v>94</v>
      </c>
      <c r="J4" s="58" t="s">
        <v>169</v>
      </c>
      <c r="K4" s="90" t="s">
        <v>188</v>
      </c>
      <c r="L4" s="89" t="s">
        <v>178</v>
      </c>
      <c r="M4" s="88" t="s">
        <v>179</v>
      </c>
      <c r="N4" s="89" t="s">
        <v>180</v>
      </c>
      <c r="O4" s="90" t="s">
        <v>181</v>
      </c>
      <c r="P4" s="91" t="s">
        <v>182</v>
      </c>
      <c r="Q4" s="51" t="s">
        <v>183</v>
      </c>
      <c r="R4" s="59" t="s">
        <v>184</v>
      </c>
      <c r="S4" s="53" t="s">
        <v>59</v>
      </c>
      <c r="T4" s="60" t="s">
        <v>60</v>
      </c>
      <c r="U4" s="51" t="s">
        <v>185</v>
      </c>
      <c r="V4" s="87" t="s">
        <v>186</v>
      </c>
      <c r="W4" s="61" t="s">
        <v>59</v>
      </c>
      <c r="X4" s="87" t="s">
        <v>60</v>
      </c>
      <c r="Y4" s="84" t="s">
        <v>187</v>
      </c>
      <c r="Z4" s="85" t="s">
        <v>171</v>
      </c>
      <c r="AA4" s="86" t="s">
        <v>172</v>
      </c>
    </row>
    <row r="5" spans="1:27" x14ac:dyDescent="0.25">
      <c r="A5" s="5" t="s">
        <v>3</v>
      </c>
      <c r="B5" s="2" t="s">
        <v>10</v>
      </c>
      <c r="C5" s="2" t="s">
        <v>11</v>
      </c>
      <c r="D5" s="2">
        <v>36063606</v>
      </c>
      <c r="E5" s="16" t="s">
        <v>12</v>
      </c>
      <c r="F5" s="2">
        <v>605760</v>
      </c>
      <c r="G5" s="16" t="s">
        <v>70</v>
      </c>
      <c r="H5" s="16" t="s">
        <v>98</v>
      </c>
      <c r="I5" s="18" t="s">
        <v>116</v>
      </c>
      <c r="J5" s="17"/>
      <c r="K5" s="109">
        <v>-4</v>
      </c>
      <c r="L5" s="54">
        <v>0</v>
      </c>
      <c r="M5" s="52">
        <v>-2</v>
      </c>
      <c r="N5" s="82">
        <v>0</v>
      </c>
      <c r="O5" s="110">
        <v>-13</v>
      </c>
      <c r="P5" s="82">
        <v>0</v>
      </c>
      <c r="Q5" s="111">
        <v>-326</v>
      </c>
      <c r="R5" s="112">
        <v>0</v>
      </c>
      <c r="S5" s="9">
        <v>25.076923076923077</v>
      </c>
      <c r="T5" s="8"/>
      <c r="U5" s="11">
        <v>-277</v>
      </c>
      <c r="V5" s="7">
        <v>0</v>
      </c>
      <c r="W5" s="14">
        <v>-603</v>
      </c>
      <c r="X5" s="15">
        <v>0</v>
      </c>
      <c r="Y5" s="20">
        <v>-603</v>
      </c>
      <c r="Z5" s="21">
        <v>-603</v>
      </c>
      <c r="AA5" s="4">
        <v>0</v>
      </c>
    </row>
    <row r="6" spans="1:27" x14ac:dyDescent="0.25">
      <c r="A6" s="5" t="s">
        <v>3</v>
      </c>
      <c r="B6" s="2" t="s">
        <v>10</v>
      </c>
      <c r="C6" s="2" t="s">
        <v>11</v>
      </c>
      <c r="D6" s="2">
        <v>36063606</v>
      </c>
      <c r="E6" s="16" t="s">
        <v>12</v>
      </c>
      <c r="F6" s="2">
        <v>605760</v>
      </c>
      <c r="G6" s="16" t="s">
        <v>70</v>
      </c>
      <c r="H6" s="16" t="s">
        <v>98</v>
      </c>
      <c r="I6" s="18" t="s">
        <v>116</v>
      </c>
      <c r="J6" s="17">
        <v>476</v>
      </c>
      <c r="K6" s="109">
        <v>31</v>
      </c>
      <c r="L6" s="54">
        <v>0</v>
      </c>
      <c r="M6" s="52">
        <v>2</v>
      </c>
      <c r="N6" s="52">
        <v>0</v>
      </c>
      <c r="O6" s="52">
        <v>12</v>
      </c>
      <c r="P6" s="52">
        <v>0</v>
      </c>
      <c r="Q6" s="52">
        <v>339</v>
      </c>
      <c r="R6" s="52">
        <v>0</v>
      </c>
      <c r="S6" s="9">
        <v>28.25</v>
      </c>
      <c r="T6" s="8"/>
      <c r="U6" s="11">
        <v>244</v>
      </c>
      <c r="V6" s="7">
        <v>0</v>
      </c>
      <c r="W6" s="46">
        <v>583</v>
      </c>
      <c r="X6" s="47">
        <v>0</v>
      </c>
      <c r="Y6" s="20">
        <v>583</v>
      </c>
      <c r="Z6" s="21">
        <v>583</v>
      </c>
      <c r="AA6" s="4">
        <v>0</v>
      </c>
    </row>
    <row r="7" spans="1:27" x14ac:dyDescent="0.25">
      <c r="A7" s="5" t="s">
        <v>3</v>
      </c>
      <c r="B7" s="2" t="s">
        <v>10</v>
      </c>
      <c r="C7" s="2" t="s">
        <v>11</v>
      </c>
      <c r="D7" s="2">
        <v>36063606</v>
      </c>
      <c r="E7" s="16" t="s">
        <v>12</v>
      </c>
      <c r="F7" s="2">
        <v>605808</v>
      </c>
      <c r="G7" s="16" t="s">
        <v>71</v>
      </c>
      <c r="H7" s="16" t="s">
        <v>99</v>
      </c>
      <c r="I7" s="18" t="s">
        <v>117</v>
      </c>
      <c r="J7" s="17">
        <v>627</v>
      </c>
      <c r="K7" s="109">
        <v>-1</v>
      </c>
      <c r="L7" s="54">
        <v>0</v>
      </c>
      <c r="M7" s="52">
        <v>-1</v>
      </c>
      <c r="N7" s="52">
        <v>0</v>
      </c>
      <c r="O7" s="110">
        <v>-16</v>
      </c>
      <c r="P7" s="52">
        <v>0</v>
      </c>
      <c r="Q7" s="11">
        <v>-211</v>
      </c>
      <c r="R7" s="7">
        <v>0</v>
      </c>
      <c r="S7" s="9">
        <v>13.1875</v>
      </c>
      <c r="T7" s="8"/>
      <c r="U7" s="11">
        <v>-33</v>
      </c>
      <c r="V7" s="7">
        <v>0</v>
      </c>
      <c r="W7" s="46">
        <v>-244</v>
      </c>
      <c r="X7" s="47">
        <v>0</v>
      </c>
      <c r="Y7" s="20">
        <v>-244</v>
      </c>
      <c r="Z7" s="21">
        <v>-244</v>
      </c>
      <c r="AA7" s="4">
        <v>0</v>
      </c>
    </row>
    <row r="8" spans="1:27" x14ac:dyDescent="0.25">
      <c r="A8" s="5" t="s">
        <v>3</v>
      </c>
      <c r="B8" s="2" t="s">
        <v>10</v>
      </c>
      <c r="C8" s="2" t="s">
        <v>11</v>
      </c>
      <c r="D8" s="2">
        <v>36063606</v>
      </c>
      <c r="E8" s="16" t="s">
        <v>12</v>
      </c>
      <c r="F8" s="2">
        <v>893161</v>
      </c>
      <c r="G8" s="16" t="s">
        <v>72</v>
      </c>
      <c r="H8" s="16" t="s">
        <v>118</v>
      </c>
      <c r="I8" s="18" t="s">
        <v>119</v>
      </c>
      <c r="J8" s="17">
        <v>100</v>
      </c>
      <c r="K8" s="109">
        <v>-1</v>
      </c>
      <c r="L8" s="54">
        <v>0</v>
      </c>
      <c r="M8" s="52">
        <v>-1</v>
      </c>
      <c r="N8" s="52">
        <v>0</v>
      </c>
      <c r="O8" s="110">
        <v>-16</v>
      </c>
      <c r="P8" s="52">
        <v>0</v>
      </c>
      <c r="Q8" s="11">
        <v>-211</v>
      </c>
      <c r="R8" s="7">
        <v>0</v>
      </c>
      <c r="S8" s="9">
        <v>13.1875</v>
      </c>
      <c r="T8" s="8"/>
      <c r="U8" s="11">
        <v>-33</v>
      </c>
      <c r="V8" s="7">
        <v>0</v>
      </c>
      <c r="W8" s="46">
        <v>-244</v>
      </c>
      <c r="X8" s="47">
        <v>0</v>
      </c>
      <c r="Y8" s="20">
        <v>-244</v>
      </c>
      <c r="Z8" s="21">
        <v>-244</v>
      </c>
      <c r="AA8" s="4">
        <v>0</v>
      </c>
    </row>
    <row r="9" spans="1:27" x14ac:dyDescent="0.25">
      <c r="A9" s="5" t="s">
        <v>3</v>
      </c>
      <c r="B9" s="2" t="s">
        <v>10</v>
      </c>
      <c r="C9" s="2" t="s">
        <v>11</v>
      </c>
      <c r="D9" s="2">
        <v>36063606</v>
      </c>
      <c r="E9" s="16" t="s">
        <v>12</v>
      </c>
      <c r="F9" s="2">
        <v>893463</v>
      </c>
      <c r="G9" s="16" t="s">
        <v>73</v>
      </c>
      <c r="H9" s="16" t="s">
        <v>101</v>
      </c>
      <c r="I9" s="18" t="s">
        <v>120</v>
      </c>
      <c r="J9" s="17">
        <v>248</v>
      </c>
      <c r="K9" s="109">
        <v>-2</v>
      </c>
      <c r="L9" s="54">
        <v>0</v>
      </c>
      <c r="M9" s="52">
        <v>-1</v>
      </c>
      <c r="N9" s="52">
        <v>0</v>
      </c>
      <c r="O9" s="110">
        <v>-21</v>
      </c>
      <c r="P9" s="52">
        <v>0</v>
      </c>
      <c r="Q9" s="11">
        <v>-211</v>
      </c>
      <c r="R9" s="7">
        <v>0</v>
      </c>
      <c r="S9" s="9">
        <v>10.047619047619047</v>
      </c>
      <c r="T9" s="8"/>
      <c r="U9" s="11">
        <v>-66</v>
      </c>
      <c r="V9" s="7">
        <v>0</v>
      </c>
      <c r="W9" s="46">
        <v>-277</v>
      </c>
      <c r="X9" s="47">
        <v>0</v>
      </c>
      <c r="Y9" s="20">
        <v>-277</v>
      </c>
      <c r="Z9" s="21">
        <v>-277</v>
      </c>
      <c r="AA9" s="4">
        <v>0</v>
      </c>
    </row>
    <row r="10" spans="1:27" x14ac:dyDescent="0.25">
      <c r="A10" s="5" t="s">
        <v>3</v>
      </c>
      <c r="B10" s="2" t="s">
        <v>10</v>
      </c>
      <c r="C10" s="2" t="s">
        <v>11</v>
      </c>
      <c r="D10" s="2">
        <v>36063606</v>
      </c>
      <c r="E10" s="16" t="s">
        <v>12</v>
      </c>
      <c r="F10" s="2">
        <v>17050332</v>
      </c>
      <c r="G10" s="16" t="s">
        <v>74</v>
      </c>
      <c r="H10" s="16" t="s">
        <v>98</v>
      </c>
      <c r="I10" s="18" t="s">
        <v>121</v>
      </c>
      <c r="J10" s="17">
        <v>150</v>
      </c>
      <c r="K10" s="109">
        <v>-7</v>
      </c>
      <c r="L10" s="54">
        <v>0</v>
      </c>
      <c r="M10" s="52">
        <v>-1</v>
      </c>
      <c r="N10" s="52">
        <v>0</v>
      </c>
      <c r="O10" s="110">
        <v>-16</v>
      </c>
      <c r="P10" s="52">
        <v>0</v>
      </c>
      <c r="Q10" s="11">
        <v>-211</v>
      </c>
      <c r="R10" s="7">
        <v>0</v>
      </c>
      <c r="S10" s="9">
        <v>13.1875</v>
      </c>
      <c r="T10" s="8"/>
      <c r="U10" s="11">
        <v>-231</v>
      </c>
      <c r="V10" s="7">
        <v>0</v>
      </c>
      <c r="W10" s="46">
        <v>-442</v>
      </c>
      <c r="X10" s="47">
        <v>0</v>
      </c>
      <c r="Y10" s="20">
        <v>-442</v>
      </c>
      <c r="Z10" s="21">
        <v>-442</v>
      </c>
      <c r="AA10" s="4">
        <v>0</v>
      </c>
    </row>
    <row r="11" spans="1:27" x14ac:dyDescent="0.25">
      <c r="A11" s="5" t="s">
        <v>3</v>
      </c>
      <c r="B11" s="2" t="s">
        <v>10</v>
      </c>
      <c r="C11" s="2" t="s">
        <v>11</v>
      </c>
      <c r="D11" s="2">
        <v>36063606</v>
      </c>
      <c r="E11" s="16" t="s">
        <v>12</v>
      </c>
      <c r="F11" s="2">
        <v>17314895</v>
      </c>
      <c r="G11" s="16" t="s">
        <v>75</v>
      </c>
      <c r="H11" s="16" t="s">
        <v>96</v>
      </c>
      <c r="I11" s="18" t="s">
        <v>122</v>
      </c>
      <c r="J11" s="17">
        <v>256</v>
      </c>
      <c r="K11" s="109">
        <v>-6</v>
      </c>
      <c r="L11" s="54">
        <v>0</v>
      </c>
      <c r="M11" s="52">
        <v>-1</v>
      </c>
      <c r="N11" s="52">
        <v>0</v>
      </c>
      <c r="O11" s="110">
        <v>-18</v>
      </c>
      <c r="P11" s="52">
        <v>0</v>
      </c>
      <c r="Q11" s="11">
        <v>-211</v>
      </c>
      <c r="R11" s="7">
        <v>0</v>
      </c>
      <c r="S11" s="9">
        <v>11.722222222222221</v>
      </c>
      <c r="T11" s="8"/>
      <c r="U11" s="11">
        <v>-198</v>
      </c>
      <c r="V11" s="7">
        <v>0</v>
      </c>
      <c r="W11" s="46">
        <v>-409</v>
      </c>
      <c r="X11" s="47">
        <v>0</v>
      </c>
      <c r="Y11" s="20">
        <v>-409</v>
      </c>
      <c r="Z11" s="21">
        <v>-409</v>
      </c>
      <c r="AA11" s="4">
        <v>0</v>
      </c>
    </row>
    <row r="12" spans="1:27" x14ac:dyDescent="0.25">
      <c r="A12" s="5" t="s">
        <v>3</v>
      </c>
      <c r="B12" s="2" t="s">
        <v>10</v>
      </c>
      <c r="C12" s="2" t="s">
        <v>11</v>
      </c>
      <c r="D12" s="2">
        <v>36063606</v>
      </c>
      <c r="E12" s="16" t="s">
        <v>12</v>
      </c>
      <c r="F12" s="2">
        <v>17327717</v>
      </c>
      <c r="G12" s="16" t="s">
        <v>78</v>
      </c>
      <c r="H12" s="16" t="s">
        <v>98</v>
      </c>
      <c r="I12" s="18" t="s">
        <v>123</v>
      </c>
      <c r="J12" s="17">
        <v>159</v>
      </c>
      <c r="K12" s="109">
        <v>1</v>
      </c>
      <c r="L12" s="4">
        <v>0</v>
      </c>
      <c r="M12" s="9">
        <v>1</v>
      </c>
      <c r="N12" s="4">
        <v>0</v>
      </c>
      <c r="O12" s="9">
        <v>24</v>
      </c>
      <c r="P12" s="8">
        <v>0</v>
      </c>
      <c r="Q12" s="11">
        <v>211</v>
      </c>
      <c r="R12" s="7">
        <v>0</v>
      </c>
      <c r="S12" s="9">
        <v>8.7916666666666661</v>
      </c>
      <c r="T12" s="8"/>
      <c r="U12" s="11">
        <v>33</v>
      </c>
      <c r="V12" s="7">
        <v>0</v>
      </c>
      <c r="W12" s="14">
        <v>244</v>
      </c>
      <c r="X12" s="15">
        <v>0</v>
      </c>
      <c r="Y12" s="20">
        <v>244</v>
      </c>
      <c r="Z12" s="21">
        <v>244</v>
      </c>
      <c r="AA12" s="4">
        <v>0</v>
      </c>
    </row>
    <row r="13" spans="1:27" x14ac:dyDescent="0.25">
      <c r="A13" s="5" t="s">
        <v>3</v>
      </c>
      <c r="B13" s="2" t="s">
        <v>10</v>
      </c>
      <c r="C13" s="2" t="s">
        <v>11</v>
      </c>
      <c r="D13" s="2">
        <v>36063606</v>
      </c>
      <c r="E13" s="16" t="s">
        <v>12</v>
      </c>
      <c r="F13" s="2">
        <v>17337062</v>
      </c>
      <c r="G13" s="16" t="s">
        <v>79</v>
      </c>
      <c r="H13" s="16" t="s">
        <v>101</v>
      </c>
      <c r="I13" s="18" t="s">
        <v>124</v>
      </c>
      <c r="J13" s="17">
        <v>453</v>
      </c>
      <c r="K13" s="109">
        <v>-6</v>
      </c>
      <c r="L13" s="54">
        <v>0</v>
      </c>
      <c r="M13" s="52">
        <v>-1</v>
      </c>
      <c r="N13" s="52">
        <v>0</v>
      </c>
      <c r="O13" s="110">
        <v>-16</v>
      </c>
      <c r="P13" s="52">
        <v>0</v>
      </c>
      <c r="Q13" s="11">
        <v>-211</v>
      </c>
      <c r="R13" s="7">
        <v>0</v>
      </c>
      <c r="S13" s="9">
        <v>13.1875</v>
      </c>
      <c r="T13" s="8"/>
      <c r="U13" s="11">
        <v>-198</v>
      </c>
      <c r="V13" s="7">
        <v>0</v>
      </c>
      <c r="W13" s="46">
        <v>-409</v>
      </c>
      <c r="X13" s="47">
        <v>0</v>
      </c>
      <c r="Y13" s="20">
        <v>-409</v>
      </c>
      <c r="Z13" s="21">
        <v>-409</v>
      </c>
      <c r="AA13" s="4">
        <v>0</v>
      </c>
    </row>
    <row r="14" spans="1:27" x14ac:dyDescent="0.25">
      <c r="A14" s="5" t="s">
        <v>3</v>
      </c>
      <c r="B14" s="2" t="s">
        <v>10</v>
      </c>
      <c r="C14" s="2" t="s">
        <v>11</v>
      </c>
      <c r="D14" s="2">
        <v>36063606</v>
      </c>
      <c r="E14" s="16" t="s">
        <v>12</v>
      </c>
      <c r="F14" s="2">
        <v>17337101</v>
      </c>
      <c r="G14" s="16" t="s">
        <v>65</v>
      </c>
      <c r="H14" s="16" t="s">
        <v>99</v>
      </c>
      <c r="I14" s="18" t="s">
        <v>125</v>
      </c>
      <c r="J14" s="17">
        <v>664</v>
      </c>
      <c r="K14" s="109">
        <v>-2</v>
      </c>
      <c r="L14" s="54">
        <v>0</v>
      </c>
      <c r="M14" s="52">
        <v>-1</v>
      </c>
      <c r="N14" s="52">
        <v>0</v>
      </c>
      <c r="O14" s="110">
        <v>-16</v>
      </c>
      <c r="P14" s="52">
        <v>0</v>
      </c>
      <c r="Q14" s="11">
        <v>-211</v>
      </c>
      <c r="R14" s="7">
        <v>0</v>
      </c>
      <c r="S14" s="9">
        <v>13.1875</v>
      </c>
      <c r="T14" s="8"/>
      <c r="U14" s="11">
        <v>-33</v>
      </c>
      <c r="V14" s="7">
        <v>0</v>
      </c>
      <c r="W14" s="46">
        <v>-244</v>
      </c>
      <c r="X14" s="47">
        <v>0</v>
      </c>
      <c r="Y14" s="20">
        <v>-244</v>
      </c>
      <c r="Z14" s="21">
        <v>-244</v>
      </c>
      <c r="AA14" s="4">
        <v>0</v>
      </c>
    </row>
    <row r="15" spans="1:27" x14ac:dyDescent="0.25">
      <c r="A15" s="5" t="s">
        <v>3</v>
      </c>
      <c r="B15" s="2" t="s">
        <v>10</v>
      </c>
      <c r="C15" s="2" t="s">
        <v>11</v>
      </c>
      <c r="D15" s="2">
        <v>36063606</v>
      </c>
      <c r="E15" s="16" t="s">
        <v>12</v>
      </c>
      <c r="F15" s="2">
        <v>30775302</v>
      </c>
      <c r="G15" s="16" t="s">
        <v>80</v>
      </c>
      <c r="H15" s="16" t="s">
        <v>99</v>
      </c>
      <c r="I15" s="18" t="s">
        <v>126</v>
      </c>
      <c r="J15" s="17">
        <v>134</v>
      </c>
      <c r="K15" s="109">
        <v>-6</v>
      </c>
      <c r="L15" s="54">
        <v>0</v>
      </c>
      <c r="M15" s="52">
        <v>-1</v>
      </c>
      <c r="N15" s="52">
        <v>0</v>
      </c>
      <c r="O15" s="110">
        <v>-24</v>
      </c>
      <c r="P15" s="52">
        <v>0</v>
      </c>
      <c r="Q15" s="11">
        <v>-211</v>
      </c>
      <c r="R15" s="7">
        <v>0</v>
      </c>
      <c r="S15" s="9">
        <v>8.7916666666666661</v>
      </c>
      <c r="T15" s="8"/>
      <c r="U15" s="11">
        <v>-198</v>
      </c>
      <c r="V15" s="7">
        <v>0</v>
      </c>
      <c r="W15" s="46">
        <v>-409</v>
      </c>
      <c r="X15" s="47">
        <v>0</v>
      </c>
      <c r="Y15" s="20">
        <v>-409</v>
      </c>
      <c r="Z15" s="21">
        <v>-409</v>
      </c>
      <c r="AA15" s="4">
        <v>0</v>
      </c>
    </row>
    <row r="16" spans="1:27" x14ac:dyDescent="0.25">
      <c r="A16" s="5" t="s">
        <v>3</v>
      </c>
      <c r="B16" s="2" t="s">
        <v>10</v>
      </c>
      <c r="C16" s="2" t="s">
        <v>11</v>
      </c>
      <c r="D16" s="2">
        <v>36063606</v>
      </c>
      <c r="E16" s="16" t="s">
        <v>12</v>
      </c>
      <c r="F16" s="2">
        <v>30775329</v>
      </c>
      <c r="G16" s="16" t="s">
        <v>81</v>
      </c>
      <c r="H16" s="16" t="s">
        <v>97</v>
      </c>
      <c r="I16" s="18" t="s">
        <v>128</v>
      </c>
      <c r="J16" s="17">
        <v>344</v>
      </c>
      <c r="K16" s="109">
        <v>-1</v>
      </c>
      <c r="L16" s="54">
        <v>0</v>
      </c>
      <c r="M16" s="52">
        <v>-1</v>
      </c>
      <c r="N16" s="52">
        <v>0</v>
      </c>
      <c r="O16" s="110">
        <v>-21</v>
      </c>
      <c r="P16" s="52">
        <v>0</v>
      </c>
      <c r="Q16" s="11">
        <v>-211</v>
      </c>
      <c r="R16" s="7">
        <v>0</v>
      </c>
      <c r="S16" s="9">
        <v>10.047619047619047</v>
      </c>
      <c r="T16" s="8"/>
      <c r="U16" s="11">
        <v>-33</v>
      </c>
      <c r="V16" s="7">
        <v>0</v>
      </c>
      <c r="W16" s="46">
        <v>-244</v>
      </c>
      <c r="X16" s="47">
        <v>0</v>
      </c>
      <c r="Y16" s="20">
        <v>-244</v>
      </c>
      <c r="Z16" s="21">
        <v>-244</v>
      </c>
      <c r="AA16" s="4">
        <v>0</v>
      </c>
    </row>
    <row r="17" spans="1:27" x14ac:dyDescent="0.25">
      <c r="A17" s="5" t="s">
        <v>3</v>
      </c>
      <c r="B17" s="2" t="s">
        <v>10</v>
      </c>
      <c r="C17" s="2" t="s">
        <v>11</v>
      </c>
      <c r="D17" s="2">
        <v>36063606</v>
      </c>
      <c r="E17" s="16" t="s">
        <v>12</v>
      </c>
      <c r="F17" s="2">
        <v>30775353</v>
      </c>
      <c r="G17" s="16" t="s">
        <v>76</v>
      </c>
      <c r="H17" s="16" t="s">
        <v>99</v>
      </c>
      <c r="I17" s="18" t="s">
        <v>129</v>
      </c>
      <c r="J17" s="17">
        <v>559</v>
      </c>
      <c r="K17" s="109">
        <v>-2</v>
      </c>
      <c r="L17" s="54">
        <v>0</v>
      </c>
      <c r="M17" s="52">
        <v>-1</v>
      </c>
      <c r="N17" s="52">
        <v>0</v>
      </c>
      <c r="O17" s="110">
        <v>-16</v>
      </c>
      <c r="P17" s="52">
        <v>0</v>
      </c>
      <c r="Q17" s="11">
        <v>-211</v>
      </c>
      <c r="R17" s="7">
        <v>0</v>
      </c>
      <c r="S17" s="9">
        <v>13.1875</v>
      </c>
      <c r="T17" s="8"/>
      <c r="U17" s="11">
        <v>-66</v>
      </c>
      <c r="V17" s="7">
        <v>0</v>
      </c>
      <c r="W17" s="46">
        <v>-277</v>
      </c>
      <c r="X17" s="47">
        <v>0</v>
      </c>
      <c r="Y17" s="20">
        <v>-277</v>
      </c>
      <c r="Z17" s="21">
        <v>-277</v>
      </c>
      <c r="AA17" s="4">
        <v>0</v>
      </c>
    </row>
    <row r="18" spans="1:27" x14ac:dyDescent="0.25">
      <c r="A18" s="5" t="s">
        <v>3</v>
      </c>
      <c r="B18" s="2" t="s">
        <v>10</v>
      </c>
      <c r="C18" s="2" t="s">
        <v>11</v>
      </c>
      <c r="D18" s="2">
        <v>36063606</v>
      </c>
      <c r="E18" s="16" t="s">
        <v>12</v>
      </c>
      <c r="F18" s="2">
        <v>30775361</v>
      </c>
      <c r="G18" s="16" t="s">
        <v>69</v>
      </c>
      <c r="H18" s="16" t="s">
        <v>95</v>
      </c>
      <c r="I18" s="18" t="s">
        <v>130</v>
      </c>
      <c r="J18" s="17">
        <v>459</v>
      </c>
      <c r="K18" s="109">
        <v>-1</v>
      </c>
      <c r="L18" s="54">
        <v>0</v>
      </c>
      <c r="M18" s="52">
        <v>-1</v>
      </c>
      <c r="N18" s="52">
        <v>0</v>
      </c>
      <c r="O18" s="110">
        <v>-16</v>
      </c>
      <c r="P18" s="52">
        <v>0</v>
      </c>
      <c r="Q18" s="11">
        <v>-211</v>
      </c>
      <c r="R18" s="7">
        <v>0</v>
      </c>
      <c r="S18" s="9">
        <v>13.1875</v>
      </c>
      <c r="T18" s="8"/>
      <c r="U18" s="11">
        <v>-33</v>
      </c>
      <c r="V18" s="7">
        <v>0</v>
      </c>
      <c r="W18" s="46">
        <v>-244</v>
      </c>
      <c r="X18" s="47">
        <v>0</v>
      </c>
      <c r="Y18" s="20">
        <v>-244</v>
      </c>
      <c r="Z18" s="21">
        <v>-244</v>
      </c>
      <c r="AA18" s="4">
        <v>0</v>
      </c>
    </row>
    <row r="19" spans="1:27" x14ac:dyDescent="0.25">
      <c r="A19" s="5" t="s">
        <v>3</v>
      </c>
      <c r="B19" s="2" t="s">
        <v>10</v>
      </c>
      <c r="C19" s="2" t="s">
        <v>11</v>
      </c>
      <c r="D19" s="2">
        <v>36063606</v>
      </c>
      <c r="E19" s="16" t="s">
        <v>12</v>
      </c>
      <c r="F19" s="2">
        <v>30775434</v>
      </c>
      <c r="G19" s="16" t="s">
        <v>77</v>
      </c>
      <c r="H19" s="16" t="s">
        <v>98</v>
      </c>
      <c r="I19" s="18" t="s">
        <v>131</v>
      </c>
      <c r="J19" s="17">
        <v>439</v>
      </c>
      <c r="K19" s="109">
        <v>-1</v>
      </c>
      <c r="L19" s="54">
        <v>0</v>
      </c>
      <c r="M19" s="52">
        <v>-1</v>
      </c>
      <c r="N19" s="52">
        <v>0</v>
      </c>
      <c r="O19" s="110">
        <v>-16</v>
      </c>
      <c r="P19" s="52">
        <v>0</v>
      </c>
      <c r="Q19" s="11">
        <v>-211</v>
      </c>
      <c r="R19" s="7">
        <v>0</v>
      </c>
      <c r="S19" s="9">
        <v>13.1875</v>
      </c>
      <c r="T19" s="8"/>
      <c r="U19" s="11">
        <v>-33</v>
      </c>
      <c r="V19" s="7">
        <v>0</v>
      </c>
      <c r="W19" s="46">
        <v>-244</v>
      </c>
      <c r="X19" s="47">
        <v>0</v>
      </c>
      <c r="Y19" s="20">
        <v>-244</v>
      </c>
      <c r="Z19" s="21">
        <v>-244</v>
      </c>
      <c r="AA19" s="4">
        <v>0</v>
      </c>
    </row>
    <row r="20" spans="1:27" x14ac:dyDescent="0.25">
      <c r="A20" s="5" t="s">
        <v>3</v>
      </c>
      <c r="B20" s="2" t="s">
        <v>10</v>
      </c>
      <c r="C20" s="2" t="s">
        <v>11</v>
      </c>
      <c r="D20" s="2">
        <v>36063606</v>
      </c>
      <c r="E20" s="16" t="s">
        <v>12</v>
      </c>
      <c r="F20" s="2">
        <v>31797920</v>
      </c>
      <c r="G20" s="16" t="s">
        <v>67</v>
      </c>
      <c r="H20" s="16" t="s">
        <v>101</v>
      </c>
      <c r="I20" s="18" t="s">
        <v>127</v>
      </c>
      <c r="J20" s="17">
        <v>439</v>
      </c>
      <c r="K20" s="109">
        <v>2</v>
      </c>
      <c r="L20" s="4">
        <v>0</v>
      </c>
      <c r="M20" s="9">
        <v>1</v>
      </c>
      <c r="N20" s="4">
        <v>0</v>
      </c>
      <c r="O20" s="9">
        <v>14</v>
      </c>
      <c r="P20" s="8">
        <v>0</v>
      </c>
      <c r="Q20" s="11">
        <v>211</v>
      </c>
      <c r="R20" s="7">
        <v>0</v>
      </c>
      <c r="S20" s="9">
        <v>15.071428571428571</v>
      </c>
      <c r="T20" s="8"/>
      <c r="U20" s="11">
        <v>66</v>
      </c>
      <c r="V20" s="7">
        <v>0</v>
      </c>
      <c r="W20" s="14">
        <v>277</v>
      </c>
      <c r="X20" s="15">
        <v>0</v>
      </c>
      <c r="Y20" s="20">
        <v>277</v>
      </c>
      <c r="Z20" s="21">
        <v>277</v>
      </c>
      <c r="AA20" s="4">
        <v>0</v>
      </c>
    </row>
    <row r="21" spans="1:27" x14ac:dyDescent="0.25">
      <c r="A21" s="5" t="s">
        <v>3</v>
      </c>
      <c r="B21" s="2" t="s">
        <v>10</v>
      </c>
      <c r="C21" s="2" t="s">
        <v>11</v>
      </c>
      <c r="D21" s="2">
        <v>36063606</v>
      </c>
      <c r="E21" s="16" t="s">
        <v>12</v>
      </c>
      <c r="F21" s="2">
        <v>42253888</v>
      </c>
      <c r="G21" s="16" t="s">
        <v>82</v>
      </c>
      <c r="H21" s="16" t="s">
        <v>101</v>
      </c>
      <c r="I21" s="18" t="s">
        <v>132</v>
      </c>
      <c r="J21" s="17">
        <v>339</v>
      </c>
      <c r="K21" s="109">
        <v>-2</v>
      </c>
      <c r="L21" s="4">
        <v>0</v>
      </c>
      <c r="M21" s="52">
        <v>-1</v>
      </c>
      <c r="N21" s="52">
        <v>0</v>
      </c>
      <c r="O21" s="110">
        <v>-16</v>
      </c>
      <c r="P21" s="52">
        <v>0</v>
      </c>
      <c r="Q21" s="11">
        <v>-211</v>
      </c>
      <c r="R21" s="7">
        <v>0</v>
      </c>
      <c r="S21" s="9">
        <v>13.1875</v>
      </c>
      <c r="T21" s="8"/>
      <c r="U21" s="11">
        <v>-66</v>
      </c>
      <c r="V21" s="7">
        <v>0</v>
      </c>
      <c r="W21" s="14">
        <v>-277</v>
      </c>
      <c r="X21" s="15">
        <v>0</v>
      </c>
      <c r="Y21" s="20">
        <v>-277</v>
      </c>
      <c r="Z21" s="21">
        <v>-277</v>
      </c>
      <c r="AA21" s="4">
        <v>0</v>
      </c>
    </row>
    <row r="22" spans="1:27" x14ac:dyDescent="0.25">
      <c r="A22" s="5" t="s">
        <v>3</v>
      </c>
      <c r="B22" s="2" t="s">
        <v>10</v>
      </c>
      <c r="C22" s="2" t="s">
        <v>11</v>
      </c>
      <c r="D22" s="2">
        <v>36063606</v>
      </c>
      <c r="E22" s="16" t="s">
        <v>12</v>
      </c>
      <c r="F22" s="2">
        <v>53242726</v>
      </c>
      <c r="G22" s="16" t="s">
        <v>66</v>
      </c>
      <c r="H22" s="16" t="s">
        <v>101</v>
      </c>
      <c r="I22" s="18" t="s">
        <v>133</v>
      </c>
      <c r="J22" s="17">
        <v>452</v>
      </c>
      <c r="K22" s="109">
        <v>-2</v>
      </c>
      <c r="L22" s="4">
        <v>0</v>
      </c>
      <c r="M22" s="52">
        <v>-1</v>
      </c>
      <c r="N22" s="52">
        <v>0</v>
      </c>
      <c r="O22" s="110">
        <v>-24</v>
      </c>
      <c r="P22" s="52">
        <v>0</v>
      </c>
      <c r="Q22" s="11">
        <v>-211</v>
      </c>
      <c r="R22" s="7">
        <v>0</v>
      </c>
      <c r="S22" s="9">
        <v>8.7916666666666661</v>
      </c>
      <c r="T22" s="8"/>
      <c r="U22" s="11">
        <v>-66</v>
      </c>
      <c r="V22" s="7">
        <v>0</v>
      </c>
      <c r="W22" s="46">
        <v>-277</v>
      </c>
      <c r="X22" s="47">
        <v>0</v>
      </c>
      <c r="Y22" s="20">
        <v>-277</v>
      </c>
      <c r="Z22" s="21">
        <v>-277</v>
      </c>
      <c r="AA22" s="4">
        <v>0</v>
      </c>
    </row>
    <row r="23" spans="1:27" x14ac:dyDescent="0.25">
      <c r="A23" s="5" t="s">
        <v>3</v>
      </c>
      <c r="B23" s="2" t="s">
        <v>19</v>
      </c>
      <c r="C23" s="2" t="s">
        <v>26</v>
      </c>
      <c r="D23" s="2">
        <v>304701</v>
      </c>
      <c r="E23" s="16" t="s">
        <v>27</v>
      </c>
      <c r="F23" s="2">
        <v>36062197</v>
      </c>
      <c r="G23" s="16" t="s">
        <v>85</v>
      </c>
      <c r="H23" s="16" t="s">
        <v>146</v>
      </c>
      <c r="I23" s="18" t="s">
        <v>147</v>
      </c>
      <c r="J23" s="17">
        <v>319</v>
      </c>
      <c r="K23" s="109">
        <v>2</v>
      </c>
      <c r="L23" s="4">
        <v>2</v>
      </c>
      <c r="M23" s="9">
        <v>2</v>
      </c>
      <c r="N23" s="4">
        <v>2</v>
      </c>
      <c r="O23" s="9">
        <v>88</v>
      </c>
      <c r="P23" s="8">
        <v>88</v>
      </c>
      <c r="Q23" s="11">
        <v>518</v>
      </c>
      <c r="R23" s="7">
        <v>518</v>
      </c>
      <c r="S23" s="9">
        <v>5.8863636363636367</v>
      </c>
      <c r="T23" s="8">
        <v>5.8863636363636367</v>
      </c>
      <c r="U23" s="11">
        <v>0</v>
      </c>
      <c r="V23" s="7">
        <v>0</v>
      </c>
      <c r="W23" s="14">
        <v>518</v>
      </c>
      <c r="X23" s="15">
        <v>518</v>
      </c>
      <c r="Y23" s="20">
        <v>518</v>
      </c>
      <c r="Z23" s="21">
        <v>0</v>
      </c>
      <c r="AA23" s="4">
        <v>518</v>
      </c>
    </row>
    <row r="24" spans="1:27" x14ac:dyDescent="0.25">
      <c r="A24" s="63" t="s">
        <v>3</v>
      </c>
      <c r="B24" s="64" t="s">
        <v>19</v>
      </c>
      <c r="C24" s="64" t="s">
        <v>20</v>
      </c>
      <c r="D24" s="64">
        <v>304913</v>
      </c>
      <c r="E24" s="65" t="s">
        <v>21</v>
      </c>
      <c r="F24" s="64">
        <v>31811493</v>
      </c>
      <c r="G24" s="65" t="s">
        <v>190</v>
      </c>
      <c r="H24" s="65" t="s">
        <v>100</v>
      </c>
      <c r="I24" s="67" t="s">
        <v>191</v>
      </c>
      <c r="J24" s="17">
        <v>700</v>
      </c>
      <c r="K24" s="109">
        <v>22</v>
      </c>
      <c r="L24" s="54">
        <v>2</v>
      </c>
      <c r="M24" s="52">
        <v>3</v>
      </c>
      <c r="N24" s="82">
        <v>1</v>
      </c>
      <c r="O24" s="52">
        <v>31</v>
      </c>
      <c r="P24" s="82">
        <v>12</v>
      </c>
      <c r="Q24" s="11">
        <v>439</v>
      </c>
      <c r="R24" s="7">
        <v>41</v>
      </c>
      <c r="S24" s="9">
        <v>14.161290322580646</v>
      </c>
      <c r="T24" s="8">
        <v>3.4166666666666665</v>
      </c>
      <c r="U24" s="11">
        <v>0</v>
      </c>
      <c r="V24" s="7">
        <v>0</v>
      </c>
      <c r="W24" s="14">
        <v>439</v>
      </c>
      <c r="X24" s="15">
        <v>41</v>
      </c>
      <c r="Y24" s="20">
        <v>439</v>
      </c>
      <c r="Z24" s="21">
        <v>398</v>
      </c>
      <c r="AA24" s="4">
        <v>41</v>
      </c>
    </row>
    <row r="25" spans="1:27" x14ac:dyDescent="0.25">
      <c r="A25" s="63" t="s">
        <v>3</v>
      </c>
      <c r="B25" s="64" t="s">
        <v>19</v>
      </c>
      <c r="C25" s="64" t="s">
        <v>20</v>
      </c>
      <c r="D25" s="64">
        <v>304913</v>
      </c>
      <c r="E25" s="65" t="s">
        <v>21</v>
      </c>
      <c r="F25" s="64">
        <v>31773729</v>
      </c>
      <c r="G25" s="65" t="s">
        <v>68</v>
      </c>
      <c r="H25" s="65" t="s">
        <v>100</v>
      </c>
      <c r="I25" s="67" t="s">
        <v>148</v>
      </c>
      <c r="J25" s="17">
        <v>633</v>
      </c>
      <c r="K25" s="109">
        <v>8</v>
      </c>
      <c r="L25" s="54">
        <v>2</v>
      </c>
      <c r="M25" s="52">
        <v>3</v>
      </c>
      <c r="N25" s="52">
        <v>1</v>
      </c>
      <c r="O25" s="52">
        <v>48</v>
      </c>
      <c r="P25" s="52">
        <v>16</v>
      </c>
      <c r="Q25" s="11">
        <v>580</v>
      </c>
      <c r="R25" s="7">
        <v>193</v>
      </c>
      <c r="S25" s="9">
        <v>12.083333333333334</v>
      </c>
      <c r="T25" s="8">
        <v>12.0625</v>
      </c>
      <c r="U25" s="11">
        <v>0</v>
      </c>
      <c r="V25" s="7">
        <v>0</v>
      </c>
      <c r="W25" s="46">
        <v>580</v>
      </c>
      <c r="X25" s="47">
        <v>193</v>
      </c>
      <c r="Y25" s="20">
        <v>580</v>
      </c>
      <c r="Z25" s="21">
        <v>387</v>
      </c>
      <c r="AA25" s="4">
        <v>193</v>
      </c>
    </row>
    <row r="26" spans="1:27" x14ac:dyDescent="0.25">
      <c r="A26" s="63" t="s">
        <v>3</v>
      </c>
      <c r="B26" s="64" t="s">
        <v>19</v>
      </c>
      <c r="C26" s="64" t="s">
        <v>20</v>
      </c>
      <c r="D26" s="64">
        <v>304913</v>
      </c>
      <c r="E26" s="65" t="s">
        <v>21</v>
      </c>
      <c r="F26" s="64">
        <v>36064181</v>
      </c>
      <c r="G26" s="65" t="s">
        <v>68</v>
      </c>
      <c r="H26" s="65" t="s">
        <v>100</v>
      </c>
      <c r="I26" s="67" t="s">
        <v>149</v>
      </c>
      <c r="J26" s="17">
        <v>487</v>
      </c>
      <c r="K26" s="109">
        <v>10</v>
      </c>
      <c r="L26" s="54">
        <v>0</v>
      </c>
      <c r="M26" s="52">
        <v>2</v>
      </c>
      <c r="N26" s="52">
        <v>0</v>
      </c>
      <c r="O26" s="52">
        <v>24</v>
      </c>
      <c r="P26" s="52">
        <v>0</v>
      </c>
      <c r="Q26" s="11">
        <v>363</v>
      </c>
      <c r="R26" s="7">
        <v>0</v>
      </c>
      <c r="S26" s="9">
        <v>15.125</v>
      </c>
      <c r="T26" s="8"/>
      <c r="U26" s="11">
        <v>0</v>
      </c>
      <c r="V26" s="7">
        <v>0</v>
      </c>
      <c r="W26" s="46">
        <v>363</v>
      </c>
      <c r="X26" s="47">
        <v>0</v>
      </c>
      <c r="Y26" s="20">
        <v>363</v>
      </c>
      <c r="Z26" s="21">
        <v>363</v>
      </c>
      <c r="AA26" s="4">
        <v>0</v>
      </c>
    </row>
    <row r="27" spans="1:27" x14ac:dyDescent="0.25">
      <c r="A27" s="63" t="s">
        <v>3</v>
      </c>
      <c r="B27" s="64" t="s">
        <v>19</v>
      </c>
      <c r="C27" s="64" t="s">
        <v>22</v>
      </c>
      <c r="D27" s="64">
        <v>304956</v>
      </c>
      <c r="E27" s="65" t="s">
        <v>23</v>
      </c>
      <c r="F27" s="64">
        <v>36062219</v>
      </c>
      <c r="G27" s="65" t="s">
        <v>68</v>
      </c>
      <c r="H27" s="65" t="s">
        <v>115</v>
      </c>
      <c r="I27" s="67" t="s">
        <v>150</v>
      </c>
      <c r="J27" s="17">
        <v>442</v>
      </c>
      <c r="K27" s="109">
        <v>16</v>
      </c>
      <c r="L27" s="4">
        <v>0</v>
      </c>
      <c r="M27" s="9">
        <v>2</v>
      </c>
      <c r="N27" s="4">
        <v>0</v>
      </c>
      <c r="O27" s="9">
        <v>37</v>
      </c>
      <c r="P27" s="8">
        <v>0</v>
      </c>
      <c r="Q27" s="11">
        <v>871</v>
      </c>
      <c r="R27" s="7">
        <v>0</v>
      </c>
      <c r="S27" s="9">
        <v>23.54054054054054</v>
      </c>
      <c r="T27" s="8"/>
      <c r="U27" s="11">
        <v>0</v>
      </c>
      <c r="V27" s="7">
        <v>0</v>
      </c>
      <c r="W27" s="46">
        <v>871</v>
      </c>
      <c r="X27" s="47">
        <v>0</v>
      </c>
      <c r="Y27" s="20">
        <v>871</v>
      </c>
      <c r="Z27" s="21">
        <v>871</v>
      </c>
      <c r="AA27" s="4">
        <v>0</v>
      </c>
    </row>
    <row r="28" spans="1:27" x14ac:dyDescent="0.25">
      <c r="A28" s="5" t="s">
        <v>3</v>
      </c>
      <c r="B28" s="2" t="s">
        <v>19</v>
      </c>
      <c r="C28" s="2" t="s">
        <v>28</v>
      </c>
      <c r="D28" s="2">
        <v>305154</v>
      </c>
      <c r="E28" s="16" t="s">
        <v>29</v>
      </c>
      <c r="F28" s="2">
        <v>42414636</v>
      </c>
      <c r="G28" s="16" t="s">
        <v>85</v>
      </c>
      <c r="H28" s="16" t="s">
        <v>151</v>
      </c>
      <c r="I28" s="18" t="s">
        <v>152</v>
      </c>
      <c r="J28" s="17">
        <v>290</v>
      </c>
      <c r="K28" s="109">
        <v>8</v>
      </c>
      <c r="L28" s="4">
        <v>1</v>
      </c>
      <c r="M28" s="9">
        <v>1</v>
      </c>
      <c r="N28" s="4">
        <v>1</v>
      </c>
      <c r="O28" s="9">
        <v>67</v>
      </c>
      <c r="P28" s="8">
        <v>67</v>
      </c>
      <c r="Q28" s="11">
        <v>1028</v>
      </c>
      <c r="R28" s="7">
        <v>128.46</v>
      </c>
      <c r="S28" s="9">
        <v>15.343283582089553</v>
      </c>
      <c r="T28" s="8">
        <v>1.917313432835821</v>
      </c>
      <c r="U28" s="11">
        <v>0</v>
      </c>
      <c r="V28" s="7">
        <v>0</v>
      </c>
      <c r="W28" s="14">
        <v>1028</v>
      </c>
      <c r="X28" s="15">
        <v>128.46</v>
      </c>
      <c r="Y28" s="20">
        <v>1028</v>
      </c>
      <c r="Z28" s="21">
        <v>899</v>
      </c>
      <c r="AA28" s="4">
        <v>129</v>
      </c>
    </row>
    <row r="29" spans="1:27" x14ac:dyDescent="0.25">
      <c r="A29" s="5" t="s">
        <v>3</v>
      </c>
      <c r="B29" s="2" t="s">
        <v>19</v>
      </c>
      <c r="C29" s="2" t="s">
        <v>24</v>
      </c>
      <c r="D29" s="2">
        <v>603201</v>
      </c>
      <c r="E29" s="16" t="s">
        <v>25</v>
      </c>
      <c r="F29" s="2">
        <v>31771475</v>
      </c>
      <c r="G29" s="16" t="s">
        <v>68</v>
      </c>
      <c r="H29" s="16" t="s">
        <v>98</v>
      </c>
      <c r="I29" s="18" t="s">
        <v>193</v>
      </c>
      <c r="J29" s="17">
        <v>488</v>
      </c>
      <c r="K29" s="109">
        <v>2</v>
      </c>
      <c r="L29" s="54">
        <v>2</v>
      </c>
      <c r="M29" s="52">
        <v>1</v>
      </c>
      <c r="N29" s="82">
        <v>1</v>
      </c>
      <c r="O29" s="52">
        <v>40</v>
      </c>
      <c r="P29" s="82">
        <v>40</v>
      </c>
      <c r="Q29" s="11">
        <v>834</v>
      </c>
      <c r="R29" s="7">
        <v>834</v>
      </c>
      <c r="S29" s="9">
        <v>20.85</v>
      </c>
      <c r="T29" s="8">
        <v>20.85</v>
      </c>
      <c r="U29" s="11">
        <v>0</v>
      </c>
      <c r="V29" s="7">
        <v>0</v>
      </c>
      <c r="W29" s="46">
        <v>834</v>
      </c>
      <c r="X29" s="47">
        <v>834</v>
      </c>
      <c r="Y29" s="20">
        <v>834</v>
      </c>
      <c r="Z29" s="21">
        <v>0</v>
      </c>
      <c r="AA29" s="4">
        <v>834</v>
      </c>
    </row>
    <row r="30" spans="1:27" x14ac:dyDescent="0.25">
      <c r="A30" s="68" t="s">
        <v>4</v>
      </c>
      <c r="B30" s="69" t="s">
        <v>19</v>
      </c>
      <c r="C30" s="69" t="s">
        <v>30</v>
      </c>
      <c r="D30" s="69">
        <v>306169</v>
      </c>
      <c r="E30" s="70" t="s">
        <v>31</v>
      </c>
      <c r="F30" s="69">
        <v>37836706</v>
      </c>
      <c r="G30" s="70" t="s">
        <v>86</v>
      </c>
      <c r="H30" s="70" t="s">
        <v>104</v>
      </c>
      <c r="I30" s="71" t="s">
        <v>142</v>
      </c>
      <c r="J30" s="72">
        <v>556</v>
      </c>
      <c r="K30" s="83">
        <v>15</v>
      </c>
      <c r="L30" s="73">
        <v>0</v>
      </c>
      <c r="M30" s="74">
        <v>2</v>
      </c>
      <c r="N30" s="73">
        <v>0</v>
      </c>
      <c r="O30" s="74">
        <v>128</v>
      </c>
      <c r="P30" s="75">
        <v>0</v>
      </c>
      <c r="Q30" s="76">
        <v>220</v>
      </c>
      <c r="R30" s="77">
        <v>0</v>
      </c>
      <c r="S30" s="66">
        <v>1.71875</v>
      </c>
      <c r="T30" s="113"/>
      <c r="U30" s="114">
        <v>1125.28</v>
      </c>
      <c r="V30" s="77">
        <v>0</v>
      </c>
      <c r="W30" s="78">
        <v>1345.28</v>
      </c>
      <c r="X30" s="79">
        <v>0</v>
      </c>
      <c r="Y30" s="80">
        <v>1346</v>
      </c>
      <c r="Z30" s="81">
        <v>1346</v>
      </c>
      <c r="AA30" s="73">
        <v>0</v>
      </c>
    </row>
    <row r="31" spans="1:27" x14ac:dyDescent="0.25">
      <c r="A31" s="5" t="s">
        <v>4</v>
      </c>
      <c r="B31" s="2" t="s">
        <v>19</v>
      </c>
      <c r="C31" s="2" t="s">
        <v>32</v>
      </c>
      <c r="D31" s="2">
        <v>313114</v>
      </c>
      <c r="E31" s="16" t="s">
        <v>33</v>
      </c>
      <c r="F31" s="2">
        <v>36080543</v>
      </c>
      <c r="G31" s="16" t="s">
        <v>85</v>
      </c>
      <c r="H31" s="16" t="s">
        <v>102</v>
      </c>
      <c r="I31" s="18" t="s">
        <v>144</v>
      </c>
      <c r="J31" s="17">
        <v>446</v>
      </c>
      <c r="K31" s="9">
        <v>9</v>
      </c>
      <c r="L31" s="4">
        <v>5</v>
      </c>
      <c r="M31" s="10">
        <v>2</v>
      </c>
      <c r="N31" s="4">
        <v>1</v>
      </c>
      <c r="O31" s="9">
        <v>16</v>
      </c>
      <c r="P31" s="8">
        <v>9</v>
      </c>
      <c r="Q31" s="11">
        <v>268</v>
      </c>
      <c r="R31" s="7">
        <v>149</v>
      </c>
      <c r="S31" s="9">
        <v>16.75</v>
      </c>
      <c r="T31" s="8">
        <v>16.555555555555557</v>
      </c>
      <c r="U31" s="11">
        <v>50</v>
      </c>
      <c r="V31" s="7">
        <v>28</v>
      </c>
      <c r="W31" s="14">
        <v>318</v>
      </c>
      <c r="X31" s="15">
        <v>177</v>
      </c>
      <c r="Y31" s="20">
        <v>318</v>
      </c>
      <c r="Z31" s="21">
        <v>141</v>
      </c>
      <c r="AA31" s="4">
        <v>177</v>
      </c>
    </row>
    <row r="32" spans="1:27" x14ac:dyDescent="0.25">
      <c r="A32" s="5" t="s">
        <v>4</v>
      </c>
      <c r="B32" s="2" t="s">
        <v>19</v>
      </c>
      <c r="C32" s="2" t="s">
        <v>32</v>
      </c>
      <c r="D32" s="2">
        <v>313114</v>
      </c>
      <c r="E32" s="16" t="s">
        <v>33</v>
      </c>
      <c r="F32" s="2">
        <v>36080829</v>
      </c>
      <c r="G32" s="16" t="s">
        <v>85</v>
      </c>
      <c r="H32" s="16" t="s">
        <v>102</v>
      </c>
      <c r="I32" s="18" t="s">
        <v>168</v>
      </c>
      <c r="J32" s="17">
        <v>234</v>
      </c>
      <c r="K32" s="9">
        <v>1</v>
      </c>
      <c r="L32" s="4">
        <v>1</v>
      </c>
      <c r="M32" s="10">
        <v>1</v>
      </c>
      <c r="N32" s="4">
        <v>1</v>
      </c>
      <c r="O32" s="9">
        <v>16</v>
      </c>
      <c r="P32" s="8">
        <v>16</v>
      </c>
      <c r="Q32" s="11">
        <v>222.81</v>
      </c>
      <c r="R32" s="7">
        <v>222.81</v>
      </c>
      <c r="S32" s="9">
        <v>13.925625</v>
      </c>
      <c r="T32" s="8">
        <v>13.925625</v>
      </c>
      <c r="U32" s="11">
        <v>0</v>
      </c>
      <c r="V32" s="7">
        <v>0</v>
      </c>
      <c r="W32" s="14">
        <v>222.81</v>
      </c>
      <c r="X32" s="15">
        <v>222.81</v>
      </c>
      <c r="Y32" s="20">
        <v>223</v>
      </c>
      <c r="Z32" s="21">
        <v>0</v>
      </c>
      <c r="AA32" s="4">
        <v>223</v>
      </c>
    </row>
    <row r="33" spans="1:27" x14ac:dyDescent="0.25">
      <c r="A33" s="5" t="s">
        <v>4</v>
      </c>
      <c r="B33" s="2" t="s">
        <v>19</v>
      </c>
      <c r="C33" s="2" t="s">
        <v>32</v>
      </c>
      <c r="D33" s="2">
        <v>313114</v>
      </c>
      <c r="E33" s="16" t="s">
        <v>33</v>
      </c>
      <c r="F33" s="2">
        <v>37990373</v>
      </c>
      <c r="G33" s="16" t="s">
        <v>85</v>
      </c>
      <c r="H33" s="16" t="s">
        <v>102</v>
      </c>
      <c r="I33" s="18" t="s">
        <v>145</v>
      </c>
      <c r="J33" s="17">
        <v>740</v>
      </c>
      <c r="K33" s="9">
        <v>5</v>
      </c>
      <c r="L33" s="4">
        <v>0</v>
      </c>
      <c r="M33" s="10">
        <v>1</v>
      </c>
      <c r="N33" s="4">
        <v>0</v>
      </c>
      <c r="O33" s="9">
        <v>2</v>
      </c>
      <c r="P33" s="8">
        <v>0</v>
      </c>
      <c r="Q33" s="11">
        <v>35.700000000000003</v>
      </c>
      <c r="R33" s="7">
        <v>0</v>
      </c>
      <c r="S33" s="9">
        <v>17.850000000000001</v>
      </c>
      <c r="T33" s="8">
        <v>0</v>
      </c>
      <c r="U33" s="11">
        <v>0</v>
      </c>
      <c r="V33" s="7">
        <v>0</v>
      </c>
      <c r="W33" s="14">
        <v>35.700000000000003</v>
      </c>
      <c r="X33" s="15">
        <v>0</v>
      </c>
      <c r="Y33" s="20">
        <v>36</v>
      </c>
      <c r="Z33" s="21">
        <v>36</v>
      </c>
      <c r="AA33" s="4">
        <v>0</v>
      </c>
    </row>
    <row r="34" spans="1:27" x14ac:dyDescent="0.25">
      <c r="A34" s="5" t="s">
        <v>4</v>
      </c>
      <c r="B34" s="2" t="s">
        <v>50</v>
      </c>
      <c r="C34" s="2" t="s">
        <v>51</v>
      </c>
      <c r="D34" s="2">
        <v>42156548</v>
      </c>
      <c r="E34" s="16" t="s">
        <v>52</v>
      </c>
      <c r="F34" s="2">
        <v>36088978</v>
      </c>
      <c r="G34" s="16" t="s">
        <v>92</v>
      </c>
      <c r="H34" s="16" t="s">
        <v>103</v>
      </c>
      <c r="I34" s="18" t="s">
        <v>143</v>
      </c>
      <c r="J34" s="17">
        <v>169</v>
      </c>
      <c r="K34" s="9">
        <v>17</v>
      </c>
      <c r="L34" s="4">
        <v>0</v>
      </c>
      <c r="M34" s="10">
        <v>2</v>
      </c>
      <c r="N34" s="4">
        <v>0</v>
      </c>
      <c r="O34" s="9">
        <v>32</v>
      </c>
      <c r="P34" s="8">
        <v>0</v>
      </c>
      <c r="Q34" s="11">
        <v>379.52</v>
      </c>
      <c r="R34" s="7">
        <v>0</v>
      </c>
      <c r="S34" s="9">
        <v>11.86</v>
      </c>
      <c r="T34" s="8">
        <v>0</v>
      </c>
      <c r="U34" s="11">
        <v>0</v>
      </c>
      <c r="V34" s="7">
        <v>0</v>
      </c>
      <c r="W34" s="14">
        <v>379.52</v>
      </c>
      <c r="X34" s="15">
        <v>0</v>
      </c>
      <c r="Y34" s="20">
        <v>380</v>
      </c>
      <c r="Z34" s="21">
        <v>380</v>
      </c>
      <c r="AA34" s="4">
        <v>0</v>
      </c>
    </row>
    <row r="35" spans="1:27" x14ac:dyDescent="0.25">
      <c r="A35" s="5" t="s">
        <v>5</v>
      </c>
      <c r="B35" s="2" t="s">
        <v>10</v>
      </c>
      <c r="C35" s="2" t="s">
        <v>13</v>
      </c>
      <c r="D35" s="2">
        <v>36126624</v>
      </c>
      <c r="E35" s="16" t="s">
        <v>14</v>
      </c>
      <c r="F35" s="2">
        <v>162086</v>
      </c>
      <c r="G35" s="16" t="s">
        <v>77</v>
      </c>
      <c r="H35" s="16" t="s">
        <v>106</v>
      </c>
      <c r="I35" s="18" t="s">
        <v>138</v>
      </c>
      <c r="J35" s="17">
        <v>343</v>
      </c>
      <c r="K35" s="9">
        <v>1</v>
      </c>
      <c r="L35" s="4"/>
      <c r="M35" s="10">
        <v>1</v>
      </c>
      <c r="N35" s="4"/>
      <c r="O35" s="9">
        <v>48</v>
      </c>
      <c r="P35" s="8"/>
      <c r="Q35" s="11">
        <v>744</v>
      </c>
      <c r="R35" s="7"/>
      <c r="S35" s="9">
        <v>15.5</v>
      </c>
      <c r="T35" s="8"/>
      <c r="U35" s="11">
        <v>0</v>
      </c>
      <c r="V35" s="7">
        <v>0</v>
      </c>
      <c r="W35" s="14">
        <v>744</v>
      </c>
      <c r="X35" s="15">
        <v>0</v>
      </c>
      <c r="Y35" s="20">
        <v>744</v>
      </c>
      <c r="Z35" s="21">
        <v>744</v>
      </c>
      <c r="AA35" s="4">
        <v>0</v>
      </c>
    </row>
    <row r="36" spans="1:27" x14ac:dyDescent="0.25">
      <c r="A36" s="5" t="s">
        <v>5</v>
      </c>
      <c r="B36" s="2" t="s">
        <v>10</v>
      </c>
      <c r="C36" s="2" t="s">
        <v>13</v>
      </c>
      <c r="D36" s="2">
        <v>36126624</v>
      </c>
      <c r="E36" s="16" t="s">
        <v>14</v>
      </c>
      <c r="F36" s="2">
        <v>351806</v>
      </c>
      <c r="G36" s="16" t="s">
        <v>83</v>
      </c>
      <c r="H36" s="16" t="s">
        <v>105</v>
      </c>
      <c r="I36" s="18" t="s">
        <v>139</v>
      </c>
      <c r="J36" s="17">
        <v>684</v>
      </c>
      <c r="K36" s="9">
        <v>8</v>
      </c>
      <c r="L36" s="4">
        <v>0</v>
      </c>
      <c r="M36" s="10">
        <v>2</v>
      </c>
      <c r="N36" s="4">
        <v>0</v>
      </c>
      <c r="O36" s="9">
        <v>74</v>
      </c>
      <c r="P36" s="8">
        <v>0</v>
      </c>
      <c r="Q36" s="11">
        <v>0</v>
      </c>
      <c r="R36" s="7">
        <v>0</v>
      </c>
      <c r="S36" s="9">
        <v>0</v>
      </c>
      <c r="T36" s="8"/>
      <c r="U36" s="11">
        <v>1149.5</v>
      </c>
      <c r="V36" s="7"/>
      <c r="W36" s="14">
        <v>1149.5</v>
      </c>
      <c r="X36" s="15">
        <v>0</v>
      </c>
      <c r="Y36" s="20">
        <v>1150</v>
      </c>
      <c r="Z36" s="21">
        <v>1150</v>
      </c>
      <c r="AA36" s="4">
        <v>0</v>
      </c>
    </row>
    <row r="37" spans="1:27" x14ac:dyDescent="0.25">
      <c r="A37" s="5" t="s">
        <v>6</v>
      </c>
      <c r="B37" s="2" t="s">
        <v>10</v>
      </c>
      <c r="C37" s="2" t="s">
        <v>15</v>
      </c>
      <c r="D37" s="2">
        <v>37861298</v>
      </c>
      <c r="E37" s="16" t="s">
        <v>16</v>
      </c>
      <c r="F37" s="2">
        <v>500780</v>
      </c>
      <c r="G37" s="16" t="s">
        <v>65</v>
      </c>
      <c r="H37" s="16" t="s">
        <v>107</v>
      </c>
      <c r="I37" s="18" t="s">
        <v>135</v>
      </c>
      <c r="J37" s="17">
        <v>98</v>
      </c>
      <c r="K37" s="10">
        <v>22</v>
      </c>
      <c r="L37" s="4">
        <v>0</v>
      </c>
      <c r="M37" s="9">
        <v>1</v>
      </c>
      <c r="N37" s="4">
        <v>0</v>
      </c>
      <c r="O37" s="9">
        <v>3</v>
      </c>
      <c r="P37" s="8">
        <v>0</v>
      </c>
      <c r="Q37" s="11">
        <v>39</v>
      </c>
      <c r="R37" s="7">
        <v>0</v>
      </c>
      <c r="S37" s="9">
        <v>13</v>
      </c>
      <c r="T37" s="8"/>
      <c r="U37" s="11">
        <v>0</v>
      </c>
      <c r="V37" s="7">
        <v>0</v>
      </c>
      <c r="W37" s="14">
        <v>39</v>
      </c>
      <c r="X37" s="15">
        <v>0</v>
      </c>
      <c r="Y37" s="20">
        <v>39</v>
      </c>
      <c r="Z37" s="21">
        <v>39</v>
      </c>
      <c r="AA37" s="4">
        <v>0</v>
      </c>
    </row>
    <row r="38" spans="1:27" x14ac:dyDescent="0.25">
      <c r="A38" s="5" t="s">
        <v>6</v>
      </c>
      <c r="B38" s="2" t="s">
        <v>19</v>
      </c>
      <c r="C38" s="2" t="s">
        <v>34</v>
      </c>
      <c r="D38" s="2">
        <v>309150</v>
      </c>
      <c r="E38" s="16" t="s">
        <v>35</v>
      </c>
      <c r="F38" s="2">
        <v>36110728</v>
      </c>
      <c r="G38" s="16" t="s">
        <v>68</v>
      </c>
      <c r="H38" s="16" t="s">
        <v>108</v>
      </c>
      <c r="I38" s="18" t="s">
        <v>140</v>
      </c>
      <c r="J38" s="17">
        <v>679</v>
      </c>
      <c r="K38" s="10">
        <v>12</v>
      </c>
      <c r="L38" s="4">
        <v>0</v>
      </c>
      <c r="M38" s="9">
        <v>2</v>
      </c>
      <c r="N38" s="4">
        <v>0</v>
      </c>
      <c r="O38" s="9">
        <v>16</v>
      </c>
      <c r="P38" s="8">
        <v>0</v>
      </c>
      <c r="Q38" s="11">
        <v>288</v>
      </c>
      <c r="R38" s="7">
        <v>0</v>
      </c>
      <c r="S38" s="9">
        <v>18</v>
      </c>
      <c r="T38" s="8"/>
      <c r="U38" s="11">
        <v>0</v>
      </c>
      <c r="V38" s="7">
        <v>0</v>
      </c>
      <c r="W38" s="14">
        <v>288</v>
      </c>
      <c r="X38" s="15">
        <v>0</v>
      </c>
      <c r="Y38" s="20">
        <v>288</v>
      </c>
      <c r="Z38" s="21">
        <v>288</v>
      </c>
      <c r="AA38" s="4">
        <v>0</v>
      </c>
    </row>
    <row r="39" spans="1:27" x14ac:dyDescent="0.25">
      <c r="A39" s="5" t="s">
        <v>6</v>
      </c>
      <c r="B39" s="2" t="s">
        <v>19</v>
      </c>
      <c r="C39" s="2" t="s">
        <v>34</v>
      </c>
      <c r="D39" s="2">
        <v>309150</v>
      </c>
      <c r="E39" s="16" t="s">
        <v>35</v>
      </c>
      <c r="F39" s="2">
        <v>37860992</v>
      </c>
      <c r="G39" s="16" t="s">
        <v>68</v>
      </c>
      <c r="H39" s="16" t="s">
        <v>108</v>
      </c>
      <c r="I39" s="18" t="s">
        <v>141</v>
      </c>
      <c r="J39" s="17">
        <v>599</v>
      </c>
      <c r="K39" s="10">
        <v>10</v>
      </c>
      <c r="L39" s="4">
        <v>0</v>
      </c>
      <c r="M39" s="9">
        <v>2</v>
      </c>
      <c r="N39" s="4">
        <v>0</v>
      </c>
      <c r="O39" s="9">
        <v>30</v>
      </c>
      <c r="P39" s="8">
        <v>0</v>
      </c>
      <c r="Q39" s="11">
        <v>540</v>
      </c>
      <c r="R39" s="7">
        <v>0</v>
      </c>
      <c r="S39" s="9">
        <v>18</v>
      </c>
      <c r="T39" s="8"/>
      <c r="U39" s="11">
        <v>0</v>
      </c>
      <c r="V39" s="7">
        <v>0</v>
      </c>
      <c r="W39" s="14">
        <v>540</v>
      </c>
      <c r="X39" s="15">
        <v>0</v>
      </c>
      <c r="Y39" s="20">
        <v>540</v>
      </c>
      <c r="Z39" s="21">
        <v>540</v>
      </c>
      <c r="AA39" s="4">
        <v>0</v>
      </c>
    </row>
    <row r="40" spans="1:27" x14ac:dyDescent="0.25">
      <c r="A40" s="5" t="s">
        <v>6</v>
      </c>
      <c r="B40" s="2" t="s">
        <v>19</v>
      </c>
      <c r="C40" s="2" t="s">
        <v>36</v>
      </c>
      <c r="D40" s="2">
        <v>800236</v>
      </c>
      <c r="E40" s="16" t="s">
        <v>37</v>
      </c>
      <c r="F40" s="2">
        <v>37864025</v>
      </c>
      <c r="G40" s="16" t="s">
        <v>85</v>
      </c>
      <c r="H40" s="16" t="s">
        <v>157</v>
      </c>
      <c r="I40" s="18" t="s">
        <v>158</v>
      </c>
      <c r="J40" s="17">
        <v>102</v>
      </c>
      <c r="K40" s="10">
        <v>1</v>
      </c>
      <c r="L40" s="4">
        <v>0</v>
      </c>
      <c r="M40" s="9">
        <v>1</v>
      </c>
      <c r="N40" s="4">
        <v>0</v>
      </c>
      <c r="O40" s="9">
        <v>16</v>
      </c>
      <c r="P40" s="8">
        <v>0</v>
      </c>
      <c r="Q40" s="11">
        <v>237.51</v>
      </c>
      <c r="R40" s="7">
        <v>0</v>
      </c>
      <c r="S40" s="9">
        <v>14.844374999999999</v>
      </c>
      <c r="T40" s="8"/>
      <c r="U40" s="11">
        <v>9</v>
      </c>
      <c r="V40" s="7">
        <v>0</v>
      </c>
      <c r="W40" s="14">
        <v>246.51</v>
      </c>
      <c r="X40" s="15">
        <v>0</v>
      </c>
      <c r="Y40" s="20">
        <v>247</v>
      </c>
      <c r="Z40" s="21">
        <v>247</v>
      </c>
      <c r="AA40" s="4">
        <v>0</v>
      </c>
    </row>
    <row r="41" spans="1:27" x14ac:dyDescent="0.25">
      <c r="A41" s="5" t="s">
        <v>6</v>
      </c>
      <c r="B41" s="2" t="s">
        <v>19</v>
      </c>
      <c r="C41" s="2" t="s">
        <v>38</v>
      </c>
      <c r="D41" s="2">
        <v>37869451</v>
      </c>
      <c r="E41" s="16" t="s">
        <v>39</v>
      </c>
      <c r="F41" s="2">
        <v>37865102</v>
      </c>
      <c r="G41" s="16" t="s">
        <v>88</v>
      </c>
      <c r="H41" s="16" t="s">
        <v>159</v>
      </c>
      <c r="I41" s="18" t="s">
        <v>160</v>
      </c>
      <c r="J41" s="17">
        <v>164</v>
      </c>
      <c r="K41" s="10">
        <v>3</v>
      </c>
      <c r="L41" s="4">
        <v>0</v>
      </c>
      <c r="M41" s="9">
        <v>2</v>
      </c>
      <c r="N41" s="4">
        <v>0</v>
      </c>
      <c r="O41" s="9">
        <v>16</v>
      </c>
      <c r="P41" s="8">
        <v>0</v>
      </c>
      <c r="Q41" s="11">
        <v>364</v>
      </c>
      <c r="R41" s="7">
        <v>0</v>
      </c>
      <c r="S41" s="9">
        <v>22.75</v>
      </c>
      <c r="T41" s="8"/>
      <c r="U41" s="11">
        <v>53</v>
      </c>
      <c r="V41" s="7">
        <v>0</v>
      </c>
      <c r="W41" s="14">
        <v>417</v>
      </c>
      <c r="X41" s="15">
        <v>0</v>
      </c>
      <c r="Y41" s="20">
        <v>417</v>
      </c>
      <c r="Z41" s="21">
        <v>417</v>
      </c>
      <c r="AA41" s="4">
        <v>0</v>
      </c>
    </row>
    <row r="42" spans="1:27" x14ac:dyDescent="0.25">
      <c r="A42" s="5" t="s">
        <v>6</v>
      </c>
      <c r="B42" s="2" t="s">
        <v>48</v>
      </c>
      <c r="C42" s="2" t="s">
        <v>49</v>
      </c>
      <c r="D42" s="2">
        <v>35593008</v>
      </c>
      <c r="E42" s="16" t="s">
        <v>163</v>
      </c>
      <c r="F42" s="2">
        <v>31825702</v>
      </c>
      <c r="G42" s="16" t="s">
        <v>90</v>
      </c>
      <c r="H42" s="16" t="s">
        <v>109</v>
      </c>
      <c r="I42" s="18" t="s">
        <v>164</v>
      </c>
      <c r="J42" s="17">
        <v>155</v>
      </c>
      <c r="K42" s="10">
        <v>1</v>
      </c>
      <c r="L42" s="4">
        <v>1</v>
      </c>
      <c r="M42" s="9">
        <v>1</v>
      </c>
      <c r="N42" s="4">
        <v>1</v>
      </c>
      <c r="O42" s="9">
        <v>48</v>
      </c>
      <c r="P42" s="8">
        <v>48</v>
      </c>
      <c r="Q42" s="11">
        <v>768</v>
      </c>
      <c r="R42" s="7">
        <v>768</v>
      </c>
      <c r="S42" s="9">
        <v>16</v>
      </c>
      <c r="T42" s="8">
        <v>16</v>
      </c>
      <c r="U42" s="11">
        <v>0</v>
      </c>
      <c r="V42" s="7">
        <v>0</v>
      </c>
      <c r="W42" s="14">
        <v>768</v>
      </c>
      <c r="X42" s="15">
        <v>768</v>
      </c>
      <c r="Y42" s="20">
        <v>768</v>
      </c>
      <c r="Z42" s="21">
        <v>0</v>
      </c>
      <c r="AA42" s="4">
        <v>768</v>
      </c>
    </row>
    <row r="43" spans="1:27" x14ac:dyDescent="0.25">
      <c r="A43" s="5" t="s">
        <v>6</v>
      </c>
      <c r="B43" s="2" t="s">
        <v>48</v>
      </c>
      <c r="C43" s="2" t="s">
        <v>49</v>
      </c>
      <c r="D43" s="2">
        <v>35593008</v>
      </c>
      <c r="E43" s="16" t="s">
        <v>163</v>
      </c>
      <c r="F43" s="2">
        <v>42210429</v>
      </c>
      <c r="G43" s="16" t="s">
        <v>91</v>
      </c>
      <c r="H43" s="16" t="s">
        <v>108</v>
      </c>
      <c r="I43" s="18" t="s">
        <v>165</v>
      </c>
      <c r="J43" s="17">
        <v>165</v>
      </c>
      <c r="K43" s="10">
        <v>14</v>
      </c>
      <c r="L43" s="4">
        <v>0</v>
      </c>
      <c r="M43" s="9">
        <v>2</v>
      </c>
      <c r="N43" s="4">
        <v>0</v>
      </c>
      <c r="O43" s="9">
        <v>5</v>
      </c>
      <c r="P43" s="8">
        <v>0</v>
      </c>
      <c r="Q43" s="11">
        <v>101</v>
      </c>
      <c r="R43" s="7">
        <v>0</v>
      </c>
      <c r="S43" s="9">
        <v>20.2</v>
      </c>
      <c r="T43" s="8"/>
      <c r="U43" s="11">
        <v>0</v>
      </c>
      <c r="V43" s="7">
        <v>0</v>
      </c>
      <c r="W43" s="14">
        <v>101</v>
      </c>
      <c r="X43" s="15">
        <v>0</v>
      </c>
      <c r="Y43" s="20">
        <v>101</v>
      </c>
      <c r="Z43" s="21">
        <v>101</v>
      </c>
      <c r="AA43" s="4">
        <v>0</v>
      </c>
    </row>
    <row r="44" spans="1:27" x14ac:dyDescent="0.25">
      <c r="A44" s="5" t="s">
        <v>7</v>
      </c>
      <c r="B44" s="2" t="s">
        <v>19</v>
      </c>
      <c r="C44" s="2" t="s">
        <v>40</v>
      </c>
      <c r="D44" s="2">
        <v>316181</v>
      </c>
      <c r="E44" s="16" t="s">
        <v>41</v>
      </c>
      <c r="F44" s="2">
        <v>35991593</v>
      </c>
      <c r="G44" s="16" t="s">
        <v>87</v>
      </c>
      <c r="H44" s="16" t="s">
        <v>110</v>
      </c>
      <c r="I44" s="18" t="s">
        <v>153</v>
      </c>
      <c r="J44" s="17">
        <v>576</v>
      </c>
      <c r="K44" s="10">
        <v>12</v>
      </c>
      <c r="L44" s="4">
        <v>0</v>
      </c>
      <c r="M44" s="9">
        <v>2</v>
      </c>
      <c r="N44" s="4">
        <v>0</v>
      </c>
      <c r="O44" s="9">
        <v>42</v>
      </c>
      <c r="P44" s="8">
        <v>0</v>
      </c>
      <c r="Q44" s="11">
        <v>453</v>
      </c>
      <c r="R44" s="7"/>
      <c r="S44" s="9">
        <v>10.785714285714286</v>
      </c>
      <c r="T44" s="8"/>
      <c r="U44" s="11">
        <v>0</v>
      </c>
      <c r="V44" s="7">
        <v>0</v>
      </c>
      <c r="W44" s="14">
        <v>453</v>
      </c>
      <c r="X44" s="15">
        <v>0</v>
      </c>
      <c r="Y44" s="20">
        <v>453</v>
      </c>
      <c r="Z44" s="21">
        <v>453</v>
      </c>
      <c r="AA44" s="4">
        <v>0</v>
      </c>
    </row>
    <row r="45" spans="1:27" x14ac:dyDescent="0.25">
      <c r="A45" s="5" t="s">
        <v>7</v>
      </c>
      <c r="B45" s="2" t="s">
        <v>19</v>
      </c>
      <c r="C45" s="2" t="s">
        <v>42</v>
      </c>
      <c r="D45" s="2">
        <v>321036</v>
      </c>
      <c r="E45" s="16" t="s">
        <v>43</v>
      </c>
      <c r="F45" s="2">
        <v>37888692</v>
      </c>
      <c r="G45" s="16" t="s">
        <v>85</v>
      </c>
      <c r="H45" s="16" t="s">
        <v>154</v>
      </c>
      <c r="I45" s="18" t="s">
        <v>155</v>
      </c>
      <c r="J45" s="17">
        <v>103</v>
      </c>
      <c r="K45" s="10">
        <v>1</v>
      </c>
      <c r="L45" s="17"/>
      <c r="M45" s="9">
        <v>1</v>
      </c>
      <c r="N45" s="9"/>
      <c r="O45" s="9">
        <v>12</v>
      </c>
      <c r="P45" s="9"/>
      <c r="Q45" s="11">
        <v>227</v>
      </c>
      <c r="R45" s="7"/>
      <c r="S45" s="9">
        <v>18.916666666666668</v>
      </c>
      <c r="T45" s="8"/>
      <c r="U45" s="11">
        <v>0</v>
      </c>
      <c r="V45" s="7">
        <v>0</v>
      </c>
      <c r="W45" s="14">
        <v>227</v>
      </c>
      <c r="X45" s="15">
        <v>0</v>
      </c>
      <c r="Y45" s="20">
        <v>227</v>
      </c>
      <c r="Z45" s="21">
        <v>227</v>
      </c>
      <c r="AA45" s="4">
        <v>0</v>
      </c>
    </row>
    <row r="46" spans="1:27" x14ac:dyDescent="0.25">
      <c r="A46" s="5" t="s">
        <v>8</v>
      </c>
      <c r="B46" s="2" t="s">
        <v>10</v>
      </c>
      <c r="C46" s="2" t="s">
        <v>17</v>
      </c>
      <c r="D46" s="2">
        <v>37870475</v>
      </c>
      <c r="E46" s="16" t="s">
        <v>18</v>
      </c>
      <c r="F46" s="2">
        <v>37947541</v>
      </c>
      <c r="G46" s="16" t="s">
        <v>84</v>
      </c>
      <c r="H46" s="16" t="s">
        <v>111</v>
      </c>
      <c r="I46" s="18" t="s">
        <v>136</v>
      </c>
      <c r="J46" s="17">
        <v>368</v>
      </c>
      <c r="K46" s="10">
        <v>58</v>
      </c>
      <c r="L46" s="17">
        <v>0</v>
      </c>
      <c r="M46" s="9">
        <v>7</v>
      </c>
      <c r="N46" s="9">
        <v>0</v>
      </c>
      <c r="O46" s="9">
        <v>18</v>
      </c>
      <c r="P46" s="9">
        <v>0</v>
      </c>
      <c r="Q46" s="11">
        <v>359</v>
      </c>
      <c r="R46" s="48">
        <v>0</v>
      </c>
      <c r="S46" s="9">
        <v>19.944444444444443</v>
      </c>
      <c r="T46" s="8"/>
      <c r="U46" s="11">
        <v>0</v>
      </c>
      <c r="V46" s="48">
        <v>0</v>
      </c>
      <c r="W46" s="49">
        <v>359</v>
      </c>
      <c r="X46" s="15">
        <v>0</v>
      </c>
      <c r="Y46" s="20">
        <v>359</v>
      </c>
      <c r="Z46" s="21">
        <v>359</v>
      </c>
      <c r="AA46" s="4">
        <v>0</v>
      </c>
    </row>
    <row r="47" spans="1:27" x14ac:dyDescent="0.25">
      <c r="A47" s="5" t="s">
        <v>8</v>
      </c>
      <c r="B47" s="2" t="s">
        <v>10</v>
      </c>
      <c r="C47" s="2" t="s">
        <v>17</v>
      </c>
      <c r="D47" s="2">
        <v>37870475</v>
      </c>
      <c r="E47" s="16" t="s">
        <v>18</v>
      </c>
      <c r="F47" s="2">
        <v>42077150</v>
      </c>
      <c r="G47" s="16" t="s">
        <v>66</v>
      </c>
      <c r="H47" s="16" t="s">
        <v>112</v>
      </c>
      <c r="I47" s="18" t="s">
        <v>137</v>
      </c>
      <c r="J47" s="17">
        <v>222</v>
      </c>
      <c r="K47" s="10">
        <v>1</v>
      </c>
      <c r="L47" s="17">
        <v>0</v>
      </c>
      <c r="M47" s="9">
        <v>1</v>
      </c>
      <c r="N47" s="9">
        <v>0</v>
      </c>
      <c r="O47" s="9">
        <v>2</v>
      </c>
      <c r="P47" s="9">
        <v>0</v>
      </c>
      <c r="Q47" s="11">
        <v>41</v>
      </c>
      <c r="R47" s="7">
        <v>0</v>
      </c>
      <c r="S47" s="9">
        <v>20.5</v>
      </c>
      <c r="T47" s="8"/>
      <c r="U47" s="11">
        <v>0</v>
      </c>
      <c r="V47" s="7">
        <v>0</v>
      </c>
      <c r="W47" s="14">
        <v>41</v>
      </c>
      <c r="X47" s="15">
        <v>0</v>
      </c>
      <c r="Y47" s="20">
        <v>41</v>
      </c>
      <c r="Z47" s="21">
        <v>41</v>
      </c>
      <c r="AA47" s="4">
        <v>0</v>
      </c>
    </row>
    <row r="48" spans="1:27" x14ac:dyDescent="0.25">
      <c r="A48" s="5" t="s">
        <v>9</v>
      </c>
      <c r="B48" s="2" t="s">
        <v>19</v>
      </c>
      <c r="C48" s="2" t="s">
        <v>46</v>
      </c>
      <c r="D48" s="2">
        <v>329517</v>
      </c>
      <c r="E48" s="16" t="s">
        <v>47</v>
      </c>
      <c r="F48" s="2">
        <v>35546425</v>
      </c>
      <c r="G48" s="16" t="s">
        <v>85</v>
      </c>
      <c r="H48" s="16" t="s">
        <v>114</v>
      </c>
      <c r="I48" s="18" t="s">
        <v>156</v>
      </c>
      <c r="J48" s="17">
        <v>259</v>
      </c>
      <c r="K48" s="10">
        <v>5</v>
      </c>
      <c r="L48" s="4">
        <v>0</v>
      </c>
      <c r="M48" s="9">
        <v>1</v>
      </c>
      <c r="N48" s="4">
        <v>0</v>
      </c>
      <c r="O48" s="9">
        <v>99</v>
      </c>
      <c r="P48" s="8">
        <v>0</v>
      </c>
      <c r="Q48" s="11">
        <v>1402.82</v>
      </c>
      <c r="R48" s="7">
        <v>0</v>
      </c>
      <c r="S48" s="9">
        <v>14.169898989898989</v>
      </c>
      <c r="T48" s="8"/>
      <c r="U48" s="11">
        <v>0</v>
      </c>
      <c r="V48" s="7">
        <v>0</v>
      </c>
      <c r="W48" s="14">
        <v>1402.82</v>
      </c>
      <c r="X48" s="15">
        <v>0</v>
      </c>
      <c r="Y48" s="20">
        <v>1403</v>
      </c>
      <c r="Z48" s="21">
        <v>1403</v>
      </c>
      <c r="AA48" s="4">
        <v>0</v>
      </c>
    </row>
    <row r="49" spans="1:27" x14ac:dyDescent="0.25">
      <c r="A49" s="5" t="s">
        <v>9</v>
      </c>
      <c r="B49" s="2" t="s">
        <v>19</v>
      </c>
      <c r="C49" s="2" t="s">
        <v>44</v>
      </c>
      <c r="D49" s="2">
        <v>691135</v>
      </c>
      <c r="E49" s="16" t="s">
        <v>45</v>
      </c>
      <c r="F49" s="2">
        <v>35540486</v>
      </c>
      <c r="G49" s="16" t="s">
        <v>68</v>
      </c>
      <c r="H49" s="16" t="s">
        <v>113</v>
      </c>
      <c r="I49" s="18" t="s">
        <v>161</v>
      </c>
      <c r="J49" s="17">
        <v>343</v>
      </c>
      <c r="K49" s="10">
        <v>8</v>
      </c>
      <c r="L49" s="17">
        <v>0</v>
      </c>
      <c r="M49" s="9">
        <v>1</v>
      </c>
      <c r="N49" s="9">
        <v>0</v>
      </c>
      <c r="O49" s="9">
        <v>6</v>
      </c>
      <c r="P49" s="9">
        <v>0</v>
      </c>
      <c r="Q49" s="11">
        <v>113.36</v>
      </c>
      <c r="R49" s="7"/>
      <c r="S49" s="9">
        <v>18.893333333333334</v>
      </c>
      <c r="T49" s="8"/>
      <c r="U49" s="11">
        <v>0</v>
      </c>
      <c r="V49" s="7">
        <v>0</v>
      </c>
      <c r="W49" s="62">
        <v>113.36</v>
      </c>
      <c r="X49" s="15">
        <v>0</v>
      </c>
      <c r="Y49" s="20">
        <v>114</v>
      </c>
      <c r="Z49" s="21">
        <v>114</v>
      </c>
      <c r="AA49" s="4">
        <v>0</v>
      </c>
    </row>
    <row r="50" spans="1:27" ht="15.75" thickBot="1" x14ac:dyDescent="0.3">
      <c r="A50" s="5" t="s">
        <v>9</v>
      </c>
      <c r="B50" s="2" t="s">
        <v>19</v>
      </c>
      <c r="C50" s="2" t="s">
        <v>44</v>
      </c>
      <c r="D50" s="2">
        <v>691135</v>
      </c>
      <c r="E50" s="16" t="s">
        <v>45</v>
      </c>
      <c r="F50" s="2">
        <v>35546841</v>
      </c>
      <c r="G50" s="16" t="s">
        <v>89</v>
      </c>
      <c r="H50" s="16" t="s">
        <v>134</v>
      </c>
      <c r="I50" s="18" t="s">
        <v>162</v>
      </c>
      <c r="J50" s="17">
        <v>520</v>
      </c>
      <c r="K50" s="10">
        <v>4</v>
      </c>
      <c r="L50" s="4">
        <v>0</v>
      </c>
      <c r="M50" s="9">
        <v>1</v>
      </c>
      <c r="N50" s="4">
        <v>0</v>
      </c>
      <c r="O50" s="9">
        <v>48</v>
      </c>
      <c r="P50" s="8">
        <v>0</v>
      </c>
      <c r="Q50" s="11">
        <v>794.57</v>
      </c>
      <c r="R50" s="7">
        <v>0</v>
      </c>
      <c r="S50" s="9">
        <v>16.553541666666668</v>
      </c>
      <c r="T50" s="8"/>
      <c r="U50" s="11">
        <v>0</v>
      </c>
      <c r="V50" s="7">
        <v>0</v>
      </c>
      <c r="W50" s="14">
        <v>794.57</v>
      </c>
      <c r="X50" s="15">
        <v>0</v>
      </c>
      <c r="Y50" s="20">
        <v>795</v>
      </c>
      <c r="Z50" s="21">
        <v>795</v>
      </c>
      <c r="AA50" s="4">
        <v>0</v>
      </c>
    </row>
    <row r="51" spans="1:27" ht="15.75" thickBot="1" x14ac:dyDescent="0.3">
      <c r="A51" s="115" t="s">
        <v>61</v>
      </c>
      <c r="B51" s="116"/>
      <c r="C51" s="116"/>
      <c r="D51" s="116"/>
      <c r="E51" s="116"/>
      <c r="F51" s="116"/>
      <c r="G51" s="116"/>
      <c r="H51" s="116"/>
      <c r="I51" s="117"/>
      <c r="J51" s="50">
        <v>17182</v>
      </c>
      <c r="K51" s="41">
        <v>266</v>
      </c>
      <c r="L51" s="41">
        <v>16</v>
      </c>
      <c r="M51" s="41">
        <v>38</v>
      </c>
      <c r="N51" s="41">
        <v>9</v>
      </c>
      <c r="O51" s="41">
        <v>797</v>
      </c>
      <c r="P51" s="41">
        <v>296</v>
      </c>
      <c r="Q51" s="41">
        <v>9712.2900000000009</v>
      </c>
      <c r="R51" s="41">
        <v>2854.27</v>
      </c>
      <c r="S51" s="41"/>
      <c r="T51" s="41"/>
      <c r="U51" s="41">
        <v>1165.78</v>
      </c>
      <c r="V51" s="41">
        <v>28</v>
      </c>
      <c r="W51" s="41">
        <v>10878.07</v>
      </c>
      <c r="X51" s="41">
        <v>2882.27</v>
      </c>
      <c r="Y51" s="40">
        <v>10882</v>
      </c>
      <c r="Z51" s="40">
        <v>7999</v>
      </c>
      <c r="AA51" s="40">
        <v>2883</v>
      </c>
    </row>
  </sheetData>
  <autoFilter ref="A4:AA51" xr:uid="{030F4ACE-DF22-489D-BD6F-26370E7655E8}"/>
  <mergeCells count="9">
    <mergeCell ref="W3:X3"/>
    <mergeCell ref="Y3:AA3"/>
    <mergeCell ref="A51:I51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Databáza zriaďovateľ</vt:lpstr>
      <vt:lpstr>Databáza školy</vt:lpstr>
      <vt:lpstr>'Databáza zriaďovateľ'!Oblasť_tlače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2023-10-18T12:23:30Z</dcterms:modified>
</cp:coreProperties>
</file>