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tarina.hambalkova\Desktop\2025\JK 2025\JK jún\"/>
    </mc:Choice>
  </mc:AlternateContent>
  <xr:revisionPtr revIDLastSave="0" documentId="13_ncr:1_{55D12638-4578-44A0-A249-66707B98E25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b zriaďovateľ" sheetId="5" r:id="rId1"/>
    <sheet name="db školy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'db školy'!$A$2:$AK$45</definedName>
    <definedName name="_xlnm._FilterDatabase" localSheetId="0" hidden="1">'db zriaďovateľ'!$A$3:$K$34</definedName>
    <definedName name="_xlnm.Print_Area" localSheetId="0">'db zriaďovateľ'!$A$1:$K$44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2" l="1"/>
  <c r="Q40" i="2"/>
  <c r="P41" i="2"/>
  <c r="P42" i="2"/>
  <c r="Q42" i="2"/>
  <c r="P16" i="2"/>
  <c r="Q16" i="2"/>
  <c r="P17" i="2"/>
  <c r="V21" i="2"/>
  <c r="AJ42" i="2" l="1"/>
  <c r="AI42" i="2"/>
  <c r="AH42" i="2"/>
  <c r="AG42" i="2"/>
  <c r="AJ41" i="2"/>
  <c r="AI41" i="2"/>
  <c r="AH41" i="2"/>
  <c r="AG41" i="2"/>
  <c r="AJ40" i="2"/>
  <c r="AI40" i="2"/>
  <c r="AH40" i="2"/>
  <c r="AG40" i="2"/>
  <c r="AJ39" i="2"/>
  <c r="AI39" i="2"/>
  <c r="AH39" i="2"/>
  <c r="AG39" i="2"/>
  <c r="AJ38" i="2"/>
  <c r="AI38" i="2"/>
  <c r="AH38" i="2"/>
  <c r="AG38" i="2"/>
  <c r="AJ37" i="2"/>
  <c r="AI37" i="2"/>
  <c r="AH37" i="2"/>
  <c r="AG37" i="2"/>
  <c r="AJ36" i="2"/>
  <c r="AI36" i="2"/>
  <c r="AH36" i="2"/>
  <c r="AG36" i="2"/>
  <c r="AJ35" i="2"/>
  <c r="AI35" i="2"/>
  <c r="AH35" i="2"/>
  <c r="AG35" i="2"/>
  <c r="AJ34" i="2"/>
  <c r="AI34" i="2"/>
  <c r="AH34" i="2"/>
  <c r="AG34" i="2"/>
  <c r="V40" i="2" l="1"/>
  <c r="V41" i="2"/>
  <c r="V42" i="2"/>
  <c r="W40" i="2"/>
  <c r="W41" i="2"/>
  <c r="W42" i="2"/>
  <c r="AJ33" i="2"/>
  <c r="AI33" i="2"/>
  <c r="AH33" i="2"/>
  <c r="AG33" i="2"/>
  <c r="AJ32" i="2"/>
  <c r="AI32" i="2"/>
  <c r="AH32" i="2"/>
  <c r="AG32" i="2"/>
  <c r="AJ31" i="2"/>
  <c r="AI31" i="2"/>
  <c r="AH31" i="2"/>
  <c r="AG31" i="2"/>
  <c r="AJ30" i="2"/>
  <c r="AI30" i="2"/>
  <c r="AH30" i="2"/>
  <c r="AG30" i="2"/>
  <c r="AJ29" i="2"/>
  <c r="AI29" i="2"/>
  <c r="AH29" i="2"/>
  <c r="AG29" i="2"/>
  <c r="AJ28" i="2"/>
  <c r="AI28" i="2"/>
  <c r="AH28" i="2"/>
  <c r="AG28" i="2"/>
  <c r="AJ26" i="2" l="1"/>
  <c r="AI26" i="2"/>
  <c r="AH26" i="2"/>
  <c r="AG26" i="2"/>
  <c r="AJ25" i="2"/>
  <c r="AI25" i="2"/>
  <c r="AH25" i="2"/>
  <c r="AG25" i="2"/>
  <c r="AJ24" i="2"/>
  <c r="AI24" i="2"/>
  <c r="AH24" i="2"/>
  <c r="AG24" i="2"/>
  <c r="AJ23" i="2"/>
  <c r="AI23" i="2"/>
  <c r="AH23" i="2"/>
  <c r="AG23" i="2"/>
  <c r="AJ22" i="2"/>
  <c r="AI22" i="2"/>
  <c r="AH22" i="2"/>
  <c r="AG22" i="2"/>
  <c r="AJ21" i="2"/>
  <c r="AI21" i="2"/>
  <c r="AH21" i="2"/>
  <c r="AG21" i="2"/>
  <c r="AJ20" i="2"/>
  <c r="AI20" i="2"/>
  <c r="AH20" i="2"/>
  <c r="AG20" i="2"/>
  <c r="AJ19" i="2"/>
  <c r="AI19" i="2"/>
  <c r="AH19" i="2"/>
  <c r="AG19" i="2"/>
  <c r="AJ18" i="2"/>
  <c r="AI18" i="2"/>
  <c r="AH18" i="2"/>
  <c r="AG18" i="2"/>
  <c r="AJ17" i="2" l="1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I6" i="2"/>
  <c r="AJ5" i="2"/>
  <c r="AI5" i="2"/>
  <c r="AJ4" i="2"/>
  <c r="AI4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H8" i="2"/>
  <c r="AG8" i="2"/>
  <c r="AH7" i="2"/>
  <c r="AG7" i="2"/>
  <c r="AH6" i="2"/>
  <c r="AG6" i="2"/>
  <c r="AH5" i="2"/>
  <c r="AG5" i="2"/>
  <c r="AH4" i="2"/>
  <c r="AG4" i="2"/>
  <c r="K33" i="5" l="1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P14" i="2" l="1"/>
  <c r="V4" i="2" l="1"/>
  <c r="W4" i="2"/>
  <c r="V5" i="2"/>
  <c r="W5" i="2"/>
  <c r="V6" i="2"/>
  <c r="W6" i="2"/>
  <c r="V7" i="2"/>
  <c r="W7" i="2"/>
  <c r="V8" i="2"/>
  <c r="V9" i="2"/>
  <c r="V10" i="2"/>
  <c r="W10" i="2"/>
  <c r="V11" i="2"/>
  <c r="W11" i="2"/>
  <c r="V12" i="2"/>
  <c r="W12" i="2"/>
  <c r="V13" i="2"/>
  <c r="W13" i="2"/>
  <c r="V14" i="2"/>
  <c r="V15" i="2"/>
  <c r="W15" i="2"/>
  <c r="V17" i="2"/>
  <c r="V27" i="2"/>
  <c r="W27" i="2"/>
  <c r="V34" i="2"/>
  <c r="W34" i="2"/>
  <c r="V36" i="2"/>
  <c r="W36" i="2"/>
  <c r="V37" i="2"/>
  <c r="W37" i="2"/>
  <c r="V38" i="2"/>
  <c r="W38" i="2"/>
  <c r="V39" i="2"/>
  <c r="W39" i="2"/>
  <c r="F34" i="5" l="1"/>
  <c r="H34" i="5"/>
  <c r="J34" i="5" l="1"/>
  <c r="AB7" i="2" l="1"/>
  <c r="AD7" i="2" s="1"/>
  <c r="Q5" i="2"/>
  <c r="Q7" i="2"/>
  <c r="AC7" i="2"/>
  <c r="AE7" i="2" s="1"/>
  <c r="AA7" i="2"/>
  <c r="P7" i="2"/>
  <c r="Z7" i="2"/>
  <c r="P5" i="2"/>
  <c r="AB5" i="2"/>
  <c r="AD5" i="2" s="1"/>
  <c r="AA5" i="2"/>
  <c r="AC5" i="2"/>
  <c r="AE5" i="2" s="1"/>
  <c r="Z5" i="2"/>
  <c r="AF7" i="2" l="1"/>
  <c r="AF5" i="2"/>
  <c r="P15" i="2" l="1"/>
  <c r="P6" i="2"/>
  <c r="Q6" i="2"/>
  <c r="Q15" i="2"/>
  <c r="P21" i="2" l="1"/>
  <c r="AC45" i="2" l="1"/>
  <c r="AE45" i="2" s="1"/>
  <c r="AB45" i="2"/>
  <c r="AD45" i="2" s="1"/>
  <c r="AC44" i="2"/>
  <c r="AE44" i="2" s="1"/>
  <c r="AB44" i="2"/>
  <c r="AD44" i="2" s="1"/>
  <c r="AC43" i="2"/>
  <c r="AE43" i="2" s="1"/>
  <c r="AB43" i="2"/>
  <c r="AD43" i="2" s="1"/>
  <c r="AC42" i="2"/>
  <c r="AE42" i="2" s="1"/>
  <c r="AB42" i="2"/>
  <c r="AD42" i="2" s="1"/>
  <c r="AC41" i="2"/>
  <c r="AE41" i="2" s="1"/>
  <c r="AB41" i="2"/>
  <c r="AD41" i="2" s="1"/>
  <c r="AC40" i="2"/>
  <c r="AE40" i="2" s="1"/>
  <c r="AB40" i="2"/>
  <c r="AD40" i="2" s="1"/>
  <c r="AC39" i="2"/>
  <c r="AE39" i="2" s="1"/>
  <c r="AB39" i="2"/>
  <c r="AD39" i="2" s="1"/>
  <c r="AC38" i="2"/>
  <c r="AE38" i="2" s="1"/>
  <c r="AB38" i="2"/>
  <c r="AD38" i="2" s="1"/>
  <c r="AC37" i="2"/>
  <c r="AE37" i="2" s="1"/>
  <c r="AB37" i="2"/>
  <c r="AD37" i="2" s="1"/>
  <c r="AC36" i="2"/>
  <c r="AE36" i="2" s="1"/>
  <c r="AB36" i="2"/>
  <c r="AD36" i="2" s="1"/>
  <c r="AC35" i="2"/>
  <c r="AB35" i="2"/>
  <c r="AC34" i="2"/>
  <c r="AB34" i="2"/>
  <c r="AC33" i="2"/>
  <c r="AE33" i="2" s="1"/>
  <c r="AB33" i="2"/>
  <c r="AD33" i="2" s="1"/>
  <c r="AC32" i="2"/>
  <c r="AE32" i="2" s="1"/>
  <c r="AB32" i="2"/>
  <c r="AD32" i="2" s="1"/>
  <c r="AC31" i="2"/>
  <c r="AE31" i="2" s="1"/>
  <c r="AB31" i="2"/>
  <c r="AD31" i="2" s="1"/>
  <c r="AC30" i="2"/>
  <c r="AE30" i="2" s="1"/>
  <c r="AB30" i="2"/>
  <c r="AD30" i="2" s="1"/>
  <c r="AC29" i="2"/>
  <c r="AE29" i="2" s="1"/>
  <c r="AB29" i="2"/>
  <c r="AD29" i="2" s="1"/>
  <c r="AC28" i="2"/>
  <c r="AB28" i="2"/>
  <c r="AC27" i="2"/>
  <c r="AE27" i="2" s="1"/>
  <c r="AB27" i="2"/>
  <c r="AD27" i="2" s="1"/>
  <c r="AC26" i="2"/>
  <c r="AE26" i="2" s="1"/>
  <c r="AB26" i="2"/>
  <c r="AD26" i="2" s="1"/>
  <c r="AC25" i="2"/>
  <c r="AE25" i="2" s="1"/>
  <c r="AB25" i="2"/>
  <c r="AD25" i="2" s="1"/>
  <c r="AC24" i="2"/>
  <c r="AE24" i="2" s="1"/>
  <c r="AB24" i="2"/>
  <c r="AD24" i="2" s="1"/>
  <c r="AC23" i="2"/>
  <c r="AE23" i="2" s="1"/>
  <c r="AB23" i="2"/>
  <c r="AD23" i="2" s="1"/>
  <c r="AC22" i="2"/>
  <c r="AE22" i="2" s="1"/>
  <c r="AB22" i="2"/>
  <c r="AD22" i="2" s="1"/>
  <c r="AC21" i="2"/>
  <c r="AE21" i="2" s="1"/>
  <c r="AB21" i="2"/>
  <c r="AD21" i="2" s="1"/>
  <c r="AC20" i="2"/>
  <c r="AE20" i="2" s="1"/>
  <c r="AB20" i="2"/>
  <c r="AD20" i="2" s="1"/>
  <c r="AC19" i="2"/>
  <c r="AE19" i="2" s="1"/>
  <c r="AB19" i="2"/>
  <c r="AD19" i="2" s="1"/>
  <c r="AC18" i="2"/>
  <c r="AB18" i="2"/>
  <c r="AC17" i="2"/>
  <c r="AE17" i="2" s="1"/>
  <c r="AB17" i="2"/>
  <c r="AD17" i="2" s="1"/>
  <c r="AC16" i="2"/>
  <c r="AE16" i="2" s="1"/>
  <c r="AB16" i="2"/>
  <c r="AD16" i="2" s="1"/>
  <c r="AC15" i="2"/>
  <c r="AE15" i="2" s="1"/>
  <c r="AB15" i="2"/>
  <c r="AD15" i="2" s="1"/>
  <c r="AC14" i="2"/>
  <c r="AE14" i="2" s="1"/>
  <c r="AB14" i="2"/>
  <c r="AD14" i="2" s="1"/>
  <c r="AC13" i="2"/>
  <c r="AE13" i="2" s="1"/>
  <c r="AB13" i="2"/>
  <c r="AD13" i="2" s="1"/>
  <c r="AC12" i="2"/>
  <c r="AE12" i="2" s="1"/>
  <c r="AB12" i="2"/>
  <c r="AD12" i="2" s="1"/>
  <c r="AC11" i="2"/>
  <c r="AE11" i="2" s="1"/>
  <c r="AB11" i="2"/>
  <c r="AD11" i="2" s="1"/>
  <c r="AC10" i="2"/>
  <c r="AE10" i="2" s="1"/>
  <c r="AB10" i="2"/>
  <c r="AD10" i="2" s="1"/>
  <c r="AC9" i="2"/>
  <c r="AE9" i="2" s="1"/>
  <c r="AB9" i="2"/>
  <c r="AD9" i="2" s="1"/>
  <c r="AC8" i="2"/>
  <c r="AE8" i="2" s="1"/>
  <c r="AB8" i="2"/>
  <c r="AD8" i="2" s="1"/>
  <c r="AC6" i="2"/>
  <c r="AE6" i="2" s="1"/>
  <c r="AB6" i="2"/>
  <c r="AD6" i="2" s="1"/>
  <c r="AC4" i="2"/>
  <c r="AB4" i="2"/>
  <c r="AA45" i="2"/>
  <c r="Z45" i="2"/>
  <c r="Z44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Z32" i="2"/>
  <c r="AA31" i="2"/>
  <c r="Z31" i="2"/>
  <c r="AA30" i="2"/>
  <c r="Z30" i="2"/>
  <c r="Z29" i="2"/>
  <c r="Z28" i="2"/>
  <c r="AA27" i="2"/>
  <c r="Z27" i="2"/>
  <c r="AA26" i="2"/>
  <c r="Z26" i="2"/>
  <c r="AA25" i="2"/>
  <c r="Z25" i="2"/>
  <c r="Z24" i="2"/>
  <c r="AA23" i="2"/>
  <c r="Z23" i="2"/>
  <c r="AA22" i="2"/>
  <c r="Z22" i="2"/>
  <c r="Z21" i="2"/>
  <c r="AA20" i="2"/>
  <c r="Z20" i="2"/>
  <c r="AA19" i="2"/>
  <c r="Z19" i="2"/>
  <c r="AA18" i="2"/>
  <c r="Z18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Z9" i="2"/>
  <c r="Z8" i="2"/>
  <c r="AA6" i="2"/>
  <c r="Z6" i="2"/>
  <c r="AA4" i="2"/>
  <c r="Z4" i="2"/>
  <c r="AG46" i="2"/>
  <c r="W45" i="2"/>
  <c r="V45" i="2"/>
  <c r="V44" i="2"/>
  <c r="V43" i="2"/>
  <c r="W35" i="2"/>
  <c r="V35" i="2"/>
  <c r="W33" i="2"/>
  <c r="V33" i="2"/>
  <c r="V32" i="2"/>
  <c r="W31" i="2"/>
  <c r="V31" i="2"/>
  <c r="W30" i="2"/>
  <c r="V30" i="2"/>
  <c r="V29" i="2"/>
  <c r="V28" i="2"/>
  <c r="W26" i="2"/>
  <c r="V26" i="2"/>
  <c r="W25" i="2"/>
  <c r="V25" i="2"/>
  <c r="V24" i="2"/>
  <c r="W23" i="2"/>
  <c r="V23" i="2"/>
  <c r="W22" i="2"/>
  <c r="V22" i="2"/>
  <c r="W20" i="2"/>
  <c r="V20" i="2"/>
  <c r="W19" i="2"/>
  <c r="V19" i="2"/>
  <c r="W18" i="2"/>
  <c r="V18" i="2"/>
  <c r="W16" i="2"/>
  <c r="V16" i="2"/>
  <c r="Q45" i="2"/>
  <c r="P45" i="2"/>
  <c r="P44" i="2"/>
  <c r="P43" i="2"/>
  <c r="Q39" i="2"/>
  <c r="P39" i="2"/>
  <c r="Q38" i="2"/>
  <c r="P38" i="2"/>
  <c r="Q37" i="2"/>
  <c r="P37" i="2"/>
  <c r="P36" i="2"/>
  <c r="Q35" i="2"/>
  <c r="P35" i="2"/>
  <c r="Q34" i="2"/>
  <c r="P34" i="2"/>
  <c r="Q33" i="2"/>
  <c r="P33" i="2"/>
  <c r="P32" i="2"/>
  <c r="Q31" i="2"/>
  <c r="P31" i="2"/>
  <c r="Q30" i="2"/>
  <c r="P30" i="2"/>
  <c r="P29" i="2"/>
  <c r="P28" i="2"/>
  <c r="Q27" i="2"/>
  <c r="P27" i="2"/>
  <c r="Q26" i="2"/>
  <c r="P26" i="2"/>
  <c r="Q25" i="2"/>
  <c r="P25" i="2"/>
  <c r="P24" i="2"/>
  <c r="Q23" i="2"/>
  <c r="P23" i="2"/>
  <c r="Q22" i="2"/>
  <c r="P22" i="2"/>
  <c r="Q20" i="2"/>
  <c r="P20" i="2"/>
  <c r="Q19" i="2"/>
  <c r="P19" i="2"/>
  <c r="Q18" i="2"/>
  <c r="P18" i="2"/>
  <c r="Q13" i="2"/>
  <c r="P13" i="2"/>
  <c r="Q12" i="2"/>
  <c r="P12" i="2"/>
  <c r="Q11" i="2"/>
  <c r="P11" i="2"/>
  <c r="Q10" i="2"/>
  <c r="P10" i="2"/>
  <c r="P9" i="2"/>
  <c r="P8" i="2"/>
  <c r="Q4" i="2"/>
  <c r="P4" i="2"/>
  <c r="AD28" i="2" l="1"/>
  <c r="AE28" i="2"/>
  <c r="AD18" i="2"/>
  <c r="AE18" i="2"/>
  <c r="AI46" i="2"/>
  <c r="AH46" i="2"/>
  <c r="AD4" i="2"/>
  <c r="AE4" i="2"/>
  <c r="AD34" i="2"/>
  <c r="AE34" i="2"/>
  <c r="AD35" i="2"/>
  <c r="AE35" i="2"/>
  <c r="AF10" i="2"/>
  <c r="AF24" i="2"/>
  <c r="AF37" i="2"/>
  <c r="AF13" i="2"/>
  <c r="AF29" i="2"/>
  <c r="AF33" i="2"/>
  <c r="AF38" i="2"/>
  <c r="AF39" i="2"/>
  <c r="AF45" i="2"/>
  <c r="AF8" i="2"/>
  <c r="AF11" i="2"/>
  <c r="AF12" i="2"/>
  <c r="AF14" i="2"/>
  <c r="AF15" i="2"/>
  <c r="AF20" i="2"/>
  <c r="AF25" i="2"/>
  <c r="AF26" i="2"/>
  <c r="AF27" i="2"/>
  <c r="AF21" i="2"/>
  <c r="AF19" i="2"/>
  <c r="AF6" i="2"/>
  <c r="AF9" i="2"/>
  <c r="AF16" i="2"/>
  <c r="AF22" i="2"/>
  <c r="AF23" i="2"/>
  <c r="AF31" i="2"/>
  <c r="AF32" i="2"/>
  <c r="AF40" i="2"/>
  <c r="AF41" i="2"/>
  <c r="AF17" i="2"/>
  <c r="AF30" i="2"/>
  <c r="AF36" i="2"/>
  <c r="AF42" i="2"/>
  <c r="AF43" i="2"/>
  <c r="AF44" i="2"/>
  <c r="AF28" i="2" l="1"/>
  <c r="AF18" i="2"/>
  <c r="AF34" i="2"/>
  <c r="AF4" i="2"/>
  <c r="AJ46" i="2"/>
  <c r="AF35" i="2"/>
  <c r="G34" i="5" l="1"/>
  <c r="I34" i="5"/>
  <c r="K34" i="5" l="1"/>
  <c r="Y46" i="2" l="1"/>
  <c r="X46" i="2"/>
  <c r="U46" i="2"/>
  <c r="T46" i="2"/>
  <c r="S46" i="2"/>
  <c r="R46" i="2"/>
  <c r="O46" i="2"/>
  <c r="N46" i="2"/>
  <c r="M46" i="2"/>
  <c r="L46" i="2"/>
  <c r="AC46" i="2" l="1"/>
  <c r="AD46" i="2"/>
  <c r="Q46" i="2"/>
  <c r="AE46" i="2"/>
  <c r="AB46" i="2"/>
  <c r="P46" i="2"/>
  <c r="AF46" i="2" l="1"/>
  <c r="W46" i="2"/>
  <c r="V46" i="2" l="1"/>
  <c r="Z46" i="2"/>
  <c r="AA46" i="2"/>
  <c r="J46" i="2" l="1"/>
</calcChain>
</file>

<file path=xl/sharedStrings.xml><?xml version="1.0" encoding="utf-8"?>
<sst xmlns="http://schemas.openxmlformats.org/spreadsheetml/2006/main" count="532" uniqueCount="225">
  <si>
    <t>Kraj sídla zriaďovateľa</t>
  </si>
  <si>
    <t>Typ zriaďovateľa</t>
  </si>
  <si>
    <t>Kód zriaďovateľa pre financovanie</t>
  </si>
  <si>
    <t>IČO zriaďovateľa</t>
  </si>
  <si>
    <t>Názov zriaďovateľa</t>
  </si>
  <si>
    <t>Názov právneho subjektu</t>
  </si>
  <si>
    <t>Ulica</t>
  </si>
  <si>
    <t>Gymnázium</t>
  </si>
  <si>
    <t>TV</t>
  </si>
  <si>
    <t>Základná škola</t>
  </si>
  <si>
    <t>Sereď</t>
  </si>
  <si>
    <t>Hlohovec</t>
  </si>
  <si>
    <t>Vrbové</t>
  </si>
  <si>
    <t>Skalica</t>
  </si>
  <si>
    <t>Trnava</t>
  </si>
  <si>
    <t>TC</t>
  </si>
  <si>
    <t>Bánovce nad Bebravou</t>
  </si>
  <si>
    <t>Nové Mesto nad Váhom</t>
  </si>
  <si>
    <t>Partizánske</t>
  </si>
  <si>
    <t>Považská Bystrica</t>
  </si>
  <si>
    <t>Trenčín</t>
  </si>
  <si>
    <t>NR</t>
  </si>
  <si>
    <t>Štúrovo</t>
  </si>
  <si>
    <t>ZA</t>
  </si>
  <si>
    <t>Kysucké Nové Mesto</t>
  </si>
  <si>
    <t>Martin</t>
  </si>
  <si>
    <t>Žilina</t>
  </si>
  <si>
    <t>BB</t>
  </si>
  <si>
    <t>Banská Bystrica</t>
  </si>
  <si>
    <t>Rimavská Sobota</t>
  </si>
  <si>
    <t>Zvolen</t>
  </si>
  <si>
    <t>Nová Baňa</t>
  </si>
  <si>
    <t>Žiar nad Hronom</t>
  </si>
  <si>
    <t>Kremnica</t>
  </si>
  <si>
    <t>KE</t>
  </si>
  <si>
    <t>Košice-Západ</t>
  </si>
  <si>
    <t>Košice-Nad jazerom</t>
  </si>
  <si>
    <t>V</t>
  </si>
  <si>
    <t>VTV</t>
  </si>
  <si>
    <t>VZA</t>
  </si>
  <si>
    <t>VBB</t>
  </si>
  <si>
    <t>O</t>
  </si>
  <si>
    <t>O501727</t>
  </si>
  <si>
    <t>O504009</t>
  </si>
  <si>
    <t>O507032</t>
  </si>
  <si>
    <t>O507172</t>
  </si>
  <si>
    <t>O506877</t>
  </si>
  <si>
    <t>O506745</t>
  </si>
  <si>
    <t>O542652</t>
  </si>
  <si>
    <t>O506338</t>
  </si>
  <si>
    <t>O506630</t>
  </si>
  <si>
    <t>O505315</t>
  </si>
  <si>
    <t>O512842</t>
  </si>
  <si>
    <t>O506273</t>
  </si>
  <si>
    <t>O505820</t>
  </si>
  <si>
    <t>O503584</t>
  </si>
  <si>
    <t>O511196</t>
  </si>
  <si>
    <t>O512036</t>
  </si>
  <si>
    <t>O510149</t>
  </si>
  <si>
    <t>O508438</t>
  </si>
  <si>
    <t>O514462</t>
  </si>
  <si>
    <t>O518158</t>
  </si>
  <si>
    <t>S</t>
  </si>
  <si>
    <t>O517097</t>
  </si>
  <si>
    <t>O516970</t>
  </si>
  <si>
    <t>O516589</t>
  </si>
  <si>
    <t>O888888</t>
  </si>
  <si>
    <t>C</t>
  </si>
  <si>
    <t>C23</t>
  </si>
  <si>
    <t>S872</t>
  </si>
  <si>
    <t>S628</t>
  </si>
  <si>
    <t>Trnavský samosprávny kraj</t>
  </si>
  <si>
    <t>Žilinský samosprávny kraj</t>
  </si>
  <si>
    <t>Banskobystrický samosprávny kraj</t>
  </si>
  <si>
    <t>Obec Kvetoslavov</t>
  </si>
  <si>
    <t>Mesto Sereď</t>
  </si>
  <si>
    <t>Mesto Hlohovec</t>
  </si>
  <si>
    <t>Obec Kľačany</t>
  </si>
  <si>
    <t>Obec Cífer</t>
  </si>
  <si>
    <t>Mesto Trnava</t>
  </si>
  <si>
    <t>Mesto Bánovce nad Bebravou</t>
  </si>
  <si>
    <t>Mesto Nové Mesto nad Váhom</t>
  </si>
  <si>
    <t>Obec Vaďovce</t>
  </si>
  <si>
    <t>Mesto Partizánske</t>
  </si>
  <si>
    <t>Mesto Považská Bystrica</t>
  </si>
  <si>
    <t>Obec Motešice</t>
  </si>
  <si>
    <t>Mesto Trenčín</t>
  </si>
  <si>
    <t>Mesto Štúrovo</t>
  </si>
  <si>
    <t>Obec Závažná Poruba</t>
  </si>
  <si>
    <t>Mesto Martin</t>
  </si>
  <si>
    <t>Obec Vasiľov</t>
  </si>
  <si>
    <t>Mesto Banská Bystrica</t>
  </si>
  <si>
    <t>Mesto Rimavská Sobota</t>
  </si>
  <si>
    <t>Mesto Zvolen</t>
  </si>
  <si>
    <t>Mesto Nová Baňa</t>
  </si>
  <si>
    <t>Mesto Kremnica</t>
  </si>
  <si>
    <t>Mesto Žiar nad Hronom</t>
  </si>
  <si>
    <t>Mesto Košice</t>
  </si>
  <si>
    <t>Západný dištrikt Evanjelickej cirkvi a. v. na Slovensku</t>
  </si>
  <si>
    <t>Občianske združenie BEZ PREDSUDKOV K ĽUDSKOSTI</t>
  </si>
  <si>
    <t>BESST, s.r.o.</t>
  </si>
  <si>
    <t>Gymnázium Jána Baltazára Magina</t>
  </si>
  <si>
    <t>Stredná odborná škola strojnícka</t>
  </si>
  <si>
    <t>Gymnázium Františka Švantnera</t>
  </si>
  <si>
    <t>Základná škola s materskou školou</t>
  </si>
  <si>
    <t>Základná škola Juraja Fándlyho</t>
  </si>
  <si>
    <t>Základná škola Milana Rúfusa</t>
  </si>
  <si>
    <t>Základná škola P. Kellnera Hostinského</t>
  </si>
  <si>
    <t>Základná škola Jána Zemana</t>
  </si>
  <si>
    <t>Základná škola Pavla Križku</t>
  </si>
  <si>
    <t>Základná škola Jozefa Urbana</t>
  </si>
  <si>
    <t>Evanjelické gymnázium</t>
  </si>
  <si>
    <t>Súkromná stredná odborná škola VIA HUMANA</t>
  </si>
  <si>
    <t>Súkromná základná škola BESST</t>
  </si>
  <si>
    <t>Beňovského 358/100</t>
  </si>
  <si>
    <t>Športová 1326</t>
  </si>
  <si>
    <t>Varšavská 1677/1</t>
  </si>
  <si>
    <t>Bernolákova 9</t>
  </si>
  <si>
    <t>Kvetoslavov</t>
  </si>
  <si>
    <t>Kvetoslavov 266</t>
  </si>
  <si>
    <t>Ulica Fándlyho 763/7A</t>
  </si>
  <si>
    <t>Podzámska 35</t>
  </si>
  <si>
    <t>M. R. Štefánika 30</t>
  </si>
  <si>
    <t>Kľačany</t>
  </si>
  <si>
    <t>Kľačany 263</t>
  </si>
  <si>
    <t>Cífer</t>
  </si>
  <si>
    <t>SNP 5</t>
  </si>
  <si>
    <t>Vančurova 38</t>
  </si>
  <si>
    <t>Ulica Jána Bottu 27</t>
  </si>
  <si>
    <t>Atómová 1</t>
  </si>
  <si>
    <t>Nám.Slov.uč.tovarišstva 15</t>
  </si>
  <si>
    <t>Spartakovská 5</t>
  </si>
  <si>
    <t>J. A. Komenského 1290/1</t>
  </si>
  <si>
    <t>Kpt. Nálepku 855</t>
  </si>
  <si>
    <t>Vaďovce</t>
  </si>
  <si>
    <t>Vaďovce 93</t>
  </si>
  <si>
    <t>Veľká Okružná 1089/19</t>
  </si>
  <si>
    <t>Slov. partizánov 1133/53</t>
  </si>
  <si>
    <t>Sídl. Stred 44/1</t>
  </si>
  <si>
    <t>Slovanská 1415/7</t>
  </si>
  <si>
    <t>Motešice</t>
  </si>
  <si>
    <t>Motešice 77</t>
  </si>
  <si>
    <t>Na dolinách 27</t>
  </si>
  <si>
    <t>Adyho 6</t>
  </si>
  <si>
    <t>Závažná Poruba</t>
  </si>
  <si>
    <t>Hlavná 189</t>
  </si>
  <si>
    <t>A. Stodolu 60</t>
  </si>
  <si>
    <t>P. Mudroňa 3</t>
  </si>
  <si>
    <t>Vasiľov</t>
  </si>
  <si>
    <t>Vasiľov 58</t>
  </si>
  <si>
    <t>Moskovská 2</t>
  </si>
  <si>
    <t>Družstevná 835/9</t>
  </si>
  <si>
    <t>Námestie mládeže 587/17</t>
  </si>
  <si>
    <t>Školská 44/6</t>
  </si>
  <si>
    <t>P. Križku 392/8</t>
  </si>
  <si>
    <t>Dr. Janského 2</t>
  </si>
  <si>
    <t>Ul. M. R. Štefánika 17</t>
  </si>
  <si>
    <t>Košice-Sídlisko Ťahanovce</t>
  </si>
  <si>
    <t>Belehradská 21</t>
  </si>
  <si>
    <t>Kežmarská 28</t>
  </si>
  <si>
    <t>Jenisejská 22</t>
  </si>
  <si>
    <t>Skuteckého 5</t>
  </si>
  <si>
    <t>Kráľovská 386/11</t>
  </si>
  <si>
    <t>Limbová 3</t>
  </si>
  <si>
    <t>IČO právneho subjektu, resp IČO právneho subjektu, do ktorého škola patrí</t>
  </si>
  <si>
    <t>Názov obce, v ktorej škola sídli</t>
  </si>
  <si>
    <t>Počet žiakov k 15.9.2023</t>
  </si>
  <si>
    <t>SPOLU</t>
  </si>
  <si>
    <t>v prevádzke</t>
  </si>
  <si>
    <t>stav register</t>
  </si>
  <si>
    <t>Počet detí a žiakov, ktorí sa zúčastnili jazykového kurzu</t>
  </si>
  <si>
    <t>z toho žiaci z Ukrajiny</t>
  </si>
  <si>
    <t>Počet skupín</t>
  </si>
  <si>
    <t>Priemerný počet detí/žiakov
v skupine</t>
  </si>
  <si>
    <t>Počet odučených hodín jazykového kurzu spolu
 (za všetky skupiny)</t>
  </si>
  <si>
    <t>Potreba na dofinancovanie ON
 ( mzdy + odvody)</t>
  </si>
  <si>
    <t>Výška FP za  1 hodinu</t>
  </si>
  <si>
    <t>Potreba na dofinancovanie prevádzkových nákladov</t>
  </si>
  <si>
    <t>Výška FP- prevádzka  za 1 hodinu JK</t>
  </si>
  <si>
    <t>Potreba finančných prostriedkov celkom</t>
  </si>
  <si>
    <t>1a</t>
  </si>
  <si>
    <t>2a</t>
  </si>
  <si>
    <t>3=1/2</t>
  </si>
  <si>
    <t>3a=1a/2a</t>
  </si>
  <si>
    <t>4a</t>
  </si>
  <si>
    <t>5a</t>
  </si>
  <si>
    <t>6=5/4</t>
  </si>
  <si>
    <t>6a=5a/4a</t>
  </si>
  <si>
    <t>7a</t>
  </si>
  <si>
    <t>8=7/4</t>
  </si>
  <si>
    <t>8a=7a/4a</t>
  </si>
  <si>
    <t>9=5+7</t>
  </si>
  <si>
    <t>9a=5a+7a</t>
  </si>
  <si>
    <t>Základný  jazykový kurz  pre deti cudzincov
 ( podľa § 146 ods. 3 zákona 245/2008 Z. z.)
 s dotáciou 48 h - 200 h/kurz</t>
  </si>
  <si>
    <t>Rozširujúci jazykový kurz  pre deti cudzincov
 ( podľa § 146 ods. 3 zákona 245/2008 Z. z.)
 s dotáciou 64 h - 150 h/kurz</t>
  </si>
  <si>
    <t>Jazykový kurz  detí a žiakov, ktorí  majú občianstvo SR,  odlišný materinský jazyk a potrebujú podporu pri osvojení si vyučovacieho jazyka (podľa § 11 ods. 6 písm. a) siedmeho bodu zákona 245/2008 Z. z.) s dotáciou 33h a 66 h/kurz</t>
  </si>
  <si>
    <t>Jazykový kurz  detí a žiakov, ktorí  sa dlhodobo vzdelávali v inom jazyku a potrebujú podporu pri osvojovaní si vyučovacieho jazyka
 (podľa § 25 ods. 10 zákona 245/2008 Z. z.)
 s dotáciou 33h a 66 h/kurz</t>
  </si>
  <si>
    <t>SUMA NA DOFINANCOVANIE SPOLU</t>
  </si>
  <si>
    <t>z toho: UA 
(zdroj 11UA)</t>
  </si>
  <si>
    <t>z toho: ostatní (zdroj 111)</t>
  </si>
  <si>
    <t>12=10-11</t>
  </si>
  <si>
    <t>a</t>
  </si>
  <si>
    <t>b</t>
  </si>
  <si>
    <t>c</t>
  </si>
  <si>
    <t>d</t>
  </si>
  <si>
    <t>e</t>
  </si>
  <si>
    <t>f</t>
  </si>
  <si>
    <t>g</t>
  </si>
  <si>
    <t>i</t>
  </si>
  <si>
    <t>h</t>
  </si>
  <si>
    <t>Kraj sídla zriaď.</t>
  </si>
  <si>
    <t>Typ zriaď.</t>
  </si>
  <si>
    <t>Kód zriaď. pre fin.</t>
  </si>
  <si>
    <t>IČO zriaď.</t>
  </si>
  <si>
    <t>Počet detí odídencov z Ukrajiny</t>
  </si>
  <si>
    <t>Počet iných detí ako detí odídencov z Ukrajiny</t>
  </si>
  <si>
    <t>Počet detí spolu</t>
  </si>
  <si>
    <t>Celkom</t>
  </si>
  <si>
    <t>Dofinancovanie JK spolu v €</t>
  </si>
  <si>
    <t>Dofinancovanie JK pre iné deti ako deti odídencov z Ukrajiny v € (zdroj 111)</t>
  </si>
  <si>
    <t>Dofinancovanie JK pre deti odídencov z Ukrajiny v €
(zdroj 11UA)</t>
  </si>
  <si>
    <t>Poznámky</t>
  </si>
  <si>
    <t>X</t>
  </si>
  <si>
    <t>Dohodovacie konanie na zabezpečenie jazykového kurzu jún 2025</t>
  </si>
  <si>
    <t>Žiadosti škôl na dofinancovanie normatívnych finančných prostriedkov na jazykový kurz - jún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</si>
</sst>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 "/>
      <charset val="238"/>
    </font>
    <font>
      <sz val="10"/>
      <name val="Calibri 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6" fillId="0" borderId="3" xfId="0" applyFont="1" applyBorder="1"/>
    <xf numFmtId="0" fontId="0" fillId="0" borderId="9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5" xfId="0" applyBorder="1"/>
    <xf numFmtId="0" fontId="12" fillId="3" borderId="12" xfId="3" applyFont="1" applyFill="1" applyBorder="1" applyAlignment="1">
      <alignment horizontal="center" vertical="center" wrapText="1"/>
    </xf>
    <xf numFmtId="0" fontId="12" fillId="6" borderId="11" xfId="3" applyFont="1" applyFill="1" applyBorder="1" applyAlignment="1">
      <alignment horizontal="center" vertical="center" wrapText="1"/>
    </xf>
    <xf numFmtId="0" fontId="12" fillId="3" borderId="13" xfId="3" applyFont="1" applyFill="1" applyBorder="1" applyAlignment="1">
      <alignment horizontal="center" vertical="center" wrapText="1"/>
    </xf>
    <xf numFmtId="0" fontId="13" fillId="2" borderId="18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3" fontId="13" fillId="2" borderId="18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18" xfId="3" applyFont="1" applyFill="1" applyBorder="1" applyAlignment="1">
      <alignment horizontal="center" vertical="center" wrapText="1"/>
    </xf>
    <xf numFmtId="3" fontId="0" fillId="0" borderId="8" xfId="0" applyNumberFormat="1" applyBorder="1"/>
    <xf numFmtId="3" fontId="0" fillId="0" borderId="9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3" xfId="0" applyFill="1" applyBorder="1" applyAlignment="1">
      <alignment vertical="center" wrapText="1"/>
    </xf>
    <xf numFmtId="0" fontId="0" fillId="6" borderId="10" xfId="0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3" fontId="6" fillId="0" borderId="15" xfId="0" applyNumberFormat="1" applyFont="1" applyBorder="1"/>
    <xf numFmtId="3" fontId="0" fillId="0" borderId="20" xfId="0" applyNumberFormat="1" applyBorder="1"/>
    <xf numFmtId="3" fontId="5" fillId="0" borderId="21" xfId="0" applyNumberFormat="1" applyFont="1" applyBorder="1"/>
    <xf numFmtId="3" fontId="5" fillId="0" borderId="13" xfId="0" applyNumberFormat="1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3" fontId="6" fillId="0" borderId="2" xfId="0" applyNumberFormat="1" applyFont="1" applyBorder="1"/>
    <xf numFmtId="0" fontId="0" fillId="0" borderId="16" xfId="0" applyBorder="1" applyAlignment="1">
      <alignment horizontal="left" wrapText="1"/>
    </xf>
    <xf numFmtId="0" fontId="0" fillId="0" borderId="0" xfId="0"/>
    <xf numFmtId="0" fontId="0" fillId="0" borderId="15" xfId="0" applyBorder="1"/>
    <xf numFmtId="1" fontId="6" fillId="0" borderId="2" xfId="0" applyNumberFormat="1" applyFont="1" applyBorder="1"/>
    <xf numFmtId="3" fontId="8" fillId="2" borderId="2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6" fillId="2" borderId="14" xfId="2" applyFont="1" applyFill="1" applyBorder="1" applyAlignment="1">
      <alignment horizontal="center" vertical="center" wrapText="1"/>
    </xf>
    <xf numFmtId="0" fontId="17" fillId="5" borderId="10" xfId="2" applyFont="1" applyFill="1" applyBorder="1" applyAlignment="1">
      <alignment horizontal="center" vertical="center" wrapText="1"/>
    </xf>
    <xf numFmtId="0" fontId="17" fillId="5" borderId="11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5" xfId="0" applyFont="1" applyBorder="1"/>
    <xf numFmtId="0" fontId="6" fillId="0" borderId="6" xfId="0" applyFont="1" applyBorder="1"/>
    <xf numFmtId="0" fontId="6" fillId="0" borderId="9" xfId="0" applyFont="1" applyBorder="1"/>
    <xf numFmtId="164" fontId="6" fillId="0" borderId="2" xfId="0" applyNumberFormat="1" applyFont="1" applyBorder="1"/>
    <xf numFmtId="164" fontId="6" fillId="0" borderId="6" xfId="0" applyNumberFormat="1" applyFont="1" applyBorder="1"/>
    <xf numFmtId="0" fontId="6" fillId="0" borderId="2" xfId="0" applyFont="1" applyBorder="1"/>
    <xf numFmtId="3" fontId="6" fillId="0" borderId="9" xfId="0" applyNumberFormat="1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1" fontId="6" fillId="0" borderId="6" xfId="0" applyNumberFormat="1" applyFont="1" applyBorder="1"/>
    <xf numFmtId="1" fontId="6" fillId="0" borderId="1" xfId="0" applyNumberFormat="1" applyFont="1" applyBorder="1"/>
    <xf numFmtId="0" fontId="15" fillId="2" borderId="10" xfId="0" applyFont="1" applyFill="1" applyBorder="1"/>
    <xf numFmtId="0" fontId="15" fillId="2" borderId="11" xfId="0" applyFont="1" applyFill="1" applyBorder="1"/>
    <xf numFmtId="3" fontId="15" fillId="2" borderId="11" xfId="0" applyNumberFormat="1" applyFont="1" applyFill="1" applyBorder="1"/>
    <xf numFmtId="0" fontId="6" fillId="0" borderId="12" xfId="0" applyFont="1" applyBorder="1"/>
    <xf numFmtId="0" fontId="15" fillId="2" borderId="13" xfId="0" applyFont="1" applyFill="1" applyBorder="1"/>
    <xf numFmtId="0" fontId="15" fillId="2" borderId="18" xfId="0" applyFont="1" applyFill="1" applyBorder="1"/>
    <xf numFmtId="0" fontId="15" fillId="2" borderId="12" xfId="0" applyFont="1" applyFill="1" applyBorder="1"/>
    <xf numFmtId="164" fontId="15" fillId="2" borderId="10" xfId="0" applyNumberFormat="1" applyFont="1" applyFill="1" applyBorder="1"/>
    <xf numFmtId="164" fontId="15" fillId="2" borderId="13" xfId="0" applyNumberFormat="1" applyFont="1" applyFill="1" applyBorder="1"/>
    <xf numFmtId="3" fontId="15" fillId="2" borderId="18" xfId="0" applyNumberFormat="1" applyFont="1" applyFill="1" applyBorder="1"/>
    <xf numFmtId="3" fontId="15" fillId="2" borderId="12" xfId="0" applyNumberFormat="1" applyFont="1" applyFill="1" applyBorder="1"/>
    <xf numFmtId="165" fontId="15" fillId="2" borderId="10" xfId="0" applyNumberFormat="1" applyFont="1" applyFill="1" applyBorder="1"/>
    <xf numFmtId="165" fontId="15" fillId="2" borderId="13" xfId="0" applyNumberFormat="1" applyFont="1" applyFill="1" applyBorder="1"/>
    <xf numFmtId="3" fontId="15" fillId="6" borderId="10" xfId="0" applyNumberFormat="1" applyFont="1" applyFill="1" applyBorder="1"/>
    <xf numFmtId="3" fontId="15" fillId="6" borderId="11" xfId="0" applyNumberFormat="1" applyFont="1" applyFill="1" applyBorder="1"/>
    <xf numFmtId="3" fontId="15" fillId="6" borderId="13" xfId="0" applyNumberFormat="1" applyFont="1" applyFill="1" applyBorder="1"/>
    <xf numFmtId="3" fontId="15" fillId="2" borderId="10" xfId="0" applyNumberFormat="1" applyFont="1" applyFill="1" applyBorder="1"/>
    <xf numFmtId="3" fontId="0" fillId="0" borderId="9" xfId="0" applyNumberFormat="1" applyBorder="1"/>
    <xf numFmtId="3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6" xfId="0" applyNumberFormat="1" applyBorder="1"/>
    <xf numFmtId="3" fontId="15" fillId="2" borderId="22" xfId="0" applyNumberFormat="1" applyFont="1" applyFill="1" applyBorder="1" applyAlignment="1">
      <alignment horizontal="center"/>
    </xf>
    <xf numFmtId="0" fontId="12" fillId="6" borderId="12" xfId="3" applyFont="1" applyFill="1" applyBorder="1" applyAlignment="1">
      <alignment horizontal="center" vertical="center" wrapText="1"/>
    </xf>
    <xf numFmtId="3" fontId="6" fillId="0" borderId="24" xfId="0" applyNumberFormat="1" applyFont="1" applyBorder="1"/>
    <xf numFmtId="3" fontId="0" fillId="0" borderId="25" xfId="0" applyNumberFormat="1" applyBorder="1"/>
    <xf numFmtId="3" fontId="0" fillId="0" borderId="26" xfId="0" applyNumberFormat="1" applyBorder="1"/>
    <xf numFmtId="0" fontId="6" fillId="0" borderId="19" xfId="0" applyFont="1" applyBorder="1"/>
    <xf numFmtId="0" fontId="0" fillId="0" borderId="19" xfId="0" applyBorder="1"/>
    <xf numFmtId="0" fontId="0" fillId="0" borderId="27" xfId="0" applyBorder="1"/>
    <xf numFmtId="0" fontId="14" fillId="0" borderId="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2" fontId="6" fillId="0" borderId="2" xfId="0" applyNumberFormat="1" applyFont="1" applyBorder="1"/>
    <xf numFmtId="2" fontId="6" fillId="0" borderId="6" xfId="0" applyNumberFormat="1" applyFont="1" applyBorder="1"/>
    <xf numFmtId="2" fontId="0" fillId="0" borderId="2" xfId="0" applyNumberFormat="1" applyBorder="1"/>
    <xf numFmtId="2" fontId="0" fillId="0" borderId="6" xfId="0" applyNumberFormat="1" applyBorder="1"/>
    <xf numFmtId="0" fontId="0" fillId="0" borderId="28" xfId="0" applyBorder="1"/>
    <xf numFmtId="3" fontId="6" fillId="0" borderId="29" xfId="0" applyNumberFormat="1" applyFont="1" applyBorder="1"/>
    <xf numFmtId="0" fontId="6" fillId="0" borderId="28" xfId="0" applyFont="1" applyBorder="1"/>
    <xf numFmtId="3" fontId="0" fillId="0" borderId="29" xfId="0" applyNumberFormat="1" applyBorder="1"/>
    <xf numFmtId="0" fontId="12" fillId="6" borderId="18" xfId="3" applyFont="1" applyFill="1" applyBorder="1" applyAlignment="1">
      <alignment horizontal="center" vertical="center" wrapText="1"/>
    </xf>
    <xf numFmtId="3" fontId="6" fillId="0" borderId="14" xfId="0" applyNumberFormat="1" applyFont="1" applyBorder="1"/>
    <xf numFmtId="3" fontId="6" fillId="0" borderId="30" xfId="0" applyNumberFormat="1" applyFont="1" applyBorder="1"/>
    <xf numFmtId="3" fontId="6" fillId="0" borderId="17" xfId="0" applyNumberFormat="1" applyFont="1" applyBorder="1"/>
    <xf numFmtId="0" fontId="12" fillId="3" borderId="11" xfId="3" applyFont="1" applyFill="1" applyBorder="1" applyAlignment="1">
      <alignment horizontal="center" vertical="center" wrapText="1"/>
    </xf>
    <xf numFmtId="0" fontId="6" fillId="0" borderId="31" xfId="0" applyFont="1" applyBorder="1"/>
    <xf numFmtId="3" fontId="6" fillId="0" borderId="6" xfId="0" applyNumberFormat="1" applyFont="1" applyBorder="1"/>
    <xf numFmtId="0" fontId="9" fillId="2" borderId="10" xfId="3" applyFont="1" applyFill="1" applyBorder="1" applyAlignment="1">
      <alignment horizontal="center" vertical="center" wrapText="1"/>
    </xf>
    <xf numFmtId="0" fontId="10" fillId="3" borderId="13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10" fillId="3" borderId="12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 wrapText="1"/>
    </xf>
    <xf numFmtId="3" fontId="8" fillId="2" borderId="18" xfId="3" applyNumberFormat="1" applyFont="1" applyFill="1" applyBorder="1" applyAlignment="1" applyProtection="1">
      <alignment horizontal="center" vertical="center" wrapText="1"/>
      <protection locked="0"/>
    </xf>
    <xf numFmtId="3" fontId="15" fillId="6" borderId="18" xfId="0" applyNumberFormat="1" applyFont="1" applyFill="1" applyBorder="1" applyAlignment="1">
      <alignment horizontal="center" vertical="center" wrapText="1"/>
    </xf>
    <xf numFmtId="3" fontId="15" fillId="6" borderId="11" xfId="0" applyNumberFormat="1" applyFont="1" applyFill="1" applyBorder="1" applyAlignment="1">
      <alignment horizontal="center" vertical="center" wrapText="1"/>
    </xf>
    <xf numFmtId="3" fontId="15" fillId="6" borderId="13" xfId="0" applyNumberFormat="1" applyFont="1" applyFill="1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10" fillId="4" borderId="11" xfId="3" applyFont="1" applyFill="1" applyBorder="1" applyAlignment="1">
      <alignment horizontal="center" vertical="center" wrapText="1"/>
    </xf>
    <xf numFmtId="0" fontId="10" fillId="4" borderId="13" xfId="3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textRotation="90" wrapText="1"/>
    </xf>
    <xf numFmtId="0" fontId="16" fillId="5" borderId="11" xfId="2" applyFont="1" applyFill="1" applyBorder="1" applyAlignment="1">
      <alignment horizontal="center" vertical="center" textRotation="90" wrapText="1"/>
    </xf>
    <xf numFmtId="0" fontId="16" fillId="5" borderId="13" xfId="2" applyFont="1" applyFill="1" applyBorder="1" applyAlignment="1">
      <alignment horizontal="center" vertical="center" textRotation="90" wrapText="1"/>
    </xf>
    <xf numFmtId="0" fontId="0" fillId="0" borderId="32" xfId="0" applyBorder="1"/>
    <xf numFmtId="0" fontId="0" fillId="0" borderId="26" xfId="0" applyBorder="1"/>
    <xf numFmtId="1" fontId="6" fillId="0" borderId="15" xfId="0" applyNumberFormat="1" applyFont="1" applyBorder="1"/>
    <xf numFmtId="1" fontId="6" fillId="0" borderId="7" xfId="0" applyNumberFormat="1" applyFont="1" applyBorder="1"/>
    <xf numFmtId="1" fontId="6" fillId="0" borderId="16" xfId="0" applyNumberFormat="1" applyFont="1" applyBorder="1"/>
    <xf numFmtId="0" fontId="6" fillId="0" borderId="21" xfId="0" applyFont="1" applyBorder="1"/>
    <xf numFmtId="0" fontId="12" fillId="3" borderId="10" xfId="3" applyFont="1" applyFill="1" applyBorder="1" applyAlignment="1">
      <alignment horizontal="center" vertical="center" wrapText="1"/>
    </xf>
    <xf numFmtId="0" fontId="12" fillId="3" borderId="22" xfId="3" applyFont="1" applyFill="1" applyBorder="1" applyAlignment="1">
      <alignment horizontal="center" vertical="center" wrapText="1"/>
    </xf>
  </cellXfs>
  <cellStyles count="8">
    <cellStyle name="Normálna" xfId="0" builtinId="0"/>
    <cellStyle name="Normálna 2" xfId="1" xr:uid="{00000000-0005-0000-0000-00002F000000}"/>
    <cellStyle name="Normálna 2 2" xfId="4" xr:uid="{00000000-0005-0000-0000-000001000000}"/>
    <cellStyle name="Normálna 2 3" xfId="6" xr:uid="{00000000-0005-0000-0000-00002F000000}"/>
    <cellStyle name="Normálna 5" xfId="2" xr:uid="{94AE8FCF-E3E3-435E-9A8D-381092F17AB4}"/>
    <cellStyle name="Normálna 5 2" xfId="5" xr:uid="{00000000-0005-0000-0000-000002000000}"/>
    <cellStyle name="Normálna 5 3" xfId="7" xr:uid="{94AE8FCF-E3E3-435E-9A8D-381092F17AB4}"/>
    <cellStyle name="normálne 2" xfId="3" xr:uid="{4F891ADD-A1DE-44B5-BD09-D9912CB0E5D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j&#250;n%20JK/TV_datab&#225;za%20JKC%20m&#225;j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j&#250;n%20JK/TN%20-%20&#382;iados&#357;%20o%20JK%20za%205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j&#250;n%20JK/ZA_JKC_PO_datab&#225;za_%20do%2005_06_2025_R&#218;&#352;S%20ZA%20&#8211;%20J&#218;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j&#250;n%20JK/BB_predkladanie%20&#382;iadost&#237;%20o%20JKC%20m&#225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školy"/>
    </sheetNames>
    <sheetDataSet>
      <sheetData sheetId="0">
        <row r="366">
          <cell r="F366">
            <v>36092479</v>
          </cell>
          <cell r="G366" t="str">
            <v>Gymnázium Jána Baltazára Magina</v>
          </cell>
          <cell r="H366" t="str">
            <v>Vrbové</v>
          </cell>
          <cell r="I366" t="str">
            <v>Beňovského 358/100</v>
          </cell>
          <cell r="J366">
            <v>228</v>
          </cell>
          <cell r="K366" t="str">
            <v>v prevádzke</v>
          </cell>
          <cell r="L366">
            <v>2</v>
          </cell>
          <cell r="M366">
            <v>1</v>
          </cell>
          <cell r="N366">
            <v>1</v>
          </cell>
          <cell r="O366">
            <v>1</v>
          </cell>
          <cell r="P366">
            <v>2</v>
          </cell>
          <cell r="Q366">
            <v>1</v>
          </cell>
          <cell r="R366">
            <v>2</v>
          </cell>
          <cell r="S366">
            <v>1</v>
          </cell>
          <cell r="T366">
            <v>34</v>
          </cell>
          <cell r="U366">
            <v>9</v>
          </cell>
          <cell r="V366">
            <v>17</v>
          </cell>
          <cell r="W366">
            <v>9</v>
          </cell>
          <cell r="X366">
            <v>2</v>
          </cell>
          <cell r="Y366">
            <v>1</v>
          </cell>
          <cell r="Z366">
            <v>1</v>
          </cell>
          <cell r="AA366">
            <v>1</v>
          </cell>
          <cell r="AB366">
            <v>36</v>
          </cell>
          <cell r="AC366">
            <v>10</v>
          </cell>
          <cell r="AD366">
            <v>36</v>
          </cell>
          <cell r="AE366">
            <v>10</v>
          </cell>
          <cell r="AF366">
            <v>26</v>
          </cell>
          <cell r="AG366"/>
          <cell r="AH366">
            <v>36</v>
          </cell>
          <cell r="AI366"/>
          <cell r="AJ366"/>
        </row>
        <row r="367">
          <cell r="F367">
            <v>53242599</v>
          </cell>
          <cell r="G367" t="str">
            <v>Spojená škola</v>
          </cell>
          <cell r="H367" t="str">
            <v>Trnava</v>
          </cell>
          <cell r="I367" t="str">
            <v>Jána Bottu 31</v>
          </cell>
          <cell r="J367">
            <v>460</v>
          </cell>
          <cell r="K367" t="str">
            <v>v prevádzke</v>
          </cell>
          <cell r="L367"/>
          <cell r="M367"/>
          <cell r="N367"/>
          <cell r="O367"/>
          <cell r="P367" t="e">
            <v>#DIV/0!</v>
          </cell>
          <cell r="Q367" t="e">
            <v>#DIV/0!</v>
          </cell>
          <cell r="R367"/>
          <cell r="S367"/>
          <cell r="T367"/>
          <cell r="U367"/>
          <cell r="V367" t="e">
            <v>#DIV/0!</v>
          </cell>
          <cell r="W367" t="e">
            <v>#DIV/0!</v>
          </cell>
          <cell r="X367"/>
          <cell r="Y367"/>
          <cell r="Z367" t="e">
            <v>#DIV/0!</v>
          </cell>
          <cell r="AA367" t="e">
            <v>#DIV/0!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/>
          <cell r="AH367"/>
          <cell r="AI367"/>
          <cell r="AJ367"/>
        </row>
        <row r="368">
          <cell r="F368">
            <v>53638522</v>
          </cell>
          <cell r="G368" t="str">
            <v>Spojená škola</v>
          </cell>
          <cell r="H368" t="str">
            <v>Dunajská Streda</v>
          </cell>
          <cell r="I368" t="str">
            <v>Námestie sv. Štefana 1533/3</v>
          </cell>
          <cell r="J368">
            <v>364</v>
          </cell>
          <cell r="K368" t="str">
            <v>v prevádzke</v>
          </cell>
          <cell r="L368"/>
          <cell r="M368"/>
          <cell r="N368"/>
          <cell r="O368"/>
          <cell r="P368" t="e">
            <v>#DIV/0!</v>
          </cell>
          <cell r="Q368" t="e">
            <v>#DIV/0!</v>
          </cell>
          <cell r="R368"/>
          <cell r="S368"/>
          <cell r="T368"/>
          <cell r="U368"/>
          <cell r="V368" t="e">
            <v>#DIV/0!</v>
          </cell>
          <cell r="W368" t="e">
            <v>#DIV/0!</v>
          </cell>
          <cell r="X368"/>
          <cell r="Y368"/>
          <cell r="Z368" t="e">
            <v>#DIV/0!</v>
          </cell>
          <cell r="AA368" t="e">
            <v>#DIV/0!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/>
          <cell r="AH368"/>
          <cell r="AI368"/>
          <cell r="AJ368"/>
        </row>
        <row r="369">
          <cell r="F369">
            <v>53638549</v>
          </cell>
          <cell r="G369" t="str">
            <v>Spojena škola</v>
          </cell>
          <cell r="H369" t="str">
            <v>Dunajská Streda</v>
          </cell>
          <cell r="I369" t="str">
            <v>Gyulu Szabóa 21</v>
          </cell>
          <cell r="J369">
            <v>689</v>
          </cell>
          <cell r="K369" t="str">
            <v>v prevádzke</v>
          </cell>
          <cell r="L369"/>
          <cell r="M369"/>
          <cell r="N369"/>
          <cell r="O369"/>
          <cell r="P369" t="e">
            <v>#DIV/0!</v>
          </cell>
          <cell r="Q369" t="e">
            <v>#DIV/0!</v>
          </cell>
          <cell r="R369"/>
          <cell r="S369"/>
          <cell r="T369"/>
          <cell r="U369"/>
          <cell r="V369" t="e">
            <v>#DIV/0!</v>
          </cell>
          <cell r="W369" t="e">
            <v>#DIV/0!</v>
          </cell>
          <cell r="X369"/>
          <cell r="Y369"/>
          <cell r="Z369" t="e">
            <v>#DIV/0!</v>
          </cell>
          <cell r="AA369" t="e">
            <v>#DIV/0!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/>
          <cell r="AH369"/>
          <cell r="AI369"/>
          <cell r="AJ369"/>
        </row>
        <row r="370">
          <cell r="F370">
            <v>53638581</v>
          </cell>
          <cell r="G370" t="str">
            <v>Spojená škola</v>
          </cell>
          <cell r="H370" t="str">
            <v>Rakovice</v>
          </cell>
          <cell r="I370" t="str">
            <v>Rakovice 25</v>
          </cell>
          <cell r="J370">
            <v>217</v>
          </cell>
          <cell r="K370" t="str">
            <v>v prevádzke</v>
          </cell>
          <cell r="L370"/>
          <cell r="M370"/>
          <cell r="N370"/>
          <cell r="O370"/>
          <cell r="P370" t="e">
            <v>#DIV/0!</v>
          </cell>
          <cell r="Q370" t="e">
            <v>#DIV/0!</v>
          </cell>
          <cell r="R370"/>
          <cell r="S370"/>
          <cell r="T370"/>
          <cell r="U370"/>
          <cell r="V370" t="e">
            <v>#DIV/0!</v>
          </cell>
          <cell r="W370" t="e">
            <v>#DIV/0!</v>
          </cell>
          <cell r="X370"/>
          <cell r="Y370"/>
          <cell r="Z370" t="e">
            <v>#DIV/0!</v>
          </cell>
          <cell r="AA370" t="e">
            <v>#DIV/0!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/>
          <cell r="AH370"/>
          <cell r="AI370"/>
          <cell r="AJ370"/>
        </row>
        <row r="371">
          <cell r="F371">
            <v>53638611</v>
          </cell>
          <cell r="G371" t="str">
            <v>Spojená škola</v>
          </cell>
          <cell r="H371" t="str">
            <v>Holíč</v>
          </cell>
          <cell r="I371" t="str">
            <v>Námestie sv. Martina 5</v>
          </cell>
          <cell r="J371">
            <v>606</v>
          </cell>
          <cell r="K371" t="str">
            <v>v prevádzke</v>
          </cell>
          <cell r="L371"/>
          <cell r="M371"/>
          <cell r="N371"/>
          <cell r="O371"/>
          <cell r="P371" t="e">
            <v>#DIV/0!</v>
          </cell>
          <cell r="Q371" t="e">
            <v>#DIV/0!</v>
          </cell>
          <cell r="R371"/>
          <cell r="S371"/>
          <cell r="T371"/>
          <cell r="U371"/>
          <cell r="V371" t="e">
            <v>#DIV/0!</v>
          </cell>
          <cell r="W371" t="e">
            <v>#DIV/0!</v>
          </cell>
          <cell r="X371"/>
          <cell r="Y371"/>
          <cell r="Z371" t="e">
            <v>#DIV/0!</v>
          </cell>
          <cell r="AA371" t="e">
            <v>#DIV/0!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/>
          <cell r="AH371"/>
          <cell r="AI371"/>
          <cell r="AJ371"/>
        </row>
        <row r="372">
          <cell r="F372">
            <v>55628184</v>
          </cell>
          <cell r="G372" t="str">
            <v>Spojená škola</v>
          </cell>
          <cell r="H372" t="str">
            <v>Hlohovec</v>
          </cell>
          <cell r="I372" t="str">
            <v>Nerudova 13</v>
          </cell>
          <cell r="J372">
            <v>272</v>
          </cell>
          <cell r="K372" t="str">
            <v>v prevádzke</v>
          </cell>
          <cell r="L372"/>
          <cell r="M372"/>
          <cell r="N372"/>
          <cell r="O372"/>
          <cell r="P372" t="e">
            <v>#DIV/0!</v>
          </cell>
          <cell r="Q372" t="e">
            <v>#DIV/0!</v>
          </cell>
          <cell r="R372"/>
          <cell r="S372"/>
          <cell r="T372"/>
          <cell r="U372"/>
          <cell r="V372" t="e">
            <v>#DIV/0!</v>
          </cell>
          <cell r="W372" t="e">
            <v>#DIV/0!</v>
          </cell>
          <cell r="X372"/>
          <cell r="Y372"/>
          <cell r="Z372" t="e">
            <v>#DIV/0!</v>
          </cell>
          <cell r="AA372" t="e">
            <v>#DIV/0!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/>
          <cell r="AH372"/>
          <cell r="AI372"/>
          <cell r="AJ372"/>
        </row>
        <row r="373">
          <cell r="F373">
            <v>36081019</v>
          </cell>
          <cell r="G373" t="str">
            <v>Základná škola Gyulu Szabóa s vyučovacím jazykom maďarským - Szabó Gyula Alapiskola</v>
          </cell>
          <cell r="H373" t="str">
            <v>Dunajská Streda</v>
          </cell>
          <cell r="I373" t="str">
            <v>Školská ulica 936/1</v>
          </cell>
          <cell r="J373">
            <v>736</v>
          </cell>
          <cell r="K373" t="str">
            <v>v prevádzke</v>
          </cell>
          <cell r="L373"/>
          <cell r="M373"/>
          <cell r="N373"/>
          <cell r="O373"/>
          <cell r="P373" t="e">
            <v>#DIV/0!</v>
          </cell>
          <cell r="Q373" t="e">
            <v>#DIV/0!</v>
          </cell>
          <cell r="R373"/>
          <cell r="S373"/>
          <cell r="T373"/>
          <cell r="U373"/>
          <cell r="V373" t="e">
            <v>#DIV/0!</v>
          </cell>
          <cell r="W373" t="e">
            <v>#DIV/0!</v>
          </cell>
          <cell r="X373"/>
          <cell r="Y373"/>
          <cell r="Z373" t="e">
            <v>#DIV/0!</v>
          </cell>
          <cell r="AA373" t="e">
            <v>#DIV/0!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/>
          <cell r="AH373"/>
          <cell r="AI373"/>
          <cell r="AJ373"/>
        </row>
        <row r="374">
          <cell r="F374">
            <v>36081078</v>
          </cell>
          <cell r="G374" t="str">
            <v>Základná škola</v>
          </cell>
          <cell r="H374" t="str">
            <v>Dunajská Streda</v>
          </cell>
          <cell r="I374" t="str">
            <v>Jilemnického ulica 204/11</v>
          </cell>
          <cell r="J374">
            <v>698</v>
          </cell>
          <cell r="K374" t="str">
            <v>v prevádzke</v>
          </cell>
          <cell r="L374"/>
          <cell r="M374"/>
          <cell r="N374"/>
          <cell r="O374"/>
          <cell r="P374" t="e">
            <v>#DIV/0!</v>
          </cell>
          <cell r="Q374" t="e">
            <v>#DIV/0!</v>
          </cell>
          <cell r="R374"/>
          <cell r="S374"/>
          <cell r="T374"/>
          <cell r="U374"/>
          <cell r="V374" t="e">
            <v>#DIV/0!</v>
          </cell>
          <cell r="W374" t="e">
            <v>#DIV/0!</v>
          </cell>
          <cell r="X374"/>
          <cell r="Y374"/>
          <cell r="Z374" t="e">
            <v>#DIV/0!</v>
          </cell>
          <cell r="AA374" t="e">
            <v>#DIV/0!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/>
          <cell r="AH374"/>
          <cell r="AI374"/>
          <cell r="AJ374"/>
        </row>
        <row r="375">
          <cell r="F375">
            <v>36081086</v>
          </cell>
          <cell r="G375" t="str">
            <v>Základná škola</v>
          </cell>
          <cell r="H375" t="str">
            <v>Dunajská Streda</v>
          </cell>
          <cell r="I375" t="str">
            <v>Smetanov háj 286/9</v>
          </cell>
          <cell r="J375">
            <v>411</v>
          </cell>
          <cell r="K375" t="str">
            <v>v prevádzke</v>
          </cell>
          <cell r="L375"/>
          <cell r="M375"/>
          <cell r="N375"/>
          <cell r="O375"/>
          <cell r="P375" t="e">
            <v>#DIV/0!</v>
          </cell>
          <cell r="Q375" t="e">
            <v>#DIV/0!</v>
          </cell>
          <cell r="R375"/>
          <cell r="S375"/>
          <cell r="T375"/>
          <cell r="U375"/>
          <cell r="V375" t="e">
            <v>#DIV/0!</v>
          </cell>
          <cell r="W375" t="e">
            <v>#DIV/0!</v>
          </cell>
          <cell r="X375"/>
          <cell r="Y375"/>
          <cell r="Z375" t="e">
            <v>#DIV/0!</v>
          </cell>
          <cell r="AA375" t="e">
            <v>#DIV/0!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/>
          <cell r="AH375"/>
          <cell r="AI375"/>
          <cell r="AJ375"/>
        </row>
        <row r="376">
          <cell r="F376">
            <v>36086576</v>
          </cell>
          <cell r="G376" t="str">
            <v>Základná škola Ármina Vámbéryho s vyučovacím jazykom maďarským - Vámbéry Ármin Alapiskola</v>
          </cell>
          <cell r="H376" t="str">
            <v>Dunajská Streda</v>
          </cell>
          <cell r="I376" t="str">
            <v>Hviezdoslavova ul. 2094/2</v>
          </cell>
          <cell r="J376">
            <v>652</v>
          </cell>
          <cell r="K376" t="str">
            <v>v prevádzke</v>
          </cell>
          <cell r="L376"/>
          <cell r="M376"/>
          <cell r="N376"/>
          <cell r="O376"/>
          <cell r="P376" t="e">
            <v>#DIV/0!</v>
          </cell>
          <cell r="Q376" t="e">
            <v>#DIV/0!</v>
          </cell>
          <cell r="R376"/>
          <cell r="S376"/>
          <cell r="T376"/>
          <cell r="U376"/>
          <cell r="V376" t="e">
            <v>#DIV/0!</v>
          </cell>
          <cell r="W376" t="e">
            <v>#DIV/0!</v>
          </cell>
          <cell r="X376"/>
          <cell r="Y376"/>
          <cell r="Z376" t="e">
            <v>#DIV/0!</v>
          </cell>
          <cell r="AA376" t="e">
            <v>#DIV/0!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/>
          <cell r="AH376"/>
          <cell r="AI376"/>
          <cell r="AJ376"/>
        </row>
        <row r="377">
          <cell r="F377">
            <v>36086789</v>
          </cell>
          <cell r="G377" t="str">
            <v>Základná škola Zoltána Kodálya s vyučovacím jazykom maďarským - Kodály Zoltán Alapiskola</v>
          </cell>
          <cell r="H377" t="str">
            <v>Dunajská Streda</v>
          </cell>
          <cell r="I377" t="str">
            <v>Komenského ulica 1219/1</v>
          </cell>
          <cell r="J377">
            <v>364</v>
          </cell>
          <cell r="K377" t="str">
            <v>v prevádzke</v>
          </cell>
          <cell r="L377"/>
          <cell r="M377"/>
          <cell r="N377"/>
          <cell r="O377"/>
          <cell r="P377" t="e">
            <v>#DIV/0!</v>
          </cell>
          <cell r="Q377" t="e">
            <v>#DIV/0!</v>
          </cell>
          <cell r="R377"/>
          <cell r="S377"/>
          <cell r="T377"/>
          <cell r="U377"/>
          <cell r="V377" t="e">
            <v>#DIV/0!</v>
          </cell>
          <cell r="W377" t="e">
            <v>#DIV/0!</v>
          </cell>
          <cell r="X377"/>
          <cell r="Y377"/>
          <cell r="Z377" t="e">
            <v>#DIV/0!</v>
          </cell>
          <cell r="AA377" t="e">
            <v>#DIV/0!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/>
          <cell r="AH377"/>
          <cell r="AI377"/>
          <cell r="AJ377"/>
        </row>
        <row r="378">
          <cell r="F378">
            <v>710055501</v>
          </cell>
          <cell r="G378" t="str">
            <v>Základná škola s vyučovacím jazykom maďarským - Alapiskola</v>
          </cell>
          <cell r="H378" t="str">
            <v>Blatná na Ostrove</v>
          </cell>
          <cell r="I378" t="str">
            <v>Blatná na Ostrove 203</v>
          </cell>
          <cell r="J378">
            <v>20</v>
          </cell>
          <cell r="K378" t="str">
            <v>v prevádzke</v>
          </cell>
          <cell r="L378"/>
          <cell r="M378"/>
          <cell r="N378"/>
          <cell r="O378"/>
          <cell r="P378" t="e">
            <v>#DIV/0!</v>
          </cell>
          <cell r="Q378" t="e">
            <v>#DIV/0!</v>
          </cell>
          <cell r="R378"/>
          <cell r="S378"/>
          <cell r="T378"/>
          <cell r="U378"/>
          <cell r="V378" t="e">
            <v>#DIV/0!</v>
          </cell>
          <cell r="W378" t="e">
            <v>#DIV/0!</v>
          </cell>
          <cell r="X378"/>
          <cell r="Y378"/>
          <cell r="Z378" t="e">
            <v>#DIV/0!</v>
          </cell>
          <cell r="AA378" t="e">
            <v>#DIV/0!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/>
          <cell r="AH378"/>
          <cell r="AI378"/>
          <cell r="AJ378"/>
        </row>
        <row r="379">
          <cell r="F379">
            <v>36081035</v>
          </cell>
          <cell r="G379" t="str">
            <v>Základná škola Bélu Bartóka s vyučovacím jazykom maďarským - Bartók Béla Alapiskola</v>
          </cell>
          <cell r="H379" t="str">
            <v>Veľký Meder</v>
          </cell>
          <cell r="I379" t="str">
            <v>Bratislavská 622/38</v>
          </cell>
          <cell r="J379">
            <v>536</v>
          </cell>
          <cell r="K379" t="str">
            <v>v prevádzke</v>
          </cell>
          <cell r="L379"/>
          <cell r="M379"/>
          <cell r="N379"/>
          <cell r="O379"/>
          <cell r="P379" t="e">
            <v>#DIV/0!</v>
          </cell>
          <cell r="Q379" t="e">
            <v>#DIV/0!</v>
          </cell>
          <cell r="R379"/>
          <cell r="S379"/>
          <cell r="T379"/>
          <cell r="U379"/>
          <cell r="V379" t="e">
            <v>#DIV/0!</v>
          </cell>
          <cell r="W379" t="e">
            <v>#DIV/0!</v>
          </cell>
          <cell r="X379"/>
          <cell r="Y379"/>
          <cell r="Z379" t="e">
            <v>#DIV/0!</v>
          </cell>
          <cell r="AA379" t="e">
            <v>#DIV/0!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/>
          <cell r="AH379"/>
          <cell r="AI379"/>
          <cell r="AJ379"/>
        </row>
        <row r="380">
          <cell r="F380">
            <v>36081060</v>
          </cell>
          <cell r="G380" t="str">
            <v>Základná škola Jána Amosa Komenského</v>
          </cell>
          <cell r="H380" t="str">
            <v>Veľký Meder</v>
          </cell>
          <cell r="I380" t="str">
            <v>Nám. Bélu Bartóka 497/20</v>
          </cell>
          <cell r="J380">
            <v>222</v>
          </cell>
          <cell r="K380" t="str">
            <v>v prevádzke</v>
          </cell>
          <cell r="L380"/>
          <cell r="M380"/>
          <cell r="N380"/>
          <cell r="O380"/>
          <cell r="P380" t="e">
            <v>#DIV/0!</v>
          </cell>
          <cell r="Q380" t="e">
            <v>#DIV/0!</v>
          </cell>
          <cell r="R380"/>
          <cell r="S380"/>
          <cell r="T380"/>
          <cell r="U380"/>
          <cell r="V380" t="e">
            <v>#DIV/0!</v>
          </cell>
          <cell r="W380" t="e">
            <v>#DIV/0!</v>
          </cell>
          <cell r="X380"/>
          <cell r="Y380"/>
          <cell r="Z380" t="e">
            <v>#DIV/0!</v>
          </cell>
          <cell r="AA380" t="e">
            <v>#DIV/0!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/>
          <cell r="AH380"/>
          <cell r="AI380"/>
          <cell r="AJ380"/>
        </row>
        <row r="381">
          <cell r="F381">
            <v>37836412</v>
          </cell>
          <cell r="G381" t="str">
            <v>Základná škola Móra Kóczána s vyučovacím jazykom maďarským - Kóczán Mór Alapiskola</v>
          </cell>
          <cell r="H381" t="str">
            <v>Čiližská Radvaň</v>
          </cell>
          <cell r="I381" t="str">
            <v>Hlavná 258</v>
          </cell>
          <cell r="J381">
            <v>237</v>
          </cell>
          <cell r="K381" t="str">
            <v>v prevádzke</v>
          </cell>
          <cell r="L381"/>
          <cell r="M381"/>
          <cell r="N381"/>
          <cell r="O381"/>
          <cell r="P381" t="e">
            <v>#DIV/0!</v>
          </cell>
          <cell r="Q381" t="e">
            <v>#DIV/0!</v>
          </cell>
          <cell r="R381"/>
          <cell r="S381"/>
          <cell r="T381"/>
          <cell r="U381"/>
          <cell r="V381" t="e">
            <v>#DIV/0!</v>
          </cell>
          <cell r="W381" t="e">
            <v>#DIV/0!</v>
          </cell>
          <cell r="X381"/>
          <cell r="Y381"/>
          <cell r="Z381" t="e">
            <v>#DIV/0!</v>
          </cell>
          <cell r="AA381" t="e">
            <v>#DIV/0!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/>
          <cell r="AH381"/>
          <cell r="AI381"/>
          <cell r="AJ381"/>
        </row>
        <row r="382">
          <cell r="F382">
            <v>36086584</v>
          </cell>
          <cell r="G382" t="str">
            <v>Základná škola Lászlóa Amadea s vyučovacím jazykom maďarským - Amade László Alapiskola</v>
          </cell>
          <cell r="H382" t="str">
            <v>Gabčíkovo</v>
          </cell>
          <cell r="I382" t="str">
            <v>Komenského 1081/1</v>
          </cell>
          <cell r="J382">
            <v>366</v>
          </cell>
          <cell r="K382" t="str">
            <v>v prevádzke</v>
          </cell>
          <cell r="L382"/>
          <cell r="M382"/>
          <cell r="N382"/>
          <cell r="O382"/>
          <cell r="P382" t="e">
            <v>#DIV/0!</v>
          </cell>
          <cell r="Q382" t="e">
            <v>#DIV/0!</v>
          </cell>
          <cell r="R382"/>
          <cell r="S382"/>
          <cell r="T382"/>
          <cell r="U382"/>
          <cell r="V382" t="e">
            <v>#DIV/0!</v>
          </cell>
          <cell r="W382" t="e">
            <v>#DIV/0!</v>
          </cell>
          <cell r="X382"/>
          <cell r="Y382"/>
          <cell r="Z382" t="e">
            <v>#DIV/0!</v>
          </cell>
          <cell r="AA382" t="e">
            <v>#DIV/0!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/>
          <cell r="AH382"/>
          <cell r="AI382"/>
          <cell r="AJ382"/>
        </row>
        <row r="383">
          <cell r="F383">
            <v>36086592</v>
          </cell>
          <cell r="G383" t="str">
            <v>Základná škola</v>
          </cell>
          <cell r="H383" t="str">
            <v>Gabčíkovo</v>
          </cell>
          <cell r="I383" t="str">
            <v>Komenského 1082/3</v>
          </cell>
          <cell r="J383">
            <v>245</v>
          </cell>
          <cell r="K383" t="str">
            <v>v prevádzke</v>
          </cell>
          <cell r="L383"/>
          <cell r="M383"/>
          <cell r="N383"/>
          <cell r="O383"/>
          <cell r="P383" t="e">
            <v>#DIV/0!</v>
          </cell>
          <cell r="Q383" t="e">
            <v>#DIV/0!</v>
          </cell>
          <cell r="R383"/>
          <cell r="S383"/>
          <cell r="T383"/>
          <cell r="U383"/>
          <cell r="V383" t="e">
            <v>#DIV/0!</v>
          </cell>
          <cell r="W383" t="e">
            <v>#DIV/0!</v>
          </cell>
          <cell r="X383"/>
          <cell r="Y383"/>
          <cell r="Z383" t="e">
            <v>#DIV/0!</v>
          </cell>
          <cell r="AA383" t="e">
            <v>#DIV/0!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/>
          <cell r="AH383"/>
          <cell r="AI383"/>
          <cell r="AJ383"/>
        </row>
        <row r="384">
          <cell r="F384">
            <v>36094137</v>
          </cell>
          <cell r="G384" t="str">
            <v>Základná škola s vyučovacím jazykom maďarským - Alapiskola</v>
          </cell>
          <cell r="H384" t="str">
            <v>Holice</v>
          </cell>
          <cell r="I384" t="str">
            <v>Póšfa 82</v>
          </cell>
          <cell r="J384">
            <v>159</v>
          </cell>
          <cell r="K384" t="str">
            <v>v prevádzke</v>
          </cell>
          <cell r="L384"/>
          <cell r="M384"/>
          <cell r="N384"/>
          <cell r="O384"/>
          <cell r="P384" t="e">
            <v>#DIV/0!</v>
          </cell>
          <cell r="Q384" t="e">
            <v>#DIV/0!</v>
          </cell>
          <cell r="R384"/>
          <cell r="S384"/>
          <cell r="T384"/>
          <cell r="U384"/>
          <cell r="V384" t="e">
            <v>#DIV/0!</v>
          </cell>
          <cell r="W384" t="e">
            <v>#DIV/0!</v>
          </cell>
          <cell r="X384"/>
          <cell r="Y384"/>
          <cell r="Z384" t="e">
            <v>#DIV/0!</v>
          </cell>
          <cell r="AA384" t="e">
            <v>#DIV/0!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/>
          <cell r="AH384"/>
          <cell r="AI384"/>
          <cell r="AJ384"/>
        </row>
        <row r="385">
          <cell r="F385">
            <v>36081094</v>
          </cell>
          <cell r="G385" t="str">
            <v>Základná škola s vyučovacím jazykom maďarským - Alapiskola</v>
          </cell>
          <cell r="H385" t="str">
            <v>Horná Potôň</v>
          </cell>
          <cell r="I385" t="str">
            <v>Hlavná 120</v>
          </cell>
          <cell r="J385">
            <v>79</v>
          </cell>
          <cell r="K385" t="str">
            <v>v prevádzke</v>
          </cell>
          <cell r="L385"/>
          <cell r="M385"/>
          <cell r="N385"/>
          <cell r="O385"/>
          <cell r="P385" t="e">
            <v>#DIV/0!</v>
          </cell>
          <cell r="Q385" t="e">
            <v>#DIV/0!</v>
          </cell>
          <cell r="R385"/>
          <cell r="S385"/>
          <cell r="T385"/>
          <cell r="U385"/>
          <cell r="V385" t="e">
            <v>#DIV/0!</v>
          </cell>
          <cell r="W385" t="e">
            <v>#DIV/0!</v>
          </cell>
          <cell r="X385"/>
          <cell r="Y385"/>
          <cell r="Z385" t="e">
            <v>#DIV/0!</v>
          </cell>
          <cell r="AA385" t="e">
            <v>#DIV/0!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/>
          <cell r="AH385"/>
          <cell r="AI385"/>
          <cell r="AJ385"/>
        </row>
        <row r="386">
          <cell r="F386">
            <v>37836382</v>
          </cell>
          <cell r="G386" t="str">
            <v>Základná škola Lászlóa Batthyánya-Strattmanna s vyuč. jaz. maď. - Batthyány-Strattmann László Alapiskola</v>
          </cell>
          <cell r="H386" t="str">
            <v>Horný Bar</v>
          </cell>
          <cell r="I386" t="str">
            <v>Hlavná 45</v>
          </cell>
          <cell r="J386">
            <v>95</v>
          </cell>
          <cell r="K386" t="str">
            <v>v prevádzke</v>
          </cell>
          <cell r="L386"/>
          <cell r="M386"/>
          <cell r="N386"/>
          <cell r="O386"/>
          <cell r="P386" t="e">
            <v>#DIV/0!</v>
          </cell>
          <cell r="Q386" t="e">
            <v>#DIV/0!</v>
          </cell>
          <cell r="R386"/>
          <cell r="S386"/>
          <cell r="T386"/>
          <cell r="U386"/>
          <cell r="V386" t="e">
            <v>#DIV/0!</v>
          </cell>
          <cell r="W386" t="e">
            <v>#DIV/0!</v>
          </cell>
          <cell r="X386"/>
          <cell r="Y386"/>
          <cell r="Z386" t="e">
            <v>#DIV/0!</v>
          </cell>
          <cell r="AA386" t="e">
            <v>#DIV/0!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/>
          <cell r="AH386"/>
          <cell r="AI386"/>
          <cell r="AJ386"/>
        </row>
        <row r="387">
          <cell r="F387">
            <v>37836447</v>
          </cell>
          <cell r="G387" t="str">
            <v>Základná škola Mateja Korvína s vyučovacím jazykom maďarským - Corvin Mátyás Alapiskola</v>
          </cell>
          <cell r="H387" t="str">
            <v>Dolný Štál</v>
          </cell>
          <cell r="I387" t="str">
            <v>Hlavná 41/113</v>
          </cell>
          <cell r="J387">
            <v>150</v>
          </cell>
          <cell r="K387" t="str">
            <v>v prevádzke</v>
          </cell>
          <cell r="L387"/>
          <cell r="M387"/>
          <cell r="N387"/>
          <cell r="O387"/>
          <cell r="P387" t="e">
            <v>#DIV/0!</v>
          </cell>
          <cell r="Q387" t="e">
            <v>#DIV/0!</v>
          </cell>
          <cell r="R387"/>
          <cell r="S387"/>
          <cell r="T387"/>
          <cell r="U387"/>
          <cell r="V387" t="e">
            <v>#DIV/0!</v>
          </cell>
          <cell r="W387" t="e">
            <v>#DIV/0!</v>
          </cell>
          <cell r="X387"/>
          <cell r="Y387"/>
          <cell r="Z387" t="e">
            <v>#DIV/0!</v>
          </cell>
          <cell r="AA387" t="e">
            <v>#DIV/0!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/>
          <cell r="AH387"/>
          <cell r="AI387"/>
          <cell r="AJ387"/>
        </row>
        <row r="388">
          <cell r="F388">
            <v>37836439</v>
          </cell>
          <cell r="G388" t="str">
            <v>Základná škola s materskou školou s vyučovacím jazykom maďarským - Alapiskola és Óvoda</v>
          </cell>
          <cell r="H388" t="str">
            <v>Jahodná</v>
          </cell>
          <cell r="I388" t="str">
            <v>Záhradná 202</v>
          </cell>
          <cell r="J388">
            <v>163</v>
          </cell>
          <cell r="K388" t="str">
            <v>v prevádzke</v>
          </cell>
          <cell r="L388"/>
          <cell r="M388"/>
          <cell r="N388"/>
          <cell r="O388"/>
          <cell r="P388" t="e">
            <v>#DIV/0!</v>
          </cell>
          <cell r="Q388" t="e">
            <v>#DIV/0!</v>
          </cell>
          <cell r="R388"/>
          <cell r="S388"/>
          <cell r="T388"/>
          <cell r="U388"/>
          <cell r="V388" t="e">
            <v>#DIV/0!</v>
          </cell>
          <cell r="W388" t="e">
            <v>#DIV/0!</v>
          </cell>
          <cell r="X388"/>
          <cell r="Y388"/>
          <cell r="Z388" t="e">
            <v>#DIV/0!</v>
          </cell>
          <cell r="AA388" t="e">
            <v>#DIV/0!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/>
          <cell r="AH388"/>
          <cell r="AI388"/>
          <cell r="AJ388"/>
        </row>
        <row r="389">
          <cell r="F389">
            <v>710055633</v>
          </cell>
          <cell r="G389" t="str">
            <v>Základná škola s vyučovacím jazykom maďarským - Alapiskola</v>
          </cell>
          <cell r="H389" t="str">
            <v>Kostolné Kračany</v>
          </cell>
          <cell r="I389" t="str">
            <v>Šipošovské 514</v>
          </cell>
          <cell r="J389">
            <v>48</v>
          </cell>
          <cell r="K389" t="str">
            <v>v prevádzke</v>
          </cell>
          <cell r="L389"/>
          <cell r="M389"/>
          <cell r="N389"/>
          <cell r="O389"/>
          <cell r="P389" t="e">
            <v>#DIV/0!</v>
          </cell>
          <cell r="Q389" t="e">
            <v>#DIV/0!</v>
          </cell>
          <cell r="R389"/>
          <cell r="S389"/>
          <cell r="T389"/>
          <cell r="U389"/>
          <cell r="V389" t="e">
            <v>#DIV/0!</v>
          </cell>
          <cell r="W389" t="e">
            <v>#DIV/0!</v>
          </cell>
          <cell r="X389"/>
          <cell r="Y389"/>
          <cell r="Z389" t="e">
            <v>#DIV/0!</v>
          </cell>
          <cell r="AA389" t="e">
            <v>#DIV/0!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/>
          <cell r="AH389"/>
          <cell r="AI389"/>
          <cell r="AJ389"/>
        </row>
        <row r="390">
          <cell r="F390">
            <v>710055650</v>
          </cell>
          <cell r="G390" t="str">
            <v>Základná škola s materskou školou s vyučovacím jazykom maďarským - Magyar Tanítási Nyelvú Alapiskola és Óvoda</v>
          </cell>
          <cell r="H390" t="str">
            <v>Kútniky</v>
          </cell>
          <cell r="I390" t="str">
            <v>Kútniky 644</v>
          </cell>
          <cell r="J390">
            <v>31</v>
          </cell>
          <cell r="K390" t="str">
            <v>v prevádzke</v>
          </cell>
          <cell r="L390"/>
          <cell r="M390"/>
          <cell r="N390"/>
          <cell r="O390"/>
          <cell r="P390" t="e">
            <v>#DIV/0!</v>
          </cell>
          <cell r="Q390" t="e">
            <v>#DIV/0!</v>
          </cell>
          <cell r="R390"/>
          <cell r="S390"/>
          <cell r="T390"/>
          <cell r="U390"/>
          <cell r="V390" t="e">
            <v>#DIV/0!</v>
          </cell>
          <cell r="W390" t="e">
            <v>#DIV/0!</v>
          </cell>
          <cell r="X390"/>
          <cell r="Y390"/>
          <cell r="Z390" t="e">
            <v>#DIV/0!</v>
          </cell>
          <cell r="AA390" t="e">
            <v>#DIV/0!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/>
          <cell r="AH390"/>
          <cell r="AI390"/>
          <cell r="AJ390"/>
        </row>
        <row r="391">
          <cell r="F391">
            <v>52250270</v>
          </cell>
          <cell r="G391" t="str">
            <v>Základná škola</v>
          </cell>
          <cell r="H391" t="str">
            <v>Kvetoslavov</v>
          </cell>
          <cell r="I391" t="str">
            <v>Kvetoslavov 266</v>
          </cell>
          <cell r="J391">
            <v>273</v>
          </cell>
          <cell r="K391" t="str">
            <v>v prevádzke</v>
          </cell>
          <cell r="L391">
            <v>6</v>
          </cell>
          <cell r="M391">
            <v>6</v>
          </cell>
          <cell r="N391">
            <v>3</v>
          </cell>
          <cell r="O391">
            <v>3</v>
          </cell>
          <cell r="P391">
            <v>2</v>
          </cell>
          <cell r="Q391">
            <v>2</v>
          </cell>
          <cell r="R391">
            <v>19</v>
          </cell>
          <cell r="S391">
            <v>19</v>
          </cell>
          <cell r="T391">
            <v>368</v>
          </cell>
          <cell r="U391">
            <v>368</v>
          </cell>
          <cell r="V391">
            <v>19.368421052631579</v>
          </cell>
          <cell r="W391">
            <v>19.368421052631579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368</v>
          </cell>
          <cell r="AC391">
            <v>368</v>
          </cell>
          <cell r="AD391">
            <v>368</v>
          </cell>
          <cell r="AE391">
            <v>368</v>
          </cell>
          <cell r="AF391">
            <v>0</v>
          </cell>
          <cell r="AG391"/>
          <cell r="AH391"/>
          <cell r="AI391">
            <v>368</v>
          </cell>
          <cell r="AJ391"/>
        </row>
        <row r="392">
          <cell r="F392">
            <v>36094099</v>
          </cell>
          <cell r="G392" t="str">
            <v>Základná škola Rudolfa Benyovszkého s vyučovacím jazykom maďarským - Benyovszky Rudolf Alapiskola</v>
          </cell>
          <cell r="H392" t="str">
            <v>Lehnice</v>
          </cell>
          <cell r="I392" t="str">
            <v>Školská 116</v>
          </cell>
          <cell r="J392">
            <v>103</v>
          </cell>
          <cell r="K392" t="str">
            <v>v prevádzke</v>
          </cell>
          <cell r="L392"/>
          <cell r="M392"/>
          <cell r="N392"/>
          <cell r="O392"/>
          <cell r="P392" t="e">
            <v>#DIV/0!</v>
          </cell>
          <cell r="Q392" t="e">
            <v>#DIV/0!</v>
          </cell>
          <cell r="R392"/>
          <cell r="S392"/>
          <cell r="T392"/>
          <cell r="U392"/>
          <cell r="V392" t="e">
            <v>#DIV/0!</v>
          </cell>
          <cell r="W392" t="e">
            <v>#DIV/0!</v>
          </cell>
          <cell r="X392"/>
          <cell r="Y392"/>
          <cell r="Z392" t="e">
            <v>#DIV/0!</v>
          </cell>
          <cell r="AA392" t="e">
            <v>#DIV/0!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/>
          <cell r="AH392"/>
          <cell r="AI392"/>
          <cell r="AJ392"/>
        </row>
        <row r="393">
          <cell r="F393">
            <v>36094102</v>
          </cell>
          <cell r="G393" t="str">
            <v>Základná škola</v>
          </cell>
          <cell r="H393" t="str">
            <v>Lehnice</v>
          </cell>
          <cell r="I393" t="str">
            <v>Školská 840</v>
          </cell>
          <cell r="J393">
            <v>431</v>
          </cell>
          <cell r="K393" t="str">
            <v>v prevádzke</v>
          </cell>
          <cell r="L393"/>
          <cell r="M393"/>
          <cell r="N393"/>
          <cell r="O393"/>
          <cell r="P393" t="e">
            <v>#DIV/0!</v>
          </cell>
          <cell r="Q393" t="e">
            <v>#DIV/0!</v>
          </cell>
          <cell r="R393"/>
          <cell r="S393"/>
          <cell r="T393"/>
          <cell r="U393"/>
          <cell r="V393" t="e">
            <v>#DIV/0!</v>
          </cell>
          <cell r="W393" t="e">
            <v>#DIV/0!</v>
          </cell>
          <cell r="X393"/>
          <cell r="Y393"/>
          <cell r="Z393" t="e">
            <v>#DIV/0!</v>
          </cell>
          <cell r="AA393" t="e">
            <v>#DIV/0!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/>
          <cell r="AH393"/>
          <cell r="AI393"/>
          <cell r="AJ393"/>
        </row>
        <row r="394">
          <cell r="F394">
            <v>710055706</v>
          </cell>
          <cell r="G394" t="str">
            <v>Základná škola s vyučovacím jazykom maďarským - Alapiskola</v>
          </cell>
          <cell r="H394" t="str">
            <v>Mierovo</v>
          </cell>
          <cell r="I394" t="str">
            <v>Mierovo 22</v>
          </cell>
          <cell r="J394">
            <v>5</v>
          </cell>
          <cell r="K394" t="str">
            <v>v prevádzke</v>
          </cell>
          <cell r="L394"/>
          <cell r="M394"/>
          <cell r="N394"/>
          <cell r="O394"/>
          <cell r="P394" t="e">
            <v>#DIV/0!</v>
          </cell>
          <cell r="Q394" t="e">
            <v>#DIV/0!</v>
          </cell>
          <cell r="R394"/>
          <cell r="S394"/>
          <cell r="T394"/>
          <cell r="U394"/>
          <cell r="V394" t="e">
            <v>#DIV/0!</v>
          </cell>
          <cell r="W394" t="e">
            <v>#DIV/0!</v>
          </cell>
          <cell r="X394"/>
          <cell r="Y394"/>
          <cell r="Z394" t="e">
            <v>#DIV/0!</v>
          </cell>
          <cell r="AA394" t="e">
            <v>#DIV/0!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/>
          <cell r="AH394"/>
          <cell r="AI394"/>
          <cell r="AJ394"/>
        </row>
        <row r="395">
          <cell r="F395">
            <v>710055714</v>
          </cell>
          <cell r="G395" t="str">
            <v>Základná škola s vyučovacím jazykom maďarským - Alapiskola</v>
          </cell>
          <cell r="H395" t="str">
            <v>Ohrady</v>
          </cell>
          <cell r="I395" t="str">
            <v>Ohrady 20</v>
          </cell>
          <cell r="J395">
            <v>34</v>
          </cell>
          <cell r="K395" t="str">
            <v>v prevádzke</v>
          </cell>
          <cell r="L395"/>
          <cell r="M395"/>
          <cell r="N395"/>
          <cell r="O395"/>
          <cell r="P395" t="e">
            <v>#DIV/0!</v>
          </cell>
          <cell r="Q395" t="e">
            <v>#DIV/0!</v>
          </cell>
          <cell r="R395"/>
          <cell r="S395"/>
          <cell r="T395"/>
          <cell r="U395"/>
          <cell r="V395" t="e">
            <v>#DIV/0!</v>
          </cell>
          <cell r="W395" t="e">
            <v>#DIV/0!</v>
          </cell>
          <cell r="X395"/>
          <cell r="Y395"/>
          <cell r="Z395" t="e">
            <v>#DIV/0!</v>
          </cell>
          <cell r="AA395" t="e">
            <v>#DIV/0!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/>
          <cell r="AH395"/>
          <cell r="AI395"/>
          <cell r="AJ395"/>
        </row>
        <row r="396">
          <cell r="F396">
            <v>37836391</v>
          </cell>
          <cell r="G396" t="str">
            <v>Základná škola Jánosa Aranya s vyučovacím jazykom maďarským - Arany János Alapiskola</v>
          </cell>
          <cell r="H396" t="str">
            <v>Okoč</v>
          </cell>
          <cell r="I396" t="str">
            <v>Hlavná 509/22</v>
          </cell>
          <cell r="J396">
            <v>211</v>
          </cell>
          <cell r="K396" t="str">
            <v>v prevádzke</v>
          </cell>
          <cell r="L396"/>
          <cell r="M396"/>
          <cell r="N396"/>
          <cell r="O396"/>
          <cell r="P396" t="e">
            <v>#DIV/0!</v>
          </cell>
          <cell r="Q396" t="e">
            <v>#DIV/0!</v>
          </cell>
          <cell r="R396"/>
          <cell r="S396"/>
          <cell r="T396"/>
          <cell r="U396"/>
          <cell r="V396" t="e">
            <v>#DIV/0!</v>
          </cell>
          <cell r="W396" t="e">
            <v>#DIV/0!</v>
          </cell>
          <cell r="X396"/>
          <cell r="Y396"/>
          <cell r="Z396" t="e">
            <v>#DIV/0!</v>
          </cell>
          <cell r="AA396" t="e">
            <v>#DIV/0!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/>
          <cell r="AH396"/>
          <cell r="AI396"/>
          <cell r="AJ396"/>
        </row>
        <row r="397">
          <cell r="F397">
            <v>36086606</v>
          </cell>
          <cell r="G397" t="str">
            <v>Základná škola s materskou školou Zsigmonda Móricza s vyučovacím jazykom maďarským - Móricz Zsigmond Alapiskola és Óvoda</v>
          </cell>
          <cell r="H397" t="str">
            <v>Orechová Potôň</v>
          </cell>
          <cell r="I397" t="str">
            <v>Hlavná 193</v>
          </cell>
          <cell r="J397">
            <v>210</v>
          </cell>
          <cell r="K397" t="str">
            <v>v prevádzke</v>
          </cell>
          <cell r="L397"/>
          <cell r="M397"/>
          <cell r="N397"/>
          <cell r="O397"/>
          <cell r="P397" t="e">
            <v>#DIV/0!</v>
          </cell>
          <cell r="Q397" t="e">
            <v>#DIV/0!</v>
          </cell>
          <cell r="R397"/>
          <cell r="S397"/>
          <cell r="T397"/>
          <cell r="U397"/>
          <cell r="V397" t="e">
            <v>#DIV/0!</v>
          </cell>
          <cell r="W397" t="e">
            <v>#DIV/0!</v>
          </cell>
          <cell r="X397"/>
          <cell r="Y397"/>
          <cell r="Z397" t="e">
            <v>#DIV/0!</v>
          </cell>
          <cell r="AA397" t="e">
            <v>#DIV/0!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/>
          <cell r="AH397"/>
          <cell r="AI397"/>
          <cell r="AJ397"/>
        </row>
        <row r="398">
          <cell r="F398">
            <v>37836374</v>
          </cell>
          <cell r="G398" t="str">
            <v>Základná škola s vyučovacím jazykom maďarským - Alapiskola</v>
          </cell>
          <cell r="H398" t="str">
            <v>Rohovce</v>
          </cell>
          <cell r="I398" t="str">
            <v>Rohovce 106</v>
          </cell>
          <cell r="J398">
            <v>98</v>
          </cell>
          <cell r="K398" t="str">
            <v>v prevádzke</v>
          </cell>
          <cell r="L398"/>
          <cell r="M398"/>
          <cell r="N398"/>
          <cell r="O398"/>
          <cell r="P398" t="e">
            <v>#DIV/0!</v>
          </cell>
          <cell r="Q398" t="e">
            <v>#DIV/0!</v>
          </cell>
          <cell r="R398"/>
          <cell r="S398"/>
          <cell r="T398"/>
          <cell r="U398"/>
          <cell r="V398" t="e">
            <v>#DIV/0!</v>
          </cell>
          <cell r="W398" t="e">
            <v>#DIV/0!</v>
          </cell>
          <cell r="X398"/>
          <cell r="Y398"/>
          <cell r="Z398" t="e">
            <v>#DIV/0!</v>
          </cell>
          <cell r="AA398" t="e">
            <v>#DIV/0!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/>
          <cell r="AH398"/>
          <cell r="AI398"/>
          <cell r="AJ398"/>
        </row>
        <row r="399">
          <cell r="F399">
            <v>36081001</v>
          </cell>
          <cell r="G399" t="str">
            <v>Základná škola Mátyása Korvína s vyučovacím jazykom maďarským - Corvin Mátyás Alapiskola</v>
          </cell>
          <cell r="H399" t="str">
            <v>Šamorín</v>
          </cell>
          <cell r="I399" t="str">
            <v>Rybárska 1093/2</v>
          </cell>
          <cell r="J399">
            <v>530</v>
          </cell>
          <cell r="K399" t="str">
            <v>v prevádzke</v>
          </cell>
          <cell r="L399"/>
          <cell r="M399"/>
          <cell r="N399"/>
          <cell r="O399"/>
          <cell r="P399" t="e">
            <v>#DIV/0!</v>
          </cell>
          <cell r="Q399" t="e">
            <v>#DIV/0!</v>
          </cell>
          <cell r="R399"/>
          <cell r="S399"/>
          <cell r="T399"/>
          <cell r="U399"/>
          <cell r="V399" t="e">
            <v>#DIV/0!</v>
          </cell>
          <cell r="W399" t="e">
            <v>#DIV/0!</v>
          </cell>
          <cell r="X399"/>
          <cell r="Y399"/>
          <cell r="Z399" t="e">
            <v>#DIV/0!</v>
          </cell>
          <cell r="AA399" t="e">
            <v>#DIV/0!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/>
          <cell r="AH399"/>
          <cell r="AI399"/>
          <cell r="AJ399"/>
        </row>
        <row r="400">
          <cell r="F400">
            <v>36086568</v>
          </cell>
          <cell r="G400" t="str">
            <v>Základná škola Mateja Bela</v>
          </cell>
          <cell r="H400" t="str">
            <v>Šamorín</v>
          </cell>
          <cell r="I400" t="str">
            <v>Kláštorná 4</v>
          </cell>
          <cell r="J400">
            <v>1026</v>
          </cell>
          <cell r="K400" t="str">
            <v>v prevádzke</v>
          </cell>
          <cell r="L400"/>
          <cell r="M400"/>
          <cell r="N400"/>
          <cell r="O400"/>
          <cell r="P400" t="e">
            <v>#DIV/0!</v>
          </cell>
          <cell r="Q400" t="e">
            <v>#DIV/0!</v>
          </cell>
          <cell r="R400"/>
          <cell r="S400"/>
          <cell r="T400"/>
          <cell r="U400"/>
          <cell r="V400" t="e">
            <v>#DIV/0!</v>
          </cell>
          <cell r="W400" t="e">
            <v>#DIV/0!</v>
          </cell>
          <cell r="X400"/>
          <cell r="Y400"/>
          <cell r="Z400" t="e">
            <v>#DIV/0!</v>
          </cell>
          <cell r="AA400" t="e">
            <v>#DIV/0!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/>
          <cell r="AH400"/>
          <cell r="AI400"/>
          <cell r="AJ400"/>
        </row>
        <row r="401">
          <cell r="F401">
            <v>710160860</v>
          </cell>
          <cell r="G401" t="str">
            <v>Základná škola s vyučovacím jazykom maďarským - Alapiskola</v>
          </cell>
          <cell r="H401" t="str">
            <v>Šamorín</v>
          </cell>
          <cell r="I401" t="str">
            <v>Mliečno 124</v>
          </cell>
          <cell r="J401">
            <v>84</v>
          </cell>
          <cell r="K401" t="str">
            <v>v prevádzke</v>
          </cell>
          <cell r="L401"/>
          <cell r="M401"/>
          <cell r="N401"/>
          <cell r="O401"/>
          <cell r="P401" t="e">
            <v>#DIV/0!</v>
          </cell>
          <cell r="Q401" t="e">
            <v>#DIV/0!</v>
          </cell>
          <cell r="R401"/>
          <cell r="S401"/>
          <cell r="T401"/>
          <cell r="U401"/>
          <cell r="V401" t="e">
            <v>#DIV/0!</v>
          </cell>
          <cell r="W401" t="e">
            <v>#DIV/0!</v>
          </cell>
          <cell r="X401"/>
          <cell r="Y401"/>
          <cell r="Z401" t="e">
            <v>#DIV/0!</v>
          </cell>
          <cell r="AA401" t="e">
            <v>#DIV/0!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/>
          <cell r="AH401"/>
          <cell r="AI401"/>
          <cell r="AJ401"/>
        </row>
        <row r="402">
          <cell r="F402">
            <v>42404771</v>
          </cell>
          <cell r="G402" t="str">
            <v>Základná škola - Alapiskola</v>
          </cell>
          <cell r="H402" t="str">
            <v>Štvrtok na Ostrove</v>
          </cell>
          <cell r="I402" t="str">
            <v>Školský rad 416/27</v>
          </cell>
          <cell r="J402">
            <v>110</v>
          </cell>
          <cell r="K402" t="str">
            <v>v prevádzke</v>
          </cell>
          <cell r="L402"/>
          <cell r="M402"/>
          <cell r="N402"/>
          <cell r="O402"/>
          <cell r="P402" t="e">
            <v>#DIV/0!</v>
          </cell>
          <cell r="Q402" t="e">
            <v>#DIV/0!</v>
          </cell>
          <cell r="R402"/>
          <cell r="S402"/>
          <cell r="T402"/>
          <cell r="U402"/>
          <cell r="V402" t="e">
            <v>#DIV/0!</v>
          </cell>
          <cell r="W402" t="e">
            <v>#DIV/0!</v>
          </cell>
          <cell r="X402"/>
          <cell r="Y402"/>
          <cell r="Z402" t="e">
            <v>#DIV/0!</v>
          </cell>
          <cell r="AA402" t="e">
            <v>#DIV/0!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/>
          <cell r="AH402"/>
          <cell r="AI402"/>
          <cell r="AJ402"/>
        </row>
        <row r="403">
          <cell r="F403">
            <v>36081051</v>
          </cell>
          <cell r="G403" t="str">
            <v>Základná škola s vyučovacím jazykom maďarským - Alapiskola</v>
          </cell>
          <cell r="H403" t="str">
            <v>Topoľníky</v>
          </cell>
          <cell r="I403" t="str">
            <v>Hlavná 115</v>
          </cell>
          <cell r="J403">
            <v>200</v>
          </cell>
          <cell r="K403" t="str">
            <v>v prevádzke</v>
          </cell>
          <cell r="L403"/>
          <cell r="M403"/>
          <cell r="N403"/>
          <cell r="O403"/>
          <cell r="P403" t="e">
            <v>#DIV/0!</v>
          </cell>
          <cell r="Q403" t="e">
            <v>#DIV/0!</v>
          </cell>
          <cell r="R403"/>
          <cell r="S403"/>
          <cell r="T403"/>
          <cell r="U403"/>
          <cell r="V403" t="e">
            <v>#DIV/0!</v>
          </cell>
          <cell r="W403" t="e">
            <v>#DIV/0!</v>
          </cell>
          <cell r="X403"/>
          <cell r="Y403"/>
          <cell r="Z403" t="e">
            <v>#DIV/0!</v>
          </cell>
          <cell r="AA403" t="e">
            <v>#DIV/0!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/>
          <cell r="AH403"/>
          <cell r="AI403"/>
          <cell r="AJ403"/>
        </row>
        <row r="404">
          <cell r="F404">
            <v>710055811</v>
          </cell>
          <cell r="G404" t="str">
            <v>Základná škola</v>
          </cell>
          <cell r="H404" t="str">
            <v>Veľká Paka</v>
          </cell>
          <cell r="I404" t="str">
            <v>Veľká Paka 253</v>
          </cell>
          <cell r="J404">
            <v>53</v>
          </cell>
          <cell r="K404" t="str">
            <v>v prevádzke</v>
          </cell>
          <cell r="L404"/>
          <cell r="M404"/>
          <cell r="N404"/>
          <cell r="O404"/>
          <cell r="P404" t="e">
            <v>#DIV/0!</v>
          </cell>
          <cell r="Q404" t="e">
            <v>#DIV/0!</v>
          </cell>
          <cell r="R404"/>
          <cell r="S404"/>
          <cell r="T404"/>
          <cell r="U404"/>
          <cell r="V404" t="e">
            <v>#DIV/0!</v>
          </cell>
          <cell r="W404" t="e">
            <v>#DIV/0!</v>
          </cell>
          <cell r="X404"/>
          <cell r="Y404"/>
          <cell r="Z404" t="e">
            <v>#DIV/0!</v>
          </cell>
          <cell r="AA404" t="e">
            <v>#DIV/0!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/>
          <cell r="AH404"/>
          <cell r="AI404"/>
          <cell r="AJ404"/>
        </row>
        <row r="405">
          <cell r="F405">
            <v>710055820</v>
          </cell>
          <cell r="G405" t="str">
            <v>Základná škola s vyučovacím jazykom maďarským - Alapiskola</v>
          </cell>
          <cell r="H405" t="str">
            <v>Veľké Blahovo</v>
          </cell>
          <cell r="I405" t="str">
            <v>Veľké Blahovo 149</v>
          </cell>
          <cell r="J405">
            <v>19</v>
          </cell>
          <cell r="K405" t="str">
            <v>v prevádzke</v>
          </cell>
          <cell r="L405"/>
          <cell r="M405"/>
          <cell r="N405"/>
          <cell r="O405"/>
          <cell r="P405" t="e">
            <v>#DIV/0!</v>
          </cell>
          <cell r="Q405" t="e">
            <v>#DIV/0!</v>
          </cell>
          <cell r="R405"/>
          <cell r="S405"/>
          <cell r="T405"/>
          <cell r="U405"/>
          <cell r="V405" t="e">
            <v>#DIV/0!</v>
          </cell>
          <cell r="W405" t="e">
            <v>#DIV/0!</v>
          </cell>
          <cell r="X405"/>
          <cell r="Y405"/>
          <cell r="Z405" t="e">
            <v>#DIV/0!</v>
          </cell>
          <cell r="AA405" t="e">
            <v>#DIV/0!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/>
          <cell r="AH405"/>
          <cell r="AI405"/>
          <cell r="AJ405"/>
        </row>
        <row r="406">
          <cell r="F406">
            <v>36094129</v>
          </cell>
          <cell r="G406" t="str">
            <v>Základná škola Ferenca Móru s vyučovacím jazykom maďarským - Móra Ferenc Alapiskola</v>
          </cell>
          <cell r="H406" t="str">
            <v>Vrakúň</v>
          </cell>
          <cell r="I406" t="str">
            <v>Školská 204</v>
          </cell>
          <cell r="J406">
            <v>196</v>
          </cell>
          <cell r="K406" t="str">
            <v>v prevádzke</v>
          </cell>
          <cell r="L406"/>
          <cell r="M406"/>
          <cell r="N406"/>
          <cell r="O406"/>
          <cell r="P406" t="e">
            <v>#DIV/0!</v>
          </cell>
          <cell r="Q406" t="e">
            <v>#DIV/0!</v>
          </cell>
          <cell r="R406"/>
          <cell r="S406"/>
          <cell r="T406"/>
          <cell r="U406"/>
          <cell r="V406" t="e">
            <v>#DIV/0!</v>
          </cell>
          <cell r="W406" t="e">
            <v>#DIV/0!</v>
          </cell>
          <cell r="X406"/>
          <cell r="Y406"/>
          <cell r="Z406" t="e">
            <v>#DIV/0!</v>
          </cell>
          <cell r="AA406" t="e">
            <v>#DIV/0!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/>
          <cell r="AH406"/>
          <cell r="AI406"/>
          <cell r="AJ406"/>
        </row>
        <row r="407">
          <cell r="F407">
            <v>54286972</v>
          </cell>
          <cell r="G407" t="str">
            <v>Základná škola s materskou školou</v>
          </cell>
          <cell r="H407" t="str">
            <v>Vydrany</v>
          </cell>
          <cell r="I407" t="str">
            <v>Vydrany 613</v>
          </cell>
          <cell r="J407">
            <v>21</v>
          </cell>
          <cell r="K407" t="str">
            <v>v prevádzke</v>
          </cell>
          <cell r="L407"/>
          <cell r="M407"/>
          <cell r="N407"/>
          <cell r="O407"/>
          <cell r="P407" t="e">
            <v>#DIV/0!</v>
          </cell>
          <cell r="Q407" t="e">
            <v>#DIV/0!</v>
          </cell>
          <cell r="R407"/>
          <cell r="S407"/>
          <cell r="T407"/>
          <cell r="U407"/>
          <cell r="V407" t="e">
            <v>#DIV/0!</v>
          </cell>
          <cell r="W407" t="e">
            <v>#DIV/0!</v>
          </cell>
          <cell r="X407"/>
          <cell r="Y407"/>
          <cell r="Z407" t="e">
            <v>#DIV/0!</v>
          </cell>
          <cell r="AA407" t="e">
            <v>#DIV/0!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/>
          <cell r="AH407"/>
          <cell r="AI407"/>
          <cell r="AJ407"/>
        </row>
        <row r="408">
          <cell r="F408">
            <v>710055846</v>
          </cell>
          <cell r="G408" t="str">
            <v>Základná škola s vyučovacím jazykom maďarským - Alapiskola</v>
          </cell>
          <cell r="H408" t="str">
            <v>Vydrany</v>
          </cell>
          <cell r="I408" t="str">
            <v>Vydrany 613</v>
          </cell>
          <cell r="J408">
            <v>18</v>
          </cell>
          <cell r="K408" t="str">
            <v>v prevádzke</v>
          </cell>
          <cell r="L408"/>
          <cell r="M408"/>
          <cell r="N408"/>
          <cell r="O408"/>
          <cell r="P408" t="e">
            <v>#DIV/0!</v>
          </cell>
          <cell r="Q408" t="e">
            <v>#DIV/0!</v>
          </cell>
          <cell r="R408"/>
          <cell r="S408"/>
          <cell r="T408"/>
          <cell r="U408"/>
          <cell r="V408" t="e">
            <v>#DIV/0!</v>
          </cell>
          <cell r="W408" t="e">
            <v>#DIV/0!</v>
          </cell>
          <cell r="X408"/>
          <cell r="Y408"/>
          <cell r="Z408" t="e">
            <v>#DIV/0!</v>
          </cell>
          <cell r="AA408" t="e">
            <v>#DIV/0!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/>
          <cell r="AH408"/>
          <cell r="AI408"/>
          <cell r="AJ408"/>
        </row>
        <row r="409">
          <cell r="F409">
            <v>36081027</v>
          </cell>
          <cell r="G409" t="str">
            <v>Základná škola s vyučovacím jazykom maďarským - Alapiskola</v>
          </cell>
          <cell r="H409" t="str">
            <v>Zlaté Klasy</v>
          </cell>
          <cell r="I409" t="str">
            <v>Školská 784/8</v>
          </cell>
          <cell r="J409">
            <v>161</v>
          </cell>
          <cell r="K409" t="str">
            <v>v prevádzke</v>
          </cell>
          <cell r="L409"/>
          <cell r="M409"/>
          <cell r="N409"/>
          <cell r="O409"/>
          <cell r="P409" t="e">
            <v>#DIV/0!</v>
          </cell>
          <cell r="Q409" t="e">
            <v>#DIV/0!</v>
          </cell>
          <cell r="R409"/>
          <cell r="S409"/>
          <cell r="T409"/>
          <cell r="U409"/>
          <cell r="V409" t="e">
            <v>#DIV/0!</v>
          </cell>
          <cell r="W409" t="e">
            <v>#DIV/0!</v>
          </cell>
          <cell r="X409"/>
          <cell r="Y409"/>
          <cell r="Z409" t="e">
            <v>#DIV/0!</v>
          </cell>
          <cell r="AA409" t="e">
            <v>#DIV/0!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/>
          <cell r="AH409"/>
          <cell r="AI409"/>
          <cell r="AJ409"/>
        </row>
        <row r="410">
          <cell r="F410">
            <v>36094081</v>
          </cell>
          <cell r="G410" t="str">
            <v>Základná škola</v>
          </cell>
          <cell r="H410" t="str">
            <v>Zlaté Klasy</v>
          </cell>
          <cell r="I410" t="str">
            <v>Hlavná 25</v>
          </cell>
          <cell r="J410">
            <v>395</v>
          </cell>
          <cell r="K410" t="str">
            <v>v prevádzke</v>
          </cell>
          <cell r="L410"/>
          <cell r="M410"/>
          <cell r="N410"/>
          <cell r="O410"/>
          <cell r="P410" t="e">
            <v>#DIV/0!</v>
          </cell>
          <cell r="Q410" t="e">
            <v>#DIV/0!</v>
          </cell>
          <cell r="R410"/>
          <cell r="S410"/>
          <cell r="T410"/>
          <cell r="U410"/>
          <cell r="V410" t="e">
            <v>#DIV/0!</v>
          </cell>
          <cell r="W410" t="e">
            <v>#DIV/0!</v>
          </cell>
          <cell r="X410"/>
          <cell r="Y410"/>
          <cell r="Z410" t="e">
            <v>#DIV/0!</v>
          </cell>
          <cell r="AA410" t="e">
            <v>#DIV/0!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/>
          <cell r="AH410"/>
          <cell r="AI410"/>
          <cell r="AJ410"/>
        </row>
        <row r="411">
          <cell r="F411">
            <v>36080527</v>
          </cell>
          <cell r="G411" t="str">
            <v>Základná škola Zoltána Kodálya s vyučovacím jazykom maďarským - Kodály Zoltán Alapiskola</v>
          </cell>
          <cell r="H411" t="str">
            <v>Galanta</v>
          </cell>
          <cell r="I411" t="str">
            <v>Švermova 8</v>
          </cell>
          <cell r="J411">
            <v>339</v>
          </cell>
          <cell r="K411" t="str">
            <v>v prevádzke</v>
          </cell>
          <cell r="L411"/>
          <cell r="M411"/>
          <cell r="N411"/>
          <cell r="O411"/>
          <cell r="P411" t="e">
            <v>#DIV/0!</v>
          </cell>
          <cell r="Q411" t="e">
            <v>#DIV/0!</v>
          </cell>
          <cell r="R411"/>
          <cell r="S411"/>
          <cell r="T411"/>
          <cell r="U411"/>
          <cell r="V411" t="e">
            <v>#DIV/0!</v>
          </cell>
          <cell r="W411" t="e">
            <v>#DIV/0!</v>
          </cell>
          <cell r="X411"/>
          <cell r="Y411"/>
          <cell r="Z411" t="e">
            <v>#DIV/0!</v>
          </cell>
          <cell r="AA411" t="e">
            <v>#DIV/0!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/>
          <cell r="AH411"/>
          <cell r="AI411"/>
          <cell r="AJ411"/>
        </row>
        <row r="412">
          <cell r="F412">
            <v>37838407</v>
          </cell>
          <cell r="G412" t="str">
            <v>Základná škola Gejzu Dusíka</v>
          </cell>
          <cell r="H412" t="str">
            <v>Galanta</v>
          </cell>
          <cell r="I412" t="str">
            <v>Mierová 1454/10</v>
          </cell>
          <cell r="J412">
            <v>579</v>
          </cell>
          <cell r="K412" t="str">
            <v>v prevádzke</v>
          </cell>
          <cell r="L412"/>
          <cell r="M412"/>
          <cell r="N412"/>
          <cell r="O412"/>
          <cell r="P412" t="e">
            <v>#DIV/0!</v>
          </cell>
          <cell r="Q412" t="e">
            <v>#DIV/0!</v>
          </cell>
          <cell r="R412"/>
          <cell r="S412"/>
          <cell r="T412"/>
          <cell r="U412"/>
          <cell r="V412" t="e">
            <v>#DIV/0!</v>
          </cell>
          <cell r="W412" t="e">
            <v>#DIV/0!</v>
          </cell>
          <cell r="X412"/>
          <cell r="Y412"/>
          <cell r="Z412" t="e">
            <v>#DIV/0!</v>
          </cell>
          <cell r="AA412" t="e">
            <v>#DIV/0!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/>
          <cell r="AH412"/>
          <cell r="AI412"/>
          <cell r="AJ412"/>
        </row>
        <row r="413">
          <cell r="F413">
            <v>37838423</v>
          </cell>
          <cell r="G413" t="str">
            <v>Základná škola</v>
          </cell>
          <cell r="H413" t="str">
            <v>Galanta</v>
          </cell>
          <cell r="I413" t="str">
            <v>Štvrť SNP 1415/49</v>
          </cell>
          <cell r="J413">
            <v>632</v>
          </cell>
          <cell r="K413" t="str">
            <v>v prevádzke</v>
          </cell>
          <cell r="L413"/>
          <cell r="M413"/>
          <cell r="N413"/>
          <cell r="O413"/>
          <cell r="P413" t="e">
            <v>#DIV/0!</v>
          </cell>
          <cell r="Q413" t="e">
            <v>#DIV/0!</v>
          </cell>
          <cell r="R413"/>
          <cell r="S413"/>
          <cell r="T413"/>
          <cell r="U413"/>
          <cell r="V413" t="e">
            <v>#DIV/0!</v>
          </cell>
          <cell r="W413" t="e">
            <v>#DIV/0!</v>
          </cell>
          <cell r="X413"/>
          <cell r="Y413"/>
          <cell r="Z413" t="e">
            <v>#DIV/0!</v>
          </cell>
          <cell r="AA413" t="e">
            <v>#DIV/0!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/>
          <cell r="AH413"/>
          <cell r="AI413"/>
          <cell r="AJ413"/>
        </row>
        <row r="414">
          <cell r="F414">
            <v>37838440</v>
          </cell>
          <cell r="G414" t="str">
            <v>Základná škola</v>
          </cell>
          <cell r="H414" t="str">
            <v>Galanta</v>
          </cell>
          <cell r="I414" t="str">
            <v>Štefánikova 745/01</v>
          </cell>
          <cell r="J414">
            <v>367</v>
          </cell>
          <cell r="K414" t="str">
            <v>v prevádzke</v>
          </cell>
          <cell r="L414"/>
          <cell r="M414"/>
          <cell r="N414"/>
          <cell r="O414"/>
          <cell r="P414" t="e">
            <v>#DIV/0!</v>
          </cell>
          <cell r="Q414" t="e">
            <v>#DIV/0!</v>
          </cell>
          <cell r="R414"/>
          <cell r="S414"/>
          <cell r="T414"/>
          <cell r="U414"/>
          <cell r="V414" t="e">
            <v>#DIV/0!</v>
          </cell>
          <cell r="W414" t="e">
            <v>#DIV/0!</v>
          </cell>
          <cell r="X414"/>
          <cell r="Y414"/>
          <cell r="Z414" t="e">
            <v>#DIV/0!</v>
          </cell>
          <cell r="AA414" t="e">
            <v>#DIV/0!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/>
          <cell r="AH414"/>
          <cell r="AI414"/>
          <cell r="AJ414"/>
        </row>
        <row r="415">
          <cell r="F415">
            <v>37838385</v>
          </cell>
          <cell r="G415" t="str">
            <v>Základná škola Michala Tareka</v>
          </cell>
          <cell r="H415" t="str">
            <v>Abrahám</v>
          </cell>
          <cell r="I415" t="str">
            <v>Školská 4</v>
          </cell>
          <cell r="J415">
            <v>149</v>
          </cell>
          <cell r="K415" t="str">
            <v>v prevádzke</v>
          </cell>
          <cell r="L415"/>
          <cell r="M415"/>
          <cell r="N415"/>
          <cell r="O415"/>
          <cell r="P415" t="e">
            <v>#DIV/0!</v>
          </cell>
          <cell r="Q415" t="e">
            <v>#DIV/0!</v>
          </cell>
          <cell r="R415"/>
          <cell r="S415"/>
          <cell r="T415"/>
          <cell r="U415"/>
          <cell r="V415" t="e">
            <v>#DIV/0!</v>
          </cell>
          <cell r="W415" t="e">
            <v>#DIV/0!</v>
          </cell>
          <cell r="X415"/>
          <cell r="Y415"/>
          <cell r="Z415" t="e">
            <v>#DIV/0!</v>
          </cell>
          <cell r="AA415" t="e">
            <v>#DIV/0!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/>
          <cell r="AH415"/>
          <cell r="AI415"/>
          <cell r="AJ415"/>
        </row>
        <row r="416">
          <cell r="F416">
            <v>710055870</v>
          </cell>
          <cell r="G416" t="str">
            <v>Základná škola s vyučovacím jazykom maďarským - Magyar Tannyelvű Alapiskola</v>
          </cell>
          <cell r="H416" t="str">
            <v>Čierna Voda</v>
          </cell>
          <cell r="I416" t="str">
            <v>Čierna Voda 22</v>
          </cell>
          <cell r="J416">
            <v>41</v>
          </cell>
          <cell r="K416" t="str">
            <v>v prevádzke</v>
          </cell>
          <cell r="L416"/>
          <cell r="M416"/>
          <cell r="N416"/>
          <cell r="O416"/>
          <cell r="P416" t="e">
            <v>#DIV/0!</v>
          </cell>
          <cell r="Q416" t="e">
            <v>#DIV/0!</v>
          </cell>
          <cell r="R416"/>
          <cell r="S416"/>
          <cell r="T416"/>
          <cell r="U416"/>
          <cell r="V416" t="e">
            <v>#DIV/0!</v>
          </cell>
          <cell r="W416" t="e">
            <v>#DIV/0!</v>
          </cell>
          <cell r="X416"/>
          <cell r="Y416"/>
          <cell r="Z416" t="e">
            <v>#DIV/0!</v>
          </cell>
          <cell r="AA416" t="e">
            <v>#DIV/0!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/>
          <cell r="AH416"/>
          <cell r="AI416"/>
          <cell r="AJ416"/>
        </row>
        <row r="417">
          <cell r="F417">
            <v>37836722</v>
          </cell>
          <cell r="G417" t="str">
            <v>Základná škola</v>
          </cell>
          <cell r="H417" t="str">
            <v>Čierny Brod</v>
          </cell>
          <cell r="I417" t="str">
            <v>Hlavná 148</v>
          </cell>
          <cell r="J417">
            <v>140</v>
          </cell>
          <cell r="K417" t="str">
            <v>v prevádzke</v>
          </cell>
          <cell r="L417"/>
          <cell r="M417"/>
          <cell r="N417"/>
          <cell r="O417"/>
          <cell r="P417" t="e">
            <v>#DIV/0!</v>
          </cell>
          <cell r="Q417" t="e">
            <v>#DIV/0!</v>
          </cell>
          <cell r="R417"/>
          <cell r="S417"/>
          <cell r="T417"/>
          <cell r="U417"/>
          <cell r="V417" t="e">
            <v>#DIV/0!</v>
          </cell>
          <cell r="W417" t="e">
            <v>#DIV/0!</v>
          </cell>
          <cell r="X417"/>
          <cell r="Y417"/>
          <cell r="Z417" t="e">
            <v>#DIV/0!</v>
          </cell>
          <cell r="AA417" t="e">
            <v>#DIV/0!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/>
          <cell r="AH417"/>
          <cell r="AI417"/>
          <cell r="AJ417"/>
        </row>
        <row r="418">
          <cell r="F418">
            <v>710055889</v>
          </cell>
          <cell r="G418" t="str">
            <v>Základná škola s vyučovacím jazykom maďarským - Magyar Tannyelvű Alapiskola</v>
          </cell>
          <cell r="H418" t="str">
            <v>Čierny Brod</v>
          </cell>
          <cell r="I418" t="str">
            <v>Hlavná 148</v>
          </cell>
          <cell r="J418">
            <v>21</v>
          </cell>
          <cell r="K418" t="str">
            <v>v prevádzke</v>
          </cell>
          <cell r="L418"/>
          <cell r="M418"/>
          <cell r="N418"/>
          <cell r="O418"/>
          <cell r="P418" t="e">
            <v>#DIV/0!</v>
          </cell>
          <cell r="Q418" t="e">
            <v>#DIV/0!</v>
          </cell>
          <cell r="R418"/>
          <cell r="S418"/>
          <cell r="T418"/>
          <cell r="U418"/>
          <cell r="V418" t="e">
            <v>#DIV/0!</v>
          </cell>
          <cell r="W418" t="e">
            <v>#DIV/0!</v>
          </cell>
          <cell r="X418"/>
          <cell r="Y418"/>
          <cell r="Z418" t="e">
            <v>#DIV/0!</v>
          </cell>
          <cell r="AA418" t="e">
            <v>#DIV/0!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/>
          <cell r="AH418"/>
          <cell r="AI418"/>
          <cell r="AJ418"/>
        </row>
        <row r="419">
          <cell r="F419">
            <v>51278383</v>
          </cell>
          <cell r="G419" t="str">
            <v>Základná škola s materskou školou</v>
          </cell>
          <cell r="H419" t="str">
            <v>Dolné Saliby</v>
          </cell>
          <cell r="I419" t="str">
            <v>Dolné Saliby 19</v>
          </cell>
          <cell r="J419">
            <v>14</v>
          </cell>
          <cell r="K419" t="str">
            <v>v prevádzke</v>
          </cell>
          <cell r="L419"/>
          <cell r="M419"/>
          <cell r="N419"/>
          <cell r="O419"/>
          <cell r="P419" t="e">
            <v>#DIV/0!</v>
          </cell>
          <cell r="Q419" t="e">
            <v>#DIV/0!</v>
          </cell>
          <cell r="R419"/>
          <cell r="S419"/>
          <cell r="T419"/>
          <cell r="U419"/>
          <cell r="V419" t="e">
            <v>#DIV/0!</v>
          </cell>
          <cell r="W419" t="e">
            <v>#DIV/0!</v>
          </cell>
          <cell r="X419"/>
          <cell r="Y419"/>
          <cell r="Z419" t="e">
            <v>#DIV/0!</v>
          </cell>
          <cell r="AA419" t="e">
            <v>#DIV/0!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/>
          <cell r="AH419"/>
          <cell r="AI419"/>
          <cell r="AJ419"/>
        </row>
        <row r="420">
          <cell r="F420">
            <v>51278481</v>
          </cell>
          <cell r="G420" t="str">
            <v>Základná škola s materskou školou s vyučovacím jazykom maďarským - Alapiskola és Óvoda</v>
          </cell>
          <cell r="H420" t="str">
            <v>Dolné Saliby</v>
          </cell>
          <cell r="I420" t="str">
            <v>Dolné Saliby 122</v>
          </cell>
          <cell r="J420">
            <v>40</v>
          </cell>
          <cell r="K420" t="str">
            <v>v prevádzke</v>
          </cell>
          <cell r="L420"/>
          <cell r="M420"/>
          <cell r="N420"/>
          <cell r="O420"/>
          <cell r="P420" t="e">
            <v>#DIV/0!</v>
          </cell>
          <cell r="Q420" t="e">
            <v>#DIV/0!</v>
          </cell>
          <cell r="R420"/>
          <cell r="S420"/>
          <cell r="T420"/>
          <cell r="U420"/>
          <cell r="V420" t="e">
            <v>#DIV/0!</v>
          </cell>
          <cell r="W420" t="e">
            <v>#DIV/0!</v>
          </cell>
          <cell r="X420"/>
          <cell r="Y420"/>
          <cell r="Z420" t="e">
            <v>#DIV/0!</v>
          </cell>
          <cell r="AA420" t="e">
            <v>#DIV/0!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/>
          <cell r="AH420"/>
          <cell r="AI420"/>
          <cell r="AJ420"/>
        </row>
        <row r="421">
          <cell r="F421">
            <v>37836692</v>
          </cell>
          <cell r="G421" t="str">
            <v>Základná škola s materskou školou</v>
          </cell>
          <cell r="H421" t="str">
            <v>Horné Saliby</v>
          </cell>
          <cell r="I421" t="str">
            <v>Hlavná 299</v>
          </cell>
          <cell r="J421">
            <v>185</v>
          </cell>
          <cell r="K421" t="str">
            <v>v prevádzke</v>
          </cell>
          <cell r="L421"/>
          <cell r="M421"/>
          <cell r="N421"/>
          <cell r="O421"/>
          <cell r="P421" t="e">
            <v>#DIV/0!</v>
          </cell>
          <cell r="Q421" t="e">
            <v>#DIV/0!</v>
          </cell>
          <cell r="R421"/>
          <cell r="S421"/>
          <cell r="T421"/>
          <cell r="U421"/>
          <cell r="V421" t="e">
            <v>#DIV/0!</v>
          </cell>
          <cell r="W421" t="e">
            <v>#DIV/0!</v>
          </cell>
          <cell r="X421"/>
          <cell r="Y421"/>
          <cell r="Z421" t="e">
            <v>#DIV/0!</v>
          </cell>
          <cell r="AA421" t="e">
            <v>#DIV/0!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/>
          <cell r="AH421"/>
          <cell r="AI421"/>
          <cell r="AJ421"/>
        </row>
        <row r="422">
          <cell r="F422">
            <v>37836714</v>
          </cell>
          <cell r="G422" t="str">
            <v>Základná škola s materskou školou Istvána Széchenyiho s VJM - Széchenyi István Magyar Tannyelvű Alapiskola és Óvoda</v>
          </cell>
          <cell r="H422" t="str">
            <v>Horné Saliby</v>
          </cell>
          <cell r="I422" t="str">
            <v>Hlavná 299</v>
          </cell>
          <cell r="J422">
            <v>178</v>
          </cell>
          <cell r="K422" t="str">
            <v>v prevádzke</v>
          </cell>
          <cell r="L422"/>
          <cell r="M422"/>
          <cell r="N422"/>
          <cell r="O422"/>
          <cell r="P422" t="e">
            <v>#DIV/0!</v>
          </cell>
          <cell r="Q422" t="e">
            <v>#DIV/0!</v>
          </cell>
          <cell r="R422"/>
          <cell r="S422"/>
          <cell r="T422"/>
          <cell r="U422"/>
          <cell r="V422" t="e">
            <v>#DIV/0!</v>
          </cell>
          <cell r="W422" t="e">
            <v>#DIV/0!</v>
          </cell>
          <cell r="X422"/>
          <cell r="Y422"/>
          <cell r="Z422" t="e">
            <v>#DIV/0!</v>
          </cell>
          <cell r="AA422" t="e">
            <v>#DIV/0!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/>
          <cell r="AH422"/>
          <cell r="AI422"/>
          <cell r="AJ422"/>
        </row>
        <row r="423">
          <cell r="F423">
            <v>36094242</v>
          </cell>
          <cell r="G423" t="str">
            <v>Základná škola Lipóta Gregorovitsa s vyučovacím jazykom maďarským - Gregorovits Lipót Magyar Tannyelvű Alapiskola</v>
          </cell>
          <cell r="H423" t="str">
            <v>Jelka</v>
          </cell>
          <cell r="I423" t="str">
            <v>Školská 399/1</v>
          </cell>
          <cell r="J423">
            <v>127</v>
          </cell>
          <cell r="K423" t="str">
            <v>v prevádzke</v>
          </cell>
          <cell r="L423"/>
          <cell r="M423"/>
          <cell r="N423"/>
          <cell r="O423"/>
          <cell r="P423" t="e">
            <v>#DIV/0!</v>
          </cell>
          <cell r="Q423" t="e">
            <v>#DIV/0!</v>
          </cell>
          <cell r="R423"/>
          <cell r="S423"/>
          <cell r="T423"/>
          <cell r="U423"/>
          <cell r="V423" t="e">
            <v>#DIV/0!</v>
          </cell>
          <cell r="W423" t="e">
            <v>#DIV/0!</v>
          </cell>
          <cell r="X423"/>
          <cell r="Y423"/>
          <cell r="Z423" t="e">
            <v>#DIV/0!</v>
          </cell>
          <cell r="AA423" t="e">
            <v>#DIV/0!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/>
          <cell r="AH423"/>
          <cell r="AI423"/>
          <cell r="AJ423"/>
        </row>
        <row r="424">
          <cell r="F424">
            <v>37836684</v>
          </cell>
          <cell r="G424" t="str">
            <v>Základná škola</v>
          </cell>
          <cell r="H424" t="str">
            <v>Jelka</v>
          </cell>
          <cell r="I424" t="str">
            <v>Školská 399</v>
          </cell>
          <cell r="J424">
            <v>294</v>
          </cell>
          <cell r="K424" t="str">
            <v>v prevádzke</v>
          </cell>
          <cell r="L424"/>
          <cell r="M424"/>
          <cell r="N424"/>
          <cell r="O424"/>
          <cell r="P424" t="e">
            <v>#DIV/0!</v>
          </cell>
          <cell r="Q424" t="e">
            <v>#DIV/0!</v>
          </cell>
          <cell r="R424"/>
          <cell r="S424"/>
          <cell r="T424"/>
          <cell r="U424"/>
          <cell r="V424" t="e">
            <v>#DIV/0!</v>
          </cell>
          <cell r="W424" t="e">
            <v>#DIV/0!</v>
          </cell>
          <cell r="X424"/>
          <cell r="Y424"/>
          <cell r="Z424" t="e">
            <v>#DIV/0!</v>
          </cell>
          <cell r="AA424" t="e">
            <v>#DIV/0!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/>
          <cell r="AH424"/>
          <cell r="AI424"/>
          <cell r="AJ424"/>
        </row>
        <row r="425">
          <cell r="F425">
            <v>710056036</v>
          </cell>
          <cell r="G425" t="str">
            <v>Základná škola Jerguša Ferka</v>
          </cell>
          <cell r="H425" t="str">
            <v>Košúty</v>
          </cell>
          <cell r="I425" t="str">
            <v>Košúty 27</v>
          </cell>
          <cell r="J425">
            <v>39</v>
          </cell>
          <cell r="K425" t="str">
            <v>v prevádzke</v>
          </cell>
          <cell r="L425"/>
          <cell r="M425"/>
          <cell r="N425"/>
          <cell r="O425"/>
          <cell r="P425" t="e">
            <v>#DIV/0!</v>
          </cell>
          <cell r="Q425" t="e">
            <v>#DIV/0!</v>
          </cell>
          <cell r="R425"/>
          <cell r="S425"/>
          <cell r="T425"/>
          <cell r="U425"/>
          <cell r="V425" t="e">
            <v>#DIV/0!</v>
          </cell>
          <cell r="W425" t="e">
            <v>#DIV/0!</v>
          </cell>
          <cell r="X425"/>
          <cell r="Y425"/>
          <cell r="Z425" t="e">
            <v>#DIV/0!</v>
          </cell>
          <cell r="AA425" t="e">
            <v>#DIV/0!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/>
          <cell r="AH425"/>
          <cell r="AI425"/>
          <cell r="AJ425"/>
        </row>
        <row r="426">
          <cell r="F426">
            <v>42286441</v>
          </cell>
          <cell r="G426" t="str">
            <v>Základná škola s materskou školou s vyučovacím jazykom maďarským - Alapiskola és Óvoda</v>
          </cell>
          <cell r="H426" t="str">
            <v>Kráľov Brod</v>
          </cell>
          <cell r="I426" t="str">
            <v>Salibská 6</v>
          </cell>
          <cell r="J426">
            <v>15</v>
          </cell>
          <cell r="K426" t="str">
            <v>v prevádzke</v>
          </cell>
          <cell r="L426"/>
          <cell r="M426"/>
          <cell r="N426"/>
          <cell r="O426"/>
          <cell r="P426" t="e">
            <v>#DIV/0!</v>
          </cell>
          <cell r="Q426" t="e">
            <v>#DIV/0!</v>
          </cell>
          <cell r="R426"/>
          <cell r="S426"/>
          <cell r="T426"/>
          <cell r="U426"/>
          <cell r="V426" t="e">
            <v>#DIV/0!</v>
          </cell>
          <cell r="W426" t="e">
            <v>#DIV/0!</v>
          </cell>
          <cell r="X426"/>
          <cell r="Y426"/>
          <cell r="Z426" t="e">
            <v>#DIV/0!</v>
          </cell>
          <cell r="AA426" t="e">
            <v>#DIV/0!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/>
          <cell r="AH426"/>
          <cell r="AI426"/>
          <cell r="AJ426"/>
        </row>
        <row r="427">
          <cell r="F427">
            <v>37840576</v>
          </cell>
          <cell r="G427" t="str">
            <v>Základná škola s materskou školou s vyučovacím jazykom maďarským - Alapiskola és Óvoda</v>
          </cell>
          <cell r="H427" t="str">
            <v>Mostová</v>
          </cell>
          <cell r="I427" t="str">
            <v>Mostová 210</v>
          </cell>
          <cell r="J427">
            <v>155</v>
          </cell>
          <cell r="K427" t="str">
            <v>v prevádzke</v>
          </cell>
          <cell r="L427"/>
          <cell r="M427"/>
          <cell r="N427"/>
          <cell r="O427"/>
          <cell r="P427" t="e">
            <v>#DIV/0!</v>
          </cell>
          <cell r="Q427" t="e">
            <v>#DIV/0!</v>
          </cell>
          <cell r="R427"/>
          <cell r="S427"/>
          <cell r="T427"/>
          <cell r="U427"/>
          <cell r="V427" t="e">
            <v>#DIV/0!</v>
          </cell>
          <cell r="W427" t="e">
            <v>#DIV/0!</v>
          </cell>
          <cell r="X427"/>
          <cell r="Y427"/>
          <cell r="Z427" t="e">
            <v>#DIV/0!</v>
          </cell>
          <cell r="AA427" t="e">
            <v>#DIV/0!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/>
          <cell r="AH427"/>
          <cell r="AI427"/>
          <cell r="AJ427"/>
        </row>
        <row r="428">
          <cell r="F428">
            <v>37838393</v>
          </cell>
          <cell r="G428" t="str">
            <v>Základná škola</v>
          </cell>
          <cell r="H428" t="str">
            <v>Pata</v>
          </cell>
          <cell r="I428" t="str">
            <v>Školská 240</v>
          </cell>
          <cell r="J428">
            <v>297</v>
          </cell>
          <cell r="K428" t="str">
            <v>v prevádzke</v>
          </cell>
          <cell r="L428"/>
          <cell r="M428"/>
          <cell r="N428"/>
          <cell r="O428"/>
          <cell r="P428" t="e">
            <v>#DIV/0!</v>
          </cell>
          <cell r="Q428" t="e">
            <v>#DIV/0!</v>
          </cell>
          <cell r="R428"/>
          <cell r="S428"/>
          <cell r="T428"/>
          <cell r="U428"/>
          <cell r="V428" t="e">
            <v>#DIV/0!</v>
          </cell>
          <cell r="W428" t="e">
            <v>#DIV/0!</v>
          </cell>
          <cell r="X428"/>
          <cell r="Y428"/>
          <cell r="Z428" t="e">
            <v>#DIV/0!</v>
          </cell>
          <cell r="AA428" t="e">
            <v>#DIV/0!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/>
          <cell r="AH428"/>
          <cell r="AI428"/>
          <cell r="AJ428"/>
        </row>
        <row r="429">
          <cell r="F429">
            <v>710056095</v>
          </cell>
          <cell r="G429" t="str">
            <v>Základná škola</v>
          </cell>
          <cell r="H429" t="str">
            <v>Pusté Sady</v>
          </cell>
          <cell r="I429" t="str">
            <v>Pusté Sady 43</v>
          </cell>
          <cell r="J429">
            <v>13</v>
          </cell>
          <cell r="K429" t="str">
            <v>v prevádzke</v>
          </cell>
          <cell r="L429"/>
          <cell r="M429"/>
          <cell r="N429"/>
          <cell r="O429"/>
          <cell r="P429" t="e">
            <v>#DIV/0!</v>
          </cell>
          <cell r="Q429" t="e">
            <v>#DIV/0!</v>
          </cell>
          <cell r="R429"/>
          <cell r="S429"/>
          <cell r="T429"/>
          <cell r="U429"/>
          <cell r="V429" t="e">
            <v>#DIV/0!</v>
          </cell>
          <cell r="W429" t="e">
            <v>#DIV/0!</v>
          </cell>
          <cell r="X429"/>
          <cell r="Y429"/>
          <cell r="Z429" t="e">
            <v>#DIV/0!</v>
          </cell>
          <cell r="AA429" t="e">
            <v>#DIV/0!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/>
          <cell r="AH429"/>
          <cell r="AI429"/>
          <cell r="AJ429"/>
        </row>
        <row r="430">
          <cell r="F430">
            <v>36086681</v>
          </cell>
          <cell r="G430" t="str">
            <v>Základná škola</v>
          </cell>
          <cell r="H430" t="str">
            <v>Pusté Úľany</v>
          </cell>
          <cell r="I430" t="str">
            <v>Hlavná 86</v>
          </cell>
          <cell r="J430">
            <v>345</v>
          </cell>
          <cell r="K430" t="str">
            <v>v prevádzke</v>
          </cell>
          <cell r="L430"/>
          <cell r="M430"/>
          <cell r="N430"/>
          <cell r="O430"/>
          <cell r="P430" t="e">
            <v>#DIV/0!</v>
          </cell>
          <cell r="Q430" t="e">
            <v>#DIV/0!</v>
          </cell>
          <cell r="R430"/>
          <cell r="S430"/>
          <cell r="T430"/>
          <cell r="U430"/>
          <cell r="V430" t="e">
            <v>#DIV/0!</v>
          </cell>
          <cell r="W430" t="e">
            <v>#DIV/0!</v>
          </cell>
          <cell r="X430"/>
          <cell r="Y430"/>
          <cell r="Z430" t="e">
            <v>#DIV/0!</v>
          </cell>
          <cell r="AA430" t="e">
            <v>#DIV/0!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/>
          <cell r="AH430"/>
          <cell r="AI430"/>
          <cell r="AJ430"/>
        </row>
        <row r="431">
          <cell r="F431">
            <v>37836706</v>
          </cell>
          <cell r="G431" t="str">
            <v>Základná škola Jana Amosa Komenského</v>
          </cell>
          <cell r="H431" t="str">
            <v>Sereď</v>
          </cell>
          <cell r="I431" t="str">
            <v>Ulica Komenského 1227/8</v>
          </cell>
          <cell r="J431">
            <v>556</v>
          </cell>
          <cell r="K431" t="str">
            <v>v prevádzke</v>
          </cell>
          <cell r="L431"/>
          <cell r="M431"/>
          <cell r="N431"/>
          <cell r="O431"/>
          <cell r="P431" t="e">
            <v>#DIV/0!</v>
          </cell>
          <cell r="Q431" t="e">
            <v>#DIV/0!</v>
          </cell>
          <cell r="R431"/>
          <cell r="S431"/>
          <cell r="T431"/>
          <cell r="U431"/>
          <cell r="V431" t="e">
            <v>#DIV/0!</v>
          </cell>
          <cell r="W431" t="e">
            <v>#DIV/0!</v>
          </cell>
          <cell r="X431"/>
          <cell r="Y431"/>
          <cell r="Z431" t="e">
            <v>#DIV/0!</v>
          </cell>
          <cell r="AA431" t="e">
            <v>#DIV/0!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/>
          <cell r="AH431"/>
          <cell r="AI431"/>
          <cell r="AJ431"/>
        </row>
        <row r="432">
          <cell r="F432">
            <v>37839918</v>
          </cell>
          <cell r="G432" t="str">
            <v>Základná škola Juraja Fándlyho</v>
          </cell>
          <cell r="H432" t="str">
            <v>Sereď</v>
          </cell>
          <cell r="I432" t="str">
            <v>Ulica Fándlyho 763/7A</v>
          </cell>
          <cell r="J432">
            <v>698</v>
          </cell>
          <cell r="K432" t="str">
            <v>v prevádzke</v>
          </cell>
          <cell r="L432">
            <v>4</v>
          </cell>
          <cell r="M432">
            <v>2</v>
          </cell>
          <cell r="N432">
            <v>1</v>
          </cell>
          <cell r="O432">
            <v>1</v>
          </cell>
          <cell r="P432">
            <v>4</v>
          </cell>
          <cell r="Q432">
            <v>2</v>
          </cell>
          <cell r="R432">
            <v>25</v>
          </cell>
          <cell r="S432">
            <v>12.5</v>
          </cell>
          <cell r="T432">
            <v>484</v>
          </cell>
          <cell r="U432">
            <v>242</v>
          </cell>
          <cell r="V432">
            <v>19.36</v>
          </cell>
          <cell r="W432">
            <v>19.36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484</v>
          </cell>
          <cell r="AC432">
            <v>242</v>
          </cell>
          <cell r="AD432">
            <v>484</v>
          </cell>
          <cell r="AE432">
            <v>242</v>
          </cell>
          <cell r="AF432">
            <v>242</v>
          </cell>
          <cell r="AG432">
            <v>484</v>
          </cell>
          <cell r="AH432"/>
          <cell r="AI432"/>
          <cell r="AJ432"/>
        </row>
        <row r="433">
          <cell r="F433">
            <v>36094218</v>
          </cell>
          <cell r="G433" t="str">
            <v>Základná škola s materskou školou Sándora Petőfiho s vyučovacím jazykom maďarským - Petőfi Sándor Alapiskola és Óvoda</v>
          </cell>
          <cell r="H433" t="str">
            <v>Sládkovičovo</v>
          </cell>
          <cell r="I433" t="str">
            <v>Richterova 1171</v>
          </cell>
          <cell r="J433">
            <v>71</v>
          </cell>
          <cell r="K433" t="str">
            <v>v prevádzke</v>
          </cell>
          <cell r="L433"/>
          <cell r="M433"/>
          <cell r="N433"/>
          <cell r="O433"/>
          <cell r="P433" t="e">
            <v>#DIV/0!</v>
          </cell>
          <cell r="Q433" t="e">
            <v>#DIV/0!</v>
          </cell>
          <cell r="R433"/>
          <cell r="S433"/>
          <cell r="T433"/>
          <cell r="U433"/>
          <cell r="V433" t="e">
            <v>#DIV/0!</v>
          </cell>
          <cell r="W433" t="e">
            <v>#DIV/0!</v>
          </cell>
          <cell r="X433"/>
          <cell r="Y433"/>
          <cell r="Z433" t="e">
            <v>#DIV/0!</v>
          </cell>
          <cell r="AA433" t="e">
            <v>#DIV/0!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/>
          <cell r="AH433"/>
          <cell r="AI433"/>
          <cell r="AJ433"/>
        </row>
        <row r="434">
          <cell r="F434">
            <v>36094234</v>
          </cell>
          <cell r="G434" t="str">
            <v>Spojená škola</v>
          </cell>
          <cell r="H434" t="str">
            <v>Sládkovičovo</v>
          </cell>
          <cell r="I434" t="str">
            <v>Školská 1087</v>
          </cell>
          <cell r="J434">
            <v>353</v>
          </cell>
          <cell r="K434" t="str">
            <v>v prevádzke</v>
          </cell>
          <cell r="L434"/>
          <cell r="M434"/>
          <cell r="N434"/>
          <cell r="O434"/>
          <cell r="P434" t="e">
            <v>#DIV/0!</v>
          </cell>
          <cell r="Q434" t="e">
            <v>#DIV/0!</v>
          </cell>
          <cell r="R434"/>
          <cell r="S434"/>
          <cell r="T434"/>
          <cell r="U434"/>
          <cell r="V434" t="e">
            <v>#DIV/0!</v>
          </cell>
          <cell r="W434" t="e">
            <v>#DIV/0!</v>
          </cell>
          <cell r="X434"/>
          <cell r="Y434"/>
          <cell r="Z434" t="e">
            <v>#DIV/0!</v>
          </cell>
          <cell r="AA434" t="e">
            <v>#DIV/0!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/>
          <cell r="AH434"/>
          <cell r="AI434"/>
          <cell r="AJ434"/>
        </row>
        <row r="435">
          <cell r="F435">
            <v>37840517</v>
          </cell>
          <cell r="G435" t="str">
            <v>Základná škola s materskou školou kráľa Svätopluka</v>
          </cell>
          <cell r="H435" t="str">
            <v>Šintava</v>
          </cell>
          <cell r="I435" t="str">
            <v>Mierové nám. 10</v>
          </cell>
          <cell r="J435">
            <v>153</v>
          </cell>
          <cell r="K435" t="str">
            <v>v prevádzke</v>
          </cell>
          <cell r="L435"/>
          <cell r="M435"/>
          <cell r="N435"/>
          <cell r="O435"/>
          <cell r="P435" t="e">
            <v>#DIV/0!</v>
          </cell>
          <cell r="Q435" t="e">
            <v>#DIV/0!</v>
          </cell>
          <cell r="R435"/>
          <cell r="S435"/>
          <cell r="T435"/>
          <cell r="U435"/>
          <cell r="V435" t="e">
            <v>#DIV/0!</v>
          </cell>
          <cell r="W435" t="e">
            <v>#DIV/0!</v>
          </cell>
          <cell r="X435"/>
          <cell r="Y435"/>
          <cell r="Z435" t="e">
            <v>#DIV/0!</v>
          </cell>
          <cell r="AA435" t="e">
            <v>#DIV/0!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/>
          <cell r="AH435"/>
          <cell r="AI435"/>
          <cell r="AJ435"/>
        </row>
        <row r="436">
          <cell r="F436">
            <v>36080519</v>
          </cell>
          <cell r="G436" t="str">
            <v>Základná škola s materskou školou</v>
          </cell>
          <cell r="H436" t="str">
            <v>Šoporňa</v>
          </cell>
          <cell r="I436" t="str">
            <v>Komenského 133</v>
          </cell>
          <cell r="J436">
            <v>311</v>
          </cell>
          <cell r="K436" t="str">
            <v>v prevádzke</v>
          </cell>
          <cell r="L436"/>
          <cell r="M436"/>
          <cell r="N436"/>
          <cell r="O436"/>
          <cell r="P436" t="e">
            <v>#DIV/0!</v>
          </cell>
          <cell r="Q436" t="e">
            <v>#DIV/0!</v>
          </cell>
          <cell r="R436"/>
          <cell r="S436"/>
          <cell r="T436"/>
          <cell r="U436"/>
          <cell r="V436" t="e">
            <v>#DIV/0!</v>
          </cell>
          <cell r="W436" t="e">
            <v>#DIV/0!</v>
          </cell>
          <cell r="X436"/>
          <cell r="Y436"/>
          <cell r="Z436" t="e">
            <v>#DIV/0!</v>
          </cell>
          <cell r="AA436" t="e">
            <v>#DIV/0!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/>
          <cell r="AH436"/>
          <cell r="AI436"/>
          <cell r="AJ436"/>
        </row>
        <row r="437">
          <cell r="F437">
            <v>36090361</v>
          </cell>
          <cell r="G437" t="str">
            <v>Základná škola s materskou školou s vyučovacím jazykom maďarským - Alapiskola és Óvoda</v>
          </cell>
          <cell r="H437" t="str">
            <v>Tomášikovo</v>
          </cell>
          <cell r="I437" t="str">
            <v>Tomášikovo 4</v>
          </cell>
          <cell r="J437">
            <v>114</v>
          </cell>
          <cell r="K437" t="str">
            <v>v prevádzke</v>
          </cell>
          <cell r="L437"/>
          <cell r="M437"/>
          <cell r="N437"/>
          <cell r="O437"/>
          <cell r="P437" t="e">
            <v>#DIV/0!</v>
          </cell>
          <cell r="Q437" t="e">
            <v>#DIV/0!</v>
          </cell>
          <cell r="R437"/>
          <cell r="S437"/>
          <cell r="T437"/>
          <cell r="U437"/>
          <cell r="V437" t="e">
            <v>#DIV/0!</v>
          </cell>
          <cell r="W437" t="e">
            <v>#DIV/0!</v>
          </cell>
          <cell r="X437"/>
          <cell r="Y437"/>
          <cell r="Z437" t="e">
            <v>#DIV/0!</v>
          </cell>
          <cell r="AA437" t="e">
            <v>#DIV/0!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/>
          <cell r="AH437"/>
          <cell r="AI437"/>
          <cell r="AJ437"/>
        </row>
        <row r="438">
          <cell r="F438">
            <v>710056141</v>
          </cell>
          <cell r="G438" t="str">
            <v>Základná škola</v>
          </cell>
          <cell r="H438" t="str">
            <v>Topoľnica</v>
          </cell>
          <cell r="I438" t="str">
            <v>Topoľnica 2</v>
          </cell>
          <cell r="J438">
            <v>26</v>
          </cell>
          <cell r="K438" t="str">
            <v>v prevádzke</v>
          </cell>
          <cell r="L438"/>
          <cell r="M438"/>
          <cell r="N438"/>
          <cell r="O438"/>
          <cell r="P438" t="e">
            <v>#DIV/0!</v>
          </cell>
          <cell r="Q438" t="e">
            <v>#DIV/0!</v>
          </cell>
          <cell r="R438"/>
          <cell r="S438"/>
          <cell r="T438"/>
          <cell r="U438"/>
          <cell r="V438" t="e">
            <v>#DIV/0!</v>
          </cell>
          <cell r="W438" t="e">
            <v>#DIV/0!</v>
          </cell>
          <cell r="X438"/>
          <cell r="Y438"/>
          <cell r="Z438" t="e">
            <v>#DIV/0!</v>
          </cell>
          <cell r="AA438" t="e">
            <v>#DIV/0!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/>
          <cell r="AH438"/>
          <cell r="AI438"/>
          <cell r="AJ438"/>
        </row>
        <row r="439">
          <cell r="F439">
            <v>37838377</v>
          </cell>
          <cell r="G439" t="str">
            <v>Základná škola s materskou školou</v>
          </cell>
          <cell r="H439" t="str">
            <v>Trstice</v>
          </cell>
          <cell r="I439" t="str">
            <v>Školská 647</v>
          </cell>
          <cell r="J439">
            <v>130</v>
          </cell>
          <cell r="K439" t="str">
            <v>v prevádzke</v>
          </cell>
          <cell r="L439"/>
          <cell r="M439"/>
          <cell r="N439"/>
          <cell r="O439"/>
          <cell r="P439" t="e">
            <v>#DIV/0!</v>
          </cell>
          <cell r="Q439" t="e">
            <v>#DIV/0!</v>
          </cell>
          <cell r="R439"/>
          <cell r="S439"/>
          <cell r="T439"/>
          <cell r="U439"/>
          <cell r="V439" t="e">
            <v>#DIV/0!</v>
          </cell>
          <cell r="W439" t="e">
            <v>#DIV/0!</v>
          </cell>
          <cell r="X439"/>
          <cell r="Y439"/>
          <cell r="Z439" t="e">
            <v>#DIV/0!</v>
          </cell>
          <cell r="AA439" t="e">
            <v>#DIV/0!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/>
          <cell r="AH439"/>
          <cell r="AI439"/>
          <cell r="AJ439"/>
        </row>
        <row r="440">
          <cell r="F440">
            <v>37838431</v>
          </cell>
          <cell r="G440" t="str">
            <v>Základná škola s materskou školou s vyučovacím jazykom maďarským - Alapiskola és Óvoda</v>
          </cell>
          <cell r="H440" t="str">
            <v>Trstice</v>
          </cell>
          <cell r="I440" t="str">
            <v>Školská 647</v>
          </cell>
          <cell r="J440">
            <v>207</v>
          </cell>
          <cell r="K440" t="str">
            <v>v prevádzke</v>
          </cell>
          <cell r="L440"/>
          <cell r="M440"/>
          <cell r="N440"/>
          <cell r="O440"/>
          <cell r="P440" t="e">
            <v>#DIV/0!</v>
          </cell>
          <cell r="Q440" t="e">
            <v>#DIV/0!</v>
          </cell>
          <cell r="R440"/>
          <cell r="S440"/>
          <cell r="T440"/>
          <cell r="U440"/>
          <cell r="V440" t="e">
            <v>#DIV/0!</v>
          </cell>
          <cell r="W440" t="e">
            <v>#DIV/0!</v>
          </cell>
          <cell r="X440"/>
          <cell r="Y440"/>
          <cell r="Z440" t="e">
            <v>#DIV/0!</v>
          </cell>
          <cell r="AA440" t="e">
            <v>#DIV/0!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/>
          <cell r="AH440"/>
          <cell r="AI440"/>
          <cell r="AJ440"/>
        </row>
        <row r="441">
          <cell r="F441">
            <v>36080501</v>
          </cell>
          <cell r="G441" t="str">
            <v>Základná škola s materskou školou Dávida Mészárosa - Mészáros Dávid Alapiskola és Óvoda</v>
          </cell>
          <cell r="H441" t="str">
            <v>Veľká Mača</v>
          </cell>
          <cell r="I441" t="str">
            <v>Školský objekt č.888</v>
          </cell>
          <cell r="J441">
            <v>110</v>
          </cell>
          <cell r="K441" t="str">
            <v>v prevádzke</v>
          </cell>
          <cell r="L441"/>
          <cell r="M441"/>
          <cell r="N441"/>
          <cell r="O441"/>
          <cell r="P441" t="e">
            <v>#DIV/0!</v>
          </cell>
          <cell r="Q441" t="e">
            <v>#DIV/0!</v>
          </cell>
          <cell r="R441"/>
          <cell r="S441"/>
          <cell r="T441"/>
          <cell r="U441"/>
          <cell r="V441" t="e">
            <v>#DIV/0!</v>
          </cell>
          <cell r="W441" t="e">
            <v>#DIV/0!</v>
          </cell>
          <cell r="X441"/>
          <cell r="Y441"/>
          <cell r="Z441" t="e">
            <v>#DIV/0!</v>
          </cell>
          <cell r="AA441" t="e">
            <v>#DIV/0!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/>
          <cell r="AH441"/>
          <cell r="AI441"/>
          <cell r="AJ441"/>
        </row>
        <row r="442">
          <cell r="F442">
            <v>710056168</v>
          </cell>
          <cell r="G442" t="str">
            <v>Základná škola</v>
          </cell>
          <cell r="H442" t="str">
            <v>Veľká Mača</v>
          </cell>
          <cell r="I442" t="str">
            <v>Hlavná 888</v>
          </cell>
          <cell r="J442">
            <v>22</v>
          </cell>
          <cell r="K442" t="str">
            <v>v prevádzke</v>
          </cell>
          <cell r="L442"/>
          <cell r="M442"/>
          <cell r="N442"/>
          <cell r="O442"/>
          <cell r="P442" t="e">
            <v>#DIV/0!</v>
          </cell>
          <cell r="Q442" t="e">
            <v>#DIV/0!</v>
          </cell>
          <cell r="R442"/>
          <cell r="S442"/>
          <cell r="T442"/>
          <cell r="U442"/>
          <cell r="V442" t="e">
            <v>#DIV/0!</v>
          </cell>
          <cell r="W442" t="e">
            <v>#DIV/0!</v>
          </cell>
          <cell r="X442"/>
          <cell r="Y442"/>
          <cell r="Z442" t="e">
            <v>#DIV/0!</v>
          </cell>
          <cell r="AA442" t="e">
            <v>#DIV/0!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/>
          <cell r="AH442"/>
          <cell r="AI442"/>
          <cell r="AJ442"/>
        </row>
        <row r="443">
          <cell r="F443">
            <v>36090379</v>
          </cell>
          <cell r="G443" t="str">
            <v>Základná škola Mihálya Borsosa s vyučovacím jazykom maďarským - Borsos Mihály Alapiskola</v>
          </cell>
          <cell r="H443" t="str">
            <v>Veľké Úľany</v>
          </cell>
          <cell r="I443" t="str">
            <v>Štefana Majora 8</v>
          </cell>
          <cell r="J443">
            <v>110</v>
          </cell>
          <cell r="K443" t="str">
            <v>v prevádzke</v>
          </cell>
          <cell r="L443"/>
          <cell r="M443"/>
          <cell r="N443"/>
          <cell r="O443"/>
          <cell r="P443" t="e">
            <v>#DIV/0!</v>
          </cell>
          <cell r="Q443" t="e">
            <v>#DIV/0!</v>
          </cell>
          <cell r="R443"/>
          <cell r="S443"/>
          <cell r="T443"/>
          <cell r="U443"/>
          <cell r="V443" t="e">
            <v>#DIV/0!</v>
          </cell>
          <cell r="W443" t="e">
            <v>#DIV/0!</v>
          </cell>
          <cell r="X443"/>
          <cell r="Y443"/>
          <cell r="Z443" t="e">
            <v>#DIV/0!</v>
          </cell>
          <cell r="AA443" t="e">
            <v>#DIV/0!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/>
          <cell r="AH443"/>
          <cell r="AI443"/>
          <cell r="AJ443"/>
        </row>
        <row r="444">
          <cell r="F444">
            <v>36094226</v>
          </cell>
          <cell r="G444" t="str">
            <v>Základná škola</v>
          </cell>
          <cell r="H444" t="str">
            <v>Veľké Úľany</v>
          </cell>
          <cell r="I444" t="str">
            <v>Š. Majora 560</v>
          </cell>
          <cell r="J444">
            <v>426</v>
          </cell>
          <cell r="K444" t="str">
            <v>v prevádzke</v>
          </cell>
          <cell r="L444"/>
          <cell r="M444"/>
          <cell r="N444"/>
          <cell r="O444"/>
          <cell r="P444" t="e">
            <v>#DIV/0!</v>
          </cell>
          <cell r="Q444" t="e">
            <v>#DIV/0!</v>
          </cell>
          <cell r="R444"/>
          <cell r="S444"/>
          <cell r="T444"/>
          <cell r="U444"/>
          <cell r="V444" t="e">
            <v>#DIV/0!</v>
          </cell>
          <cell r="W444" t="e">
            <v>#DIV/0!</v>
          </cell>
          <cell r="X444"/>
          <cell r="Y444"/>
          <cell r="Z444" t="e">
            <v>#DIV/0!</v>
          </cell>
          <cell r="AA444" t="e">
            <v>#DIV/0!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/>
          <cell r="AH444"/>
          <cell r="AI444"/>
          <cell r="AJ444"/>
        </row>
        <row r="445">
          <cell r="F445">
            <v>37840631</v>
          </cell>
          <cell r="G445" t="str">
            <v>Základná škola s materskou školou</v>
          </cell>
          <cell r="H445" t="str">
            <v>Veľký Grob</v>
          </cell>
          <cell r="I445" t="str">
            <v>Veľký Grob 382</v>
          </cell>
          <cell r="J445">
            <v>48</v>
          </cell>
          <cell r="K445" t="str">
            <v>v prevádzke</v>
          </cell>
          <cell r="L445"/>
          <cell r="M445"/>
          <cell r="N445"/>
          <cell r="O445"/>
          <cell r="P445" t="e">
            <v>#DIV/0!</v>
          </cell>
          <cell r="Q445" t="e">
            <v>#DIV/0!</v>
          </cell>
          <cell r="R445"/>
          <cell r="S445"/>
          <cell r="T445"/>
          <cell r="U445"/>
          <cell r="V445" t="e">
            <v>#DIV/0!</v>
          </cell>
          <cell r="W445" t="e">
            <v>#DIV/0!</v>
          </cell>
          <cell r="X445"/>
          <cell r="Y445"/>
          <cell r="Z445" t="e">
            <v>#DIV/0!</v>
          </cell>
          <cell r="AA445" t="e">
            <v>#DIV/0!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/>
          <cell r="AH445"/>
          <cell r="AI445"/>
          <cell r="AJ445"/>
        </row>
        <row r="446">
          <cell r="F446">
            <v>37840592</v>
          </cell>
          <cell r="G446" t="str">
            <v>Základná škola</v>
          </cell>
          <cell r="H446" t="str">
            <v>Vinohrady nad Váhom</v>
          </cell>
          <cell r="I446" t="str">
            <v>Vinohrady nad Váhom 347</v>
          </cell>
          <cell r="J446">
            <v>128</v>
          </cell>
          <cell r="K446" t="str">
            <v>v prevádzke</v>
          </cell>
          <cell r="L446"/>
          <cell r="M446"/>
          <cell r="N446"/>
          <cell r="O446"/>
          <cell r="P446" t="e">
            <v>#DIV/0!</v>
          </cell>
          <cell r="Q446" t="e">
            <v>#DIV/0!</v>
          </cell>
          <cell r="R446"/>
          <cell r="S446"/>
          <cell r="T446"/>
          <cell r="U446"/>
          <cell r="V446" t="e">
            <v>#DIV/0!</v>
          </cell>
          <cell r="W446" t="e">
            <v>#DIV/0!</v>
          </cell>
          <cell r="X446"/>
          <cell r="Y446"/>
          <cell r="Z446" t="e">
            <v>#DIV/0!</v>
          </cell>
          <cell r="AA446" t="e">
            <v>#DIV/0!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/>
          <cell r="AH446"/>
          <cell r="AI446"/>
          <cell r="AJ446"/>
        </row>
        <row r="447">
          <cell r="F447">
            <v>710056184</v>
          </cell>
          <cell r="G447" t="str">
            <v>Základná škola s vyučovacím jazykom maďarským - Magyar Tannyelvű Alapiskola</v>
          </cell>
          <cell r="H447" t="str">
            <v>Vozokany</v>
          </cell>
          <cell r="I447" t="str">
            <v>Hlavná 35</v>
          </cell>
          <cell r="J447">
            <v>18</v>
          </cell>
          <cell r="K447" t="str">
            <v>v prevádzke</v>
          </cell>
          <cell r="L447"/>
          <cell r="M447"/>
          <cell r="N447"/>
          <cell r="O447"/>
          <cell r="P447" t="e">
            <v>#DIV/0!</v>
          </cell>
          <cell r="Q447" t="e">
            <v>#DIV/0!</v>
          </cell>
          <cell r="R447"/>
          <cell r="S447"/>
          <cell r="T447"/>
          <cell r="U447"/>
          <cell r="V447" t="e">
            <v>#DIV/0!</v>
          </cell>
          <cell r="W447" t="e">
            <v>#DIV/0!</v>
          </cell>
          <cell r="X447"/>
          <cell r="Y447"/>
          <cell r="Z447" t="e">
            <v>#DIV/0!</v>
          </cell>
          <cell r="AA447" t="e">
            <v>#DIV/0!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/>
          <cell r="AH447"/>
          <cell r="AI447"/>
          <cell r="AJ447"/>
        </row>
        <row r="448">
          <cell r="F448">
            <v>37838415</v>
          </cell>
          <cell r="G448" t="str">
            <v>Základná škola s materskou školou</v>
          </cell>
          <cell r="H448" t="str">
            <v>Zemianske Sady</v>
          </cell>
          <cell r="I448" t="str">
            <v>Zemianske Sady 162</v>
          </cell>
          <cell r="J448">
            <v>112</v>
          </cell>
          <cell r="K448" t="str">
            <v>v prevádzke</v>
          </cell>
          <cell r="L448"/>
          <cell r="M448"/>
          <cell r="N448"/>
          <cell r="O448"/>
          <cell r="P448" t="e">
            <v>#DIV/0!</v>
          </cell>
          <cell r="Q448" t="e">
            <v>#DIV/0!</v>
          </cell>
          <cell r="R448"/>
          <cell r="S448"/>
          <cell r="T448"/>
          <cell r="U448"/>
          <cell r="V448" t="e">
            <v>#DIV/0!</v>
          </cell>
          <cell r="W448" t="e">
            <v>#DIV/0!</v>
          </cell>
          <cell r="X448"/>
          <cell r="Y448"/>
          <cell r="Z448" t="e">
            <v>#DIV/0!</v>
          </cell>
          <cell r="AA448" t="e">
            <v>#DIV/0!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/>
          <cell r="AH448"/>
          <cell r="AI448"/>
          <cell r="AJ448"/>
        </row>
        <row r="449">
          <cell r="F449">
            <v>31827705</v>
          </cell>
          <cell r="G449" t="str">
            <v>Základná škola</v>
          </cell>
          <cell r="H449" t="str">
            <v>Senica</v>
          </cell>
          <cell r="I449" t="str">
            <v>Sadová 620</v>
          </cell>
          <cell r="J449">
            <v>548</v>
          </cell>
          <cell r="K449" t="str">
            <v>v prevádzke</v>
          </cell>
          <cell r="L449"/>
          <cell r="M449"/>
          <cell r="N449"/>
          <cell r="O449"/>
          <cell r="P449" t="e">
            <v>#DIV/0!</v>
          </cell>
          <cell r="Q449" t="e">
            <v>#DIV/0!</v>
          </cell>
          <cell r="R449"/>
          <cell r="S449"/>
          <cell r="T449"/>
          <cell r="U449"/>
          <cell r="V449" t="e">
            <v>#DIV/0!</v>
          </cell>
          <cell r="W449" t="e">
            <v>#DIV/0!</v>
          </cell>
          <cell r="X449"/>
          <cell r="Y449"/>
          <cell r="Z449" t="e">
            <v>#DIV/0!</v>
          </cell>
          <cell r="AA449" t="e">
            <v>#DIV/0!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/>
          <cell r="AH449"/>
          <cell r="AI449"/>
          <cell r="AJ449"/>
        </row>
        <row r="450">
          <cell r="F450">
            <v>34028218</v>
          </cell>
          <cell r="G450" t="str">
            <v>Základná škola</v>
          </cell>
          <cell r="H450" t="str">
            <v>Senica</v>
          </cell>
          <cell r="I450" t="str">
            <v>V. Paulínyho-Tótha 32</v>
          </cell>
          <cell r="J450">
            <v>565</v>
          </cell>
          <cell r="K450" t="str">
            <v>v prevádzke</v>
          </cell>
          <cell r="L450"/>
          <cell r="M450"/>
          <cell r="N450"/>
          <cell r="O450"/>
          <cell r="P450" t="e">
            <v>#DIV/0!</v>
          </cell>
          <cell r="Q450" t="e">
            <v>#DIV/0!</v>
          </cell>
          <cell r="R450"/>
          <cell r="S450"/>
          <cell r="T450"/>
          <cell r="U450"/>
          <cell r="V450" t="e">
            <v>#DIV/0!</v>
          </cell>
          <cell r="W450" t="e">
            <v>#DIV/0!</v>
          </cell>
          <cell r="X450"/>
          <cell r="Y450"/>
          <cell r="Z450" t="e">
            <v>#DIV/0!</v>
          </cell>
          <cell r="AA450" t="e">
            <v>#DIV/0!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/>
          <cell r="AH450"/>
          <cell r="AI450"/>
          <cell r="AJ450"/>
        </row>
        <row r="451">
          <cell r="F451">
            <v>34028226</v>
          </cell>
          <cell r="G451" t="str">
            <v>Základná škola</v>
          </cell>
          <cell r="H451" t="str">
            <v>Senica</v>
          </cell>
          <cell r="I451" t="str">
            <v>Komenského 959</v>
          </cell>
          <cell r="J451">
            <v>597</v>
          </cell>
          <cell r="K451" t="str">
            <v>v prevádzke</v>
          </cell>
          <cell r="L451"/>
          <cell r="M451"/>
          <cell r="N451"/>
          <cell r="O451"/>
          <cell r="P451" t="e">
            <v>#DIV/0!</v>
          </cell>
          <cell r="Q451" t="e">
            <v>#DIV/0!</v>
          </cell>
          <cell r="R451"/>
          <cell r="S451"/>
          <cell r="T451"/>
          <cell r="U451"/>
          <cell r="V451" t="e">
            <v>#DIV/0!</v>
          </cell>
          <cell r="W451" t="e">
            <v>#DIV/0!</v>
          </cell>
          <cell r="X451"/>
          <cell r="Y451"/>
          <cell r="Z451" t="e">
            <v>#DIV/0!</v>
          </cell>
          <cell r="AA451" t="e">
            <v>#DIV/0!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/>
          <cell r="AH451"/>
          <cell r="AI451"/>
          <cell r="AJ451"/>
        </row>
        <row r="452">
          <cell r="F452">
            <v>42399769</v>
          </cell>
          <cell r="G452" t="str">
            <v>Základná škola s materskou školou</v>
          </cell>
          <cell r="H452" t="str">
            <v>Senica</v>
          </cell>
          <cell r="I452" t="str">
            <v>J.Mudrocha 1343/19</v>
          </cell>
          <cell r="J452">
            <v>301</v>
          </cell>
          <cell r="K452" t="str">
            <v>v prevádzke</v>
          </cell>
          <cell r="L452"/>
          <cell r="M452"/>
          <cell r="N452"/>
          <cell r="O452"/>
          <cell r="P452" t="e">
            <v>#DIV/0!</v>
          </cell>
          <cell r="Q452" t="e">
            <v>#DIV/0!</v>
          </cell>
          <cell r="R452"/>
          <cell r="S452"/>
          <cell r="T452"/>
          <cell r="U452"/>
          <cell r="V452" t="e">
            <v>#DIV/0!</v>
          </cell>
          <cell r="W452" t="e">
            <v>#DIV/0!</v>
          </cell>
          <cell r="X452"/>
          <cell r="Y452"/>
          <cell r="Z452" t="e">
            <v>#DIV/0!</v>
          </cell>
          <cell r="AA452" t="e">
            <v>#DIV/0!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/>
          <cell r="AH452"/>
          <cell r="AI452"/>
          <cell r="AJ452"/>
        </row>
        <row r="453">
          <cell r="F453">
            <v>37837036</v>
          </cell>
          <cell r="G453" t="str">
            <v>Základná škola s materskou školou</v>
          </cell>
          <cell r="H453" t="str">
            <v>Borský Svätý Jur</v>
          </cell>
          <cell r="I453" t="str">
            <v>Hviezdoslavova 215</v>
          </cell>
          <cell r="J453">
            <v>156</v>
          </cell>
          <cell r="K453" t="str">
            <v>v prevádzke</v>
          </cell>
          <cell r="L453"/>
          <cell r="M453"/>
          <cell r="N453"/>
          <cell r="O453"/>
          <cell r="P453" t="e">
            <v>#DIV/0!</v>
          </cell>
          <cell r="Q453" t="e">
            <v>#DIV/0!</v>
          </cell>
          <cell r="R453"/>
          <cell r="S453"/>
          <cell r="T453"/>
          <cell r="U453"/>
          <cell r="V453" t="e">
            <v>#DIV/0!</v>
          </cell>
          <cell r="W453" t="e">
            <v>#DIV/0!</v>
          </cell>
          <cell r="X453"/>
          <cell r="Y453"/>
          <cell r="Z453" t="e">
            <v>#DIV/0!</v>
          </cell>
          <cell r="AA453" t="e">
            <v>#DIV/0!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/>
          <cell r="AH453"/>
          <cell r="AI453"/>
          <cell r="AJ453"/>
        </row>
        <row r="454">
          <cell r="F454">
            <v>34028277</v>
          </cell>
          <cell r="G454" t="str">
            <v>Základná škola Jána Hollého</v>
          </cell>
          <cell r="H454" t="str">
            <v>Borský Mikuláš</v>
          </cell>
          <cell r="I454" t="str">
            <v>Záhorácka 919/33</v>
          </cell>
          <cell r="J454">
            <v>351</v>
          </cell>
          <cell r="K454" t="str">
            <v>v prevádzke</v>
          </cell>
          <cell r="L454"/>
          <cell r="M454"/>
          <cell r="N454"/>
          <cell r="O454"/>
          <cell r="P454" t="e">
            <v>#DIV/0!</v>
          </cell>
          <cell r="Q454" t="e">
            <v>#DIV/0!</v>
          </cell>
          <cell r="R454"/>
          <cell r="S454"/>
          <cell r="T454"/>
          <cell r="U454"/>
          <cell r="V454" t="e">
            <v>#DIV/0!</v>
          </cell>
          <cell r="W454" t="e">
            <v>#DIV/0!</v>
          </cell>
          <cell r="X454"/>
          <cell r="Y454"/>
          <cell r="Z454" t="e">
            <v>#DIV/0!</v>
          </cell>
          <cell r="AA454" t="e">
            <v>#DIV/0!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/>
          <cell r="AH454"/>
          <cell r="AI454"/>
          <cell r="AJ454"/>
        </row>
        <row r="455">
          <cell r="F455">
            <v>37838512</v>
          </cell>
          <cell r="G455" t="str">
            <v>Základná škola</v>
          </cell>
          <cell r="H455" t="str">
            <v>Brodské</v>
          </cell>
          <cell r="I455" t="str">
            <v>Školská 281</v>
          </cell>
          <cell r="J455">
            <v>166</v>
          </cell>
          <cell r="K455" t="str">
            <v>v prevádzke</v>
          </cell>
          <cell r="L455"/>
          <cell r="M455"/>
          <cell r="N455"/>
          <cell r="O455"/>
          <cell r="P455" t="e">
            <v>#DIV/0!</v>
          </cell>
          <cell r="Q455" t="e">
            <v>#DIV/0!</v>
          </cell>
          <cell r="R455"/>
          <cell r="S455"/>
          <cell r="T455"/>
          <cell r="U455"/>
          <cell r="V455" t="e">
            <v>#DIV/0!</v>
          </cell>
          <cell r="W455" t="e">
            <v>#DIV/0!</v>
          </cell>
          <cell r="X455"/>
          <cell r="Y455"/>
          <cell r="Z455" t="e">
            <v>#DIV/0!</v>
          </cell>
          <cell r="AA455" t="e">
            <v>#DIV/0!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/>
          <cell r="AH455"/>
          <cell r="AI455"/>
          <cell r="AJ455"/>
        </row>
        <row r="456">
          <cell r="F456">
            <v>37837095</v>
          </cell>
          <cell r="G456" t="str">
            <v>Základná škola s materskou školou</v>
          </cell>
          <cell r="H456" t="str">
            <v>Cerová</v>
          </cell>
          <cell r="I456" t="str">
            <v>Cerová 277</v>
          </cell>
          <cell r="J456">
            <v>176</v>
          </cell>
          <cell r="K456" t="str">
            <v>v prevádzke</v>
          </cell>
          <cell r="L456"/>
          <cell r="M456"/>
          <cell r="N456"/>
          <cell r="O456"/>
          <cell r="P456" t="e">
            <v>#DIV/0!</v>
          </cell>
          <cell r="Q456" t="e">
            <v>#DIV/0!</v>
          </cell>
          <cell r="R456"/>
          <cell r="S456"/>
          <cell r="T456"/>
          <cell r="U456"/>
          <cell r="V456" t="e">
            <v>#DIV/0!</v>
          </cell>
          <cell r="W456" t="e">
            <v>#DIV/0!</v>
          </cell>
          <cell r="X456"/>
          <cell r="Y456"/>
          <cell r="Z456" t="e">
            <v>#DIV/0!</v>
          </cell>
          <cell r="AA456" t="e">
            <v>#DIV/0!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/>
          <cell r="AH456"/>
          <cell r="AI456"/>
          <cell r="AJ456"/>
        </row>
        <row r="457">
          <cell r="F457">
            <v>37837044</v>
          </cell>
          <cell r="G457" t="str">
            <v>Základná škola</v>
          </cell>
          <cell r="H457" t="str">
            <v>Čáry</v>
          </cell>
          <cell r="I457" t="str">
            <v>Školská 285</v>
          </cell>
          <cell r="J457">
            <v>138</v>
          </cell>
          <cell r="K457" t="str">
            <v>v prevádzke</v>
          </cell>
          <cell r="L457"/>
          <cell r="M457"/>
          <cell r="N457"/>
          <cell r="O457"/>
          <cell r="P457" t="e">
            <v>#DIV/0!</v>
          </cell>
          <cell r="Q457" t="e">
            <v>#DIV/0!</v>
          </cell>
          <cell r="R457"/>
          <cell r="S457"/>
          <cell r="T457"/>
          <cell r="U457"/>
          <cell r="V457" t="e">
            <v>#DIV/0!</v>
          </cell>
          <cell r="W457" t="e">
            <v>#DIV/0!</v>
          </cell>
          <cell r="X457"/>
          <cell r="Y457"/>
          <cell r="Z457" t="e">
            <v>#DIV/0!</v>
          </cell>
          <cell r="AA457" t="e">
            <v>#DIV/0!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/>
          <cell r="AH457"/>
          <cell r="AI457"/>
          <cell r="AJ457"/>
        </row>
        <row r="458">
          <cell r="F458">
            <v>710057075</v>
          </cell>
          <cell r="G458" t="str">
            <v>Základná škola</v>
          </cell>
          <cell r="H458" t="str">
            <v>Častkov</v>
          </cell>
          <cell r="I458" t="str">
            <v>Častkov 130</v>
          </cell>
          <cell r="J458">
            <v>10</v>
          </cell>
          <cell r="K458" t="str">
            <v>v prevádzke</v>
          </cell>
          <cell r="L458"/>
          <cell r="M458"/>
          <cell r="N458"/>
          <cell r="O458"/>
          <cell r="P458" t="e">
            <v>#DIV/0!</v>
          </cell>
          <cell r="Q458" t="e">
            <v>#DIV/0!</v>
          </cell>
          <cell r="R458"/>
          <cell r="S458"/>
          <cell r="T458"/>
          <cell r="U458"/>
          <cell r="V458" t="e">
            <v>#DIV/0!</v>
          </cell>
          <cell r="W458" t="e">
            <v>#DIV/0!</v>
          </cell>
          <cell r="X458"/>
          <cell r="Y458"/>
          <cell r="Z458" t="e">
            <v>#DIV/0!</v>
          </cell>
          <cell r="AA458" t="e">
            <v>#DIV/0!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/>
          <cell r="AH458"/>
          <cell r="AI458"/>
          <cell r="AJ458"/>
        </row>
        <row r="459">
          <cell r="F459">
            <v>48411931</v>
          </cell>
          <cell r="G459" t="str">
            <v>Základná škola s materskou školou</v>
          </cell>
          <cell r="H459" t="str">
            <v>Dojč</v>
          </cell>
          <cell r="I459" t="str">
            <v>Dojč 137</v>
          </cell>
          <cell r="J459">
            <v>180</v>
          </cell>
          <cell r="K459" t="str">
            <v>v prevádzke</v>
          </cell>
          <cell r="L459"/>
          <cell r="M459"/>
          <cell r="N459"/>
          <cell r="O459"/>
          <cell r="P459" t="e">
            <v>#DIV/0!</v>
          </cell>
          <cell r="Q459" t="e">
            <v>#DIV/0!</v>
          </cell>
          <cell r="R459"/>
          <cell r="S459"/>
          <cell r="T459"/>
          <cell r="U459"/>
          <cell r="V459" t="e">
            <v>#DIV/0!</v>
          </cell>
          <cell r="W459" t="e">
            <v>#DIV/0!</v>
          </cell>
          <cell r="X459"/>
          <cell r="Y459"/>
          <cell r="Z459" t="e">
            <v>#DIV/0!</v>
          </cell>
          <cell r="AA459" t="e">
            <v>#DIV/0!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/>
          <cell r="AH459"/>
          <cell r="AI459"/>
          <cell r="AJ459"/>
        </row>
        <row r="460">
          <cell r="F460">
            <v>36080799</v>
          </cell>
          <cell r="G460" t="str">
            <v>Základná škola s materskou školou</v>
          </cell>
          <cell r="H460" t="str">
            <v>Gbely</v>
          </cell>
          <cell r="I460" t="str">
            <v>Pionierska 697</v>
          </cell>
          <cell r="J460">
            <v>544</v>
          </cell>
          <cell r="K460" t="str">
            <v>v prevádzke</v>
          </cell>
          <cell r="L460"/>
          <cell r="M460"/>
          <cell r="N460"/>
          <cell r="O460"/>
          <cell r="P460" t="e">
            <v>#DIV/0!</v>
          </cell>
          <cell r="Q460" t="e">
            <v>#DIV/0!</v>
          </cell>
          <cell r="R460"/>
          <cell r="S460"/>
          <cell r="T460"/>
          <cell r="U460"/>
          <cell r="V460" t="e">
            <v>#DIV/0!</v>
          </cell>
          <cell r="W460" t="e">
            <v>#DIV/0!</v>
          </cell>
          <cell r="X460"/>
          <cell r="Y460"/>
          <cell r="Z460" t="e">
            <v>#DIV/0!</v>
          </cell>
          <cell r="AA460" t="e">
            <v>#DIV/0!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/>
          <cell r="AH460"/>
          <cell r="AI460"/>
          <cell r="AJ460"/>
        </row>
        <row r="461">
          <cell r="F461">
            <v>710057091</v>
          </cell>
          <cell r="G461" t="str">
            <v>Základná škola</v>
          </cell>
          <cell r="H461" t="str">
            <v>Hlboké</v>
          </cell>
          <cell r="I461" t="str">
            <v>Športová 259</v>
          </cell>
          <cell r="J461">
            <v>16</v>
          </cell>
          <cell r="K461" t="str">
            <v>v prevádzke</v>
          </cell>
          <cell r="L461"/>
          <cell r="M461"/>
          <cell r="N461"/>
          <cell r="O461"/>
          <cell r="P461" t="e">
            <v>#DIV/0!</v>
          </cell>
          <cell r="Q461" t="e">
            <v>#DIV/0!</v>
          </cell>
          <cell r="R461"/>
          <cell r="S461"/>
          <cell r="T461"/>
          <cell r="U461"/>
          <cell r="V461" t="e">
            <v>#DIV/0!</v>
          </cell>
          <cell r="W461" t="e">
            <v>#DIV/0!</v>
          </cell>
          <cell r="X461"/>
          <cell r="Y461"/>
          <cell r="Z461" t="e">
            <v>#DIV/0!</v>
          </cell>
          <cell r="AA461" t="e">
            <v>#DIV/0!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/>
          <cell r="AH461"/>
          <cell r="AI461"/>
          <cell r="AJ461"/>
        </row>
        <row r="462">
          <cell r="F462">
            <v>37838326</v>
          </cell>
          <cell r="G462" t="str">
            <v>Základná škola</v>
          </cell>
          <cell r="H462" t="str">
            <v>Holíč</v>
          </cell>
          <cell r="I462" t="str">
            <v>Školská 2</v>
          </cell>
          <cell r="J462">
            <v>478</v>
          </cell>
          <cell r="K462" t="str">
            <v>v prevádzke</v>
          </cell>
          <cell r="L462"/>
          <cell r="M462"/>
          <cell r="N462"/>
          <cell r="O462"/>
          <cell r="P462" t="e">
            <v>#DIV/0!</v>
          </cell>
          <cell r="Q462" t="e">
            <v>#DIV/0!</v>
          </cell>
          <cell r="R462"/>
          <cell r="S462"/>
          <cell r="T462"/>
          <cell r="U462"/>
          <cell r="V462" t="e">
            <v>#DIV/0!</v>
          </cell>
          <cell r="W462" t="e">
            <v>#DIV/0!</v>
          </cell>
          <cell r="X462"/>
          <cell r="Y462"/>
          <cell r="Z462" t="e">
            <v>#DIV/0!</v>
          </cell>
          <cell r="AA462" t="e">
            <v>#DIV/0!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/>
          <cell r="AH462"/>
          <cell r="AI462"/>
          <cell r="AJ462"/>
        </row>
        <row r="463">
          <cell r="F463">
            <v>37838334</v>
          </cell>
          <cell r="G463" t="str">
            <v>Základná škola</v>
          </cell>
          <cell r="H463" t="str">
            <v>Holíč</v>
          </cell>
          <cell r="I463" t="str">
            <v>Bernolákova 5</v>
          </cell>
          <cell r="J463">
            <v>525</v>
          </cell>
          <cell r="K463" t="str">
            <v>v prevádzke</v>
          </cell>
          <cell r="L463"/>
          <cell r="M463"/>
          <cell r="N463"/>
          <cell r="O463"/>
          <cell r="P463" t="e">
            <v>#DIV/0!</v>
          </cell>
          <cell r="Q463" t="e">
            <v>#DIV/0!</v>
          </cell>
          <cell r="R463"/>
          <cell r="S463"/>
          <cell r="T463"/>
          <cell r="U463"/>
          <cell r="V463" t="e">
            <v>#DIV/0!</v>
          </cell>
          <cell r="W463" t="e">
            <v>#DIV/0!</v>
          </cell>
          <cell r="X463"/>
          <cell r="Y463"/>
          <cell r="Z463" t="e">
            <v>#DIV/0!</v>
          </cell>
          <cell r="AA463" t="e">
            <v>#DIV/0!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/>
          <cell r="AH463"/>
          <cell r="AI463"/>
          <cell r="AJ463"/>
        </row>
        <row r="464">
          <cell r="F464">
            <v>710057105</v>
          </cell>
          <cell r="G464" t="str">
            <v>Základná škola s materskou školou</v>
          </cell>
          <cell r="H464" t="str">
            <v>Hradište pod Vrátnom</v>
          </cell>
          <cell r="I464" t="str">
            <v>Hradište pod Vrátnom 44</v>
          </cell>
          <cell r="J464">
            <v>19</v>
          </cell>
          <cell r="K464" t="str">
            <v>v prevádzke</v>
          </cell>
          <cell r="L464"/>
          <cell r="M464"/>
          <cell r="N464"/>
          <cell r="O464"/>
          <cell r="P464" t="e">
            <v>#DIV/0!</v>
          </cell>
          <cell r="Q464" t="e">
            <v>#DIV/0!</v>
          </cell>
          <cell r="R464"/>
          <cell r="S464"/>
          <cell r="T464"/>
          <cell r="U464"/>
          <cell r="V464" t="e">
            <v>#DIV/0!</v>
          </cell>
          <cell r="W464" t="e">
            <v>#DIV/0!</v>
          </cell>
          <cell r="X464"/>
          <cell r="Y464"/>
          <cell r="Z464" t="e">
            <v>#DIV/0!</v>
          </cell>
          <cell r="AA464" t="e">
            <v>#DIV/0!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/>
          <cell r="AH464"/>
          <cell r="AI464"/>
          <cell r="AJ464"/>
        </row>
        <row r="465">
          <cell r="F465">
            <v>37836994</v>
          </cell>
          <cell r="G465" t="str">
            <v>Základná škola</v>
          </cell>
          <cell r="H465" t="str">
            <v>Jablonica</v>
          </cell>
          <cell r="I465" t="str">
            <v>Školská 1</v>
          </cell>
          <cell r="J465">
            <v>137</v>
          </cell>
          <cell r="K465" t="str">
            <v>v prevádzke</v>
          </cell>
          <cell r="L465"/>
          <cell r="M465"/>
          <cell r="N465"/>
          <cell r="O465"/>
          <cell r="P465" t="e">
            <v>#DIV/0!</v>
          </cell>
          <cell r="Q465" t="e">
            <v>#DIV/0!</v>
          </cell>
          <cell r="R465"/>
          <cell r="S465"/>
          <cell r="T465"/>
          <cell r="U465"/>
          <cell r="V465" t="e">
            <v>#DIV/0!</v>
          </cell>
          <cell r="W465" t="e">
            <v>#DIV/0!</v>
          </cell>
          <cell r="X465"/>
          <cell r="Y465"/>
          <cell r="Z465" t="e">
            <v>#DIV/0!</v>
          </cell>
          <cell r="AA465" t="e">
            <v>#DIV/0!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/>
          <cell r="AH465"/>
          <cell r="AI465"/>
          <cell r="AJ465"/>
        </row>
        <row r="466">
          <cell r="F466">
            <v>37838521</v>
          </cell>
          <cell r="G466" t="str">
            <v>Základná škola</v>
          </cell>
          <cell r="H466" t="str">
            <v>Kopčany</v>
          </cell>
          <cell r="I466" t="str">
            <v>Sasinkova 530/2</v>
          </cell>
          <cell r="J466">
            <v>213</v>
          </cell>
          <cell r="K466" t="str">
            <v>v prevádzke</v>
          </cell>
          <cell r="L466"/>
          <cell r="M466"/>
          <cell r="N466"/>
          <cell r="O466"/>
          <cell r="P466" t="e">
            <v>#DIV/0!</v>
          </cell>
          <cell r="Q466" t="e">
            <v>#DIV/0!</v>
          </cell>
          <cell r="R466"/>
          <cell r="S466"/>
          <cell r="T466"/>
          <cell r="U466"/>
          <cell r="V466" t="e">
            <v>#DIV/0!</v>
          </cell>
          <cell r="W466" t="e">
            <v>#DIV/0!</v>
          </cell>
          <cell r="X466"/>
          <cell r="Y466"/>
          <cell r="Z466" t="e">
            <v>#DIV/0!</v>
          </cell>
          <cell r="AA466" t="e">
            <v>#DIV/0!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/>
          <cell r="AH466"/>
          <cell r="AI466"/>
          <cell r="AJ466"/>
        </row>
        <row r="467">
          <cell r="F467">
            <v>710057130</v>
          </cell>
          <cell r="G467" t="str">
            <v>Základná škola</v>
          </cell>
          <cell r="H467" t="str">
            <v>Koválov</v>
          </cell>
          <cell r="I467" t="str">
            <v>Koválov 216</v>
          </cell>
          <cell r="J467">
            <v>18</v>
          </cell>
          <cell r="K467" t="str">
            <v>v prevádzke</v>
          </cell>
          <cell r="L467"/>
          <cell r="M467"/>
          <cell r="N467"/>
          <cell r="O467"/>
          <cell r="P467" t="e">
            <v>#DIV/0!</v>
          </cell>
          <cell r="Q467" t="e">
            <v>#DIV/0!</v>
          </cell>
          <cell r="R467"/>
          <cell r="S467"/>
          <cell r="T467"/>
          <cell r="U467"/>
          <cell r="V467" t="e">
            <v>#DIV/0!</v>
          </cell>
          <cell r="W467" t="e">
            <v>#DIV/0!</v>
          </cell>
          <cell r="X467"/>
          <cell r="Y467"/>
          <cell r="Z467" t="e">
            <v>#DIV/0!</v>
          </cell>
          <cell r="AA467" t="e">
            <v>#DIV/0!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/>
          <cell r="AH467"/>
          <cell r="AI467"/>
          <cell r="AJ467"/>
        </row>
        <row r="468">
          <cell r="F468">
            <v>710057148</v>
          </cell>
          <cell r="G468" t="str">
            <v>Základná škola s materskou školou</v>
          </cell>
          <cell r="H468" t="str">
            <v>Kuklov</v>
          </cell>
          <cell r="I468" t="str">
            <v>Nová 203</v>
          </cell>
          <cell r="J468">
            <v>12</v>
          </cell>
          <cell r="K468" t="str">
            <v>v prevádzke</v>
          </cell>
          <cell r="L468"/>
          <cell r="M468"/>
          <cell r="N468"/>
          <cell r="O468"/>
          <cell r="P468" t="e">
            <v>#DIV/0!</v>
          </cell>
          <cell r="Q468" t="e">
            <v>#DIV/0!</v>
          </cell>
          <cell r="R468"/>
          <cell r="S468"/>
          <cell r="T468"/>
          <cell r="U468"/>
          <cell r="V468" t="e">
            <v>#DIV/0!</v>
          </cell>
          <cell r="W468" t="e">
            <v>#DIV/0!</v>
          </cell>
          <cell r="X468"/>
          <cell r="Y468"/>
          <cell r="Z468" t="e">
            <v>#DIV/0!</v>
          </cell>
          <cell r="AA468" t="e">
            <v>#DIV/0!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/>
          <cell r="AH468"/>
          <cell r="AI468"/>
          <cell r="AJ468"/>
        </row>
        <row r="469">
          <cell r="F469">
            <v>31827829</v>
          </cell>
          <cell r="G469" t="str">
            <v>Základná škola Andreja Radlinského</v>
          </cell>
          <cell r="H469" t="str">
            <v>Kúty</v>
          </cell>
          <cell r="I469" t="str">
            <v>Školská 694</v>
          </cell>
          <cell r="J469">
            <v>381</v>
          </cell>
          <cell r="K469" t="str">
            <v>v prevádzke</v>
          </cell>
          <cell r="L469"/>
          <cell r="M469"/>
          <cell r="N469"/>
          <cell r="O469"/>
          <cell r="P469" t="e">
            <v>#DIV/0!</v>
          </cell>
          <cell r="Q469" t="e">
            <v>#DIV/0!</v>
          </cell>
          <cell r="R469"/>
          <cell r="S469"/>
          <cell r="T469"/>
          <cell r="U469"/>
          <cell r="V469" t="e">
            <v>#DIV/0!</v>
          </cell>
          <cell r="W469" t="e">
            <v>#DIV/0!</v>
          </cell>
          <cell r="X469"/>
          <cell r="Y469"/>
          <cell r="Z469" t="e">
            <v>#DIV/0!</v>
          </cell>
          <cell r="AA469" t="e">
            <v>#DIV/0!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/>
          <cell r="AH469"/>
          <cell r="AI469"/>
          <cell r="AJ469"/>
        </row>
        <row r="470">
          <cell r="F470">
            <v>37837117</v>
          </cell>
          <cell r="G470" t="str">
            <v>Základná škola s materskou školou</v>
          </cell>
          <cell r="H470" t="str">
            <v>Lakšárska Nová Ves</v>
          </cell>
          <cell r="I470" t="str">
            <v>Lakšárska Nová Ves 397</v>
          </cell>
          <cell r="J470">
            <v>113</v>
          </cell>
          <cell r="K470" t="str">
            <v>v prevádzke</v>
          </cell>
          <cell r="L470"/>
          <cell r="M470"/>
          <cell r="N470"/>
          <cell r="O470"/>
          <cell r="P470" t="e">
            <v>#DIV/0!</v>
          </cell>
          <cell r="Q470" t="e">
            <v>#DIV/0!</v>
          </cell>
          <cell r="R470"/>
          <cell r="S470"/>
          <cell r="T470"/>
          <cell r="U470"/>
          <cell r="V470" t="e">
            <v>#DIV/0!</v>
          </cell>
          <cell r="W470" t="e">
            <v>#DIV/0!</v>
          </cell>
          <cell r="X470"/>
          <cell r="Y470"/>
          <cell r="Z470" t="e">
            <v>#DIV/0!</v>
          </cell>
          <cell r="AA470" t="e">
            <v>#DIV/0!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/>
          <cell r="AH470"/>
          <cell r="AI470"/>
          <cell r="AJ470"/>
        </row>
        <row r="471">
          <cell r="F471">
            <v>710057172</v>
          </cell>
          <cell r="G471" t="str">
            <v>Základná škola s materskou školou</v>
          </cell>
          <cell r="H471" t="str">
            <v>Osuské</v>
          </cell>
          <cell r="I471" t="str">
            <v>Výhony 11</v>
          </cell>
          <cell r="J471">
            <v>22</v>
          </cell>
          <cell r="K471" t="str">
            <v>v prevádzke</v>
          </cell>
          <cell r="L471"/>
          <cell r="M471"/>
          <cell r="N471"/>
          <cell r="O471"/>
          <cell r="P471" t="e">
            <v>#DIV/0!</v>
          </cell>
          <cell r="Q471" t="e">
            <v>#DIV/0!</v>
          </cell>
          <cell r="R471"/>
          <cell r="S471"/>
          <cell r="T471"/>
          <cell r="U471"/>
          <cell r="V471" t="e">
            <v>#DIV/0!</v>
          </cell>
          <cell r="W471" t="e">
            <v>#DIV/0!</v>
          </cell>
          <cell r="X471"/>
          <cell r="Y471"/>
          <cell r="Z471" t="e">
            <v>#DIV/0!</v>
          </cell>
          <cell r="AA471" t="e">
            <v>#DIV/0!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/>
          <cell r="AH471"/>
          <cell r="AI471"/>
          <cell r="AJ471"/>
        </row>
        <row r="472">
          <cell r="F472">
            <v>710057180</v>
          </cell>
          <cell r="G472" t="str">
            <v>Základná škola</v>
          </cell>
          <cell r="H472" t="str">
            <v>Petrova Ves</v>
          </cell>
          <cell r="I472" t="str">
            <v>Petrova Ves 90</v>
          </cell>
          <cell r="J472">
            <v>36</v>
          </cell>
          <cell r="K472" t="str">
            <v>v prevádzke</v>
          </cell>
          <cell r="L472"/>
          <cell r="M472"/>
          <cell r="N472"/>
          <cell r="O472"/>
          <cell r="P472" t="e">
            <v>#DIV/0!</v>
          </cell>
          <cell r="Q472" t="e">
            <v>#DIV/0!</v>
          </cell>
          <cell r="R472"/>
          <cell r="S472"/>
          <cell r="T472"/>
          <cell r="U472"/>
          <cell r="V472" t="e">
            <v>#DIV/0!</v>
          </cell>
          <cell r="W472" t="e">
            <v>#DIV/0!</v>
          </cell>
          <cell r="X472"/>
          <cell r="Y472"/>
          <cell r="Z472" t="e">
            <v>#DIV/0!</v>
          </cell>
          <cell r="AA472" t="e">
            <v>#DIV/0!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/>
          <cell r="AH472"/>
          <cell r="AI472"/>
          <cell r="AJ472"/>
        </row>
        <row r="473">
          <cell r="F473">
            <v>37850768</v>
          </cell>
          <cell r="G473" t="str">
            <v>Základná škola s materskou školou</v>
          </cell>
          <cell r="H473" t="str">
            <v>Plavecký Peter</v>
          </cell>
          <cell r="I473" t="str">
            <v>Plavecký Peter 89</v>
          </cell>
          <cell r="J473">
            <v>22</v>
          </cell>
          <cell r="K473" t="str">
            <v>v prevádzke</v>
          </cell>
          <cell r="L473"/>
          <cell r="M473"/>
          <cell r="N473"/>
          <cell r="O473"/>
          <cell r="P473" t="e">
            <v>#DIV/0!</v>
          </cell>
          <cell r="Q473" t="e">
            <v>#DIV/0!</v>
          </cell>
          <cell r="R473"/>
          <cell r="S473"/>
          <cell r="T473"/>
          <cell r="U473"/>
          <cell r="V473" t="e">
            <v>#DIV/0!</v>
          </cell>
          <cell r="W473" t="e">
            <v>#DIV/0!</v>
          </cell>
          <cell r="X473"/>
          <cell r="Y473"/>
          <cell r="Z473" t="e">
            <v>#DIV/0!</v>
          </cell>
          <cell r="AA473" t="e">
            <v>#DIV/0!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/>
          <cell r="AH473"/>
          <cell r="AI473"/>
          <cell r="AJ473"/>
        </row>
        <row r="474">
          <cell r="F474">
            <v>710057237</v>
          </cell>
          <cell r="G474" t="str">
            <v>Základná škola</v>
          </cell>
          <cell r="H474" t="str">
            <v>Popudinské Močidľany</v>
          </cell>
          <cell r="I474" t="str">
            <v>Popudinské Močidľany 140</v>
          </cell>
          <cell r="J474">
            <v>21</v>
          </cell>
          <cell r="K474" t="str">
            <v>v prevádzke</v>
          </cell>
          <cell r="L474"/>
          <cell r="M474"/>
          <cell r="N474"/>
          <cell r="O474"/>
          <cell r="P474" t="e">
            <v>#DIV/0!</v>
          </cell>
          <cell r="Q474" t="e">
            <v>#DIV/0!</v>
          </cell>
          <cell r="R474"/>
          <cell r="S474"/>
          <cell r="T474"/>
          <cell r="U474"/>
          <cell r="V474" t="e">
            <v>#DIV/0!</v>
          </cell>
          <cell r="W474" t="e">
            <v>#DIV/0!</v>
          </cell>
          <cell r="X474"/>
          <cell r="Y474"/>
          <cell r="Z474" t="e">
            <v>#DIV/0!</v>
          </cell>
          <cell r="AA474" t="e">
            <v>#DIV/0!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/>
          <cell r="AH474"/>
          <cell r="AI474"/>
          <cell r="AJ474"/>
        </row>
        <row r="475">
          <cell r="F475">
            <v>710178387</v>
          </cell>
          <cell r="G475" t="str">
            <v>Základná škola s materskou školou</v>
          </cell>
          <cell r="H475" t="str">
            <v>Prietržka</v>
          </cell>
          <cell r="I475" t="str">
            <v>Prietržka 92</v>
          </cell>
          <cell r="J475">
            <v>23</v>
          </cell>
          <cell r="K475" t="str">
            <v>v prevádzke</v>
          </cell>
          <cell r="L475"/>
          <cell r="M475"/>
          <cell r="N475"/>
          <cell r="O475"/>
          <cell r="P475" t="e">
            <v>#DIV/0!</v>
          </cell>
          <cell r="Q475" t="e">
            <v>#DIV/0!</v>
          </cell>
          <cell r="R475"/>
          <cell r="S475"/>
          <cell r="T475"/>
          <cell r="U475"/>
          <cell r="V475" t="e">
            <v>#DIV/0!</v>
          </cell>
          <cell r="W475" t="e">
            <v>#DIV/0!</v>
          </cell>
          <cell r="X475"/>
          <cell r="Y475"/>
          <cell r="Z475" t="e">
            <v>#DIV/0!</v>
          </cell>
          <cell r="AA475" t="e">
            <v>#DIV/0!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/>
          <cell r="AH475"/>
          <cell r="AI475"/>
          <cell r="AJ475"/>
        </row>
        <row r="476">
          <cell r="F476">
            <v>710280823</v>
          </cell>
          <cell r="G476" t="str">
            <v>Základná škola s materskou školou</v>
          </cell>
          <cell r="H476" t="str">
            <v>Prievaly</v>
          </cell>
          <cell r="I476" t="str">
            <v>Prievaly 187</v>
          </cell>
          <cell r="J476">
            <v>44</v>
          </cell>
          <cell r="K476" t="str">
            <v>v prevádzke</v>
          </cell>
          <cell r="L476"/>
          <cell r="M476"/>
          <cell r="N476"/>
          <cell r="O476"/>
          <cell r="P476" t="e">
            <v>#DIV/0!</v>
          </cell>
          <cell r="Q476" t="e">
            <v>#DIV/0!</v>
          </cell>
          <cell r="R476"/>
          <cell r="S476"/>
          <cell r="T476"/>
          <cell r="U476"/>
          <cell r="V476" t="e">
            <v>#DIV/0!</v>
          </cell>
          <cell r="W476" t="e">
            <v>#DIV/0!</v>
          </cell>
          <cell r="X476"/>
          <cell r="Y476"/>
          <cell r="Z476" t="e">
            <v>#DIV/0!</v>
          </cell>
          <cell r="AA476" t="e">
            <v>#DIV/0!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/>
          <cell r="AH476"/>
          <cell r="AI476"/>
          <cell r="AJ476"/>
        </row>
        <row r="477">
          <cell r="F477">
            <v>37838474</v>
          </cell>
          <cell r="G477" t="str">
            <v>Základná škola</v>
          </cell>
          <cell r="H477" t="str">
            <v>Radošovce</v>
          </cell>
          <cell r="I477" t="str">
            <v>Radošovce 338</v>
          </cell>
          <cell r="J477">
            <v>272</v>
          </cell>
          <cell r="K477" t="str">
            <v>v prevádzke</v>
          </cell>
          <cell r="L477"/>
          <cell r="M477"/>
          <cell r="N477"/>
          <cell r="O477"/>
          <cell r="P477" t="e">
            <v>#DIV/0!</v>
          </cell>
          <cell r="Q477" t="e">
            <v>#DIV/0!</v>
          </cell>
          <cell r="R477"/>
          <cell r="S477"/>
          <cell r="T477"/>
          <cell r="U477"/>
          <cell r="V477" t="e">
            <v>#DIV/0!</v>
          </cell>
          <cell r="W477" t="e">
            <v>#DIV/0!</v>
          </cell>
          <cell r="X477"/>
          <cell r="Y477"/>
          <cell r="Z477" t="e">
            <v>#DIV/0!</v>
          </cell>
          <cell r="AA477" t="e">
            <v>#DIV/0!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/>
          <cell r="AH477"/>
          <cell r="AI477"/>
          <cell r="AJ477"/>
        </row>
        <row r="478">
          <cell r="F478">
            <v>37838181</v>
          </cell>
          <cell r="G478" t="str">
            <v>Základná škola</v>
          </cell>
          <cell r="H478" t="str">
            <v>Skalica</v>
          </cell>
          <cell r="I478" t="str">
            <v>Vajanského 2</v>
          </cell>
          <cell r="J478">
            <v>766</v>
          </cell>
          <cell r="K478" t="str">
            <v>v prevádzke</v>
          </cell>
          <cell r="L478"/>
          <cell r="M478"/>
          <cell r="N478"/>
          <cell r="O478"/>
          <cell r="P478" t="e">
            <v>#DIV/0!</v>
          </cell>
          <cell r="Q478" t="e">
            <v>#DIV/0!</v>
          </cell>
          <cell r="R478"/>
          <cell r="S478"/>
          <cell r="T478"/>
          <cell r="U478"/>
          <cell r="V478" t="e">
            <v>#DIV/0!</v>
          </cell>
          <cell r="W478" t="e">
            <v>#DIV/0!</v>
          </cell>
          <cell r="X478"/>
          <cell r="Y478"/>
          <cell r="Z478" t="e">
            <v>#DIV/0!</v>
          </cell>
          <cell r="AA478" t="e">
            <v>#DIV/0!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/>
          <cell r="AH478"/>
          <cell r="AI478"/>
          <cell r="AJ478"/>
        </row>
        <row r="479">
          <cell r="F479">
            <v>37838491</v>
          </cell>
          <cell r="G479" t="str">
            <v>Základná škola</v>
          </cell>
          <cell r="H479" t="str">
            <v>Skalica</v>
          </cell>
          <cell r="I479" t="str">
            <v>Strážnická 1</v>
          </cell>
          <cell r="J479">
            <v>614</v>
          </cell>
          <cell r="K479" t="str">
            <v>v prevádzke</v>
          </cell>
          <cell r="L479"/>
          <cell r="M479"/>
          <cell r="N479"/>
          <cell r="O479"/>
          <cell r="P479" t="e">
            <v>#DIV/0!</v>
          </cell>
          <cell r="Q479" t="e">
            <v>#DIV/0!</v>
          </cell>
          <cell r="R479"/>
          <cell r="S479"/>
          <cell r="T479"/>
          <cell r="U479"/>
          <cell r="V479" t="e">
            <v>#DIV/0!</v>
          </cell>
          <cell r="W479" t="e">
            <v>#DIV/0!</v>
          </cell>
          <cell r="X479"/>
          <cell r="Y479"/>
          <cell r="Z479" t="e">
            <v>#DIV/0!</v>
          </cell>
          <cell r="AA479" t="e">
            <v>#DIV/0!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/>
          <cell r="AH479"/>
          <cell r="AI479"/>
          <cell r="AJ479"/>
        </row>
        <row r="480">
          <cell r="F480">
            <v>37838504</v>
          </cell>
          <cell r="G480" t="str">
            <v>Základná škola</v>
          </cell>
          <cell r="H480" t="str">
            <v>Skalica</v>
          </cell>
          <cell r="I480" t="str">
            <v>Mallého 2</v>
          </cell>
          <cell r="J480">
            <v>221</v>
          </cell>
          <cell r="K480" t="str">
            <v>v prevádzke</v>
          </cell>
          <cell r="L480"/>
          <cell r="M480"/>
          <cell r="N480"/>
          <cell r="O480"/>
          <cell r="P480" t="e">
            <v>#DIV/0!</v>
          </cell>
          <cell r="Q480" t="e">
            <v>#DIV/0!</v>
          </cell>
          <cell r="R480"/>
          <cell r="S480"/>
          <cell r="T480"/>
          <cell r="U480"/>
          <cell r="V480" t="e">
            <v>#DIV/0!</v>
          </cell>
          <cell r="W480" t="e">
            <v>#DIV/0!</v>
          </cell>
          <cell r="X480"/>
          <cell r="Y480"/>
          <cell r="Z480" t="e">
            <v>#DIV/0!</v>
          </cell>
          <cell r="AA480" t="e">
            <v>#DIV/0!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/>
          <cell r="AH480"/>
          <cell r="AI480"/>
          <cell r="AJ480"/>
        </row>
        <row r="481">
          <cell r="F481">
            <v>37840657</v>
          </cell>
          <cell r="G481" t="str">
            <v>Základná škola s materskou školou</v>
          </cell>
          <cell r="H481" t="str">
            <v>Smolinské</v>
          </cell>
          <cell r="I481" t="str">
            <v>Smolinské 407</v>
          </cell>
          <cell r="J481">
            <v>24</v>
          </cell>
          <cell r="K481" t="str">
            <v>v prevádzke</v>
          </cell>
          <cell r="L481"/>
          <cell r="M481"/>
          <cell r="N481"/>
          <cell r="O481"/>
          <cell r="P481" t="e">
            <v>#DIV/0!</v>
          </cell>
          <cell r="Q481" t="e">
            <v>#DIV/0!</v>
          </cell>
          <cell r="R481"/>
          <cell r="S481"/>
          <cell r="T481"/>
          <cell r="U481"/>
          <cell r="V481" t="e">
            <v>#DIV/0!</v>
          </cell>
          <cell r="W481" t="e">
            <v>#DIV/0!</v>
          </cell>
          <cell r="X481"/>
          <cell r="Y481"/>
          <cell r="Z481" t="e">
            <v>#DIV/0!</v>
          </cell>
          <cell r="AA481" t="e">
            <v>#DIV/0!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/>
          <cell r="AH481"/>
          <cell r="AI481"/>
          <cell r="AJ481"/>
        </row>
        <row r="482">
          <cell r="F482">
            <v>710057342</v>
          </cell>
          <cell r="G482" t="str">
            <v>Základná škola</v>
          </cell>
          <cell r="H482" t="str">
            <v>Smrdáky</v>
          </cell>
          <cell r="I482" t="str">
            <v>Školská 33</v>
          </cell>
          <cell r="J482">
            <v>19</v>
          </cell>
          <cell r="K482" t="str">
            <v>v prevádzke</v>
          </cell>
          <cell r="L482"/>
          <cell r="M482"/>
          <cell r="N482"/>
          <cell r="O482"/>
          <cell r="P482" t="e">
            <v>#DIV/0!</v>
          </cell>
          <cell r="Q482" t="e">
            <v>#DIV/0!</v>
          </cell>
          <cell r="R482"/>
          <cell r="S482"/>
          <cell r="T482"/>
          <cell r="U482"/>
          <cell r="V482" t="e">
            <v>#DIV/0!</v>
          </cell>
          <cell r="W482" t="e">
            <v>#DIV/0!</v>
          </cell>
          <cell r="X482"/>
          <cell r="Y482"/>
          <cell r="Z482" t="e">
            <v>#DIV/0!</v>
          </cell>
          <cell r="AA482" t="e">
            <v>#DIV/0!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/>
          <cell r="AH482"/>
          <cell r="AI482"/>
          <cell r="AJ482"/>
        </row>
        <row r="483">
          <cell r="F483">
            <v>37837079</v>
          </cell>
          <cell r="G483" t="str">
            <v>Základná škola</v>
          </cell>
          <cell r="H483" t="str">
            <v>Sobotište</v>
          </cell>
          <cell r="I483" t="str">
            <v>Sobotište 317</v>
          </cell>
          <cell r="J483">
            <v>178</v>
          </cell>
          <cell r="K483" t="str">
            <v>v prevádzke</v>
          </cell>
          <cell r="L483"/>
          <cell r="M483"/>
          <cell r="N483"/>
          <cell r="O483"/>
          <cell r="P483" t="e">
            <v>#DIV/0!</v>
          </cell>
          <cell r="Q483" t="e">
            <v>#DIV/0!</v>
          </cell>
          <cell r="R483"/>
          <cell r="S483"/>
          <cell r="T483"/>
          <cell r="U483"/>
          <cell r="V483" t="e">
            <v>#DIV/0!</v>
          </cell>
          <cell r="W483" t="e">
            <v>#DIV/0!</v>
          </cell>
          <cell r="X483"/>
          <cell r="Y483"/>
          <cell r="Z483" t="e">
            <v>#DIV/0!</v>
          </cell>
          <cell r="AA483" t="e">
            <v>#DIV/0!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/>
          <cell r="AH483"/>
          <cell r="AI483"/>
          <cell r="AJ483"/>
        </row>
        <row r="484">
          <cell r="F484">
            <v>710057318</v>
          </cell>
          <cell r="G484" t="str">
            <v>Základná škola</v>
          </cell>
          <cell r="H484" t="str">
            <v>Šajdíkove Humence</v>
          </cell>
          <cell r="I484" t="str">
            <v>Šajdíkove Humence 102</v>
          </cell>
          <cell r="J484">
            <v>36</v>
          </cell>
          <cell r="K484" t="str">
            <v>v prevádzke</v>
          </cell>
          <cell r="L484"/>
          <cell r="M484"/>
          <cell r="N484"/>
          <cell r="O484"/>
          <cell r="P484" t="e">
            <v>#DIV/0!</v>
          </cell>
          <cell r="Q484" t="e">
            <v>#DIV/0!</v>
          </cell>
          <cell r="R484"/>
          <cell r="S484"/>
          <cell r="T484"/>
          <cell r="U484"/>
          <cell r="V484" t="e">
            <v>#DIV/0!</v>
          </cell>
          <cell r="W484" t="e">
            <v>#DIV/0!</v>
          </cell>
          <cell r="X484"/>
          <cell r="Y484"/>
          <cell r="Z484" t="e">
            <v>#DIV/0!</v>
          </cell>
          <cell r="AA484" t="e">
            <v>#DIV/0!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/>
          <cell r="AH484"/>
          <cell r="AI484"/>
          <cell r="AJ484"/>
        </row>
        <row r="485">
          <cell r="F485">
            <v>37837052</v>
          </cell>
          <cell r="G485" t="str">
            <v>Základná škola</v>
          </cell>
          <cell r="H485" t="str">
            <v>Šaštín-Stráže</v>
          </cell>
          <cell r="I485" t="str">
            <v>Štúrova 1115</v>
          </cell>
          <cell r="J485">
            <v>432</v>
          </cell>
          <cell r="K485" t="str">
            <v>v prevádzke</v>
          </cell>
          <cell r="L485"/>
          <cell r="M485"/>
          <cell r="N485"/>
          <cell r="O485"/>
          <cell r="P485" t="e">
            <v>#DIV/0!</v>
          </cell>
          <cell r="Q485" t="e">
            <v>#DIV/0!</v>
          </cell>
          <cell r="R485"/>
          <cell r="S485"/>
          <cell r="T485"/>
          <cell r="U485"/>
          <cell r="V485" t="e">
            <v>#DIV/0!</v>
          </cell>
          <cell r="W485" t="e">
            <v>#DIV/0!</v>
          </cell>
          <cell r="X485"/>
          <cell r="Y485"/>
          <cell r="Z485" t="e">
            <v>#DIV/0!</v>
          </cell>
          <cell r="AA485" t="e">
            <v>#DIV/0!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/>
          <cell r="AH485"/>
          <cell r="AI485"/>
          <cell r="AJ485"/>
        </row>
        <row r="486">
          <cell r="F486">
            <v>37837001</v>
          </cell>
          <cell r="G486" t="str">
            <v>Základná škola s materskou školou</v>
          </cell>
          <cell r="H486" t="str">
            <v>Štefanov</v>
          </cell>
          <cell r="I486" t="str">
            <v>Štefanov 329</v>
          </cell>
          <cell r="J486">
            <v>152</v>
          </cell>
          <cell r="K486" t="str">
            <v>v prevádzke</v>
          </cell>
          <cell r="L486"/>
          <cell r="M486"/>
          <cell r="N486"/>
          <cell r="O486"/>
          <cell r="P486" t="e">
            <v>#DIV/0!</v>
          </cell>
          <cell r="Q486" t="e">
            <v>#DIV/0!</v>
          </cell>
          <cell r="R486"/>
          <cell r="S486"/>
          <cell r="T486"/>
          <cell r="U486"/>
          <cell r="V486" t="e">
            <v>#DIV/0!</v>
          </cell>
          <cell r="W486" t="e">
            <v>#DIV/0!</v>
          </cell>
          <cell r="X486"/>
          <cell r="Y486"/>
          <cell r="Z486" t="e">
            <v>#DIV/0!</v>
          </cell>
          <cell r="AA486" t="e">
            <v>#DIV/0!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/>
          <cell r="AH486"/>
          <cell r="AI486"/>
          <cell r="AJ486"/>
        </row>
        <row r="487">
          <cell r="F487">
            <v>37838580</v>
          </cell>
          <cell r="G487" t="str">
            <v>Základná škola s materskou školou</v>
          </cell>
          <cell r="H487" t="str">
            <v>Unín</v>
          </cell>
          <cell r="I487" t="str">
            <v>Unín 420</v>
          </cell>
          <cell r="J487">
            <v>129</v>
          </cell>
          <cell r="K487" t="str">
            <v>v prevádzke</v>
          </cell>
          <cell r="L487"/>
          <cell r="M487"/>
          <cell r="N487"/>
          <cell r="O487"/>
          <cell r="P487" t="e">
            <v>#DIV/0!</v>
          </cell>
          <cell r="Q487" t="e">
            <v>#DIV/0!</v>
          </cell>
          <cell r="R487"/>
          <cell r="S487"/>
          <cell r="T487"/>
          <cell r="U487"/>
          <cell r="V487" t="e">
            <v>#DIV/0!</v>
          </cell>
          <cell r="W487" t="e">
            <v>#DIV/0!</v>
          </cell>
          <cell r="X487"/>
          <cell r="Y487"/>
          <cell r="Z487" t="e">
            <v>#DIV/0!</v>
          </cell>
          <cell r="AA487" t="e">
            <v>#DIV/0!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/>
          <cell r="AH487"/>
          <cell r="AI487"/>
          <cell r="AJ487"/>
        </row>
        <row r="488">
          <cell r="F488">
            <v>710057369</v>
          </cell>
          <cell r="G488" t="str">
            <v>Základná škola s materskou školou</v>
          </cell>
          <cell r="H488" t="str">
            <v>Vrádište</v>
          </cell>
          <cell r="I488" t="str">
            <v>Vrádište 226</v>
          </cell>
          <cell r="J488">
            <v>33</v>
          </cell>
          <cell r="K488" t="str">
            <v>v prevádzke</v>
          </cell>
          <cell r="L488"/>
          <cell r="M488"/>
          <cell r="N488"/>
          <cell r="O488"/>
          <cell r="P488" t="e">
            <v>#DIV/0!</v>
          </cell>
          <cell r="Q488" t="e">
            <v>#DIV/0!</v>
          </cell>
          <cell r="R488"/>
          <cell r="S488"/>
          <cell r="T488"/>
          <cell r="U488"/>
          <cell r="V488" t="e">
            <v>#DIV/0!</v>
          </cell>
          <cell r="W488" t="e">
            <v>#DIV/0!</v>
          </cell>
          <cell r="X488"/>
          <cell r="Y488"/>
          <cell r="Z488" t="e">
            <v>#DIV/0!</v>
          </cell>
          <cell r="AA488" t="e">
            <v>#DIV/0!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/>
          <cell r="AH488"/>
          <cell r="AI488"/>
          <cell r="AJ488"/>
        </row>
        <row r="489">
          <cell r="F489">
            <v>31875394</v>
          </cell>
          <cell r="G489" t="str">
            <v>Základná škola s materskou školou</v>
          </cell>
          <cell r="H489" t="str">
            <v>Trnava</v>
          </cell>
          <cell r="I489" t="str">
            <v>Vančurova 38</v>
          </cell>
          <cell r="J489">
            <v>496</v>
          </cell>
          <cell r="K489" t="str">
            <v>v prevádzke</v>
          </cell>
          <cell r="L489">
            <v>10</v>
          </cell>
          <cell r="M489">
            <v>5</v>
          </cell>
          <cell r="N489">
            <v>2</v>
          </cell>
          <cell r="O489">
            <v>1</v>
          </cell>
          <cell r="P489">
            <v>5</v>
          </cell>
          <cell r="Q489">
            <v>5</v>
          </cell>
          <cell r="R489">
            <v>15</v>
          </cell>
          <cell r="S489">
            <v>8</v>
          </cell>
          <cell r="T489">
            <v>276</v>
          </cell>
          <cell r="U489">
            <v>122</v>
          </cell>
          <cell r="V489">
            <v>18.399999999999999</v>
          </cell>
          <cell r="W489">
            <v>15.25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276</v>
          </cell>
          <cell r="AC489">
            <v>122</v>
          </cell>
          <cell r="AD489">
            <v>276</v>
          </cell>
          <cell r="AE489">
            <v>122</v>
          </cell>
          <cell r="AF489">
            <v>154</v>
          </cell>
          <cell r="AG489">
            <v>276</v>
          </cell>
          <cell r="AH489"/>
          <cell r="AI489"/>
          <cell r="AJ489"/>
        </row>
        <row r="490">
          <cell r="F490">
            <v>36080543</v>
          </cell>
          <cell r="G490" t="str">
            <v>Základná škola s materskou školou</v>
          </cell>
          <cell r="H490" t="str">
            <v>Trnava</v>
          </cell>
          <cell r="I490" t="str">
            <v>Andreja Kubinu 34</v>
          </cell>
          <cell r="J490">
            <v>492</v>
          </cell>
          <cell r="K490" t="str">
            <v>v prevádzke</v>
          </cell>
          <cell r="L490"/>
          <cell r="M490"/>
          <cell r="N490"/>
          <cell r="O490"/>
          <cell r="P490" t="e">
            <v>#DIV/0!</v>
          </cell>
          <cell r="Q490" t="e">
            <v>#DIV/0!</v>
          </cell>
          <cell r="R490"/>
          <cell r="S490"/>
          <cell r="T490"/>
          <cell r="U490"/>
          <cell r="V490" t="e">
            <v>#DIV/0!</v>
          </cell>
          <cell r="W490" t="e">
            <v>#DIV/0!</v>
          </cell>
          <cell r="X490"/>
          <cell r="Y490"/>
          <cell r="Z490" t="e">
            <v>#DIV/0!</v>
          </cell>
          <cell r="AA490" t="e">
            <v>#DIV/0!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/>
          <cell r="AH490"/>
          <cell r="AI490"/>
          <cell r="AJ490"/>
        </row>
        <row r="491">
          <cell r="F491">
            <v>36080594</v>
          </cell>
          <cell r="G491" t="str">
            <v>Základná škola s materskou školou</v>
          </cell>
          <cell r="H491" t="str">
            <v>Trnava</v>
          </cell>
          <cell r="I491" t="str">
            <v>Ulica Jána Bottu 27</v>
          </cell>
          <cell r="J491">
            <v>728</v>
          </cell>
          <cell r="K491" t="str">
            <v>v prevádzke</v>
          </cell>
          <cell r="L491">
            <v>4</v>
          </cell>
          <cell r="M491">
            <v>0</v>
          </cell>
          <cell r="N491">
            <v>2</v>
          </cell>
          <cell r="O491">
            <v>0</v>
          </cell>
          <cell r="P491">
            <v>2</v>
          </cell>
          <cell r="Q491" t="e">
            <v>#DIV/0!</v>
          </cell>
          <cell r="R491">
            <v>7</v>
          </cell>
          <cell r="S491">
            <v>0</v>
          </cell>
          <cell r="T491">
            <v>125</v>
          </cell>
          <cell r="U491">
            <v>0</v>
          </cell>
          <cell r="V491">
            <v>17.857142857142858</v>
          </cell>
          <cell r="W491" t="e">
            <v>#DIV/0!</v>
          </cell>
          <cell r="X491">
            <v>0</v>
          </cell>
          <cell r="Y491">
            <v>0</v>
          </cell>
          <cell r="Z491">
            <v>0</v>
          </cell>
          <cell r="AA491" t="e">
            <v>#DIV/0!</v>
          </cell>
          <cell r="AB491">
            <v>125</v>
          </cell>
          <cell r="AC491">
            <v>0</v>
          </cell>
          <cell r="AD491">
            <v>125</v>
          </cell>
          <cell r="AE491">
            <v>0</v>
          </cell>
          <cell r="AF491">
            <v>125</v>
          </cell>
          <cell r="AG491">
            <v>125</v>
          </cell>
          <cell r="AH491"/>
          <cell r="AI491"/>
          <cell r="AJ491"/>
        </row>
        <row r="492">
          <cell r="F492">
            <v>36080756</v>
          </cell>
          <cell r="G492" t="str">
            <v>Základná škola s materskou školou</v>
          </cell>
          <cell r="H492" t="str">
            <v>Trnava</v>
          </cell>
          <cell r="I492" t="str">
            <v>Atómová 1</v>
          </cell>
          <cell r="J492">
            <v>511</v>
          </cell>
          <cell r="K492" t="str">
            <v>v prevádzke</v>
          </cell>
          <cell r="L492">
            <v>15</v>
          </cell>
          <cell r="M492">
            <v>0</v>
          </cell>
          <cell r="N492">
            <v>2</v>
          </cell>
          <cell r="O492">
            <v>0</v>
          </cell>
          <cell r="P492">
            <v>7.5</v>
          </cell>
          <cell r="Q492" t="e">
            <v>#DIV/0!</v>
          </cell>
          <cell r="R492">
            <v>7</v>
          </cell>
          <cell r="S492">
            <v>0</v>
          </cell>
          <cell r="T492">
            <v>107</v>
          </cell>
          <cell r="U492">
            <v>0</v>
          </cell>
          <cell r="V492">
            <v>15.285714285714286</v>
          </cell>
          <cell r="W492" t="e">
            <v>#DIV/0!</v>
          </cell>
          <cell r="X492">
            <v>0</v>
          </cell>
          <cell r="Y492">
            <v>0</v>
          </cell>
          <cell r="Z492">
            <v>0</v>
          </cell>
          <cell r="AA492" t="e">
            <v>#DIV/0!</v>
          </cell>
          <cell r="AB492">
            <v>107</v>
          </cell>
          <cell r="AC492">
            <v>0</v>
          </cell>
          <cell r="AD492">
            <v>107</v>
          </cell>
          <cell r="AE492">
            <v>0</v>
          </cell>
          <cell r="AF492">
            <v>107</v>
          </cell>
          <cell r="AG492">
            <v>107</v>
          </cell>
          <cell r="AH492"/>
          <cell r="AI492"/>
          <cell r="AJ492"/>
        </row>
        <row r="493">
          <cell r="F493">
            <v>36080772</v>
          </cell>
          <cell r="G493" t="str">
            <v>Základná škola s materskou školou</v>
          </cell>
          <cell r="H493" t="str">
            <v>Trnava</v>
          </cell>
          <cell r="I493" t="str">
            <v>Nám.Slov.uč.tovarišstva 15</v>
          </cell>
          <cell r="J493">
            <v>788</v>
          </cell>
          <cell r="K493" t="str">
            <v>v prevádzke</v>
          </cell>
          <cell r="L493">
            <v>8</v>
          </cell>
          <cell r="M493">
            <v>4</v>
          </cell>
          <cell r="N493">
            <v>2</v>
          </cell>
          <cell r="O493">
            <v>1</v>
          </cell>
          <cell r="P493">
            <v>4</v>
          </cell>
          <cell r="Q493">
            <v>4</v>
          </cell>
          <cell r="R493">
            <v>20</v>
          </cell>
          <cell r="S493">
            <v>8</v>
          </cell>
          <cell r="T493">
            <v>372</v>
          </cell>
          <cell r="U493">
            <v>144</v>
          </cell>
          <cell r="V493">
            <v>18.600000000000001</v>
          </cell>
          <cell r="W493">
            <v>18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372</v>
          </cell>
          <cell r="AC493">
            <v>144</v>
          </cell>
          <cell r="AD493">
            <v>372</v>
          </cell>
          <cell r="AE493">
            <v>144</v>
          </cell>
          <cell r="AF493">
            <v>228</v>
          </cell>
          <cell r="AG493">
            <v>144</v>
          </cell>
          <cell r="AH493">
            <v>228</v>
          </cell>
          <cell r="AI493"/>
          <cell r="AJ493"/>
        </row>
        <row r="494">
          <cell r="F494">
            <v>36080829</v>
          </cell>
          <cell r="G494" t="str">
            <v>Základná škola s materskou školou</v>
          </cell>
          <cell r="H494" t="str">
            <v>Trnava</v>
          </cell>
          <cell r="I494" t="str">
            <v>Ulica Ivana Krasku 29</v>
          </cell>
          <cell r="J494">
            <v>239</v>
          </cell>
          <cell r="K494" t="str">
            <v>v prevádzke</v>
          </cell>
          <cell r="L494"/>
          <cell r="M494"/>
          <cell r="N494"/>
          <cell r="O494"/>
          <cell r="P494" t="e">
            <v>#DIV/0!</v>
          </cell>
          <cell r="Q494" t="e">
            <v>#DIV/0!</v>
          </cell>
          <cell r="R494"/>
          <cell r="S494"/>
          <cell r="T494"/>
          <cell r="U494"/>
          <cell r="V494" t="e">
            <v>#DIV/0!</v>
          </cell>
          <cell r="W494" t="e">
            <v>#DIV/0!</v>
          </cell>
          <cell r="X494"/>
          <cell r="Y494"/>
          <cell r="Z494" t="e">
            <v>#DIV/0!</v>
          </cell>
          <cell r="AA494" t="e">
            <v>#DIV/0!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/>
          <cell r="AH494"/>
          <cell r="AI494"/>
          <cell r="AJ494"/>
        </row>
        <row r="495">
          <cell r="F495">
            <v>37990357</v>
          </cell>
          <cell r="G495" t="str">
            <v>Základná škola s materskou školou</v>
          </cell>
          <cell r="H495" t="str">
            <v>Trnava</v>
          </cell>
          <cell r="I495" t="str">
            <v>Kornela Mahra 11</v>
          </cell>
          <cell r="J495">
            <v>572</v>
          </cell>
          <cell r="K495" t="str">
            <v>v prevádzke</v>
          </cell>
          <cell r="L495"/>
          <cell r="M495"/>
          <cell r="N495"/>
          <cell r="O495"/>
          <cell r="P495" t="e">
            <v>#DIV/0!</v>
          </cell>
          <cell r="Q495" t="e">
            <v>#DIV/0!</v>
          </cell>
          <cell r="R495"/>
          <cell r="S495"/>
          <cell r="T495"/>
          <cell r="U495"/>
          <cell r="V495" t="e">
            <v>#DIV/0!</v>
          </cell>
          <cell r="W495" t="e">
            <v>#DIV/0!</v>
          </cell>
          <cell r="X495"/>
          <cell r="Y495"/>
          <cell r="Z495" t="e">
            <v>#DIV/0!</v>
          </cell>
          <cell r="AA495" t="e">
            <v>#DIV/0!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/>
          <cell r="AH495"/>
          <cell r="AI495"/>
          <cell r="AJ495"/>
        </row>
        <row r="496">
          <cell r="F496">
            <v>37990365</v>
          </cell>
          <cell r="G496" t="str">
            <v>Základná škola s materskou školou</v>
          </cell>
          <cell r="H496" t="str">
            <v>Trnava</v>
          </cell>
          <cell r="I496" t="str">
            <v>Ulica Maxima Gorkého 21</v>
          </cell>
          <cell r="J496">
            <v>374</v>
          </cell>
          <cell r="K496" t="str">
            <v>v prevádzke</v>
          </cell>
          <cell r="L496"/>
          <cell r="M496"/>
          <cell r="N496"/>
          <cell r="O496"/>
          <cell r="P496" t="e">
            <v>#DIV/0!</v>
          </cell>
          <cell r="Q496" t="e">
            <v>#DIV/0!</v>
          </cell>
          <cell r="R496"/>
          <cell r="S496"/>
          <cell r="T496"/>
          <cell r="U496"/>
          <cell r="V496" t="e">
            <v>#DIV/0!</v>
          </cell>
          <cell r="W496" t="e">
            <v>#DIV/0!</v>
          </cell>
          <cell r="X496"/>
          <cell r="Y496"/>
          <cell r="Z496" t="e">
            <v>#DIV/0!</v>
          </cell>
          <cell r="AA496" t="e">
            <v>#DIV/0!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/>
          <cell r="AH496"/>
          <cell r="AI496"/>
          <cell r="AJ496"/>
        </row>
        <row r="497">
          <cell r="F497">
            <v>37990373</v>
          </cell>
          <cell r="G497" t="str">
            <v>Základná škola s materskou školou</v>
          </cell>
          <cell r="H497" t="str">
            <v>Trnava</v>
          </cell>
          <cell r="I497" t="str">
            <v>Spartakovská 5</v>
          </cell>
          <cell r="J497">
            <v>727</v>
          </cell>
          <cell r="K497" t="str">
            <v>v prevádzke</v>
          </cell>
          <cell r="L497">
            <v>32</v>
          </cell>
          <cell r="M497">
            <v>22</v>
          </cell>
          <cell r="N497">
            <v>3</v>
          </cell>
          <cell r="O497">
            <v>3</v>
          </cell>
          <cell r="P497">
            <v>10.666666666666666</v>
          </cell>
          <cell r="Q497">
            <v>7.333333333333333</v>
          </cell>
          <cell r="R497">
            <v>12</v>
          </cell>
          <cell r="S497">
            <v>12</v>
          </cell>
          <cell r="T497">
            <v>220</v>
          </cell>
          <cell r="U497">
            <v>151</v>
          </cell>
          <cell r="V497">
            <v>18.333333333333332</v>
          </cell>
          <cell r="W497">
            <v>12.583333333333334</v>
          </cell>
          <cell r="X497">
            <v>75</v>
          </cell>
          <cell r="Y497">
            <v>51</v>
          </cell>
          <cell r="Z497">
            <v>6.25</v>
          </cell>
          <cell r="AA497">
            <v>4.25</v>
          </cell>
          <cell r="AB497">
            <v>295</v>
          </cell>
          <cell r="AC497">
            <v>202</v>
          </cell>
          <cell r="AD497">
            <v>295</v>
          </cell>
          <cell r="AE497">
            <v>202</v>
          </cell>
          <cell r="AF497">
            <v>93</v>
          </cell>
          <cell r="AG497">
            <v>295</v>
          </cell>
          <cell r="AH497"/>
          <cell r="AI497"/>
          <cell r="AJ497"/>
        </row>
        <row r="498">
          <cell r="F498">
            <v>37842501</v>
          </cell>
          <cell r="G498" t="str">
            <v>Základná škola s materskou školou</v>
          </cell>
          <cell r="H498" t="str">
            <v>Bohdanovce nad Trnavou</v>
          </cell>
          <cell r="I498" t="str">
            <v>Hlavná ulica 41/101</v>
          </cell>
          <cell r="J498">
            <v>83</v>
          </cell>
          <cell r="K498" t="str">
            <v>v prevádzke</v>
          </cell>
          <cell r="L498"/>
          <cell r="M498"/>
          <cell r="N498"/>
          <cell r="O498"/>
          <cell r="P498" t="e">
            <v>#DIV/0!</v>
          </cell>
          <cell r="Q498" t="e">
            <v>#DIV/0!</v>
          </cell>
          <cell r="R498"/>
          <cell r="S498"/>
          <cell r="T498"/>
          <cell r="U498"/>
          <cell r="V498" t="e">
            <v>#DIV/0!</v>
          </cell>
          <cell r="W498" t="e">
            <v>#DIV/0!</v>
          </cell>
          <cell r="X498"/>
          <cell r="Y498"/>
          <cell r="Z498" t="e">
            <v>#DIV/0!</v>
          </cell>
          <cell r="AA498" t="e">
            <v>#DIV/0!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/>
          <cell r="AH498"/>
          <cell r="AI498"/>
          <cell r="AJ498"/>
        </row>
        <row r="499">
          <cell r="F499">
            <v>36080462</v>
          </cell>
          <cell r="G499" t="str">
            <v>Základná škola s materskou školou</v>
          </cell>
          <cell r="H499" t="str">
            <v>Bojničky</v>
          </cell>
          <cell r="I499" t="str">
            <v>Bojničky 150</v>
          </cell>
          <cell r="J499">
            <v>111</v>
          </cell>
          <cell r="K499" t="str">
            <v>v prevádzke</v>
          </cell>
          <cell r="L499"/>
          <cell r="M499"/>
          <cell r="N499"/>
          <cell r="O499"/>
          <cell r="P499" t="e">
            <v>#DIV/0!</v>
          </cell>
          <cell r="Q499" t="e">
            <v>#DIV/0!</v>
          </cell>
          <cell r="R499"/>
          <cell r="S499"/>
          <cell r="T499"/>
          <cell r="U499"/>
          <cell r="V499" t="e">
            <v>#DIV/0!</v>
          </cell>
          <cell r="W499" t="e">
            <v>#DIV/0!</v>
          </cell>
          <cell r="X499"/>
          <cell r="Y499"/>
          <cell r="Z499" t="e">
            <v>#DIV/0!</v>
          </cell>
          <cell r="AA499" t="e">
            <v>#DIV/0!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/>
          <cell r="AH499"/>
          <cell r="AI499"/>
          <cell r="AJ499"/>
        </row>
        <row r="500">
          <cell r="F500">
            <v>37836463</v>
          </cell>
          <cell r="G500" t="str">
            <v>Základná škola s materskou školou</v>
          </cell>
          <cell r="H500" t="str">
            <v>Boleráz</v>
          </cell>
          <cell r="I500" t="str">
            <v>Boleráz 456</v>
          </cell>
          <cell r="J500">
            <v>242</v>
          </cell>
          <cell r="K500" t="str">
            <v>v prevádzke</v>
          </cell>
          <cell r="L500"/>
          <cell r="M500"/>
          <cell r="N500"/>
          <cell r="O500"/>
          <cell r="P500" t="e">
            <v>#DIV/0!</v>
          </cell>
          <cell r="Q500" t="e">
            <v>#DIV/0!</v>
          </cell>
          <cell r="R500"/>
          <cell r="S500"/>
          <cell r="T500"/>
          <cell r="U500"/>
          <cell r="V500" t="e">
            <v>#DIV/0!</v>
          </cell>
          <cell r="W500" t="e">
            <v>#DIV/0!</v>
          </cell>
          <cell r="X500"/>
          <cell r="Y500"/>
          <cell r="Z500" t="e">
            <v>#DIV/0!</v>
          </cell>
          <cell r="AA500" t="e">
            <v>#DIV/0!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/>
          <cell r="AH500"/>
          <cell r="AI500"/>
          <cell r="AJ500"/>
        </row>
        <row r="501">
          <cell r="F501">
            <v>36080870</v>
          </cell>
          <cell r="G501" t="str">
            <v>Základná škola s materskou školou</v>
          </cell>
          <cell r="H501" t="str">
            <v>Brestovany</v>
          </cell>
          <cell r="I501" t="str">
            <v>J. Nižnanského 1</v>
          </cell>
          <cell r="J501">
            <v>263</v>
          </cell>
          <cell r="K501" t="str">
            <v>v prevádzke</v>
          </cell>
          <cell r="L501"/>
          <cell r="M501"/>
          <cell r="N501"/>
          <cell r="O501"/>
          <cell r="P501" t="e">
            <v>#DIV/0!</v>
          </cell>
          <cell r="Q501" t="e">
            <v>#DIV/0!</v>
          </cell>
          <cell r="R501"/>
          <cell r="S501"/>
          <cell r="T501"/>
          <cell r="U501"/>
          <cell r="V501" t="e">
            <v>#DIV/0!</v>
          </cell>
          <cell r="W501" t="e">
            <v>#DIV/0!</v>
          </cell>
          <cell r="X501"/>
          <cell r="Y501"/>
          <cell r="Z501" t="e">
            <v>#DIV/0!</v>
          </cell>
          <cell r="AA501" t="e">
            <v>#DIV/0!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/>
          <cell r="AH501"/>
          <cell r="AI501"/>
          <cell r="AJ501"/>
        </row>
        <row r="502">
          <cell r="F502">
            <v>37836552</v>
          </cell>
          <cell r="G502" t="str">
            <v>Základná škola s materskou školou</v>
          </cell>
          <cell r="H502" t="str">
            <v>Bučany</v>
          </cell>
          <cell r="I502" t="str">
            <v>Hlavná ulica 155/116</v>
          </cell>
          <cell r="J502">
            <v>203</v>
          </cell>
          <cell r="K502" t="str">
            <v>v prevádzke</v>
          </cell>
          <cell r="L502"/>
          <cell r="M502"/>
          <cell r="N502"/>
          <cell r="O502"/>
          <cell r="P502" t="e">
            <v>#DIV/0!</v>
          </cell>
          <cell r="Q502" t="e">
            <v>#DIV/0!</v>
          </cell>
          <cell r="R502"/>
          <cell r="S502"/>
          <cell r="T502"/>
          <cell r="U502"/>
          <cell r="V502" t="e">
            <v>#DIV/0!</v>
          </cell>
          <cell r="W502" t="e">
            <v>#DIV/0!</v>
          </cell>
          <cell r="X502"/>
          <cell r="Y502"/>
          <cell r="Z502" t="e">
            <v>#DIV/0!</v>
          </cell>
          <cell r="AA502" t="e">
            <v>#DIV/0!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/>
          <cell r="AH502"/>
          <cell r="AI502"/>
          <cell r="AJ502"/>
        </row>
        <row r="503">
          <cell r="F503">
            <v>36093939</v>
          </cell>
          <cell r="G503" t="str">
            <v>Základná škola</v>
          </cell>
          <cell r="H503" t="str">
            <v>Cífer</v>
          </cell>
          <cell r="I503" t="str">
            <v>SNP 5</v>
          </cell>
          <cell r="J503">
            <v>472</v>
          </cell>
          <cell r="K503" t="str">
            <v>v prevádzke</v>
          </cell>
          <cell r="L503">
            <v>8</v>
          </cell>
          <cell r="M503">
            <v>6</v>
          </cell>
          <cell r="N503">
            <v>4</v>
          </cell>
          <cell r="O503">
            <v>4</v>
          </cell>
          <cell r="P503">
            <v>2</v>
          </cell>
          <cell r="Q503">
            <v>1.5</v>
          </cell>
          <cell r="R503">
            <v>23</v>
          </cell>
          <cell r="S503">
            <v>23</v>
          </cell>
          <cell r="T503">
            <v>249</v>
          </cell>
          <cell r="U503">
            <v>249</v>
          </cell>
          <cell r="V503">
            <v>10.826086956521738</v>
          </cell>
          <cell r="W503">
            <v>10.826086956521738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249</v>
          </cell>
          <cell r="AC503">
            <v>249</v>
          </cell>
          <cell r="AD503">
            <v>249</v>
          </cell>
          <cell r="AE503">
            <v>249</v>
          </cell>
          <cell r="AF503">
            <v>0</v>
          </cell>
          <cell r="AG503"/>
          <cell r="AH503"/>
          <cell r="AI503"/>
          <cell r="AJ503">
            <v>249</v>
          </cell>
        </row>
        <row r="504">
          <cell r="F504">
            <v>36090212</v>
          </cell>
          <cell r="G504" t="str">
            <v>Základná škola s materskou školou</v>
          </cell>
          <cell r="H504" t="str">
            <v>Červeník</v>
          </cell>
          <cell r="I504" t="str">
            <v>Osloboditeľov 9</v>
          </cell>
          <cell r="J504">
            <v>156</v>
          </cell>
          <cell r="K504" t="str">
            <v>v prevádzke</v>
          </cell>
          <cell r="L504"/>
          <cell r="M504"/>
          <cell r="N504"/>
          <cell r="O504"/>
          <cell r="P504" t="e">
            <v>#DIV/0!</v>
          </cell>
          <cell r="Q504" t="e">
            <v>#DIV/0!</v>
          </cell>
          <cell r="R504"/>
          <cell r="S504"/>
          <cell r="T504"/>
          <cell r="U504"/>
          <cell r="V504" t="e">
            <v>#DIV/0!</v>
          </cell>
          <cell r="W504" t="e">
            <v>#DIV/0!</v>
          </cell>
          <cell r="X504"/>
          <cell r="Y504"/>
          <cell r="Z504" t="e">
            <v>#DIV/0!</v>
          </cell>
          <cell r="AA504" t="e">
            <v>#DIV/0!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/>
          <cell r="AH504"/>
          <cell r="AI504"/>
          <cell r="AJ504"/>
        </row>
        <row r="505">
          <cell r="F505">
            <v>37836471</v>
          </cell>
          <cell r="G505" t="str">
            <v>Základná škola s materskou školou</v>
          </cell>
          <cell r="H505" t="str">
            <v>Dechtice</v>
          </cell>
          <cell r="I505" t="str">
            <v>Dechtice 514</v>
          </cell>
          <cell r="J505">
            <v>157</v>
          </cell>
          <cell r="K505" t="str">
            <v>v prevádzke</v>
          </cell>
          <cell r="L505"/>
          <cell r="M505"/>
          <cell r="N505"/>
          <cell r="O505"/>
          <cell r="P505" t="e">
            <v>#DIV/0!</v>
          </cell>
          <cell r="Q505" t="e">
            <v>#DIV/0!</v>
          </cell>
          <cell r="R505"/>
          <cell r="S505"/>
          <cell r="T505"/>
          <cell r="U505"/>
          <cell r="V505" t="e">
            <v>#DIV/0!</v>
          </cell>
          <cell r="W505" t="e">
            <v>#DIV/0!</v>
          </cell>
          <cell r="X505"/>
          <cell r="Y505"/>
          <cell r="Z505" t="e">
            <v>#DIV/0!</v>
          </cell>
          <cell r="AA505" t="e">
            <v>#DIV/0!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/>
          <cell r="AH505"/>
          <cell r="AI505"/>
          <cell r="AJ505"/>
        </row>
        <row r="506">
          <cell r="F506">
            <v>36093815</v>
          </cell>
          <cell r="G506" t="str">
            <v>Základná škola s materskou školou</v>
          </cell>
          <cell r="H506" t="str">
            <v>Dobrá Voda</v>
          </cell>
          <cell r="I506" t="str">
            <v>Dobrá Voda 150</v>
          </cell>
          <cell r="J506">
            <v>17</v>
          </cell>
          <cell r="K506" t="str">
            <v>v prevádzke</v>
          </cell>
          <cell r="L506"/>
          <cell r="M506"/>
          <cell r="N506"/>
          <cell r="O506"/>
          <cell r="P506" t="e">
            <v>#DIV/0!</v>
          </cell>
          <cell r="Q506" t="e">
            <v>#DIV/0!</v>
          </cell>
          <cell r="R506"/>
          <cell r="S506"/>
          <cell r="T506"/>
          <cell r="U506"/>
          <cell r="V506" t="e">
            <v>#DIV/0!</v>
          </cell>
          <cell r="W506" t="e">
            <v>#DIV/0!</v>
          </cell>
          <cell r="X506"/>
          <cell r="Y506"/>
          <cell r="Z506" t="e">
            <v>#DIV/0!</v>
          </cell>
          <cell r="AA506" t="e">
            <v>#DIV/0!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/>
          <cell r="AH506"/>
          <cell r="AI506"/>
          <cell r="AJ506"/>
        </row>
        <row r="507">
          <cell r="F507">
            <v>36080586</v>
          </cell>
          <cell r="G507" t="str">
            <v>Základná škola s materskou školou</v>
          </cell>
          <cell r="H507" t="str">
            <v>Dolná Krupá</v>
          </cell>
          <cell r="I507" t="str">
            <v>Školská 439/12</v>
          </cell>
          <cell r="J507">
            <v>192</v>
          </cell>
          <cell r="K507" t="str">
            <v>v prevádzke</v>
          </cell>
          <cell r="L507"/>
          <cell r="M507"/>
          <cell r="N507"/>
          <cell r="O507"/>
          <cell r="P507" t="e">
            <v>#DIV/0!</v>
          </cell>
          <cell r="Q507" t="e">
            <v>#DIV/0!</v>
          </cell>
          <cell r="R507"/>
          <cell r="S507"/>
          <cell r="T507"/>
          <cell r="U507"/>
          <cell r="V507" t="e">
            <v>#DIV/0!</v>
          </cell>
          <cell r="W507" t="e">
            <v>#DIV/0!</v>
          </cell>
          <cell r="X507"/>
          <cell r="Y507"/>
          <cell r="Z507" t="e">
            <v>#DIV/0!</v>
          </cell>
          <cell r="AA507" t="e">
            <v>#DIV/0!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/>
          <cell r="AH507"/>
          <cell r="AI507"/>
          <cell r="AJ507"/>
        </row>
        <row r="508">
          <cell r="F508">
            <v>37850946</v>
          </cell>
          <cell r="G508" t="str">
            <v>Základná škola s materskou školou</v>
          </cell>
          <cell r="H508" t="str">
            <v>Dolné Dubové</v>
          </cell>
          <cell r="I508" t="str">
            <v>Dolné Dubové 213</v>
          </cell>
          <cell r="J508">
            <v>34</v>
          </cell>
          <cell r="K508" t="str">
            <v>v prevádzke</v>
          </cell>
          <cell r="L508"/>
          <cell r="M508"/>
          <cell r="N508"/>
          <cell r="O508"/>
          <cell r="P508" t="e">
            <v>#DIV/0!</v>
          </cell>
          <cell r="Q508" t="e">
            <v>#DIV/0!</v>
          </cell>
          <cell r="R508"/>
          <cell r="S508"/>
          <cell r="T508"/>
          <cell r="U508"/>
          <cell r="V508" t="e">
            <v>#DIV/0!</v>
          </cell>
          <cell r="W508" t="e">
            <v>#DIV/0!</v>
          </cell>
          <cell r="X508"/>
          <cell r="Y508"/>
          <cell r="Z508" t="e">
            <v>#DIV/0!</v>
          </cell>
          <cell r="AA508" t="e">
            <v>#DIV/0!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/>
          <cell r="AH508"/>
          <cell r="AI508"/>
          <cell r="AJ508"/>
        </row>
        <row r="509">
          <cell r="F509">
            <v>37836480</v>
          </cell>
          <cell r="G509" t="str">
            <v>Základná škola s materskou školou</v>
          </cell>
          <cell r="H509" t="str">
            <v>Dolné Orešany</v>
          </cell>
          <cell r="I509" t="str">
            <v>Dolné Orešany 209</v>
          </cell>
          <cell r="J509">
            <v>171</v>
          </cell>
          <cell r="K509" t="str">
            <v>v prevádzke</v>
          </cell>
          <cell r="L509"/>
          <cell r="M509"/>
          <cell r="N509"/>
          <cell r="O509"/>
          <cell r="P509" t="e">
            <v>#DIV/0!</v>
          </cell>
          <cell r="Q509" t="e">
            <v>#DIV/0!</v>
          </cell>
          <cell r="R509"/>
          <cell r="S509"/>
          <cell r="T509"/>
          <cell r="U509"/>
          <cell r="V509" t="e">
            <v>#DIV/0!</v>
          </cell>
          <cell r="W509" t="e">
            <v>#DIV/0!</v>
          </cell>
          <cell r="X509"/>
          <cell r="Y509"/>
          <cell r="Z509" t="e">
            <v>#DIV/0!</v>
          </cell>
          <cell r="AA509" t="e">
            <v>#DIV/0!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/>
          <cell r="AH509"/>
          <cell r="AI509"/>
          <cell r="AJ509"/>
        </row>
        <row r="510">
          <cell r="F510">
            <v>710057962</v>
          </cell>
          <cell r="G510" t="str">
            <v>Základná škola</v>
          </cell>
          <cell r="H510" t="str">
            <v>Dolný Lopašov</v>
          </cell>
          <cell r="I510" t="str">
            <v>Dolný Lopašov 249</v>
          </cell>
          <cell r="J510">
            <v>39</v>
          </cell>
          <cell r="K510" t="str">
            <v>v prevádzke</v>
          </cell>
          <cell r="L510"/>
          <cell r="M510"/>
          <cell r="N510"/>
          <cell r="O510"/>
          <cell r="P510" t="e">
            <v>#DIV/0!</v>
          </cell>
          <cell r="Q510" t="e">
            <v>#DIV/0!</v>
          </cell>
          <cell r="R510"/>
          <cell r="S510"/>
          <cell r="T510"/>
          <cell r="U510"/>
          <cell r="V510" t="e">
            <v>#DIV/0!</v>
          </cell>
          <cell r="W510" t="e">
            <v>#DIV/0!</v>
          </cell>
          <cell r="X510"/>
          <cell r="Y510"/>
          <cell r="Z510" t="e">
            <v>#DIV/0!</v>
          </cell>
          <cell r="AA510" t="e">
            <v>#DIV/0!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/>
          <cell r="AH510"/>
          <cell r="AI510"/>
          <cell r="AJ510"/>
        </row>
        <row r="511">
          <cell r="F511">
            <v>37836790</v>
          </cell>
          <cell r="G511" t="str">
            <v>Základná škola s materskou školou</v>
          </cell>
          <cell r="H511" t="str">
            <v>Drahovce</v>
          </cell>
          <cell r="I511" t="str">
            <v>Školská 907/2</v>
          </cell>
          <cell r="J511">
            <v>189</v>
          </cell>
          <cell r="K511" t="str">
            <v>v prevádzke</v>
          </cell>
          <cell r="L511"/>
          <cell r="M511"/>
          <cell r="N511"/>
          <cell r="O511"/>
          <cell r="P511" t="e">
            <v>#DIV/0!</v>
          </cell>
          <cell r="Q511" t="e">
            <v>#DIV/0!</v>
          </cell>
          <cell r="R511"/>
          <cell r="S511"/>
          <cell r="T511"/>
          <cell r="U511"/>
          <cell r="V511" t="e">
            <v>#DIV/0!</v>
          </cell>
          <cell r="W511" t="e">
            <v>#DIV/0!</v>
          </cell>
          <cell r="X511"/>
          <cell r="Y511"/>
          <cell r="Z511" t="e">
            <v>#DIV/0!</v>
          </cell>
          <cell r="AA511" t="e">
            <v>#DIV/0!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/>
          <cell r="AH511"/>
          <cell r="AI511"/>
          <cell r="AJ511"/>
        </row>
        <row r="512">
          <cell r="F512">
            <v>37984756</v>
          </cell>
          <cell r="G512" t="str">
            <v>Základná škola s materskou školou</v>
          </cell>
          <cell r="H512" t="str">
            <v>Dubovany</v>
          </cell>
          <cell r="I512" t="str">
            <v>Dubovany 177</v>
          </cell>
          <cell r="J512">
            <v>32</v>
          </cell>
          <cell r="K512" t="str">
            <v>v prevádzke</v>
          </cell>
          <cell r="L512"/>
          <cell r="M512"/>
          <cell r="N512"/>
          <cell r="O512"/>
          <cell r="P512" t="e">
            <v>#DIV/0!</v>
          </cell>
          <cell r="Q512" t="e">
            <v>#DIV/0!</v>
          </cell>
          <cell r="R512"/>
          <cell r="S512"/>
          <cell r="T512"/>
          <cell r="U512"/>
          <cell r="V512" t="e">
            <v>#DIV/0!</v>
          </cell>
          <cell r="W512" t="e">
            <v>#DIV/0!</v>
          </cell>
          <cell r="X512"/>
          <cell r="Y512"/>
          <cell r="Z512" t="e">
            <v>#DIV/0!</v>
          </cell>
          <cell r="AA512" t="e">
            <v>#DIV/0!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/>
          <cell r="AH512"/>
          <cell r="AI512"/>
          <cell r="AJ512"/>
        </row>
        <row r="513">
          <cell r="F513">
            <v>36080454</v>
          </cell>
          <cell r="G513" t="str">
            <v>Základná škola s materskou školou</v>
          </cell>
          <cell r="H513" t="str">
            <v>Dvorníky</v>
          </cell>
          <cell r="I513" t="str">
            <v>Dvorníky 149</v>
          </cell>
          <cell r="J513">
            <v>150</v>
          </cell>
          <cell r="K513" t="str">
            <v>v prevádzke</v>
          </cell>
          <cell r="L513"/>
          <cell r="M513"/>
          <cell r="N513"/>
          <cell r="O513"/>
          <cell r="P513" t="e">
            <v>#DIV/0!</v>
          </cell>
          <cell r="Q513" t="e">
            <v>#DIV/0!</v>
          </cell>
          <cell r="R513"/>
          <cell r="S513"/>
          <cell r="T513"/>
          <cell r="U513"/>
          <cell r="V513" t="e">
            <v>#DIV/0!</v>
          </cell>
          <cell r="W513" t="e">
            <v>#DIV/0!</v>
          </cell>
          <cell r="X513"/>
          <cell r="Y513"/>
          <cell r="Z513" t="e">
            <v>#DIV/0!</v>
          </cell>
          <cell r="AA513" t="e">
            <v>#DIV/0!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/>
          <cell r="AH513"/>
          <cell r="AI513"/>
          <cell r="AJ513"/>
        </row>
        <row r="514">
          <cell r="F514">
            <v>36078514</v>
          </cell>
          <cell r="G514" t="str">
            <v>Základná škola</v>
          </cell>
          <cell r="H514" t="str">
            <v>Hlohovec</v>
          </cell>
          <cell r="I514" t="str">
            <v>Podzámska 35</v>
          </cell>
          <cell r="J514">
            <v>455</v>
          </cell>
          <cell r="K514" t="str">
            <v>v prevádzke</v>
          </cell>
          <cell r="L514">
            <v>4</v>
          </cell>
          <cell r="M514">
            <v>2</v>
          </cell>
          <cell r="N514">
            <v>2</v>
          </cell>
          <cell r="O514">
            <v>1</v>
          </cell>
          <cell r="P514">
            <v>2</v>
          </cell>
          <cell r="Q514">
            <v>2</v>
          </cell>
          <cell r="R514">
            <v>5</v>
          </cell>
          <cell r="S514">
            <v>3</v>
          </cell>
          <cell r="T514">
            <v>80</v>
          </cell>
          <cell r="U514">
            <v>57</v>
          </cell>
          <cell r="V514">
            <v>16</v>
          </cell>
          <cell r="W514">
            <v>19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80</v>
          </cell>
          <cell r="AC514">
            <v>57</v>
          </cell>
          <cell r="AD514">
            <v>80</v>
          </cell>
          <cell r="AE514">
            <v>57</v>
          </cell>
          <cell r="AF514">
            <v>23</v>
          </cell>
          <cell r="AG514">
            <v>57</v>
          </cell>
          <cell r="AH514">
            <v>23</v>
          </cell>
          <cell r="AI514"/>
          <cell r="AJ514"/>
        </row>
        <row r="515">
          <cell r="F515">
            <v>36080403</v>
          </cell>
          <cell r="G515" t="str">
            <v>Základná škola</v>
          </cell>
          <cell r="H515" t="str">
            <v>Hlohovec</v>
          </cell>
          <cell r="I515" t="str">
            <v>M. R. Štefánika 30</v>
          </cell>
          <cell r="J515">
            <v>333</v>
          </cell>
          <cell r="K515" t="str">
            <v>v prevádzke</v>
          </cell>
          <cell r="L515">
            <v>5</v>
          </cell>
          <cell r="M515">
            <v>0</v>
          </cell>
          <cell r="N515">
            <v>1</v>
          </cell>
          <cell r="O515">
            <v>0</v>
          </cell>
          <cell r="P515">
            <v>5</v>
          </cell>
          <cell r="Q515" t="e">
            <v>#DIV/0!</v>
          </cell>
          <cell r="R515">
            <v>15</v>
          </cell>
          <cell r="S515">
            <v>0</v>
          </cell>
          <cell r="T515">
            <v>229</v>
          </cell>
          <cell r="U515">
            <v>0</v>
          </cell>
          <cell r="V515">
            <v>15.266666666666667</v>
          </cell>
          <cell r="W515" t="e">
            <v>#DIV/0!</v>
          </cell>
          <cell r="X515">
            <v>0</v>
          </cell>
          <cell r="Y515">
            <v>0</v>
          </cell>
          <cell r="Z515">
            <v>0</v>
          </cell>
          <cell r="AA515" t="e">
            <v>#DIV/0!</v>
          </cell>
          <cell r="AB515">
            <v>229</v>
          </cell>
          <cell r="AC515">
            <v>0</v>
          </cell>
          <cell r="AD515">
            <v>229</v>
          </cell>
          <cell r="AE515">
            <v>0</v>
          </cell>
          <cell r="AF515">
            <v>229</v>
          </cell>
          <cell r="AG515">
            <v>229</v>
          </cell>
          <cell r="AH515"/>
          <cell r="AI515"/>
          <cell r="AJ515"/>
        </row>
        <row r="516">
          <cell r="F516">
            <v>36080420</v>
          </cell>
          <cell r="G516" t="str">
            <v>Základná škola Vilka Šuleka</v>
          </cell>
          <cell r="H516" t="str">
            <v>Hlohovec</v>
          </cell>
          <cell r="I516" t="str">
            <v>Školská 165</v>
          </cell>
          <cell r="J516">
            <v>185</v>
          </cell>
          <cell r="K516" t="str">
            <v>v prevádzke</v>
          </cell>
          <cell r="L516"/>
          <cell r="M516"/>
          <cell r="N516"/>
          <cell r="O516"/>
          <cell r="P516" t="e">
            <v>#DIV/0!</v>
          </cell>
          <cell r="Q516" t="e">
            <v>#DIV/0!</v>
          </cell>
          <cell r="R516"/>
          <cell r="S516"/>
          <cell r="T516"/>
          <cell r="U516"/>
          <cell r="V516" t="e">
            <v>#DIV/0!</v>
          </cell>
          <cell r="W516" t="e">
            <v>#DIV/0!</v>
          </cell>
          <cell r="X516"/>
          <cell r="Y516"/>
          <cell r="Z516" t="e">
            <v>#DIV/0!</v>
          </cell>
          <cell r="AA516" t="e">
            <v>#DIV/0!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/>
          <cell r="AH516"/>
          <cell r="AI516"/>
          <cell r="AJ516"/>
        </row>
        <row r="517">
          <cell r="F517">
            <v>51786150</v>
          </cell>
          <cell r="G517" t="str">
            <v>Základná škola s materskou školou</v>
          </cell>
          <cell r="H517" t="str">
            <v>Hlohovec</v>
          </cell>
          <cell r="I517" t="str">
            <v>Koperníkova 24</v>
          </cell>
          <cell r="J517">
            <v>389</v>
          </cell>
          <cell r="K517" t="str">
            <v>v prevádzke</v>
          </cell>
          <cell r="L517"/>
          <cell r="M517"/>
          <cell r="N517"/>
          <cell r="O517"/>
          <cell r="P517" t="e">
            <v>#DIV/0!</v>
          </cell>
          <cell r="Q517" t="e">
            <v>#DIV/0!</v>
          </cell>
          <cell r="R517"/>
          <cell r="S517"/>
          <cell r="T517"/>
          <cell r="U517"/>
          <cell r="V517" t="e">
            <v>#DIV/0!</v>
          </cell>
          <cell r="W517" t="e">
            <v>#DIV/0!</v>
          </cell>
          <cell r="X517"/>
          <cell r="Y517"/>
          <cell r="Z517" t="e">
            <v>#DIV/0!</v>
          </cell>
          <cell r="AA517" t="e">
            <v>#DIV/0!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/>
          <cell r="AH517"/>
          <cell r="AI517"/>
          <cell r="AJ517"/>
        </row>
        <row r="518">
          <cell r="F518">
            <v>51786222</v>
          </cell>
          <cell r="G518" t="str">
            <v>Základná škola s materskou školou</v>
          </cell>
          <cell r="H518" t="str">
            <v>Hlohovec</v>
          </cell>
          <cell r="I518" t="str">
            <v>A. Felcána 4</v>
          </cell>
          <cell r="J518">
            <v>321</v>
          </cell>
          <cell r="K518" t="str">
            <v>v prevádzke</v>
          </cell>
          <cell r="L518"/>
          <cell r="M518"/>
          <cell r="N518"/>
          <cell r="O518"/>
          <cell r="P518" t="e">
            <v>#DIV/0!</v>
          </cell>
          <cell r="Q518" t="e">
            <v>#DIV/0!</v>
          </cell>
          <cell r="R518"/>
          <cell r="S518"/>
          <cell r="T518"/>
          <cell r="U518"/>
          <cell r="V518" t="e">
            <v>#DIV/0!</v>
          </cell>
          <cell r="W518" t="e">
            <v>#DIV/0!</v>
          </cell>
          <cell r="X518"/>
          <cell r="Y518"/>
          <cell r="Z518" t="e">
            <v>#DIV/0!</v>
          </cell>
          <cell r="AA518" t="e">
            <v>#DIV/0!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/>
          <cell r="AH518"/>
          <cell r="AI518"/>
          <cell r="AJ518"/>
        </row>
        <row r="519">
          <cell r="F519">
            <v>36090387</v>
          </cell>
          <cell r="G519" t="str">
            <v>Základná škola s materskou školou</v>
          </cell>
          <cell r="H519" t="str">
            <v>Horné Orešany</v>
          </cell>
          <cell r="I519" t="str">
            <v>Športová ulica 31/12</v>
          </cell>
          <cell r="J519">
            <v>175</v>
          </cell>
          <cell r="K519" t="str">
            <v>v prevádzke</v>
          </cell>
          <cell r="L519"/>
          <cell r="M519"/>
          <cell r="N519"/>
          <cell r="O519"/>
          <cell r="P519" t="e">
            <v>#DIV/0!</v>
          </cell>
          <cell r="Q519" t="e">
            <v>#DIV/0!</v>
          </cell>
          <cell r="R519"/>
          <cell r="S519"/>
          <cell r="T519"/>
          <cell r="U519"/>
          <cell r="V519" t="e">
            <v>#DIV/0!</v>
          </cell>
          <cell r="W519" t="e">
            <v>#DIV/0!</v>
          </cell>
          <cell r="X519"/>
          <cell r="Y519"/>
          <cell r="Z519" t="e">
            <v>#DIV/0!</v>
          </cell>
          <cell r="AA519" t="e">
            <v>#DIV/0!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/>
          <cell r="AH519"/>
          <cell r="AI519"/>
          <cell r="AJ519"/>
        </row>
        <row r="520">
          <cell r="F520">
            <v>36080861</v>
          </cell>
          <cell r="G520" t="str">
            <v>Základná škola s materskou školou</v>
          </cell>
          <cell r="H520" t="str">
            <v>Horné Otrokovce</v>
          </cell>
          <cell r="I520" t="str">
            <v>Horné Otrokovce 137</v>
          </cell>
          <cell r="J520">
            <v>154</v>
          </cell>
          <cell r="K520" t="str">
            <v>v prevádzke</v>
          </cell>
          <cell r="L520"/>
          <cell r="M520"/>
          <cell r="N520"/>
          <cell r="O520"/>
          <cell r="P520" t="e">
            <v>#DIV/0!</v>
          </cell>
          <cell r="Q520" t="e">
            <v>#DIV/0!</v>
          </cell>
          <cell r="R520"/>
          <cell r="S520"/>
          <cell r="T520"/>
          <cell r="U520"/>
          <cell r="V520" t="e">
            <v>#DIV/0!</v>
          </cell>
          <cell r="W520" t="e">
            <v>#DIV/0!</v>
          </cell>
          <cell r="X520"/>
          <cell r="Y520"/>
          <cell r="Z520" t="e">
            <v>#DIV/0!</v>
          </cell>
          <cell r="AA520" t="e">
            <v>#DIV/0!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/>
          <cell r="AH520"/>
          <cell r="AI520"/>
          <cell r="AJ520"/>
        </row>
        <row r="521">
          <cell r="F521">
            <v>50090828</v>
          </cell>
          <cell r="G521" t="str">
            <v>Základná škola s materskou školou</v>
          </cell>
          <cell r="H521" t="str">
            <v>Chtelnica</v>
          </cell>
          <cell r="I521" t="str">
            <v>Nám. 1. mája 3</v>
          </cell>
          <cell r="J521">
            <v>328</v>
          </cell>
          <cell r="K521" t="str">
            <v>v prevádzke</v>
          </cell>
          <cell r="L521"/>
          <cell r="M521"/>
          <cell r="N521"/>
          <cell r="O521"/>
          <cell r="P521" t="e">
            <v>#DIV/0!</v>
          </cell>
          <cell r="Q521" t="e">
            <v>#DIV/0!</v>
          </cell>
          <cell r="R521"/>
          <cell r="S521"/>
          <cell r="T521"/>
          <cell r="U521"/>
          <cell r="V521" t="e">
            <v>#DIV/0!</v>
          </cell>
          <cell r="W521" t="e">
            <v>#DIV/0!</v>
          </cell>
          <cell r="X521"/>
          <cell r="Y521"/>
          <cell r="Z521" t="e">
            <v>#DIV/0!</v>
          </cell>
          <cell r="AA521" t="e">
            <v>#DIV/0!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/>
          <cell r="AH521"/>
          <cell r="AI521"/>
          <cell r="AJ521"/>
        </row>
        <row r="522">
          <cell r="F522">
            <v>37836579</v>
          </cell>
          <cell r="G522" t="str">
            <v>Základná škola s materskou školou</v>
          </cell>
          <cell r="H522" t="str">
            <v>Jaslovské Bohunice</v>
          </cell>
          <cell r="I522" t="str">
            <v>Jaslovské Bohunice 341</v>
          </cell>
          <cell r="J522">
            <v>330</v>
          </cell>
          <cell r="K522" t="str">
            <v>v prevádzke</v>
          </cell>
          <cell r="L522"/>
          <cell r="M522"/>
          <cell r="N522"/>
          <cell r="O522"/>
          <cell r="P522" t="e">
            <v>#DIV/0!</v>
          </cell>
          <cell r="Q522" t="e">
            <v>#DIV/0!</v>
          </cell>
          <cell r="R522"/>
          <cell r="S522"/>
          <cell r="T522"/>
          <cell r="U522"/>
          <cell r="V522" t="e">
            <v>#DIV/0!</v>
          </cell>
          <cell r="W522" t="e">
            <v>#DIV/0!</v>
          </cell>
          <cell r="X522"/>
          <cell r="Y522"/>
          <cell r="Z522" t="e">
            <v>#DIV/0!</v>
          </cell>
          <cell r="AA522" t="e">
            <v>#DIV/0!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/>
          <cell r="AH522"/>
          <cell r="AI522"/>
          <cell r="AJ522"/>
        </row>
        <row r="523">
          <cell r="F523">
            <v>37836544</v>
          </cell>
          <cell r="G523" t="str">
            <v>Základná škola s materskou školou Pavla Ušáka Olivu</v>
          </cell>
          <cell r="H523" t="str">
            <v>Kátlovce</v>
          </cell>
          <cell r="I523" t="str">
            <v>Kátlovce 195</v>
          </cell>
          <cell r="J523">
            <v>130</v>
          </cell>
          <cell r="K523" t="str">
            <v>v prevádzke</v>
          </cell>
          <cell r="L523"/>
          <cell r="M523"/>
          <cell r="N523"/>
          <cell r="O523"/>
          <cell r="P523" t="e">
            <v>#DIV/0!</v>
          </cell>
          <cell r="Q523" t="e">
            <v>#DIV/0!</v>
          </cell>
          <cell r="R523"/>
          <cell r="S523"/>
          <cell r="T523"/>
          <cell r="U523"/>
          <cell r="V523" t="e">
            <v>#DIV/0!</v>
          </cell>
          <cell r="W523" t="e">
            <v>#DIV/0!</v>
          </cell>
          <cell r="X523"/>
          <cell r="Y523"/>
          <cell r="Z523" t="e">
            <v>#DIV/0!</v>
          </cell>
          <cell r="AA523" t="e">
            <v>#DIV/0!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/>
          <cell r="AH523"/>
          <cell r="AI523"/>
          <cell r="AJ523"/>
        </row>
        <row r="524">
          <cell r="F524">
            <v>36080471</v>
          </cell>
          <cell r="G524" t="str">
            <v>Základná škola s materskou školou</v>
          </cell>
          <cell r="H524" t="str">
            <v>Kľačany</v>
          </cell>
          <cell r="I524" t="str">
            <v>Kľačany 263</v>
          </cell>
          <cell r="J524">
            <v>164</v>
          </cell>
          <cell r="K524" t="str">
            <v>v prevádzke</v>
          </cell>
          <cell r="L524">
            <v>2</v>
          </cell>
          <cell r="M524">
            <v>2</v>
          </cell>
          <cell r="N524">
            <v>1</v>
          </cell>
          <cell r="O524">
            <v>1</v>
          </cell>
          <cell r="P524">
            <v>2</v>
          </cell>
          <cell r="Q524">
            <v>2</v>
          </cell>
          <cell r="R524">
            <v>14</v>
          </cell>
          <cell r="S524">
            <v>14</v>
          </cell>
          <cell r="T524">
            <v>263</v>
          </cell>
          <cell r="U524">
            <v>263</v>
          </cell>
          <cell r="V524">
            <v>18.785714285714285</v>
          </cell>
          <cell r="W524">
            <v>18.785714285714285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263</v>
          </cell>
          <cell r="AC524">
            <v>263</v>
          </cell>
          <cell r="AD524">
            <v>263</v>
          </cell>
          <cell r="AE524">
            <v>263</v>
          </cell>
          <cell r="AF524">
            <v>0</v>
          </cell>
          <cell r="AG524"/>
          <cell r="AH524">
            <v>263</v>
          </cell>
          <cell r="AI524"/>
          <cell r="AJ524"/>
        </row>
        <row r="525">
          <cell r="F525">
            <v>710058039</v>
          </cell>
          <cell r="G525" t="str">
            <v>Základná škola</v>
          </cell>
          <cell r="H525" t="str">
            <v>Krakovany</v>
          </cell>
          <cell r="I525" t="str">
            <v>Školská 318/3</v>
          </cell>
          <cell r="J525">
            <v>60</v>
          </cell>
          <cell r="K525" t="str">
            <v>v prevádzke</v>
          </cell>
          <cell r="L525"/>
          <cell r="M525"/>
          <cell r="N525"/>
          <cell r="O525"/>
          <cell r="P525" t="e">
            <v>#DIV/0!</v>
          </cell>
          <cell r="Q525" t="e">
            <v>#DIV/0!</v>
          </cell>
          <cell r="R525"/>
          <cell r="S525"/>
          <cell r="T525"/>
          <cell r="U525"/>
          <cell r="V525" t="e">
            <v>#DIV/0!</v>
          </cell>
          <cell r="W525" t="e">
            <v>#DIV/0!</v>
          </cell>
          <cell r="X525"/>
          <cell r="Y525"/>
          <cell r="Z525" t="e">
            <v>#DIV/0!</v>
          </cell>
          <cell r="AA525" t="e">
            <v>#DIV/0!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/>
          <cell r="AH525"/>
          <cell r="AI525"/>
          <cell r="AJ525"/>
        </row>
        <row r="526">
          <cell r="F526">
            <v>35602643</v>
          </cell>
          <cell r="G526" t="str">
            <v>Základná škola</v>
          </cell>
          <cell r="H526" t="str">
            <v>Leopoldov</v>
          </cell>
          <cell r="I526" t="str">
            <v>Nám. sv. Ignáca 31</v>
          </cell>
          <cell r="J526">
            <v>332</v>
          </cell>
          <cell r="K526" t="str">
            <v>v prevádzke</v>
          </cell>
          <cell r="L526"/>
          <cell r="M526"/>
          <cell r="N526"/>
          <cell r="O526"/>
          <cell r="P526" t="e">
            <v>#DIV/0!</v>
          </cell>
          <cell r="Q526" t="e">
            <v>#DIV/0!</v>
          </cell>
          <cell r="R526"/>
          <cell r="S526"/>
          <cell r="T526"/>
          <cell r="U526"/>
          <cell r="V526" t="e">
            <v>#DIV/0!</v>
          </cell>
          <cell r="W526" t="e">
            <v>#DIV/0!</v>
          </cell>
          <cell r="X526"/>
          <cell r="Y526"/>
          <cell r="Z526" t="e">
            <v>#DIV/0!</v>
          </cell>
          <cell r="AA526" t="e">
            <v>#DIV/0!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/>
          <cell r="AH526"/>
          <cell r="AI526"/>
          <cell r="AJ526"/>
        </row>
        <row r="527">
          <cell r="F527">
            <v>36080438</v>
          </cell>
          <cell r="G527" t="str">
            <v>Základná škola Jána Hollého s materskou školou</v>
          </cell>
          <cell r="H527" t="str">
            <v>Madunice</v>
          </cell>
          <cell r="I527" t="str">
            <v>Železničná 102</v>
          </cell>
          <cell r="J527">
            <v>197</v>
          </cell>
          <cell r="K527" t="str">
            <v>v prevádzke</v>
          </cell>
          <cell r="L527"/>
          <cell r="M527"/>
          <cell r="N527"/>
          <cell r="O527"/>
          <cell r="P527" t="e">
            <v>#DIV/0!</v>
          </cell>
          <cell r="Q527" t="e">
            <v>#DIV/0!</v>
          </cell>
          <cell r="R527"/>
          <cell r="S527"/>
          <cell r="T527"/>
          <cell r="U527"/>
          <cell r="V527" t="e">
            <v>#DIV/0!</v>
          </cell>
          <cell r="W527" t="e">
            <v>#DIV/0!</v>
          </cell>
          <cell r="X527"/>
          <cell r="Y527"/>
          <cell r="Z527" t="e">
            <v>#DIV/0!</v>
          </cell>
          <cell r="AA527" t="e">
            <v>#DIV/0!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/>
          <cell r="AH527"/>
          <cell r="AI527"/>
          <cell r="AJ527"/>
        </row>
        <row r="528">
          <cell r="F528">
            <v>36093734</v>
          </cell>
          <cell r="G528" t="str">
            <v>Základná škola J. Palárika</v>
          </cell>
          <cell r="H528" t="str">
            <v>Majcichov</v>
          </cell>
          <cell r="I528" t="str">
            <v>Majcichov 536</v>
          </cell>
          <cell r="J528">
            <v>263</v>
          </cell>
          <cell r="K528" t="str">
            <v>v prevádzke</v>
          </cell>
          <cell r="L528"/>
          <cell r="M528"/>
          <cell r="N528"/>
          <cell r="O528"/>
          <cell r="P528" t="e">
            <v>#DIV/0!</v>
          </cell>
          <cell r="Q528" t="e">
            <v>#DIV/0!</v>
          </cell>
          <cell r="R528"/>
          <cell r="S528"/>
          <cell r="T528"/>
          <cell r="U528"/>
          <cell r="V528" t="e">
            <v>#DIV/0!</v>
          </cell>
          <cell r="W528" t="e">
            <v>#DIV/0!</v>
          </cell>
          <cell r="X528"/>
          <cell r="Y528"/>
          <cell r="Z528" t="e">
            <v>#DIV/0!</v>
          </cell>
          <cell r="AA528" t="e">
            <v>#DIV/0!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/>
          <cell r="AH528"/>
          <cell r="AI528"/>
          <cell r="AJ528"/>
        </row>
        <row r="529">
          <cell r="F529">
            <v>37842251</v>
          </cell>
          <cell r="G529" t="str">
            <v>Základná škola s materskou školou</v>
          </cell>
          <cell r="H529" t="str">
            <v>Malženice</v>
          </cell>
          <cell r="I529" t="str">
            <v>Malženice 203</v>
          </cell>
          <cell r="J529">
            <v>67</v>
          </cell>
          <cell r="K529" t="str">
            <v>v prevádzke</v>
          </cell>
          <cell r="L529"/>
          <cell r="M529"/>
          <cell r="N529"/>
          <cell r="O529"/>
          <cell r="P529" t="e">
            <v>#DIV/0!</v>
          </cell>
          <cell r="Q529" t="e">
            <v>#DIV/0!</v>
          </cell>
          <cell r="R529"/>
          <cell r="S529"/>
          <cell r="T529"/>
          <cell r="U529"/>
          <cell r="V529" t="e">
            <v>#DIV/0!</v>
          </cell>
          <cell r="W529" t="e">
            <v>#DIV/0!</v>
          </cell>
          <cell r="X529"/>
          <cell r="Y529"/>
          <cell r="Z529" t="e">
            <v>#DIV/0!</v>
          </cell>
          <cell r="AA529" t="e">
            <v>#DIV/0!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/>
          <cell r="AH529"/>
          <cell r="AI529"/>
          <cell r="AJ529"/>
        </row>
        <row r="530">
          <cell r="F530">
            <v>37836781</v>
          </cell>
          <cell r="G530" t="str">
            <v>Základná škola s materskou školou</v>
          </cell>
          <cell r="H530" t="str">
            <v>Moravany nad Váhom</v>
          </cell>
          <cell r="I530" t="str">
            <v>Na výhone 188</v>
          </cell>
          <cell r="J530">
            <v>303</v>
          </cell>
          <cell r="K530" t="str">
            <v>v prevádzke</v>
          </cell>
          <cell r="L530"/>
          <cell r="M530"/>
          <cell r="N530"/>
          <cell r="O530"/>
          <cell r="P530" t="e">
            <v>#DIV/0!</v>
          </cell>
          <cell r="Q530" t="e">
            <v>#DIV/0!</v>
          </cell>
          <cell r="R530"/>
          <cell r="S530"/>
          <cell r="T530"/>
          <cell r="U530"/>
          <cell r="V530" t="e">
            <v>#DIV/0!</v>
          </cell>
          <cell r="W530" t="e">
            <v>#DIV/0!</v>
          </cell>
          <cell r="X530"/>
          <cell r="Y530"/>
          <cell r="Z530" t="e">
            <v>#DIV/0!</v>
          </cell>
          <cell r="AA530" t="e">
            <v>#DIV/0!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/>
          <cell r="AH530"/>
          <cell r="AI530"/>
          <cell r="AJ530"/>
        </row>
        <row r="531">
          <cell r="F531">
            <v>710058063</v>
          </cell>
          <cell r="G531" t="str">
            <v>Základná škola</v>
          </cell>
          <cell r="H531" t="str">
            <v>Ostrov</v>
          </cell>
          <cell r="I531" t="str">
            <v>Ostrov 131</v>
          </cell>
          <cell r="J531">
            <v>37</v>
          </cell>
          <cell r="K531" t="str">
            <v>v prevádzke</v>
          </cell>
          <cell r="L531"/>
          <cell r="M531"/>
          <cell r="N531"/>
          <cell r="O531"/>
          <cell r="P531" t="e">
            <v>#DIV/0!</v>
          </cell>
          <cell r="Q531" t="e">
            <v>#DIV/0!</v>
          </cell>
          <cell r="R531"/>
          <cell r="S531"/>
          <cell r="T531"/>
          <cell r="U531"/>
          <cell r="V531" t="e">
            <v>#DIV/0!</v>
          </cell>
          <cell r="W531" t="e">
            <v>#DIV/0!</v>
          </cell>
          <cell r="X531"/>
          <cell r="Y531"/>
          <cell r="Z531" t="e">
            <v>#DIV/0!</v>
          </cell>
          <cell r="AA531" t="e">
            <v>#DIV/0!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/>
          <cell r="AH531"/>
          <cell r="AI531"/>
          <cell r="AJ531"/>
        </row>
        <row r="532">
          <cell r="F532">
            <v>36080489</v>
          </cell>
          <cell r="G532" t="str">
            <v>Základná škola s materskou školou</v>
          </cell>
          <cell r="H532" t="str">
            <v>Pastuchov</v>
          </cell>
          <cell r="I532" t="str">
            <v>Pastuchov 210</v>
          </cell>
          <cell r="J532">
            <v>117</v>
          </cell>
          <cell r="K532" t="str">
            <v>v prevádzke</v>
          </cell>
          <cell r="L532"/>
          <cell r="M532"/>
          <cell r="N532"/>
          <cell r="O532"/>
          <cell r="P532" t="e">
            <v>#DIV/0!</v>
          </cell>
          <cell r="Q532" t="e">
            <v>#DIV/0!</v>
          </cell>
          <cell r="R532"/>
          <cell r="S532"/>
          <cell r="T532"/>
          <cell r="U532"/>
          <cell r="V532" t="e">
            <v>#DIV/0!</v>
          </cell>
          <cell r="W532" t="e">
            <v>#DIV/0!</v>
          </cell>
          <cell r="X532"/>
          <cell r="Y532"/>
          <cell r="Z532" t="e">
            <v>#DIV/0!</v>
          </cell>
          <cell r="AA532" t="e">
            <v>#DIV/0!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/>
          <cell r="AH532"/>
          <cell r="AI532"/>
          <cell r="AJ532"/>
        </row>
        <row r="533">
          <cell r="F533">
            <v>35602651</v>
          </cell>
          <cell r="G533" t="str">
            <v>Základná škola F.E.Scherera</v>
          </cell>
          <cell r="H533" t="str">
            <v>Piešťany</v>
          </cell>
          <cell r="I533" t="str">
            <v>E. F. Scherrera 40</v>
          </cell>
          <cell r="J533">
            <v>261</v>
          </cell>
          <cell r="K533" t="str">
            <v>v prevádzke</v>
          </cell>
          <cell r="L533"/>
          <cell r="M533"/>
          <cell r="N533"/>
          <cell r="O533"/>
          <cell r="P533" t="e">
            <v>#DIV/0!</v>
          </cell>
          <cell r="Q533" t="e">
            <v>#DIV/0!</v>
          </cell>
          <cell r="R533"/>
          <cell r="S533"/>
          <cell r="T533"/>
          <cell r="U533"/>
          <cell r="V533" t="e">
            <v>#DIV/0!</v>
          </cell>
          <cell r="W533" t="e">
            <v>#DIV/0!</v>
          </cell>
          <cell r="X533"/>
          <cell r="Y533"/>
          <cell r="Z533" t="e">
            <v>#DIV/0!</v>
          </cell>
          <cell r="AA533" t="e">
            <v>#DIV/0!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/>
          <cell r="AH533"/>
          <cell r="AI533"/>
          <cell r="AJ533"/>
        </row>
        <row r="534">
          <cell r="F534">
            <v>36080331</v>
          </cell>
          <cell r="G534" t="str">
            <v>Základná škola</v>
          </cell>
          <cell r="H534" t="str">
            <v>Piešťany</v>
          </cell>
          <cell r="I534" t="str">
            <v>Brezová 19</v>
          </cell>
          <cell r="J534">
            <v>666</v>
          </cell>
          <cell r="K534" t="str">
            <v>v prevádzke</v>
          </cell>
          <cell r="L534"/>
          <cell r="M534"/>
          <cell r="N534"/>
          <cell r="O534"/>
          <cell r="P534" t="e">
            <v>#DIV/0!</v>
          </cell>
          <cell r="Q534" t="e">
            <v>#DIV/0!</v>
          </cell>
          <cell r="R534"/>
          <cell r="S534"/>
          <cell r="T534"/>
          <cell r="U534"/>
          <cell r="V534" t="e">
            <v>#DIV/0!</v>
          </cell>
          <cell r="W534" t="e">
            <v>#DIV/0!</v>
          </cell>
          <cell r="X534"/>
          <cell r="Y534"/>
          <cell r="Z534" t="e">
            <v>#DIV/0!</v>
          </cell>
          <cell r="AA534" t="e">
            <v>#DIV/0!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/>
          <cell r="AH534"/>
          <cell r="AI534"/>
          <cell r="AJ534"/>
        </row>
        <row r="535">
          <cell r="F535">
            <v>36080349</v>
          </cell>
          <cell r="G535" t="str">
            <v>Základná škola</v>
          </cell>
          <cell r="H535" t="str">
            <v>Piešťany</v>
          </cell>
          <cell r="I535" t="str">
            <v>Holubyho 15</v>
          </cell>
          <cell r="J535">
            <v>348</v>
          </cell>
          <cell r="K535" t="str">
            <v>v prevádzke</v>
          </cell>
          <cell r="L535"/>
          <cell r="M535"/>
          <cell r="N535"/>
          <cell r="O535"/>
          <cell r="P535" t="e">
            <v>#DIV/0!</v>
          </cell>
          <cell r="Q535" t="e">
            <v>#DIV/0!</v>
          </cell>
          <cell r="R535"/>
          <cell r="S535"/>
          <cell r="T535"/>
          <cell r="U535"/>
          <cell r="V535" t="e">
            <v>#DIV/0!</v>
          </cell>
          <cell r="W535" t="e">
            <v>#DIV/0!</v>
          </cell>
          <cell r="X535"/>
          <cell r="Y535"/>
          <cell r="Z535" t="e">
            <v>#DIV/0!</v>
          </cell>
          <cell r="AA535" t="e">
            <v>#DIV/0!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/>
          <cell r="AH535"/>
          <cell r="AI535"/>
          <cell r="AJ535"/>
        </row>
        <row r="536">
          <cell r="F536">
            <v>36094196</v>
          </cell>
          <cell r="G536" t="str">
            <v>Základná škola Milana Rastislava Štefánika</v>
          </cell>
          <cell r="H536" t="str">
            <v>Piešťany</v>
          </cell>
          <cell r="I536" t="str">
            <v>Vajanského 35</v>
          </cell>
          <cell r="J536">
            <v>288</v>
          </cell>
          <cell r="K536" t="str">
            <v>v prevádzke</v>
          </cell>
          <cell r="L536"/>
          <cell r="M536"/>
          <cell r="N536"/>
          <cell r="O536"/>
          <cell r="P536" t="e">
            <v>#DIV/0!</v>
          </cell>
          <cell r="Q536" t="e">
            <v>#DIV/0!</v>
          </cell>
          <cell r="R536"/>
          <cell r="S536"/>
          <cell r="T536"/>
          <cell r="U536"/>
          <cell r="V536" t="e">
            <v>#DIV/0!</v>
          </cell>
          <cell r="W536" t="e">
            <v>#DIV/0!</v>
          </cell>
          <cell r="X536"/>
          <cell r="Y536"/>
          <cell r="Z536" t="e">
            <v>#DIV/0!</v>
          </cell>
          <cell r="AA536" t="e">
            <v>#DIV/0!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/>
          <cell r="AH536"/>
          <cell r="AI536"/>
          <cell r="AJ536"/>
        </row>
        <row r="537">
          <cell r="F537">
            <v>37836617</v>
          </cell>
          <cell r="G537" t="str">
            <v>Základná škola</v>
          </cell>
          <cell r="H537" t="str">
            <v>Piešťany</v>
          </cell>
          <cell r="I537" t="str">
            <v>Mojmírova 98</v>
          </cell>
          <cell r="J537">
            <v>536</v>
          </cell>
          <cell r="K537" t="str">
            <v>v prevádzke</v>
          </cell>
          <cell r="L537"/>
          <cell r="M537"/>
          <cell r="N537"/>
          <cell r="O537"/>
          <cell r="P537" t="e">
            <v>#DIV/0!</v>
          </cell>
          <cell r="Q537" t="e">
            <v>#DIV/0!</v>
          </cell>
          <cell r="R537"/>
          <cell r="S537"/>
          <cell r="T537"/>
          <cell r="U537"/>
          <cell r="V537" t="e">
            <v>#DIV/0!</v>
          </cell>
          <cell r="W537" t="e">
            <v>#DIV/0!</v>
          </cell>
          <cell r="X537"/>
          <cell r="Y537"/>
          <cell r="Z537" t="e">
            <v>#DIV/0!</v>
          </cell>
          <cell r="AA537" t="e">
            <v>#DIV/0!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/>
          <cell r="AH537"/>
          <cell r="AI537"/>
          <cell r="AJ537"/>
        </row>
        <row r="538">
          <cell r="F538">
            <v>37838741</v>
          </cell>
          <cell r="G538" t="str">
            <v>Základná škola s materskou školou</v>
          </cell>
          <cell r="H538" t="str">
            <v>Rakovice</v>
          </cell>
          <cell r="I538" t="str">
            <v>Rakovice 15</v>
          </cell>
          <cell r="J538">
            <v>198</v>
          </cell>
          <cell r="K538" t="str">
            <v>v prevádzke</v>
          </cell>
          <cell r="L538"/>
          <cell r="M538"/>
          <cell r="N538"/>
          <cell r="O538"/>
          <cell r="P538" t="e">
            <v>#DIV/0!</v>
          </cell>
          <cell r="Q538" t="e">
            <v>#DIV/0!</v>
          </cell>
          <cell r="R538"/>
          <cell r="S538"/>
          <cell r="T538"/>
          <cell r="U538"/>
          <cell r="V538" t="e">
            <v>#DIV/0!</v>
          </cell>
          <cell r="W538" t="e">
            <v>#DIV/0!</v>
          </cell>
          <cell r="X538"/>
          <cell r="Y538"/>
          <cell r="Z538" t="e">
            <v>#DIV/0!</v>
          </cell>
          <cell r="AA538" t="e">
            <v>#DIV/0!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/>
          <cell r="AH538"/>
          <cell r="AI538"/>
          <cell r="AJ538"/>
        </row>
        <row r="539">
          <cell r="F539">
            <v>36090344</v>
          </cell>
          <cell r="G539" t="str">
            <v>Základná škola s materskou školou</v>
          </cell>
          <cell r="H539" t="str">
            <v>Ružindol</v>
          </cell>
          <cell r="I539" t="str">
            <v>Hlavná 3/16</v>
          </cell>
          <cell r="J539">
            <v>305</v>
          </cell>
          <cell r="K539" t="str">
            <v>v prevádzke</v>
          </cell>
          <cell r="L539"/>
          <cell r="M539"/>
          <cell r="N539"/>
          <cell r="O539"/>
          <cell r="P539" t="e">
            <v>#DIV/0!</v>
          </cell>
          <cell r="Q539" t="e">
            <v>#DIV/0!</v>
          </cell>
          <cell r="R539"/>
          <cell r="S539"/>
          <cell r="T539"/>
          <cell r="U539"/>
          <cell r="V539" t="e">
            <v>#DIV/0!</v>
          </cell>
          <cell r="W539" t="e">
            <v>#DIV/0!</v>
          </cell>
          <cell r="X539"/>
          <cell r="Y539"/>
          <cell r="Z539" t="e">
            <v>#DIV/0!</v>
          </cell>
          <cell r="AA539" t="e">
            <v>#DIV/0!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/>
          <cell r="AH539"/>
          <cell r="AI539"/>
          <cell r="AJ539"/>
        </row>
        <row r="540">
          <cell r="F540">
            <v>37836498</v>
          </cell>
          <cell r="G540" t="str">
            <v>Základná škola s materskou školou</v>
          </cell>
          <cell r="H540" t="str">
            <v>Smolenice</v>
          </cell>
          <cell r="I540" t="str">
            <v>Komenského 3</v>
          </cell>
          <cell r="J540">
            <v>335</v>
          </cell>
          <cell r="K540" t="str">
            <v>v prevádzke</v>
          </cell>
          <cell r="L540"/>
          <cell r="M540"/>
          <cell r="N540"/>
          <cell r="O540"/>
          <cell r="P540" t="e">
            <v>#DIV/0!</v>
          </cell>
          <cell r="Q540" t="e">
            <v>#DIV/0!</v>
          </cell>
          <cell r="R540"/>
          <cell r="S540"/>
          <cell r="T540"/>
          <cell r="U540"/>
          <cell r="V540" t="e">
            <v>#DIV/0!</v>
          </cell>
          <cell r="W540" t="e">
            <v>#DIV/0!</v>
          </cell>
          <cell r="X540"/>
          <cell r="Y540"/>
          <cell r="Z540" t="e">
            <v>#DIV/0!</v>
          </cell>
          <cell r="AA540" t="e">
            <v>#DIV/0!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/>
          <cell r="AH540"/>
          <cell r="AI540"/>
          <cell r="AJ540"/>
        </row>
        <row r="541">
          <cell r="F541">
            <v>37836803</v>
          </cell>
          <cell r="G541" t="str">
            <v>Základná škola s materskou školou</v>
          </cell>
          <cell r="H541" t="str">
            <v>Sokolovce</v>
          </cell>
          <cell r="I541" t="str">
            <v>Školská 19</v>
          </cell>
          <cell r="J541">
            <v>89</v>
          </cell>
          <cell r="K541" t="str">
            <v>v prevádzke</v>
          </cell>
          <cell r="L541"/>
          <cell r="M541"/>
          <cell r="N541"/>
          <cell r="O541"/>
          <cell r="P541" t="e">
            <v>#DIV/0!</v>
          </cell>
          <cell r="Q541" t="e">
            <v>#DIV/0!</v>
          </cell>
          <cell r="R541"/>
          <cell r="S541"/>
          <cell r="T541"/>
          <cell r="U541"/>
          <cell r="V541" t="e">
            <v>#DIV/0!</v>
          </cell>
          <cell r="W541" t="e">
            <v>#DIV/0!</v>
          </cell>
          <cell r="X541"/>
          <cell r="Y541"/>
          <cell r="Z541" t="e">
            <v>#DIV/0!</v>
          </cell>
          <cell r="AA541" t="e">
            <v>#DIV/0!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/>
          <cell r="AH541"/>
          <cell r="AI541"/>
          <cell r="AJ541"/>
        </row>
        <row r="542">
          <cell r="F542">
            <v>37836510</v>
          </cell>
          <cell r="G542" t="str">
            <v>Základná škola s materskou školou</v>
          </cell>
          <cell r="H542" t="str">
            <v>Suchá nad Parnou</v>
          </cell>
          <cell r="I542" t="str">
            <v>Suchá nad Parnou 55</v>
          </cell>
          <cell r="J542">
            <v>332</v>
          </cell>
          <cell r="K542" t="str">
            <v>v prevádzke</v>
          </cell>
          <cell r="L542"/>
          <cell r="M542"/>
          <cell r="N542"/>
          <cell r="O542"/>
          <cell r="P542" t="e">
            <v>#DIV/0!</v>
          </cell>
          <cell r="Q542" t="e">
            <v>#DIV/0!</v>
          </cell>
          <cell r="R542"/>
          <cell r="S542"/>
          <cell r="T542"/>
          <cell r="U542"/>
          <cell r="V542" t="e">
            <v>#DIV/0!</v>
          </cell>
          <cell r="W542" t="e">
            <v>#DIV/0!</v>
          </cell>
          <cell r="X542"/>
          <cell r="Y542"/>
          <cell r="Z542" t="e">
            <v>#DIV/0!</v>
          </cell>
          <cell r="AA542" t="e">
            <v>#DIV/0!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/>
          <cell r="AH542"/>
          <cell r="AI542"/>
          <cell r="AJ542"/>
        </row>
        <row r="543">
          <cell r="F543">
            <v>36093751</v>
          </cell>
          <cell r="G543" t="str">
            <v>Základná škola s materskou školou</v>
          </cell>
          <cell r="H543" t="str">
            <v>Špačince</v>
          </cell>
          <cell r="I543" t="str">
            <v>Hlavná 626/2</v>
          </cell>
          <cell r="J543">
            <v>364</v>
          </cell>
          <cell r="K543" t="str">
            <v>v prevádzke</v>
          </cell>
          <cell r="L543"/>
          <cell r="M543"/>
          <cell r="N543"/>
          <cell r="O543"/>
          <cell r="P543" t="e">
            <v>#DIV/0!</v>
          </cell>
          <cell r="Q543" t="e">
            <v>#DIV/0!</v>
          </cell>
          <cell r="R543"/>
          <cell r="S543"/>
          <cell r="T543"/>
          <cell r="U543"/>
          <cell r="V543" t="e">
            <v>#DIV/0!</v>
          </cell>
          <cell r="W543" t="e">
            <v>#DIV/0!</v>
          </cell>
          <cell r="X543"/>
          <cell r="Y543"/>
          <cell r="Z543" t="e">
            <v>#DIV/0!</v>
          </cell>
          <cell r="AA543" t="e">
            <v>#DIV/0!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/>
          <cell r="AH543"/>
          <cell r="AI543"/>
          <cell r="AJ543"/>
        </row>
        <row r="544">
          <cell r="F544">
            <v>36080608</v>
          </cell>
          <cell r="G544" t="str">
            <v>Základná škola s materskou školou</v>
          </cell>
          <cell r="H544" t="str">
            <v>Šúrovce</v>
          </cell>
          <cell r="I544" t="str">
            <v>Školská 3</v>
          </cell>
          <cell r="J544">
            <v>249</v>
          </cell>
          <cell r="K544" t="str">
            <v>v prevádzke</v>
          </cell>
          <cell r="L544"/>
          <cell r="M544"/>
          <cell r="N544"/>
          <cell r="O544"/>
          <cell r="P544" t="e">
            <v>#DIV/0!</v>
          </cell>
          <cell r="Q544" t="e">
            <v>#DIV/0!</v>
          </cell>
          <cell r="R544"/>
          <cell r="S544"/>
          <cell r="T544"/>
          <cell r="U544"/>
          <cell r="V544" t="e">
            <v>#DIV/0!</v>
          </cell>
          <cell r="W544" t="e">
            <v>#DIV/0!</v>
          </cell>
          <cell r="X544"/>
          <cell r="Y544"/>
          <cell r="Z544" t="e">
            <v>#DIV/0!</v>
          </cell>
          <cell r="AA544" t="e">
            <v>#DIV/0!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/>
          <cell r="AH544"/>
          <cell r="AI544"/>
          <cell r="AJ544"/>
        </row>
        <row r="545">
          <cell r="F545">
            <v>36080446</v>
          </cell>
          <cell r="G545" t="str">
            <v>Základná škola s materskou školou</v>
          </cell>
          <cell r="H545" t="str">
            <v>Trakovice</v>
          </cell>
          <cell r="I545" t="str">
            <v>Trakovice 10</v>
          </cell>
          <cell r="J545">
            <v>288</v>
          </cell>
          <cell r="K545" t="str">
            <v>v prevádzke</v>
          </cell>
          <cell r="L545"/>
          <cell r="M545"/>
          <cell r="N545"/>
          <cell r="O545"/>
          <cell r="P545" t="e">
            <v>#DIV/0!</v>
          </cell>
          <cell r="Q545" t="e">
            <v>#DIV/0!</v>
          </cell>
          <cell r="R545"/>
          <cell r="S545"/>
          <cell r="T545"/>
          <cell r="U545"/>
          <cell r="V545" t="e">
            <v>#DIV/0!</v>
          </cell>
          <cell r="W545" t="e">
            <v>#DIV/0!</v>
          </cell>
          <cell r="X545"/>
          <cell r="Y545"/>
          <cell r="Z545" t="e">
            <v>#DIV/0!</v>
          </cell>
          <cell r="AA545" t="e">
            <v>#DIV/0!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/>
          <cell r="AH545"/>
          <cell r="AI545"/>
          <cell r="AJ545"/>
        </row>
        <row r="546">
          <cell r="F546">
            <v>710058136</v>
          </cell>
          <cell r="G546" t="str">
            <v>Základná škola</v>
          </cell>
          <cell r="H546" t="str">
            <v>Trebatice</v>
          </cell>
          <cell r="I546" t="str">
            <v>Hlavná ulica 239/87</v>
          </cell>
          <cell r="J546">
            <v>61</v>
          </cell>
          <cell r="K546" t="str">
            <v>v prevádzke</v>
          </cell>
          <cell r="L546"/>
          <cell r="M546"/>
          <cell r="N546"/>
          <cell r="O546"/>
          <cell r="P546" t="e">
            <v>#DIV/0!</v>
          </cell>
          <cell r="Q546" t="e">
            <v>#DIV/0!</v>
          </cell>
          <cell r="R546"/>
          <cell r="S546"/>
          <cell r="T546"/>
          <cell r="U546"/>
          <cell r="V546" t="e">
            <v>#DIV/0!</v>
          </cell>
          <cell r="W546" t="e">
            <v>#DIV/0!</v>
          </cell>
          <cell r="X546"/>
          <cell r="Y546"/>
          <cell r="Z546" t="e">
            <v>#DIV/0!</v>
          </cell>
          <cell r="AA546" t="e">
            <v>#DIV/0!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/>
          <cell r="AH546"/>
          <cell r="AI546"/>
          <cell r="AJ546"/>
        </row>
        <row r="547">
          <cell r="F547">
            <v>36080683</v>
          </cell>
          <cell r="G547" t="str">
            <v>Základná škola s materskou školou</v>
          </cell>
          <cell r="H547" t="str">
            <v>Trstín</v>
          </cell>
          <cell r="I547" t="str">
            <v>Trstín 457</v>
          </cell>
          <cell r="J547">
            <v>243</v>
          </cell>
          <cell r="K547" t="str">
            <v>v prevádzke</v>
          </cell>
          <cell r="L547"/>
          <cell r="M547"/>
          <cell r="N547"/>
          <cell r="O547"/>
          <cell r="P547" t="e">
            <v>#DIV/0!</v>
          </cell>
          <cell r="Q547" t="e">
            <v>#DIV/0!</v>
          </cell>
          <cell r="R547"/>
          <cell r="S547"/>
          <cell r="T547"/>
          <cell r="U547"/>
          <cell r="V547" t="e">
            <v>#DIV/0!</v>
          </cell>
          <cell r="W547" t="e">
            <v>#DIV/0!</v>
          </cell>
          <cell r="X547"/>
          <cell r="Y547"/>
          <cell r="Z547" t="e">
            <v>#DIV/0!</v>
          </cell>
          <cell r="AA547" t="e">
            <v>#DIV/0!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/>
          <cell r="AH547"/>
          <cell r="AI547"/>
          <cell r="AJ547"/>
        </row>
        <row r="548">
          <cell r="F548">
            <v>36080322</v>
          </cell>
          <cell r="G548" t="str">
            <v>Základná škola</v>
          </cell>
          <cell r="H548" t="str">
            <v>Veľké Kostoľany</v>
          </cell>
          <cell r="I548" t="str">
            <v>Školská 5</v>
          </cell>
          <cell r="J548">
            <v>360</v>
          </cell>
          <cell r="K548" t="str">
            <v>v prevádzke</v>
          </cell>
          <cell r="L548"/>
          <cell r="M548"/>
          <cell r="N548"/>
          <cell r="O548"/>
          <cell r="P548" t="e">
            <v>#DIV/0!</v>
          </cell>
          <cell r="Q548" t="e">
            <v>#DIV/0!</v>
          </cell>
          <cell r="R548"/>
          <cell r="S548"/>
          <cell r="T548"/>
          <cell r="U548"/>
          <cell r="V548" t="e">
            <v>#DIV/0!</v>
          </cell>
          <cell r="W548" t="e">
            <v>#DIV/0!</v>
          </cell>
          <cell r="X548"/>
          <cell r="Y548"/>
          <cell r="Z548" t="e">
            <v>#DIV/0!</v>
          </cell>
          <cell r="AA548" t="e">
            <v>#DIV/0!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/>
          <cell r="AH548"/>
          <cell r="AI548"/>
          <cell r="AJ548"/>
        </row>
        <row r="549">
          <cell r="F549">
            <v>710058152</v>
          </cell>
          <cell r="G549" t="str">
            <v>Základná škola Štefana Moysesa</v>
          </cell>
          <cell r="H549" t="str">
            <v>Veselé</v>
          </cell>
          <cell r="I549" t="str">
            <v>Veselé 92</v>
          </cell>
          <cell r="J549">
            <v>35</v>
          </cell>
          <cell r="K549" t="str">
            <v>v prevádzke</v>
          </cell>
          <cell r="L549"/>
          <cell r="M549"/>
          <cell r="N549"/>
          <cell r="O549"/>
          <cell r="P549" t="e">
            <v>#DIV/0!</v>
          </cell>
          <cell r="Q549" t="e">
            <v>#DIV/0!</v>
          </cell>
          <cell r="R549"/>
          <cell r="S549"/>
          <cell r="T549"/>
          <cell r="U549"/>
          <cell r="V549" t="e">
            <v>#DIV/0!</v>
          </cell>
          <cell r="W549" t="e">
            <v>#DIV/0!</v>
          </cell>
          <cell r="X549"/>
          <cell r="Y549"/>
          <cell r="Z549" t="e">
            <v>#DIV/0!</v>
          </cell>
          <cell r="AA549" t="e">
            <v>#DIV/0!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/>
          <cell r="AH549"/>
          <cell r="AI549"/>
          <cell r="AJ549"/>
        </row>
        <row r="550">
          <cell r="F550">
            <v>37836536</v>
          </cell>
          <cell r="G550" t="str">
            <v>Základná škola s materskou školou</v>
          </cell>
          <cell r="H550" t="str">
            <v>Voderady</v>
          </cell>
          <cell r="I550" t="str">
            <v>Školská ulica 163/9</v>
          </cell>
          <cell r="J550">
            <v>301</v>
          </cell>
          <cell r="K550" t="str">
            <v>v prevádzke</v>
          </cell>
          <cell r="L550"/>
          <cell r="M550"/>
          <cell r="N550"/>
          <cell r="O550"/>
          <cell r="P550" t="e">
            <v>#DIV/0!</v>
          </cell>
          <cell r="Q550" t="e">
            <v>#DIV/0!</v>
          </cell>
          <cell r="R550"/>
          <cell r="S550"/>
          <cell r="T550"/>
          <cell r="U550"/>
          <cell r="V550" t="e">
            <v>#DIV/0!</v>
          </cell>
          <cell r="W550" t="e">
            <v>#DIV/0!</v>
          </cell>
          <cell r="X550"/>
          <cell r="Y550"/>
          <cell r="Z550" t="e">
            <v>#DIV/0!</v>
          </cell>
          <cell r="AA550" t="e">
            <v>#DIV/0!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/>
          <cell r="AH550"/>
          <cell r="AI550"/>
          <cell r="AJ550"/>
        </row>
        <row r="551">
          <cell r="F551">
            <v>36094188</v>
          </cell>
          <cell r="G551" t="str">
            <v>Základná škola</v>
          </cell>
          <cell r="H551" t="str">
            <v>Vrbové</v>
          </cell>
          <cell r="I551" t="str">
            <v>Komenského 2</v>
          </cell>
          <cell r="J551">
            <v>386</v>
          </cell>
          <cell r="K551" t="str">
            <v>v prevádzke</v>
          </cell>
          <cell r="L551"/>
          <cell r="M551"/>
          <cell r="N551"/>
          <cell r="O551"/>
          <cell r="P551" t="e">
            <v>#DIV/0!</v>
          </cell>
          <cell r="Q551" t="e">
            <v>#DIV/0!</v>
          </cell>
          <cell r="R551"/>
          <cell r="S551"/>
          <cell r="T551"/>
          <cell r="U551"/>
          <cell r="V551" t="e">
            <v>#DIV/0!</v>
          </cell>
          <cell r="W551" t="e">
            <v>#DIV/0!</v>
          </cell>
          <cell r="X551"/>
          <cell r="Y551"/>
          <cell r="Z551" t="e">
            <v>#DIV/0!</v>
          </cell>
          <cell r="AA551" t="e">
            <v>#DIV/0!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/>
          <cell r="AH551"/>
          <cell r="AI551"/>
          <cell r="AJ551"/>
        </row>
        <row r="552">
          <cell r="F552">
            <v>37836625</v>
          </cell>
          <cell r="G552" t="str">
            <v>Základná škola</v>
          </cell>
          <cell r="H552" t="str">
            <v>Vrbové</v>
          </cell>
          <cell r="I552" t="str">
            <v>Školská 4</v>
          </cell>
          <cell r="J552">
            <v>346</v>
          </cell>
          <cell r="K552" t="str">
            <v>v prevádzke</v>
          </cell>
          <cell r="L552"/>
          <cell r="M552"/>
          <cell r="N552"/>
          <cell r="O552"/>
          <cell r="P552" t="e">
            <v>#DIV/0!</v>
          </cell>
          <cell r="Q552" t="e">
            <v>#DIV/0!</v>
          </cell>
          <cell r="R552"/>
          <cell r="S552"/>
          <cell r="T552"/>
          <cell r="U552"/>
          <cell r="V552" t="e">
            <v>#DIV/0!</v>
          </cell>
          <cell r="W552" t="e">
            <v>#DIV/0!</v>
          </cell>
          <cell r="X552"/>
          <cell r="Y552"/>
          <cell r="Z552" t="e">
            <v>#DIV/0!</v>
          </cell>
          <cell r="AA552" t="e">
            <v>#DIV/0!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/>
          <cell r="AH552"/>
          <cell r="AI552"/>
          <cell r="AJ552"/>
        </row>
        <row r="553">
          <cell r="F553">
            <v>34017381</v>
          </cell>
          <cell r="G553" t="str">
            <v>Základná škola s materskou školou</v>
          </cell>
          <cell r="H553" t="str">
            <v>Zavar</v>
          </cell>
          <cell r="I553" t="str">
            <v>Športová 33</v>
          </cell>
          <cell r="J553">
            <v>273</v>
          </cell>
          <cell r="K553" t="str">
            <v>v prevádzke</v>
          </cell>
          <cell r="L553"/>
          <cell r="M553"/>
          <cell r="N553"/>
          <cell r="O553"/>
          <cell r="P553" t="e">
            <v>#DIV/0!</v>
          </cell>
          <cell r="Q553" t="e">
            <v>#DIV/0!</v>
          </cell>
          <cell r="R553"/>
          <cell r="S553"/>
          <cell r="T553"/>
          <cell r="U553"/>
          <cell r="V553" t="e">
            <v>#DIV/0!</v>
          </cell>
          <cell r="W553" t="e">
            <v>#DIV/0!</v>
          </cell>
          <cell r="X553"/>
          <cell r="Y553"/>
          <cell r="Z553" t="e">
            <v>#DIV/0!</v>
          </cell>
          <cell r="AA553" t="e">
            <v>#DIV/0!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/>
          <cell r="AH553"/>
          <cell r="AI553"/>
          <cell r="AJ553"/>
        </row>
        <row r="554">
          <cell r="F554">
            <v>37836561</v>
          </cell>
          <cell r="G554" t="str">
            <v>Základná škola s materskou školou</v>
          </cell>
          <cell r="H554" t="str">
            <v>Zeleneč</v>
          </cell>
          <cell r="I554" t="str">
            <v>Školská 4</v>
          </cell>
          <cell r="J554">
            <v>240</v>
          </cell>
          <cell r="K554" t="str">
            <v>v prevádzke</v>
          </cell>
          <cell r="L554"/>
          <cell r="M554"/>
          <cell r="N554"/>
          <cell r="O554"/>
          <cell r="P554" t="e">
            <v>#DIV/0!</v>
          </cell>
          <cell r="Q554" t="e">
            <v>#DIV/0!</v>
          </cell>
          <cell r="R554"/>
          <cell r="S554"/>
          <cell r="T554"/>
          <cell r="U554"/>
          <cell r="V554" t="e">
            <v>#DIV/0!</v>
          </cell>
          <cell r="W554" t="e">
            <v>#DIV/0!</v>
          </cell>
          <cell r="X554"/>
          <cell r="Y554"/>
          <cell r="Z554" t="e">
            <v>#DIV/0!</v>
          </cell>
          <cell r="AA554" t="e">
            <v>#DIV/0!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/>
          <cell r="AH554"/>
          <cell r="AI554"/>
          <cell r="AJ554"/>
        </row>
        <row r="555">
          <cell r="F555">
            <v>710058179</v>
          </cell>
          <cell r="G555" t="str">
            <v>Základná škola</v>
          </cell>
          <cell r="H555" t="str">
            <v>Žlkovce</v>
          </cell>
          <cell r="I555" t="str">
            <v>Žlkovce 250</v>
          </cell>
          <cell r="J555">
            <v>33</v>
          </cell>
          <cell r="K555" t="str">
            <v>v prevádzke</v>
          </cell>
          <cell r="L555"/>
          <cell r="M555"/>
          <cell r="N555"/>
          <cell r="O555"/>
          <cell r="P555" t="e">
            <v>#DIV/0!</v>
          </cell>
          <cell r="Q555" t="e">
            <v>#DIV/0!</v>
          </cell>
          <cell r="R555"/>
          <cell r="S555"/>
          <cell r="T555"/>
          <cell r="U555"/>
          <cell r="V555" t="e">
            <v>#DIV/0!</v>
          </cell>
          <cell r="W555" t="e">
            <v>#DIV/0!</v>
          </cell>
          <cell r="X555"/>
          <cell r="Y555"/>
          <cell r="Z555" t="e">
            <v>#DIV/0!</v>
          </cell>
          <cell r="AA555" t="e">
            <v>#DIV/0!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/>
          <cell r="AH555"/>
          <cell r="AI555"/>
          <cell r="AJ555"/>
        </row>
        <row r="556">
          <cell r="F556">
            <v>36081043</v>
          </cell>
          <cell r="G556" t="str">
            <v>Základná škola s materskou školou Attilu Józsefa s vyučovacím jazykom maďarským - József Attila Alapiskola és Óvoda</v>
          </cell>
          <cell r="H556" t="str">
            <v>Trhová Hradská</v>
          </cell>
          <cell r="I556" t="str">
            <v>Školská 492/5</v>
          </cell>
          <cell r="J556">
            <v>179</v>
          </cell>
          <cell r="K556" t="str">
            <v>v prevádzke</v>
          </cell>
          <cell r="L556"/>
          <cell r="M556"/>
          <cell r="N556"/>
          <cell r="O556"/>
          <cell r="P556" t="e">
            <v>#DIV/0!</v>
          </cell>
          <cell r="Q556" t="e">
            <v>#DIV/0!</v>
          </cell>
          <cell r="R556"/>
          <cell r="S556"/>
          <cell r="T556"/>
          <cell r="U556"/>
          <cell r="V556" t="e">
            <v>#DIV/0!</v>
          </cell>
          <cell r="W556" t="e">
            <v>#DIV/0!</v>
          </cell>
          <cell r="X556"/>
          <cell r="Y556"/>
          <cell r="Z556" t="e">
            <v>#DIV/0!</v>
          </cell>
          <cell r="AA556" t="e">
            <v>#DIV/0!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/>
          <cell r="AH556"/>
          <cell r="AI556"/>
          <cell r="AJ556"/>
        </row>
        <row r="557">
          <cell r="F557">
            <v>710055560</v>
          </cell>
          <cell r="G557" t="str">
            <v>Základná škola s vyučovacím jazykom maďarským - Alapiskola</v>
          </cell>
          <cell r="H557" t="str">
            <v>Malé Dvorníky</v>
          </cell>
          <cell r="I557" t="str">
            <v>Malé Dvorníky 277</v>
          </cell>
          <cell r="J557">
            <v>74</v>
          </cell>
          <cell r="K557" t="str">
            <v>v prevádzke</v>
          </cell>
          <cell r="L557"/>
          <cell r="M557"/>
          <cell r="N557"/>
          <cell r="O557"/>
          <cell r="P557" t="e">
            <v>#DIV/0!</v>
          </cell>
          <cell r="Q557" t="e">
            <v>#DIV/0!</v>
          </cell>
          <cell r="R557"/>
          <cell r="S557"/>
          <cell r="T557"/>
          <cell r="U557"/>
          <cell r="V557" t="e">
            <v>#DIV/0!</v>
          </cell>
          <cell r="W557" t="e">
            <v>#DIV/0!</v>
          </cell>
          <cell r="X557"/>
          <cell r="Y557"/>
          <cell r="Z557" t="e">
            <v>#DIV/0!</v>
          </cell>
          <cell r="AA557" t="e">
            <v>#DIV/0!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/>
          <cell r="AH557"/>
          <cell r="AI557"/>
          <cell r="AJ557"/>
        </row>
        <row r="558">
          <cell r="F558">
            <v>710055960</v>
          </cell>
          <cell r="G558" t="str">
            <v>Základná škola Janka Matušku</v>
          </cell>
          <cell r="H558" t="str">
            <v>Matúškovo</v>
          </cell>
          <cell r="I558" t="str">
            <v>Hlavná 525</v>
          </cell>
          <cell r="J558">
            <v>16</v>
          </cell>
          <cell r="K558" t="str">
            <v>v prevádzke</v>
          </cell>
          <cell r="L558"/>
          <cell r="M558"/>
          <cell r="N558"/>
          <cell r="O558"/>
          <cell r="P558" t="e">
            <v>#DIV/0!</v>
          </cell>
          <cell r="Q558" t="e">
            <v>#DIV/0!</v>
          </cell>
          <cell r="R558"/>
          <cell r="S558"/>
          <cell r="T558"/>
          <cell r="U558"/>
          <cell r="V558" t="e">
            <v>#DIV/0!</v>
          </cell>
          <cell r="W558" t="e">
            <v>#DIV/0!</v>
          </cell>
          <cell r="X558"/>
          <cell r="Y558"/>
          <cell r="Z558" t="e">
            <v>#DIV/0!</v>
          </cell>
          <cell r="AA558" t="e">
            <v>#DIV/0!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/>
          <cell r="AH558"/>
          <cell r="AI558"/>
          <cell r="AJ558"/>
        </row>
        <row r="559">
          <cell r="F559">
            <v>710056133</v>
          </cell>
          <cell r="G559" t="str">
            <v>Základná škola Jána Majku</v>
          </cell>
          <cell r="H559" t="str">
            <v>Dolná Streda</v>
          </cell>
          <cell r="I559" t="str">
            <v>Dolná Streda 695</v>
          </cell>
          <cell r="J559">
            <v>37</v>
          </cell>
          <cell r="K559" t="str">
            <v>v prevádzke</v>
          </cell>
          <cell r="L559"/>
          <cell r="M559"/>
          <cell r="N559"/>
          <cell r="O559"/>
          <cell r="P559" t="e">
            <v>#DIV/0!</v>
          </cell>
          <cell r="Q559" t="e">
            <v>#DIV/0!</v>
          </cell>
          <cell r="R559"/>
          <cell r="S559"/>
          <cell r="T559"/>
          <cell r="U559"/>
          <cell r="V559" t="e">
            <v>#DIV/0!</v>
          </cell>
          <cell r="W559" t="e">
            <v>#DIV/0!</v>
          </cell>
          <cell r="X559"/>
          <cell r="Y559"/>
          <cell r="Z559" t="e">
            <v>#DIV/0!</v>
          </cell>
          <cell r="AA559" t="e">
            <v>#DIV/0!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/>
          <cell r="AH559"/>
          <cell r="AI559"/>
          <cell r="AJ559"/>
        </row>
        <row r="560">
          <cell r="F560">
            <v>55578691</v>
          </cell>
          <cell r="G560" t="str">
            <v>Spojená škola</v>
          </cell>
          <cell r="H560" t="str">
            <v>Sekule</v>
          </cell>
          <cell r="I560" t="str">
            <v>Sekule 119</v>
          </cell>
          <cell r="J560">
            <v>372</v>
          </cell>
          <cell r="K560" t="str">
            <v>v prevádzke</v>
          </cell>
          <cell r="L560"/>
          <cell r="M560"/>
          <cell r="N560"/>
          <cell r="O560"/>
          <cell r="P560" t="e">
            <v>#DIV/0!</v>
          </cell>
          <cell r="Q560" t="e">
            <v>#DIV/0!</v>
          </cell>
          <cell r="R560"/>
          <cell r="S560"/>
          <cell r="T560"/>
          <cell r="U560"/>
          <cell r="V560" t="e">
            <v>#DIV/0!</v>
          </cell>
          <cell r="W560" t="e">
            <v>#DIV/0!</v>
          </cell>
          <cell r="X560"/>
          <cell r="Y560"/>
          <cell r="Z560" t="e">
            <v>#DIV/0!</v>
          </cell>
          <cell r="AA560" t="e">
            <v>#DIV/0!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/>
          <cell r="AH560"/>
          <cell r="AI560"/>
          <cell r="AJ560"/>
        </row>
        <row r="561">
          <cell r="F561">
            <v>36080691</v>
          </cell>
          <cell r="G561" t="str">
            <v>Základná škola s materskou školou</v>
          </cell>
          <cell r="H561" t="str">
            <v>Križovany nad Dudváhom</v>
          </cell>
          <cell r="I561" t="str">
            <v>Križovany nad Dudváhom 250</v>
          </cell>
          <cell r="J561">
            <v>247</v>
          </cell>
          <cell r="K561" t="str">
            <v>v prevádzke</v>
          </cell>
          <cell r="L561"/>
          <cell r="M561"/>
          <cell r="N561"/>
          <cell r="O561"/>
          <cell r="P561" t="e">
            <v>#DIV/0!</v>
          </cell>
          <cell r="Q561" t="e">
            <v>#DIV/0!</v>
          </cell>
          <cell r="R561"/>
          <cell r="S561"/>
          <cell r="T561"/>
          <cell r="U561"/>
          <cell r="V561" t="e">
            <v>#DIV/0!</v>
          </cell>
          <cell r="W561" t="e">
            <v>#DIV/0!</v>
          </cell>
          <cell r="X561"/>
          <cell r="Y561"/>
          <cell r="Z561" t="e">
            <v>#DIV/0!</v>
          </cell>
          <cell r="AA561" t="e">
            <v>#DIV/0!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/>
          <cell r="AH561"/>
          <cell r="AI561"/>
          <cell r="AJ561"/>
        </row>
        <row r="562">
          <cell r="F562">
            <v>37842498</v>
          </cell>
          <cell r="G562" t="str">
            <v>Základná škola s materskou školou</v>
          </cell>
          <cell r="H562" t="str">
            <v>Vlčkovce</v>
          </cell>
          <cell r="I562" t="str">
            <v>Vlčkovce 1</v>
          </cell>
          <cell r="J562">
            <v>66</v>
          </cell>
          <cell r="K562" t="str">
            <v>v prevádzke</v>
          </cell>
          <cell r="L562"/>
          <cell r="M562"/>
          <cell r="N562"/>
          <cell r="O562"/>
          <cell r="P562" t="e">
            <v>#DIV/0!</v>
          </cell>
          <cell r="Q562" t="e">
            <v>#DIV/0!</v>
          </cell>
          <cell r="R562"/>
          <cell r="S562"/>
          <cell r="T562"/>
          <cell r="U562"/>
          <cell r="V562" t="e">
            <v>#DIV/0!</v>
          </cell>
          <cell r="W562" t="e">
            <v>#DIV/0!</v>
          </cell>
          <cell r="X562"/>
          <cell r="Y562"/>
          <cell r="Z562" t="e">
            <v>#DIV/0!</v>
          </cell>
          <cell r="AA562" t="e">
            <v>#DIV/0!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/>
          <cell r="AH562"/>
          <cell r="AI562"/>
          <cell r="AJ562"/>
        </row>
        <row r="563">
          <cell r="F563">
            <v>36090239</v>
          </cell>
          <cell r="G563" t="str">
            <v>Základná škola s materskou školou</v>
          </cell>
          <cell r="H563" t="str">
            <v>Dolné Zelenice</v>
          </cell>
          <cell r="I563" t="str">
            <v>Dolné Zelenice</v>
          </cell>
          <cell r="J563">
            <v>102</v>
          </cell>
          <cell r="K563" t="str">
            <v>v prevádzke</v>
          </cell>
          <cell r="L563"/>
          <cell r="M563"/>
          <cell r="N563"/>
          <cell r="O563"/>
          <cell r="P563" t="e">
            <v>#DIV/0!</v>
          </cell>
          <cell r="Q563" t="e">
            <v>#DIV/0!</v>
          </cell>
          <cell r="R563"/>
          <cell r="S563"/>
          <cell r="T563"/>
          <cell r="U563"/>
          <cell r="V563" t="e">
            <v>#DIV/0!</v>
          </cell>
          <cell r="W563" t="e">
            <v>#DIV/0!</v>
          </cell>
          <cell r="X563"/>
          <cell r="Y563"/>
          <cell r="Z563" t="e">
            <v>#DIV/0!</v>
          </cell>
          <cell r="AA563" t="e">
            <v>#DIV/0!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/>
          <cell r="AH563"/>
          <cell r="AI563"/>
          <cell r="AJ563"/>
        </row>
        <row r="564">
          <cell r="F564">
            <v>54721024</v>
          </cell>
          <cell r="G564" t="str">
            <v>Základná škola</v>
          </cell>
          <cell r="H564" t="str">
            <v>Biely Kostol</v>
          </cell>
          <cell r="I564" t="str">
            <v>Bronzová 1</v>
          </cell>
          <cell r="J564">
            <v>39</v>
          </cell>
          <cell r="K564" t="str">
            <v>v prevádzke</v>
          </cell>
          <cell r="L564"/>
          <cell r="M564"/>
          <cell r="N564"/>
          <cell r="O564"/>
          <cell r="P564" t="e">
            <v>#DIV/0!</v>
          </cell>
          <cell r="Q564" t="e">
            <v>#DIV/0!</v>
          </cell>
          <cell r="R564"/>
          <cell r="S564"/>
          <cell r="T564"/>
          <cell r="U564"/>
          <cell r="V564" t="e">
            <v>#DIV/0!</v>
          </cell>
          <cell r="W564" t="e">
            <v>#DIV/0!</v>
          </cell>
          <cell r="X564"/>
          <cell r="Y564"/>
          <cell r="Z564" t="e">
            <v>#DIV/0!</v>
          </cell>
          <cell r="AA564" t="e">
            <v>#DIV/0!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/>
          <cell r="AH564"/>
          <cell r="AI564"/>
          <cell r="AJ564"/>
        </row>
        <row r="565">
          <cell r="F565">
            <v>37851888</v>
          </cell>
          <cell r="G565" t="str">
            <v>Základná škola s Materskou školou Józsefa Bódisa s vyučovacím jazykom maďarským - Bódis József Alapiskola</v>
          </cell>
          <cell r="H565" t="str">
            <v>Čenkovce</v>
          </cell>
          <cell r="I565" t="str">
            <v>Čenkovce 95</v>
          </cell>
          <cell r="J565">
            <v>31</v>
          </cell>
          <cell r="K565" t="str">
            <v>v prevádzke</v>
          </cell>
          <cell r="L565"/>
          <cell r="M565"/>
          <cell r="N565"/>
          <cell r="O565"/>
          <cell r="P565" t="e">
            <v>#DIV/0!</v>
          </cell>
          <cell r="Q565" t="e">
            <v>#DIV/0!</v>
          </cell>
          <cell r="R565"/>
          <cell r="S565"/>
          <cell r="T565"/>
          <cell r="U565"/>
          <cell r="V565" t="e">
            <v>#DIV/0!</v>
          </cell>
          <cell r="W565" t="e">
            <v>#DIV/0!</v>
          </cell>
          <cell r="X565"/>
          <cell r="Y565"/>
          <cell r="Z565" t="e">
            <v>#DIV/0!</v>
          </cell>
          <cell r="AA565" t="e">
            <v>#DIV/0!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/>
          <cell r="AH565"/>
          <cell r="AI565"/>
          <cell r="AJ565"/>
        </row>
        <row r="566">
          <cell r="F566">
            <v>31875408</v>
          </cell>
          <cell r="G566" t="str">
            <v>Základná škola s materskou školou</v>
          </cell>
          <cell r="H566" t="str">
            <v>Hrnčiarovce nad Parnou</v>
          </cell>
          <cell r="I566" t="str">
            <v>Kostolná 28</v>
          </cell>
          <cell r="J566">
            <v>189</v>
          </cell>
          <cell r="K566" t="str">
            <v>v prevádzke</v>
          </cell>
          <cell r="L566"/>
          <cell r="M566"/>
          <cell r="N566"/>
          <cell r="O566"/>
          <cell r="P566" t="e">
            <v>#DIV/0!</v>
          </cell>
          <cell r="Q566" t="e">
            <v>#DIV/0!</v>
          </cell>
          <cell r="R566"/>
          <cell r="S566"/>
          <cell r="T566"/>
          <cell r="U566"/>
          <cell r="V566" t="e">
            <v>#DIV/0!</v>
          </cell>
          <cell r="W566" t="e">
            <v>#DIV/0!</v>
          </cell>
          <cell r="X566"/>
          <cell r="Y566"/>
          <cell r="Z566" t="e">
            <v>#DIV/0!</v>
          </cell>
          <cell r="AA566" t="e">
            <v>#DIV/0!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/>
          <cell r="AH566"/>
          <cell r="AI566"/>
          <cell r="AJ566"/>
        </row>
        <row r="567">
          <cell r="F567">
            <v>37836773</v>
          </cell>
          <cell r="G567" t="str">
            <v>Základná škola s materskou školou</v>
          </cell>
          <cell r="H567" t="str">
            <v>Banka</v>
          </cell>
          <cell r="I567" t="str">
            <v>Bananská 46</v>
          </cell>
          <cell r="J567">
            <v>207</v>
          </cell>
          <cell r="K567" t="str">
            <v>v prevádzke</v>
          </cell>
          <cell r="L567"/>
          <cell r="M567"/>
          <cell r="N567"/>
          <cell r="O567"/>
          <cell r="P567" t="e">
            <v>#DIV/0!</v>
          </cell>
          <cell r="Q567" t="e">
            <v>#DIV/0!</v>
          </cell>
          <cell r="R567"/>
          <cell r="S567"/>
          <cell r="T567"/>
          <cell r="U567"/>
          <cell r="V567" t="e">
            <v>#DIV/0!</v>
          </cell>
          <cell r="W567" t="e">
            <v>#DIV/0!</v>
          </cell>
          <cell r="X567"/>
          <cell r="Y567"/>
          <cell r="Z567" t="e">
            <v>#DIV/0!</v>
          </cell>
          <cell r="AA567" t="e">
            <v>#DIV/0!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/>
          <cell r="AH567"/>
          <cell r="AI567"/>
          <cell r="AJ567"/>
        </row>
        <row r="568">
          <cell r="F568">
            <v>31825010</v>
          </cell>
          <cell r="G568" t="str">
            <v>Základná škola sv. Jozefa</v>
          </cell>
          <cell r="H568" t="str">
            <v>Hlohovec</v>
          </cell>
          <cell r="I568" t="str">
            <v>Pribinova 35</v>
          </cell>
          <cell r="J568">
            <v>234</v>
          </cell>
          <cell r="K568" t="str">
            <v>v prevádzke</v>
          </cell>
          <cell r="L568"/>
          <cell r="M568"/>
          <cell r="N568"/>
          <cell r="O568"/>
          <cell r="P568" t="e">
            <v>#DIV/0!</v>
          </cell>
          <cell r="Q568" t="e">
            <v>#DIV/0!</v>
          </cell>
          <cell r="R568"/>
          <cell r="S568"/>
          <cell r="T568"/>
          <cell r="U568"/>
          <cell r="V568" t="e">
            <v>#DIV/0!</v>
          </cell>
          <cell r="W568" t="e">
            <v>#DIV/0!</v>
          </cell>
          <cell r="X568"/>
          <cell r="Y568"/>
          <cell r="Z568" t="e">
            <v>#DIV/0!</v>
          </cell>
          <cell r="AA568" t="e">
            <v>#DIV/0!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/>
          <cell r="AH568"/>
          <cell r="AI568"/>
          <cell r="AJ568"/>
        </row>
        <row r="569">
          <cell r="F569">
            <v>31825451</v>
          </cell>
          <cell r="G569" t="str">
            <v>Stredná odborná škola pedagogická bl. Laury</v>
          </cell>
          <cell r="H569" t="str">
            <v>Trnava</v>
          </cell>
          <cell r="I569" t="str">
            <v>Jána Hollého 9</v>
          </cell>
          <cell r="J569">
            <v>504</v>
          </cell>
          <cell r="K569" t="str">
            <v>v prevádzke</v>
          </cell>
          <cell r="L569"/>
          <cell r="M569"/>
          <cell r="N569"/>
          <cell r="O569"/>
          <cell r="P569" t="e">
            <v>#DIV/0!</v>
          </cell>
          <cell r="Q569" t="e">
            <v>#DIV/0!</v>
          </cell>
          <cell r="R569"/>
          <cell r="S569"/>
          <cell r="T569"/>
          <cell r="U569"/>
          <cell r="V569" t="e">
            <v>#DIV/0!</v>
          </cell>
          <cell r="W569" t="e">
            <v>#DIV/0!</v>
          </cell>
          <cell r="X569"/>
          <cell r="Y569"/>
          <cell r="Z569" t="e">
            <v>#DIV/0!</v>
          </cell>
          <cell r="AA569" t="e">
            <v>#DIV/0!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/>
          <cell r="AH569"/>
          <cell r="AI569"/>
          <cell r="AJ569"/>
        </row>
        <row r="570">
          <cell r="F570">
            <v>31825729</v>
          </cell>
          <cell r="G570" t="str">
            <v>Cirkevná spojená škola Panny Márie</v>
          </cell>
          <cell r="H570" t="str">
            <v>Kolárovo</v>
          </cell>
          <cell r="I570" t="str">
            <v>Brnenské námestie 15</v>
          </cell>
          <cell r="J570">
            <v>237</v>
          </cell>
          <cell r="K570" t="str">
            <v>v prevádzke</v>
          </cell>
          <cell r="L570"/>
          <cell r="M570"/>
          <cell r="N570"/>
          <cell r="O570"/>
          <cell r="P570" t="e">
            <v>#DIV/0!</v>
          </cell>
          <cell r="Q570" t="e">
            <v>#DIV/0!</v>
          </cell>
          <cell r="R570"/>
          <cell r="S570"/>
          <cell r="T570"/>
          <cell r="U570"/>
          <cell r="V570" t="e">
            <v>#DIV/0!</v>
          </cell>
          <cell r="W570" t="e">
            <v>#DIV/0!</v>
          </cell>
          <cell r="X570"/>
          <cell r="Y570"/>
          <cell r="Z570" t="e">
            <v>#DIV/0!</v>
          </cell>
          <cell r="AA570" t="e">
            <v>#DIV/0!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/>
          <cell r="AH570"/>
          <cell r="AI570"/>
          <cell r="AJ570"/>
        </row>
        <row r="571">
          <cell r="F571">
            <v>34003304</v>
          </cell>
          <cell r="G571" t="str">
            <v>Cirkevná základná škola sv. Cyrila a Metoda</v>
          </cell>
          <cell r="H571" t="str">
            <v>Sereď</v>
          </cell>
          <cell r="I571" t="str">
            <v>Komenského 3064/41</v>
          </cell>
          <cell r="J571">
            <v>267</v>
          </cell>
          <cell r="K571" t="str">
            <v>v prevádzke</v>
          </cell>
          <cell r="L571"/>
          <cell r="M571"/>
          <cell r="N571"/>
          <cell r="O571"/>
          <cell r="P571" t="e">
            <v>#DIV/0!</v>
          </cell>
          <cell r="Q571" t="e">
            <v>#DIV/0!</v>
          </cell>
          <cell r="R571"/>
          <cell r="S571"/>
          <cell r="T571"/>
          <cell r="U571"/>
          <cell r="V571" t="e">
            <v>#DIV/0!</v>
          </cell>
          <cell r="W571" t="e">
            <v>#DIV/0!</v>
          </cell>
          <cell r="X571"/>
          <cell r="Y571"/>
          <cell r="Z571" t="e">
            <v>#DIV/0!</v>
          </cell>
          <cell r="AA571" t="e">
            <v>#DIV/0!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/>
          <cell r="AH571"/>
          <cell r="AI571"/>
          <cell r="AJ571"/>
        </row>
        <row r="572">
          <cell r="F572">
            <v>36094625</v>
          </cell>
          <cell r="G572" t="str">
            <v>Arcibiskupské gymnázium biskupa P.Jantauscha</v>
          </cell>
          <cell r="H572" t="str">
            <v>Trnava</v>
          </cell>
          <cell r="I572" t="str">
            <v>Jána Hollého 9</v>
          </cell>
          <cell r="J572">
            <v>157</v>
          </cell>
          <cell r="K572" t="str">
            <v>v prevádzke</v>
          </cell>
          <cell r="L572"/>
          <cell r="M572"/>
          <cell r="N572"/>
          <cell r="O572"/>
          <cell r="P572" t="e">
            <v>#DIV/0!</v>
          </cell>
          <cell r="Q572" t="e">
            <v>#DIV/0!</v>
          </cell>
          <cell r="R572"/>
          <cell r="S572"/>
          <cell r="T572"/>
          <cell r="U572"/>
          <cell r="V572" t="e">
            <v>#DIV/0!</v>
          </cell>
          <cell r="W572" t="e">
            <v>#DIV/0!</v>
          </cell>
          <cell r="X572"/>
          <cell r="Y572"/>
          <cell r="Z572" t="e">
            <v>#DIV/0!</v>
          </cell>
          <cell r="AA572" t="e">
            <v>#DIV/0!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/>
          <cell r="AH572"/>
          <cell r="AI572"/>
          <cell r="AJ572"/>
        </row>
        <row r="573">
          <cell r="F573">
            <v>42040655</v>
          </cell>
          <cell r="G573" t="str">
            <v>Cirkevná spojená škola Marianum s vyučovacím jazykom maďarským</v>
          </cell>
          <cell r="H573" t="str">
            <v>Komárno</v>
          </cell>
          <cell r="I573" t="str">
            <v>Biskupa Királya 30</v>
          </cell>
          <cell r="J573">
            <v>312</v>
          </cell>
          <cell r="K573" t="str">
            <v>v prevádzke</v>
          </cell>
          <cell r="L573"/>
          <cell r="M573"/>
          <cell r="N573"/>
          <cell r="O573"/>
          <cell r="P573" t="e">
            <v>#DIV/0!</v>
          </cell>
          <cell r="Q573" t="e">
            <v>#DIV/0!</v>
          </cell>
          <cell r="R573"/>
          <cell r="S573"/>
          <cell r="T573"/>
          <cell r="U573"/>
          <cell r="V573" t="e">
            <v>#DIV/0!</v>
          </cell>
          <cell r="W573" t="e">
            <v>#DIV/0!</v>
          </cell>
          <cell r="X573"/>
          <cell r="Y573"/>
          <cell r="Z573" t="e">
            <v>#DIV/0!</v>
          </cell>
          <cell r="AA573" t="e">
            <v>#DIV/0!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/>
          <cell r="AH573"/>
          <cell r="AI573"/>
          <cell r="AJ573"/>
        </row>
        <row r="574">
          <cell r="F574">
            <v>42401526</v>
          </cell>
          <cell r="G574" t="str">
            <v>Cirkevná spojená škola</v>
          </cell>
          <cell r="H574" t="str">
            <v>Piešťany</v>
          </cell>
          <cell r="I574" t="str">
            <v>Štefánikova 119</v>
          </cell>
          <cell r="J574">
            <v>217</v>
          </cell>
          <cell r="K574" t="str">
            <v>v prevádzke</v>
          </cell>
          <cell r="L574"/>
          <cell r="M574"/>
          <cell r="N574"/>
          <cell r="O574"/>
          <cell r="P574" t="e">
            <v>#DIV/0!</v>
          </cell>
          <cell r="Q574" t="e">
            <v>#DIV/0!</v>
          </cell>
          <cell r="R574"/>
          <cell r="S574"/>
          <cell r="T574"/>
          <cell r="U574"/>
          <cell r="V574" t="e">
            <v>#DIV/0!</v>
          </cell>
          <cell r="W574" t="e">
            <v>#DIV/0!</v>
          </cell>
          <cell r="X574"/>
          <cell r="Y574"/>
          <cell r="Z574" t="e">
            <v>#DIV/0!</v>
          </cell>
          <cell r="AA574" t="e">
            <v>#DIV/0!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/>
          <cell r="AH574"/>
          <cell r="AI574"/>
          <cell r="AJ574"/>
        </row>
        <row r="575">
          <cell r="F575">
            <v>54014859</v>
          </cell>
          <cell r="G575" t="str">
            <v>Cirkevná základná škola s materskou školou sv. Jána apoštola s vyučovacím jazykom maďarským - Szent János apostol Egyházi Alapiskola és Óvoda</v>
          </cell>
          <cell r="H575" t="str">
            <v>Dunajská Streda</v>
          </cell>
          <cell r="I575" t="str">
            <v>Trhovisko 1</v>
          </cell>
          <cell r="J575">
            <v>120</v>
          </cell>
          <cell r="K575" t="str">
            <v>v prevádzke</v>
          </cell>
          <cell r="L575"/>
          <cell r="M575"/>
          <cell r="N575"/>
          <cell r="O575"/>
          <cell r="P575" t="e">
            <v>#DIV/0!</v>
          </cell>
          <cell r="Q575" t="e">
            <v>#DIV/0!</v>
          </cell>
          <cell r="R575"/>
          <cell r="S575"/>
          <cell r="T575"/>
          <cell r="U575"/>
          <cell r="V575" t="e">
            <v>#DIV/0!</v>
          </cell>
          <cell r="W575" t="e">
            <v>#DIV/0!</v>
          </cell>
          <cell r="X575"/>
          <cell r="Y575"/>
          <cell r="Z575" t="e">
            <v>#DIV/0!</v>
          </cell>
          <cell r="AA575" t="e">
            <v>#DIV/0!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/>
          <cell r="AH575"/>
          <cell r="AI575"/>
          <cell r="AJ575"/>
        </row>
        <row r="576">
          <cell r="F576">
            <v>17059844</v>
          </cell>
          <cell r="G576" t="str">
            <v>Stredná zdravotnícka škola M. T. Schererovej</v>
          </cell>
          <cell r="H576" t="str">
            <v>Ružomberok</v>
          </cell>
          <cell r="I576" t="str">
            <v>Dončova 7</v>
          </cell>
          <cell r="J576">
            <v>320</v>
          </cell>
          <cell r="K576" t="str">
            <v>v prevádzke</v>
          </cell>
          <cell r="L576"/>
          <cell r="M576"/>
          <cell r="N576"/>
          <cell r="O576"/>
          <cell r="P576" t="e">
            <v>#DIV/0!</v>
          </cell>
          <cell r="Q576" t="e">
            <v>#DIV/0!</v>
          </cell>
          <cell r="R576"/>
          <cell r="S576"/>
          <cell r="T576"/>
          <cell r="U576"/>
          <cell r="V576" t="e">
            <v>#DIV/0!</v>
          </cell>
          <cell r="W576" t="e">
            <v>#DIV/0!</v>
          </cell>
          <cell r="X576"/>
          <cell r="Y576"/>
          <cell r="Z576" t="e">
            <v>#DIV/0!</v>
          </cell>
          <cell r="AA576" t="e">
            <v>#DIV/0!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/>
          <cell r="AH576"/>
          <cell r="AI576"/>
          <cell r="AJ576"/>
        </row>
        <row r="577">
          <cell r="F577">
            <v>31825389</v>
          </cell>
          <cell r="G577" t="str">
            <v>Reformovaná základná cirkevná škola s vyučovacím jazykom maďarským - Magyar Tannyelvű Református Alapiskola</v>
          </cell>
          <cell r="H577" t="str">
            <v>Dolný Štál</v>
          </cell>
          <cell r="I577" t="str">
            <v>Hlavná 85</v>
          </cell>
          <cell r="J577">
            <v>99</v>
          </cell>
          <cell r="K577" t="str">
            <v>v prevádzke</v>
          </cell>
          <cell r="L577"/>
          <cell r="M577"/>
          <cell r="N577"/>
          <cell r="O577"/>
          <cell r="P577" t="e">
            <v>#DIV/0!</v>
          </cell>
          <cell r="Q577" t="e">
            <v>#DIV/0!</v>
          </cell>
          <cell r="R577"/>
          <cell r="S577"/>
          <cell r="T577"/>
          <cell r="U577"/>
          <cell r="V577" t="e">
            <v>#DIV/0!</v>
          </cell>
          <cell r="W577" t="e">
            <v>#DIV/0!</v>
          </cell>
          <cell r="X577"/>
          <cell r="Y577"/>
          <cell r="Z577" t="e">
            <v>#DIV/0!</v>
          </cell>
          <cell r="AA577" t="e">
            <v>#DIV/0!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/>
          <cell r="AH577"/>
          <cell r="AI577"/>
          <cell r="AJ577"/>
        </row>
        <row r="578">
          <cell r="F578">
            <v>37841700</v>
          </cell>
          <cell r="G578" t="str">
            <v>Súkromná stredná odborná škola - Magán Szakközépiskola</v>
          </cell>
          <cell r="H578" t="str">
            <v>Sládkovičovo</v>
          </cell>
          <cell r="I578" t="str">
            <v>Fučíkova 426</v>
          </cell>
          <cell r="J578">
            <v>164</v>
          </cell>
          <cell r="K578" t="str">
            <v>v prevádzke</v>
          </cell>
          <cell r="L578"/>
          <cell r="M578"/>
          <cell r="N578"/>
          <cell r="O578"/>
          <cell r="P578" t="e">
            <v>#DIV/0!</v>
          </cell>
          <cell r="Q578" t="e">
            <v>#DIV/0!</v>
          </cell>
          <cell r="R578"/>
          <cell r="S578"/>
          <cell r="T578"/>
          <cell r="U578"/>
          <cell r="V578" t="e">
            <v>#DIV/0!</v>
          </cell>
          <cell r="W578" t="e">
            <v>#DIV/0!</v>
          </cell>
          <cell r="X578"/>
          <cell r="Y578"/>
          <cell r="Z578" t="e">
            <v>#DIV/0!</v>
          </cell>
          <cell r="AA578" t="e">
            <v>#DIV/0!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/>
          <cell r="AH578"/>
          <cell r="AI578"/>
          <cell r="AJ578"/>
        </row>
        <row r="579">
          <cell r="F579">
            <v>37839403</v>
          </cell>
          <cell r="G579" t="str">
            <v>Súkromná stredná odborná škola s vyučovacím jazykom maďarským - Magyar Tannyelvü Magán Szakközépiskola</v>
          </cell>
          <cell r="H579" t="str">
            <v>Dunajská Streda</v>
          </cell>
          <cell r="I579" t="str">
            <v>Neratovické nám. 1916/16</v>
          </cell>
          <cell r="J579">
            <v>417</v>
          </cell>
          <cell r="K579" t="str">
            <v>v prevádzke</v>
          </cell>
          <cell r="L579"/>
          <cell r="M579"/>
          <cell r="N579"/>
          <cell r="O579"/>
          <cell r="P579" t="e">
            <v>#DIV/0!</v>
          </cell>
          <cell r="Q579" t="e">
            <v>#DIV/0!</v>
          </cell>
          <cell r="R579"/>
          <cell r="S579"/>
          <cell r="T579"/>
          <cell r="U579"/>
          <cell r="V579" t="e">
            <v>#DIV/0!</v>
          </cell>
          <cell r="W579" t="e">
            <v>#DIV/0!</v>
          </cell>
          <cell r="X579"/>
          <cell r="Y579"/>
          <cell r="Z579" t="e">
            <v>#DIV/0!</v>
          </cell>
          <cell r="AA579" t="e">
            <v>#DIV/0!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/>
          <cell r="AH579"/>
          <cell r="AI579"/>
          <cell r="AJ579"/>
        </row>
        <row r="580">
          <cell r="F580">
            <v>686484</v>
          </cell>
          <cell r="G580" t="str">
            <v>Súkromná stredná odborná škola Gos-Sk</v>
          </cell>
          <cell r="H580" t="str">
            <v>Trnava</v>
          </cell>
          <cell r="I580" t="str">
            <v>Ferka Urbánka 19</v>
          </cell>
          <cell r="J580">
            <v>390</v>
          </cell>
          <cell r="K580" t="str">
            <v>v prevádzke</v>
          </cell>
          <cell r="L580"/>
          <cell r="M580"/>
          <cell r="N580"/>
          <cell r="O580"/>
          <cell r="P580" t="e">
            <v>#DIV/0!</v>
          </cell>
          <cell r="Q580" t="e">
            <v>#DIV/0!</v>
          </cell>
          <cell r="R580"/>
          <cell r="S580"/>
          <cell r="T580"/>
          <cell r="U580"/>
          <cell r="V580" t="e">
            <v>#DIV/0!</v>
          </cell>
          <cell r="W580" t="e">
            <v>#DIV/0!</v>
          </cell>
          <cell r="X580"/>
          <cell r="Y580"/>
          <cell r="Z580" t="e">
            <v>#DIV/0!</v>
          </cell>
          <cell r="AA580" t="e">
            <v>#DIV/0!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/>
          <cell r="AH580"/>
          <cell r="AI580"/>
          <cell r="AJ580"/>
        </row>
        <row r="581">
          <cell r="F581">
            <v>42142750</v>
          </cell>
          <cell r="G581" t="str">
            <v>Súkromná obchodná akadémia</v>
          </cell>
          <cell r="H581" t="str">
            <v>Považská Bystrica</v>
          </cell>
          <cell r="I581" t="str">
            <v>M. R. Štefánika 148/27</v>
          </cell>
          <cell r="J581">
            <v>16</v>
          </cell>
          <cell r="K581" t="str">
            <v>v prevádzke</v>
          </cell>
          <cell r="L581"/>
          <cell r="M581"/>
          <cell r="N581"/>
          <cell r="O581"/>
          <cell r="P581" t="e">
            <v>#DIV/0!</v>
          </cell>
          <cell r="Q581" t="e">
            <v>#DIV/0!</v>
          </cell>
          <cell r="R581"/>
          <cell r="S581"/>
          <cell r="T581"/>
          <cell r="U581"/>
          <cell r="V581" t="e">
            <v>#DIV/0!</v>
          </cell>
          <cell r="W581" t="e">
            <v>#DIV/0!</v>
          </cell>
          <cell r="X581"/>
          <cell r="Y581"/>
          <cell r="Z581" t="e">
            <v>#DIV/0!</v>
          </cell>
          <cell r="AA581" t="e">
            <v>#DIV/0!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/>
          <cell r="AH581"/>
          <cell r="AI581"/>
          <cell r="AJ581"/>
        </row>
        <row r="582">
          <cell r="F582">
            <v>42142768</v>
          </cell>
          <cell r="G582" t="str">
            <v>Súkromná hotelová akadémia</v>
          </cell>
          <cell r="H582" t="str">
            <v>Považská Bystrica</v>
          </cell>
          <cell r="I582" t="str">
            <v>M. R. Štefánika 148/27</v>
          </cell>
          <cell r="J582">
            <v>137</v>
          </cell>
          <cell r="K582" t="str">
            <v>v prevádzke</v>
          </cell>
          <cell r="L582"/>
          <cell r="M582"/>
          <cell r="N582"/>
          <cell r="O582"/>
          <cell r="P582" t="e">
            <v>#DIV/0!</v>
          </cell>
          <cell r="Q582" t="e">
            <v>#DIV/0!</v>
          </cell>
          <cell r="R582"/>
          <cell r="S582"/>
          <cell r="T582"/>
          <cell r="U582"/>
          <cell r="V582" t="e">
            <v>#DIV/0!</v>
          </cell>
          <cell r="W582" t="e">
            <v>#DIV/0!</v>
          </cell>
          <cell r="X582"/>
          <cell r="Y582"/>
          <cell r="Z582" t="e">
            <v>#DIV/0!</v>
          </cell>
          <cell r="AA582" t="e">
            <v>#DIV/0!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/>
          <cell r="AH582"/>
          <cell r="AI582"/>
          <cell r="AJ582"/>
        </row>
        <row r="583">
          <cell r="F583">
            <v>45014906</v>
          </cell>
          <cell r="G583" t="str">
            <v>Súkromné gymnázium s vyučovacím jazykom maďarským - Magyar Tanítási Nyelvu Magángimnázium</v>
          </cell>
          <cell r="H583" t="str">
            <v>Dunajská Streda</v>
          </cell>
          <cell r="I583" t="str">
            <v>Smetanov háj 286/9</v>
          </cell>
          <cell r="J583">
            <v>219</v>
          </cell>
          <cell r="K583" t="str">
            <v>v prevádzke</v>
          </cell>
          <cell r="L583"/>
          <cell r="M583"/>
          <cell r="N583"/>
          <cell r="O583"/>
          <cell r="P583" t="e">
            <v>#DIV/0!</v>
          </cell>
          <cell r="Q583" t="e">
            <v>#DIV/0!</v>
          </cell>
          <cell r="R583"/>
          <cell r="S583"/>
          <cell r="T583"/>
          <cell r="U583"/>
          <cell r="V583" t="e">
            <v>#DIV/0!</v>
          </cell>
          <cell r="W583" t="e">
            <v>#DIV/0!</v>
          </cell>
          <cell r="X583"/>
          <cell r="Y583"/>
          <cell r="Z583" t="e">
            <v>#DIV/0!</v>
          </cell>
          <cell r="AA583" t="e">
            <v>#DIV/0!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/>
          <cell r="AH583"/>
          <cell r="AI583"/>
          <cell r="AJ583"/>
        </row>
        <row r="584">
          <cell r="F584">
            <v>37849948</v>
          </cell>
          <cell r="G584" t="str">
            <v>Súkromné tanečné konzervatórium Dušana Nebylu</v>
          </cell>
          <cell r="H584" t="str">
            <v>Trnava</v>
          </cell>
          <cell r="I584" t="str">
            <v>Kalinčiakova 47</v>
          </cell>
          <cell r="J584">
            <v>53</v>
          </cell>
          <cell r="K584" t="str">
            <v>v prevádzke</v>
          </cell>
          <cell r="L584"/>
          <cell r="M584"/>
          <cell r="N584"/>
          <cell r="O584"/>
          <cell r="P584" t="e">
            <v>#DIV/0!</v>
          </cell>
          <cell r="Q584" t="e">
            <v>#DIV/0!</v>
          </cell>
          <cell r="R584"/>
          <cell r="S584"/>
          <cell r="T584"/>
          <cell r="U584"/>
          <cell r="V584" t="e">
            <v>#DIV/0!</v>
          </cell>
          <cell r="W584" t="e">
            <v>#DIV/0!</v>
          </cell>
          <cell r="X584"/>
          <cell r="Y584"/>
          <cell r="Z584" t="e">
            <v>#DIV/0!</v>
          </cell>
          <cell r="AA584" t="e">
            <v>#DIV/0!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/>
          <cell r="AH584"/>
          <cell r="AI584"/>
          <cell r="AJ584"/>
        </row>
        <row r="585">
          <cell r="F585">
            <v>53200349</v>
          </cell>
          <cell r="G585" t="str">
            <v>Súkromná spojená škola Quality Schools International</v>
          </cell>
          <cell r="H585" t="str">
            <v>Šamorín</v>
          </cell>
          <cell r="I585" t="str">
            <v>Záhradnícka 1006/2</v>
          </cell>
          <cell r="J585">
            <v>178</v>
          </cell>
          <cell r="K585" t="str">
            <v>v prevádzke</v>
          </cell>
          <cell r="L585"/>
          <cell r="M585"/>
          <cell r="N585"/>
          <cell r="O585"/>
          <cell r="P585" t="e">
            <v>#DIV/0!</v>
          </cell>
          <cell r="Q585" t="e">
            <v>#DIV/0!</v>
          </cell>
          <cell r="R585"/>
          <cell r="S585"/>
          <cell r="T585"/>
          <cell r="U585"/>
          <cell r="V585" t="e">
            <v>#DIV/0!</v>
          </cell>
          <cell r="W585" t="e">
            <v>#DIV/0!</v>
          </cell>
          <cell r="X585"/>
          <cell r="Y585"/>
          <cell r="Z585" t="e">
            <v>#DIV/0!</v>
          </cell>
          <cell r="AA585" t="e">
            <v>#DIV/0!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/>
          <cell r="AH585"/>
          <cell r="AI585"/>
          <cell r="AJ585"/>
        </row>
        <row r="586">
          <cell r="F586">
            <v>36087947</v>
          </cell>
          <cell r="G586" t="str">
            <v>Súkromná stredná odborná škola podnikania</v>
          </cell>
          <cell r="H586" t="str">
            <v>Senica</v>
          </cell>
          <cell r="I586" t="str">
            <v>Hollého 1380</v>
          </cell>
          <cell r="J586">
            <v>206</v>
          </cell>
          <cell r="K586" t="str">
            <v>v prevádzke</v>
          </cell>
          <cell r="L586"/>
          <cell r="M586"/>
          <cell r="N586"/>
          <cell r="O586"/>
          <cell r="P586" t="e">
            <v>#DIV/0!</v>
          </cell>
          <cell r="Q586" t="e">
            <v>#DIV/0!</v>
          </cell>
          <cell r="R586"/>
          <cell r="S586"/>
          <cell r="T586"/>
          <cell r="U586"/>
          <cell r="V586" t="e">
            <v>#DIV/0!</v>
          </cell>
          <cell r="W586" t="e">
            <v>#DIV/0!</v>
          </cell>
          <cell r="X586"/>
          <cell r="Y586"/>
          <cell r="Z586" t="e">
            <v>#DIV/0!</v>
          </cell>
          <cell r="AA586" t="e">
            <v>#DIV/0!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/>
          <cell r="AH586"/>
          <cell r="AI586"/>
          <cell r="AJ586"/>
        </row>
        <row r="587">
          <cell r="F587">
            <v>37990845</v>
          </cell>
          <cell r="G587" t="str">
            <v>Súkromná základná škola</v>
          </cell>
          <cell r="H587" t="str">
            <v>Skalica</v>
          </cell>
          <cell r="I587" t="str">
            <v>Gorkého 4</v>
          </cell>
          <cell r="J587">
            <v>154</v>
          </cell>
          <cell r="K587" t="str">
            <v>v prevádzke</v>
          </cell>
          <cell r="L587"/>
          <cell r="M587"/>
          <cell r="N587"/>
          <cell r="O587"/>
          <cell r="P587" t="e">
            <v>#DIV/0!</v>
          </cell>
          <cell r="Q587" t="e">
            <v>#DIV/0!</v>
          </cell>
          <cell r="R587"/>
          <cell r="S587"/>
          <cell r="T587"/>
          <cell r="U587"/>
          <cell r="V587" t="e">
            <v>#DIV/0!</v>
          </cell>
          <cell r="W587" t="e">
            <v>#DIV/0!</v>
          </cell>
          <cell r="X587"/>
          <cell r="Y587"/>
          <cell r="Z587" t="e">
            <v>#DIV/0!</v>
          </cell>
          <cell r="AA587" t="e">
            <v>#DIV/0!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/>
          <cell r="AH587"/>
          <cell r="AI587"/>
          <cell r="AJ587"/>
        </row>
        <row r="588">
          <cell r="F588">
            <v>42165393</v>
          </cell>
          <cell r="G588" t="str">
            <v>Súkromná základná škola BESST</v>
          </cell>
          <cell r="H588" t="str">
            <v>Trnava</v>
          </cell>
          <cell r="I588" t="str">
            <v>Limbová 3</v>
          </cell>
          <cell r="J588">
            <v>389</v>
          </cell>
          <cell r="K588" t="str">
            <v>v prevádzke</v>
          </cell>
          <cell r="L588">
            <v>25</v>
          </cell>
          <cell r="M588">
            <v>4</v>
          </cell>
          <cell r="N588">
            <v>14</v>
          </cell>
          <cell r="O588">
            <v>4</v>
          </cell>
          <cell r="P588">
            <v>1.7857142857142858</v>
          </cell>
          <cell r="Q588">
            <v>1</v>
          </cell>
          <cell r="R588">
            <v>141</v>
          </cell>
          <cell r="S588">
            <v>36</v>
          </cell>
          <cell r="T588">
            <v>1890</v>
          </cell>
          <cell r="U588">
            <v>481</v>
          </cell>
          <cell r="V588">
            <v>13.404255319148936</v>
          </cell>
          <cell r="W588">
            <v>13.361111111111111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1890</v>
          </cell>
          <cell r="AC588">
            <v>481</v>
          </cell>
          <cell r="AD588">
            <v>1890</v>
          </cell>
          <cell r="AE588">
            <v>481</v>
          </cell>
          <cell r="AF588">
            <v>1409</v>
          </cell>
          <cell r="AG588">
            <v>1462</v>
          </cell>
          <cell r="AH588"/>
          <cell r="AI588">
            <v>428</v>
          </cell>
          <cell r="AJ588"/>
        </row>
        <row r="589">
          <cell r="F589">
            <v>42297605</v>
          </cell>
          <cell r="G589" t="str">
            <v>Súkromné bilingválne gymnázium BESST</v>
          </cell>
          <cell r="H589" t="str">
            <v>Trnava</v>
          </cell>
          <cell r="I589" t="str">
            <v>Limbová 6051/3</v>
          </cell>
          <cell r="J589">
            <v>143</v>
          </cell>
          <cell r="K589" t="str">
            <v>v prevádzke</v>
          </cell>
          <cell r="L589"/>
          <cell r="M589"/>
          <cell r="N589"/>
          <cell r="O589"/>
          <cell r="P589" t="e">
            <v>#DIV/0!</v>
          </cell>
          <cell r="Q589" t="e">
            <v>#DIV/0!</v>
          </cell>
          <cell r="R589"/>
          <cell r="S589"/>
          <cell r="T589"/>
          <cell r="U589"/>
          <cell r="V589" t="e">
            <v>#DIV/0!</v>
          </cell>
          <cell r="W589" t="e">
            <v>#DIV/0!</v>
          </cell>
          <cell r="X589"/>
          <cell r="Y589"/>
          <cell r="Z589" t="e">
            <v>#DIV/0!</v>
          </cell>
          <cell r="AA589" t="e">
            <v>#DIV/0!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/>
          <cell r="AH589"/>
          <cell r="AI589"/>
          <cell r="AJ589"/>
        </row>
        <row r="590">
          <cell r="F590">
            <v>36088978</v>
          </cell>
          <cell r="G590" t="str">
            <v>Súkromná stredná odborná škola VIA HUMANA</v>
          </cell>
          <cell r="H590" t="str">
            <v>Skalica</v>
          </cell>
          <cell r="I590" t="str">
            <v>Kráľovská 386/11</v>
          </cell>
          <cell r="J590">
            <v>203</v>
          </cell>
          <cell r="K590" t="str">
            <v>v prevádzke</v>
          </cell>
          <cell r="L590">
            <v>24</v>
          </cell>
          <cell r="M590">
            <v>0</v>
          </cell>
          <cell r="N590">
            <v>3</v>
          </cell>
          <cell r="O590">
            <v>0</v>
          </cell>
          <cell r="P590">
            <v>8</v>
          </cell>
          <cell r="Q590" t="e">
            <v>#DIV/0!</v>
          </cell>
          <cell r="R590">
            <v>40</v>
          </cell>
          <cell r="S590">
            <v>0</v>
          </cell>
          <cell r="T590">
            <v>496</v>
          </cell>
          <cell r="U590">
            <v>0</v>
          </cell>
          <cell r="V590">
            <v>12.4</v>
          </cell>
          <cell r="W590" t="e">
            <v>#DIV/0!</v>
          </cell>
          <cell r="X590"/>
          <cell r="Y590"/>
          <cell r="Z590">
            <v>0</v>
          </cell>
          <cell r="AA590" t="e">
            <v>#DIV/0!</v>
          </cell>
          <cell r="AB590">
            <v>496</v>
          </cell>
          <cell r="AC590">
            <v>0</v>
          </cell>
          <cell r="AD590">
            <v>496</v>
          </cell>
          <cell r="AE590">
            <v>0</v>
          </cell>
          <cell r="AF590">
            <v>496</v>
          </cell>
          <cell r="AG590">
            <v>496</v>
          </cell>
          <cell r="AH590"/>
          <cell r="AI590"/>
          <cell r="AJ59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K za 5 2025"/>
    </sheetNames>
    <sheetDataSet>
      <sheetData sheetId="0">
        <row r="662">
          <cell r="F662">
            <v>34017011</v>
          </cell>
          <cell r="G662" t="str">
            <v>Základná škola s materskou školou</v>
          </cell>
          <cell r="H662" t="str">
            <v>Partizánske</v>
          </cell>
          <cell r="I662" t="str">
            <v>Veľká Okružná 1089/19</v>
          </cell>
          <cell r="J662">
            <v>339</v>
          </cell>
          <cell r="K662" t="str">
            <v>v prevádzke</v>
          </cell>
          <cell r="L662">
            <v>3</v>
          </cell>
          <cell r="M662">
            <v>3</v>
          </cell>
          <cell r="N662">
            <v>1</v>
          </cell>
          <cell r="O662">
            <v>1</v>
          </cell>
          <cell r="P662">
            <v>3</v>
          </cell>
          <cell r="Q662">
            <v>3</v>
          </cell>
          <cell r="R662">
            <v>48</v>
          </cell>
          <cell r="S662">
            <v>48</v>
          </cell>
          <cell r="T662">
            <v>754</v>
          </cell>
          <cell r="U662">
            <v>754</v>
          </cell>
          <cell r="V662">
            <v>15.708333333333334</v>
          </cell>
          <cell r="W662">
            <v>15.708333333333334</v>
          </cell>
          <cell r="X662"/>
          <cell r="Y662"/>
          <cell r="Z662">
            <v>0</v>
          </cell>
          <cell r="AA662">
            <v>0</v>
          </cell>
          <cell r="AB662">
            <v>754</v>
          </cell>
          <cell r="AC662">
            <v>754</v>
          </cell>
          <cell r="AD662">
            <v>754</v>
          </cell>
          <cell r="AE662">
            <v>754</v>
          </cell>
          <cell r="AF662">
            <v>0</v>
          </cell>
          <cell r="AG662">
            <v>754</v>
          </cell>
          <cell r="AH662"/>
          <cell r="AI662"/>
          <cell r="AJ662"/>
        </row>
        <row r="663">
          <cell r="F663">
            <v>36125601</v>
          </cell>
          <cell r="G663" t="str">
            <v>Základná škola Rudolfa Jašíka</v>
          </cell>
          <cell r="H663" t="str">
            <v>Partizánske</v>
          </cell>
          <cell r="I663" t="str">
            <v>Obuvnícka 432/23</v>
          </cell>
          <cell r="J663">
            <v>379</v>
          </cell>
          <cell r="K663" t="str">
            <v>v prevádzke</v>
          </cell>
          <cell r="L663"/>
          <cell r="M663"/>
          <cell r="N663"/>
          <cell r="O663"/>
          <cell r="P663" t="e">
            <v>#DIV/0!</v>
          </cell>
          <cell r="Q663" t="e">
            <v>#DIV/0!</v>
          </cell>
          <cell r="R663"/>
          <cell r="S663"/>
          <cell r="T663"/>
          <cell r="U663"/>
          <cell r="V663" t="e">
            <v>#DIV/0!</v>
          </cell>
          <cell r="W663" t="e">
            <v>#DIV/0!</v>
          </cell>
          <cell r="X663"/>
          <cell r="Y663"/>
          <cell r="Z663" t="e">
            <v>#DIV/0!</v>
          </cell>
          <cell r="AA663" t="e">
            <v>#DIV/0!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/>
          <cell r="AH663"/>
          <cell r="AI663"/>
          <cell r="AJ663"/>
        </row>
        <row r="664">
          <cell r="F664">
            <v>36125610</v>
          </cell>
          <cell r="G664" t="str">
            <v>Základná škola</v>
          </cell>
          <cell r="H664" t="str">
            <v>Partizánske</v>
          </cell>
          <cell r="I664" t="str">
            <v>Malinovského 1160/31</v>
          </cell>
          <cell r="J664">
            <v>304</v>
          </cell>
          <cell r="K664" t="str">
            <v>v prevádzke</v>
          </cell>
          <cell r="L664"/>
          <cell r="M664"/>
          <cell r="N664"/>
          <cell r="O664"/>
          <cell r="P664" t="e">
            <v>#DIV/0!</v>
          </cell>
          <cell r="Q664" t="e">
            <v>#DIV/0!</v>
          </cell>
          <cell r="R664"/>
          <cell r="S664"/>
          <cell r="T664"/>
          <cell r="U664"/>
          <cell r="V664" t="e">
            <v>#DIV/0!</v>
          </cell>
          <cell r="W664" t="e">
            <v>#DIV/0!</v>
          </cell>
          <cell r="X664"/>
          <cell r="Y664"/>
          <cell r="Z664" t="e">
            <v>#DIV/0!</v>
          </cell>
          <cell r="AA664" t="e">
            <v>#DIV/0!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/>
          <cell r="AH664"/>
          <cell r="AI664"/>
          <cell r="AJ664"/>
        </row>
        <row r="665">
          <cell r="F665">
            <v>36125661</v>
          </cell>
          <cell r="G665" t="str">
            <v>Základná škola Radovana Kaufmana</v>
          </cell>
          <cell r="H665" t="str">
            <v>Partizánske</v>
          </cell>
          <cell r="I665" t="str">
            <v>Nádražná 955</v>
          </cell>
          <cell r="J665">
            <v>400</v>
          </cell>
          <cell r="K665" t="str">
            <v>v prevádzke</v>
          </cell>
          <cell r="L665"/>
          <cell r="M665"/>
          <cell r="N665"/>
          <cell r="O665"/>
          <cell r="P665" t="e">
            <v>#DIV/0!</v>
          </cell>
          <cell r="Q665" t="e">
            <v>#DIV/0!</v>
          </cell>
          <cell r="R665"/>
          <cell r="S665"/>
          <cell r="T665"/>
          <cell r="U665"/>
          <cell r="V665" t="e">
            <v>#DIV/0!</v>
          </cell>
          <cell r="W665" t="e">
            <v>#DIV/0!</v>
          </cell>
          <cell r="X665"/>
          <cell r="Y665"/>
          <cell r="Z665" t="e">
            <v>#DIV/0!</v>
          </cell>
          <cell r="AA665" t="e">
            <v>#DIV/0!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/>
          <cell r="AH665"/>
          <cell r="AI665"/>
          <cell r="AJ665"/>
        </row>
        <row r="666">
          <cell r="F666">
            <v>36125679</v>
          </cell>
          <cell r="G666" t="str">
            <v>Základná škola</v>
          </cell>
          <cell r="H666" t="str">
            <v>Partizánske</v>
          </cell>
          <cell r="I666" t="str">
            <v>Športovcov 372/21</v>
          </cell>
          <cell r="J666">
            <v>211</v>
          </cell>
          <cell r="K666" t="str">
            <v>v prevádzke</v>
          </cell>
          <cell r="L666"/>
          <cell r="M666"/>
          <cell r="N666"/>
          <cell r="O666"/>
          <cell r="P666" t="e">
            <v>#DIV/0!</v>
          </cell>
          <cell r="Q666" t="e">
            <v>#DIV/0!</v>
          </cell>
          <cell r="R666"/>
          <cell r="S666"/>
          <cell r="T666"/>
          <cell r="U666"/>
          <cell r="V666" t="e">
            <v>#DIV/0!</v>
          </cell>
          <cell r="W666" t="e">
            <v>#DIV/0!</v>
          </cell>
          <cell r="X666"/>
          <cell r="Y666"/>
          <cell r="Z666" t="e">
            <v>#DIV/0!</v>
          </cell>
          <cell r="AA666" t="e">
            <v>#DIV/0!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/>
          <cell r="AH666"/>
          <cell r="AI666"/>
          <cell r="AJ666"/>
        </row>
        <row r="667">
          <cell r="F667">
            <v>36128392</v>
          </cell>
          <cell r="G667" t="str">
            <v>Základná škola</v>
          </cell>
          <cell r="H667" t="str">
            <v>Rybany</v>
          </cell>
          <cell r="I667" t="str">
            <v>Rybany 355</v>
          </cell>
          <cell r="J667">
            <v>152</v>
          </cell>
          <cell r="K667" t="str">
            <v>v prevádzke</v>
          </cell>
          <cell r="L667"/>
          <cell r="M667"/>
          <cell r="N667"/>
          <cell r="O667"/>
          <cell r="P667" t="e">
            <v>#DIV/0!</v>
          </cell>
          <cell r="Q667" t="e">
            <v>#DIV/0!</v>
          </cell>
          <cell r="R667"/>
          <cell r="S667"/>
          <cell r="T667"/>
          <cell r="U667"/>
          <cell r="V667" t="e">
            <v>#DIV/0!</v>
          </cell>
          <cell r="W667" t="e">
            <v>#DIV/0!</v>
          </cell>
          <cell r="X667"/>
          <cell r="Y667"/>
          <cell r="Z667" t="e">
            <v>#DIV/0!</v>
          </cell>
          <cell r="AA667" t="e">
            <v>#DIV/0!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/>
          <cell r="AH667"/>
          <cell r="AI667"/>
          <cell r="AJ667"/>
        </row>
        <row r="668">
          <cell r="F668">
            <v>36125644</v>
          </cell>
          <cell r="G668" t="str">
            <v>Základná škola s materskou školou</v>
          </cell>
          <cell r="H668" t="str">
            <v>Skačany</v>
          </cell>
          <cell r="I668" t="str">
            <v>Skačany 539</v>
          </cell>
          <cell r="J668">
            <v>153</v>
          </cell>
          <cell r="K668" t="str">
            <v>v prevádzke</v>
          </cell>
          <cell r="L668"/>
          <cell r="M668"/>
          <cell r="N668"/>
          <cell r="O668"/>
          <cell r="P668" t="e">
            <v>#DIV/0!</v>
          </cell>
          <cell r="Q668" t="e">
            <v>#DIV/0!</v>
          </cell>
          <cell r="R668"/>
          <cell r="S668"/>
          <cell r="T668"/>
          <cell r="U668"/>
          <cell r="V668" t="e">
            <v>#DIV/0!</v>
          </cell>
          <cell r="W668" t="e">
            <v>#DIV/0!</v>
          </cell>
          <cell r="X668"/>
          <cell r="Y668"/>
          <cell r="Z668" t="e">
            <v>#DIV/0!</v>
          </cell>
          <cell r="AA668" t="e">
            <v>#DIV/0!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/>
          <cell r="AH668"/>
          <cell r="AI668"/>
          <cell r="AJ668"/>
        </row>
        <row r="669">
          <cell r="F669">
            <v>31202641</v>
          </cell>
          <cell r="G669" t="str">
            <v>Základná škola s materskou školou</v>
          </cell>
          <cell r="H669" t="str">
            <v>Slatina nad Bebravou</v>
          </cell>
          <cell r="I669" t="str">
            <v>Slatina nad Bebravou 154</v>
          </cell>
          <cell r="J669">
            <v>122</v>
          </cell>
          <cell r="K669" t="str">
            <v>v prevádzke</v>
          </cell>
          <cell r="L669"/>
          <cell r="M669"/>
          <cell r="N669"/>
          <cell r="O669"/>
          <cell r="P669" t="e">
            <v>#DIV/0!</v>
          </cell>
          <cell r="Q669" t="e">
            <v>#DIV/0!</v>
          </cell>
          <cell r="R669"/>
          <cell r="S669"/>
          <cell r="T669"/>
          <cell r="U669"/>
          <cell r="V669" t="e">
            <v>#DIV/0!</v>
          </cell>
          <cell r="W669" t="e">
            <v>#DIV/0!</v>
          </cell>
          <cell r="X669"/>
          <cell r="Y669"/>
          <cell r="Z669" t="e">
            <v>#DIV/0!</v>
          </cell>
          <cell r="AA669" t="e">
            <v>#DIV/0!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/>
          <cell r="AH669"/>
          <cell r="AI669"/>
          <cell r="AJ669"/>
        </row>
        <row r="670">
          <cell r="F670">
            <v>36128503</v>
          </cell>
          <cell r="G670" t="str">
            <v>Základná škola</v>
          </cell>
          <cell r="H670" t="str">
            <v>Šišov</v>
          </cell>
          <cell r="I670" t="str">
            <v>Šišov 74</v>
          </cell>
          <cell r="J670">
            <v>117</v>
          </cell>
          <cell r="K670" t="str">
            <v>v prevádzke</v>
          </cell>
          <cell r="L670"/>
          <cell r="M670"/>
          <cell r="N670"/>
          <cell r="O670"/>
          <cell r="P670" t="e">
            <v>#DIV/0!</v>
          </cell>
          <cell r="Q670" t="e">
            <v>#DIV/0!</v>
          </cell>
          <cell r="R670"/>
          <cell r="S670"/>
          <cell r="T670"/>
          <cell r="U670"/>
          <cell r="V670" t="e">
            <v>#DIV/0!</v>
          </cell>
          <cell r="W670" t="e">
            <v>#DIV/0!</v>
          </cell>
          <cell r="X670"/>
          <cell r="Y670"/>
          <cell r="Z670" t="e">
            <v>#DIV/0!</v>
          </cell>
          <cell r="AA670" t="e">
            <v>#DIV/0!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/>
          <cell r="AH670"/>
          <cell r="AI670"/>
          <cell r="AJ670"/>
        </row>
        <row r="671">
          <cell r="F671">
            <v>36128538</v>
          </cell>
          <cell r="G671" t="str">
            <v>Základná škola s materskou školou</v>
          </cell>
          <cell r="H671" t="str">
            <v>Uhrovec</v>
          </cell>
          <cell r="I671" t="str">
            <v>SNP 5</v>
          </cell>
          <cell r="J671">
            <v>179</v>
          </cell>
          <cell r="K671" t="str">
            <v>v prevádzke</v>
          </cell>
          <cell r="L671"/>
          <cell r="M671"/>
          <cell r="N671"/>
          <cell r="O671"/>
          <cell r="P671" t="e">
            <v>#DIV/0!</v>
          </cell>
          <cell r="Q671" t="e">
            <v>#DIV/0!</v>
          </cell>
          <cell r="R671"/>
          <cell r="S671"/>
          <cell r="T671"/>
          <cell r="U671"/>
          <cell r="V671" t="e">
            <v>#DIV/0!</v>
          </cell>
          <cell r="W671" t="e">
            <v>#DIV/0!</v>
          </cell>
          <cell r="X671"/>
          <cell r="Y671"/>
          <cell r="Z671" t="e">
            <v>#DIV/0!</v>
          </cell>
          <cell r="AA671" t="e">
            <v>#DIV/0!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/>
          <cell r="AH671"/>
          <cell r="AI671"/>
          <cell r="AJ671"/>
        </row>
        <row r="672">
          <cell r="F672">
            <v>36125709</v>
          </cell>
          <cell r="G672" t="str">
            <v>Základná škola</v>
          </cell>
          <cell r="H672" t="str">
            <v>Veľké Uherce</v>
          </cell>
          <cell r="I672" t="str">
            <v>Veľké Uherce 145</v>
          </cell>
          <cell r="J672">
            <v>224</v>
          </cell>
          <cell r="K672" t="str">
            <v>v prevádzke</v>
          </cell>
          <cell r="L672"/>
          <cell r="M672"/>
          <cell r="N672"/>
          <cell r="O672"/>
          <cell r="P672" t="e">
            <v>#DIV/0!</v>
          </cell>
          <cell r="Q672" t="e">
            <v>#DIV/0!</v>
          </cell>
          <cell r="R672"/>
          <cell r="S672"/>
          <cell r="T672"/>
          <cell r="U672"/>
          <cell r="V672" t="e">
            <v>#DIV/0!</v>
          </cell>
          <cell r="W672" t="e">
            <v>#DIV/0!</v>
          </cell>
          <cell r="X672"/>
          <cell r="Y672"/>
          <cell r="Z672" t="e">
            <v>#DIV/0!</v>
          </cell>
          <cell r="AA672" t="e">
            <v>#DIV/0!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/>
          <cell r="AH672"/>
          <cell r="AI672"/>
          <cell r="AJ672"/>
        </row>
        <row r="673">
          <cell r="F673">
            <v>710057652</v>
          </cell>
          <cell r="G673" t="str">
            <v>Základná škola</v>
          </cell>
          <cell r="H673" t="str">
            <v>Veľký Klíž</v>
          </cell>
          <cell r="I673" t="str">
            <v>Veľký Klíž 106</v>
          </cell>
          <cell r="J673">
            <v>30</v>
          </cell>
          <cell r="K673" t="str">
            <v>v prevádzke</v>
          </cell>
          <cell r="L673"/>
          <cell r="M673"/>
          <cell r="N673"/>
          <cell r="O673"/>
          <cell r="P673" t="e">
            <v>#DIV/0!</v>
          </cell>
          <cell r="Q673" t="e">
            <v>#DIV/0!</v>
          </cell>
          <cell r="R673"/>
          <cell r="S673"/>
          <cell r="T673"/>
          <cell r="U673"/>
          <cell r="V673" t="e">
            <v>#DIV/0!</v>
          </cell>
          <cell r="W673" t="e">
            <v>#DIV/0!</v>
          </cell>
          <cell r="X673"/>
          <cell r="Y673"/>
          <cell r="Z673" t="e">
            <v>#DIV/0!</v>
          </cell>
          <cell r="AA673" t="e">
            <v>#DIV/0!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/>
          <cell r="AH673"/>
          <cell r="AI673"/>
          <cell r="AJ673"/>
        </row>
        <row r="674">
          <cell r="F674">
            <v>36128490</v>
          </cell>
          <cell r="G674" t="str">
            <v>Základná škola</v>
          </cell>
          <cell r="H674" t="str">
            <v>Zlatníky</v>
          </cell>
          <cell r="I674" t="str">
            <v>Zlatníky 62</v>
          </cell>
          <cell r="J674">
            <v>141</v>
          </cell>
          <cell r="K674" t="str">
            <v>v prevádzke</v>
          </cell>
          <cell r="L674"/>
          <cell r="M674"/>
          <cell r="N674"/>
          <cell r="O674"/>
          <cell r="P674" t="e">
            <v>#DIV/0!</v>
          </cell>
          <cell r="Q674" t="e">
            <v>#DIV/0!</v>
          </cell>
          <cell r="R674"/>
          <cell r="S674"/>
          <cell r="T674"/>
          <cell r="U674"/>
          <cell r="V674" t="e">
            <v>#DIV/0!</v>
          </cell>
          <cell r="W674" t="e">
            <v>#DIV/0!</v>
          </cell>
          <cell r="X674"/>
          <cell r="Y674"/>
          <cell r="Z674" t="e">
            <v>#DIV/0!</v>
          </cell>
          <cell r="AA674" t="e">
            <v>#DIV/0!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/>
          <cell r="AH674"/>
          <cell r="AI674"/>
          <cell r="AJ674"/>
        </row>
        <row r="675">
          <cell r="F675">
            <v>36125695</v>
          </cell>
          <cell r="G675" t="str">
            <v>Základná škola s materskou školou</v>
          </cell>
          <cell r="H675" t="str">
            <v>Žabokreky nad Nitrou</v>
          </cell>
          <cell r="I675" t="str">
            <v>Školská 219</v>
          </cell>
          <cell r="J675">
            <v>162</v>
          </cell>
          <cell r="K675" t="str">
            <v>v prevádzke</v>
          </cell>
          <cell r="L675"/>
          <cell r="M675"/>
          <cell r="N675"/>
          <cell r="O675"/>
          <cell r="P675" t="e">
            <v>#DIV/0!</v>
          </cell>
          <cell r="Q675" t="e">
            <v>#DIV/0!</v>
          </cell>
          <cell r="R675"/>
          <cell r="S675"/>
          <cell r="T675"/>
          <cell r="U675"/>
          <cell r="V675" t="e">
            <v>#DIV/0!</v>
          </cell>
          <cell r="W675" t="e">
            <v>#DIV/0!</v>
          </cell>
          <cell r="X675"/>
          <cell r="Y675"/>
          <cell r="Z675" t="e">
            <v>#DIV/0!</v>
          </cell>
          <cell r="AA675" t="e">
            <v>#DIV/0!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/>
          <cell r="AH675"/>
          <cell r="AI675"/>
          <cell r="AJ675"/>
        </row>
        <row r="676">
          <cell r="F676">
            <v>31201431</v>
          </cell>
          <cell r="G676" t="str">
            <v>Základná škola</v>
          </cell>
          <cell r="H676" t="str">
            <v>Trenčín</v>
          </cell>
          <cell r="I676" t="str">
            <v>Kubranská 80</v>
          </cell>
          <cell r="J676">
            <v>569</v>
          </cell>
          <cell r="K676" t="str">
            <v>v prevádzke</v>
          </cell>
          <cell r="L676"/>
          <cell r="M676"/>
          <cell r="N676"/>
          <cell r="O676"/>
          <cell r="P676" t="e">
            <v>#DIV/0!</v>
          </cell>
          <cell r="Q676" t="e">
            <v>#DIV/0!</v>
          </cell>
          <cell r="R676"/>
          <cell r="S676"/>
          <cell r="T676"/>
          <cell r="U676"/>
          <cell r="V676" t="e">
            <v>#DIV/0!</v>
          </cell>
          <cell r="W676" t="e">
            <v>#DIV/0!</v>
          </cell>
          <cell r="X676"/>
          <cell r="Y676"/>
          <cell r="Z676" t="e">
            <v>#DIV/0!</v>
          </cell>
          <cell r="AA676" t="e">
            <v>#DIV/0!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/>
          <cell r="AH676"/>
          <cell r="AI676"/>
          <cell r="AJ676"/>
        </row>
        <row r="677">
          <cell r="F677">
            <v>31870431</v>
          </cell>
          <cell r="G677" t="str">
            <v>Základná škola</v>
          </cell>
          <cell r="H677" t="str">
            <v>Trenčín</v>
          </cell>
          <cell r="I677" t="str">
            <v>Bezručova 66</v>
          </cell>
          <cell r="J677">
            <v>469</v>
          </cell>
          <cell r="K677" t="str">
            <v>v prevádzke</v>
          </cell>
          <cell r="L677"/>
          <cell r="M677"/>
          <cell r="N677"/>
          <cell r="O677"/>
          <cell r="P677" t="e">
            <v>#DIV/0!</v>
          </cell>
          <cell r="Q677" t="e">
            <v>#DIV/0!</v>
          </cell>
          <cell r="R677"/>
          <cell r="S677"/>
          <cell r="T677"/>
          <cell r="U677"/>
          <cell r="V677" t="e">
            <v>#DIV/0!</v>
          </cell>
          <cell r="W677" t="e">
            <v>#DIV/0!</v>
          </cell>
          <cell r="X677"/>
          <cell r="Y677"/>
          <cell r="Z677" t="e">
            <v>#DIV/0!</v>
          </cell>
          <cell r="AA677" t="e">
            <v>#DIV/0!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/>
          <cell r="AH677"/>
          <cell r="AI677"/>
          <cell r="AJ677"/>
        </row>
        <row r="678">
          <cell r="F678">
            <v>34008306</v>
          </cell>
          <cell r="G678" t="str">
            <v>Základná škola</v>
          </cell>
          <cell r="H678" t="str">
            <v>Trenčín</v>
          </cell>
          <cell r="I678" t="str">
            <v>Veľkomoravská 12</v>
          </cell>
          <cell r="J678">
            <v>778</v>
          </cell>
          <cell r="K678" t="str">
            <v>v prevádzke</v>
          </cell>
          <cell r="L678"/>
          <cell r="M678"/>
          <cell r="N678"/>
          <cell r="O678"/>
          <cell r="P678" t="e">
            <v>#DIV/0!</v>
          </cell>
          <cell r="Q678" t="e">
            <v>#DIV/0!</v>
          </cell>
          <cell r="R678"/>
          <cell r="S678"/>
          <cell r="T678"/>
          <cell r="U678"/>
          <cell r="V678" t="e">
            <v>#DIV/0!</v>
          </cell>
          <cell r="W678" t="e">
            <v>#DIV/0!</v>
          </cell>
          <cell r="X678"/>
          <cell r="Y678"/>
          <cell r="Z678" t="e">
            <v>#DIV/0!</v>
          </cell>
          <cell r="AA678" t="e">
            <v>#DIV/0!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/>
          <cell r="AH678"/>
          <cell r="AI678"/>
          <cell r="AJ678"/>
        </row>
        <row r="679">
          <cell r="F679">
            <v>36125971</v>
          </cell>
          <cell r="G679" t="str">
            <v>Základná škola</v>
          </cell>
          <cell r="H679" t="str">
            <v>Trenčín</v>
          </cell>
          <cell r="I679" t="str">
            <v>Na dolinách 27</v>
          </cell>
          <cell r="J679">
            <v>383</v>
          </cell>
          <cell r="K679" t="str">
            <v>v prevádzke</v>
          </cell>
          <cell r="L679">
            <v>8</v>
          </cell>
          <cell r="M679">
            <v>8</v>
          </cell>
          <cell r="N679">
            <v>1</v>
          </cell>
          <cell r="O679">
            <v>1</v>
          </cell>
          <cell r="P679">
            <v>8</v>
          </cell>
          <cell r="Q679">
            <v>8</v>
          </cell>
          <cell r="R679">
            <v>48</v>
          </cell>
          <cell r="S679">
            <v>48</v>
          </cell>
          <cell r="T679">
            <v>540</v>
          </cell>
          <cell r="U679">
            <v>540</v>
          </cell>
          <cell r="V679">
            <v>11.25</v>
          </cell>
          <cell r="W679">
            <v>11.25</v>
          </cell>
          <cell r="X679"/>
          <cell r="Y679"/>
          <cell r="Z679">
            <v>0</v>
          </cell>
          <cell r="AA679">
            <v>0</v>
          </cell>
          <cell r="AB679">
            <v>540</v>
          </cell>
          <cell r="AC679">
            <v>540</v>
          </cell>
          <cell r="AD679">
            <v>540</v>
          </cell>
          <cell r="AE679">
            <v>540</v>
          </cell>
          <cell r="AF679">
            <v>0</v>
          </cell>
          <cell r="AG679">
            <v>540</v>
          </cell>
          <cell r="AH679"/>
          <cell r="AI679"/>
          <cell r="AJ679"/>
        </row>
        <row r="680">
          <cell r="F680">
            <v>36126543</v>
          </cell>
          <cell r="G680" t="str">
            <v>Základná škola</v>
          </cell>
          <cell r="H680" t="str">
            <v>Trenčín</v>
          </cell>
          <cell r="I680" t="str">
            <v>Dlhé Hony 1</v>
          </cell>
          <cell r="J680">
            <v>624</v>
          </cell>
          <cell r="K680" t="str">
            <v>v prevádzke</v>
          </cell>
          <cell r="L680"/>
          <cell r="M680"/>
          <cell r="N680"/>
          <cell r="O680"/>
          <cell r="P680" t="e">
            <v>#DIV/0!</v>
          </cell>
          <cell r="Q680" t="e">
            <v>#DIV/0!</v>
          </cell>
          <cell r="R680"/>
          <cell r="S680"/>
          <cell r="T680"/>
          <cell r="U680"/>
          <cell r="V680" t="e">
            <v>#DIV/0!</v>
          </cell>
          <cell r="W680" t="e">
            <v>#DIV/0!</v>
          </cell>
          <cell r="X680"/>
          <cell r="Y680"/>
          <cell r="Z680" t="e">
            <v>#DIV/0!</v>
          </cell>
          <cell r="AA680" t="e">
            <v>#DIV/0!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/>
          <cell r="AH680"/>
          <cell r="AI680"/>
          <cell r="AJ680"/>
        </row>
        <row r="681">
          <cell r="F681">
            <v>36126551</v>
          </cell>
          <cell r="G681" t="str">
            <v>Základná škola</v>
          </cell>
          <cell r="H681" t="str">
            <v>Trenčín</v>
          </cell>
          <cell r="I681" t="str">
            <v>Novomeského 11</v>
          </cell>
          <cell r="J681">
            <v>818</v>
          </cell>
          <cell r="K681" t="str">
            <v>v prevádzke</v>
          </cell>
          <cell r="L681"/>
          <cell r="M681"/>
          <cell r="N681"/>
          <cell r="O681"/>
          <cell r="P681" t="e">
            <v>#DIV/0!</v>
          </cell>
          <cell r="Q681" t="e">
            <v>#DIV/0!</v>
          </cell>
          <cell r="R681"/>
          <cell r="S681"/>
          <cell r="T681"/>
          <cell r="U681"/>
          <cell r="V681" t="e">
            <v>#DIV/0!</v>
          </cell>
          <cell r="W681" t="e">
            <v>#DIV/0!</v>
          </cell>
          <cell r="X681"/>
          <cell r="Y681"/>
          <cell r="Z681" t="e">
            <v>#DIV/0!</v>
          </cell>
          <cell r="AA681" t="e">
            <v>#DIV/0!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/>
          <cell r="AH681"/>
          <cell r="AI681"/>
          <cell r="AJ681"/>
        </row>
        <row r="682">
          <cell r="F682">
            <v>36126608</v>
          </cell>
          <cell r="G682" t="str">
            <v>Základná škola</v>
          </cell>
          <cell r="H682" t="str">
            <v>Trenčín</v>
          </cell>
          <cell r="I682" t="str">
            <v>Východná 9</v>
          </cell>
          <cell r="J682">
            <v>234</v>
          </cell>
          <cell r="K682" t="str">
            <v>v prevádzke</v>
          </cell>
          <cell r="L682"/>
          <cell r="M682"/>
          <cell r="N682"/>
          <cell r="O682"/>
          <cell r="P682" t="e">
            <v>#DIV/0!</v>
          </cell>
          <cell r="Q682" t="e">
            <v>#DIV/0!</v>
          </cell>
          <cell r="R682"/>
          <cell r="S682"/>
          <cell r="T682"/>
          <cell r="U682"/>
          <cell r="V682" t="e">
            <v>#DIV/0!</v>
          </cell>
          <cell r="W682" t="e">
            <v>#DIV/0!</v>
          </cell>
          <cell r="X682"/>
          <cell r="Y682"/>
          <cell r="Z682" t="e">
            <v>#DIV/0!</v>
          </cell>
          <cell r="AA682" t="e">
            <v>#DIV/0!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/>
          <cell r="AH682"/>
          <cell r="AI682"/>
          <cell r="AJ682"/>
        </row>
        <row r="683">
          <cell r="F683">
            <v>36126918</v>
          </cell>
          <cell r="G683" t="str">
            <v>Základná škola</v>
          </cell>
          <cell r="H683" t="str">
            <v>Trenčín</v>
          </cell>
          <cell r="I683" t="str">
            <v>Hodžova 37</v>
          </cell>
          <cell r="J683">
            <v>805</v>
          </cell>
          <cell r="K683" t="str">
            <v>v prevádzke</v>
          </cell>
          <cell r="L683"/>
          <cell r="M683"/>
          <cell r="N683"/>
          <cell r="O683"/>
          <cell r="P683" t="e">
            <v>#DIV/0!</v>
          </cell>
          <cell r="Q683" t="e">
            <v>#DIV/0!</v>
          </cell>
          <cell r="R683"/>
          <cell r="S683"/>
          <cell r="T683"/>
          <cell r="U683"/>
          <cell r="V683" t="e">
            <v>#DIV/0!</v>
          </cell>
          <cell r="W683" t="e">
            <v>#DIV/0!</v>
          </cell>
          <cell r="X683"/>
          <cell r="Y683"/>
          <cell r="Z683" t="e">
            <v>#DIV/0!</v>
          </cell>
          <cell r="AA683" t="e">
            <v>#DIV/0!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/>
          <cell r="AH683"/>
          <cell r="AI683"/>
          <cell r="AJ683"/>
        </row>
        <row r="684">
          <cell r="F684">
            <v>36125296</v>
          </cell>
          <cell r="G684" t="str">
            <v>Základná škola s materskou školou J. M. Hurbana</v>
          </cell>
          <cell r="H684" t="str">
            <v>Beckov</v>
          </cell>
          <cell r="I684" t="str">
            <v>Beckov 410</v>
          </cell>
          <cell r="J684">
            <v>174</v>
          </cell>
          <cell r="K684" t="str">
            <v>v prevádzke</v>
          </cell>
          <cell r="L684"/>
          <cell r="M684"/>
          <cell r="N684"/>
          <cell r="O684"/>
          <cell r="P684" t="e">
            <v>#DIV/0!</v>
          </cell>
          <cell r="Q684" t="e">
            <v>#DIV/0!</v>
          </cell>
          <cell r="R684"/>
          <cell r="S684"/>
          <cell r="T684"/>
          <cell r="U684"/>
          <cell r="V684" t="e">
            <v>#DIV/0!</v>
          </cell>
          <cell r="W684" t="e">
            <v>#DIV/0!</v>
          </cell>
          <cell r="X684"/>
          <cell r="Y684"/>
          <cell r="Z684" t="e">
            <v>#DIV/0!</v>
          </cell>
          <cell r="AA684" t="e">
            <v>#DIV/0!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/>
          <cell r="AH684"/>
          <cell r="AI684"/>
          <cell r="AJ684"/>
        </row>
        <row r="685">
          <cell r="F685">
            <v>710057679</v>
          </cell>
          <cell r="G685" t="str">
            <v>Základná škola</v>
          </cell>
          <cell r="H685" t="str">
            <v>Bobot</v>
          </cell>
          <cell r="I685" t="str">
            <v>Bobot 63</v>
          </cell>
          <cell r="J685">
            <v>14</v>
          </cell>
          <cell r="K685" t="str">
            <v>v prevádzke</v>
          </cell>
          <cell r="L685"/>
          <cell r="M685"/>
          <cell r="N685"/>
          <cell r="O685"/>
          <cell r="P685" t="e">
            <v>#DIV/0!</v>
          </cell>
          <cell r="Q685" t="e">
            <v>#DIV/0!</v>
          </cell>
          <cell r="R685"/>
          <cell r="S685"/>
          <cell r="T685"/>
          <cell r="U685"/>
          <cell r="V685" t="e">
            <v>#DIV/0!</v>
          </cell>
          <cell r="W685" t="e">
            <v>#DIV/0!</v>
          </cell>
          <cell r="X685"/>
          <cell r="Y685"/>
          <cell r="Z685" t="e">
            <v>#DIV/0!</v>
          </cell>
          <cell r="AA685" t="e">
            <v>#DIV/0!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/>
          <cell r="AH685"/>
          <cell r="AI685"/>
          <cell r="AJ685"/>
        </row>
        <row r="686">
          <cell r="F686">
            <v>55182739</v>
          </cell>
          <cell r="G686" t="str">
            <v>Spojená škola</v>
          </cell>
          <cell r="H686" t="str">
            <v>Bošáca</v>
          </cell>
          <cell r="I686" t="str">
            <v>Bošáca 396</v>
          </cell>
          <cell r="J686">
            <v>266</v>
          </cell>
          <cell r="K686" t="str">
            <v>v prevádzke</v>
          </cell>
          <cell r="L686"/>
          <cell r="M686"/>
          <cell r="N686"/>
          <cell r="O686"/>
          <cell r="P686" t="e">
            <v>#DIV/0!</v>
          </cell>
          <cell r="Q686" t="e">
            <v>#DIV/0!</v>
          </cell>
          <cell r="R686"/>
          <cell r="S686"/>
          <cell r="T686"/>
          <cell r="U686"/>
          <cell r="V686" t="e">
            <v>#DIV/0!</v>
          </cell>
          <cell r="W686" t="e">
            <v>#DIV/0!</v>
          </cell>
          <cell r="X686"/>
          <cell r="Y686"/>
          <cell r="Z686" t="e">
            <v>#DIV/0!</v>
          </cell>
          <cell r="AA686" t="e">
            <v>#DIV/0!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/>
          <cell r="AH686"/>
          <cell r="AI686"/>
          <cell r="AJ686"/>
        </row>
        <row r="687">
          <cell r="F687">
            <v>36125075</v>
          </cell>
          <cell r="G687" t="str">
            <v>Základná škola s materskou školou nár. um. Ľ. Podjavorinskej</v>
          </cell>
          <cell r="H687" t="str">
            <v>Bzince pod Javorinou</v>
          </cell>
          <cell r="I687" t="str">
            <v>Školská 346/31</v>
          </cell>
          <cell r="J687">
            <v>173</v>
          </cell>
          <cell r="K687" t="str">
            <v>v prevádzke</v>
          </cell>
          <cell r="L687"/>
          <cell r="M687"/>
          <cell r="N687"/>
          <cell r="O687"/>
          <cell r="P687" t="e">
            <v>#DIV/0!</v>
          </cell>
          <cell r="Q687" t="e">
            <v>#DIV/0!</v>
          </cell>
          <cell r="R687"/>
          <cell r="S687"/>
          <cell r="T687"/>
          <cell r="U687"/>
          <cell r="V687" t="e">
            <v>#DIV/0!</v>
          </cell>
          <cell r="W687" t="e">
            <v>#DIV/0!</v>
          </cell>
          <cell r="X687"/>
          <cell r="Y687"/>
          <cell r="Z687" t="e">
            <v>#DIV/0!</v>
          </cell>
          <cell r="AA687" t="e">
            <v>#DIV/0!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/>
          <cell r="AH687"/>
          <cell r="AI687"/>
          <cell r="AJ687"/>
        </row>
        <row r="688">
          <cell r="F688">
            <v>36125458</v>
          </cell>
          <cell r="G688" t="str">
            <v>Základná škola Štvrtej sednice Tatrína</v>
          </cell>
          <cell r="H688" t="str">
            <v>Čachtice</v>
          </cell>
          <cell r="I688" t="str">
            <v>Pionierska 34/351</v>
          </cell>
          <cell r="J688">
            <v>425</v>
          </cell>
          <cell r="K688" t="str">
            <v>v prevádzke</v>
          </cell>
          <cell r="L688"/>
          <cell r="M688"/>
          <cell r="N688"/>
          <cell r="O688"/>
          <cell r="P688" t="e">
            <v>#DIV/0!</v>
          </cell>
          <cell r="Q688" t="e">
            <v>#DIV/0!</v>
          </cell>
          <cell r="R688"/>
          <cell r="S688"/>
          <cell r="T688"/>
          <cell r="U688"/>
          <cell r="V688" t="e">
            <v>#DIV/0!</v>
          </cell>
          <cell r="W688" t="e">
            <v>#DIV/0!</v>
          </cell>
          <cell r="X688"/>
          <cell r="Y688"/>
          <cell r="Z688" t="e">
            <v>#DIV/0!</v>
          </cell>
          <cell r="AA688" t="e">
            <v>#DIV/0!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/>
          <cell r="AH688"/>
          <cell r="AI688"/>
          <cell r="AJ688"/>
        </row>
        <row r="689">
          <cell r="F689">
            <v>37914821</v>
          </cell>
          <cell r="G689" t="str">
            <v>Základná škola s materskou školou</v>
          </cell>
          <cell r="H689" t="str">
            <v>Častkovce</v>
          </cell>
          <cell r="I689" t="str">
            <v>Častkovce 157</v>
          </cell>
          <cell r="J689">
            <v>32</v>
          </cell>
          <cell r="K689" t="str">
            <v>v prevádzke</v>
          </cell>
          <cell r="L689"/>
          <cell r="M689"/>
          <cell r="N689"/>
          <cell r="O689"/>
          <cell r="P689" t="e">
            <v>#DIV/0!</v>
          </cell>
          <cell r="Q689" t="e">
            <v>#DIV/0!</v>
          </cell>
          <cell r="R689"/>
          <cell r="S689"/>
          <cell r="T689"/>
          <cell r="U689"/>
          <cell r="V689" t="e">
            <v>#DIV/0!</v>
          </cell>
          <cell r="W689" t="e">
            <v>#DIV/0!</v>
          </cell>
          <cell r="X689"/>
          <cell r="Y689"/>
          <cell r="Z689" t="e">
            <v>#DIV/0!</v>
          </cell>
          <cell r="AA689" t="e">
            <v>#DIV/0!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/>
          <cell r="AH689"/>
          <cell r="AI689"/>
          <cell r="AJ689"/>
        </row>
        <row r="690">
          <cell r="F690">
            <v>36129836</v>
          </cell>
          <cell r="G690" t="str">
            <v>Základná škola s materskou školou</v>
          </cell>
          <cell r="H690" t="str">
            <v>Dolná Poruba</v>
          </cell>
          <cell r="I690" t="str">
            <v>Dolná Poruba 88</v>
          </cell>
          <cell r="J690">
            <v>80</v>
          </cell>
          <cell r="K690" t="str">
            <v>v prevádzke</v>
          </cell>
          <cell r="L690"/>
          <cell r="M690"/>
          <cell r="N690"/>
          <cell r="O690"/>
          <cell r="P690" t="e">
            <v>#DIV/0!</v>
          </cell>
          <cell r="Q690" t="e">
            <v>#DIV/0!</v>
          </cell>
          <cell r="R690"/>
          <cell r="S690"/>
          <cell r="T690"/>
          <cell r="U690"/>
          <cell r="V690" t="e">
            <v>#DIV/0!</v>
          </cell>
          <cell r="W690" t="e">
            <v>#DIV/0!</v>
          </cell>
          <cell r="X690"/>
          <cell r="Y690"/>
          <cell r="Z690" t="e">
            <v>#DIV/0!</v>
          </cell>
          <cell r="AA690" t="e">
            <v>#DIV/0!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/>
          <cell r="AH690"/>
          <cell r="AI690"/>
          <cell r="AJ690"/>
        </row>
        <row r="691">
          <cell r="F691">
            <v>36125873</v>
          </cell>
          <cell r="G691" t="str">
            <v>Základná škola s materskou školou Rudolfa Hečku</v>
          </cell>
          <cell r="H691" t="str">
            <v>Dolná Súča</v>
          </cell>
          <cell r="I691" t="str">
            <v>Dolná Súča 252</v>
          </cell>
          <cell r="J691">
            <v>302</v>
          </cell>
          <cell r="K691" t="str">
            <v>v prevádzke</v>
          </cell>
          <cell r="L691"/>
          <cell r="M691"/>
          <cell r="N691"/>
          <cell r="O691"/>
          <cell r="P691" t="e">
            <v>#DIV/0!</v>
          </cell>
          <cell r="Q691" t="e">
            <v>#DIV/0!</v>
          </cell>
          <cell r="R691"/>
          <cell r="S691"/>
          <cell r="T691"/>
          <cell r="U691"/>
          <cell r="V691" t="e">
            <v>#DIV/0!</v>
          </cell>
          <cell r="W691" t="e">
            <v>#DIV/0!</v>
          </cell>
          <cell r="X691"/>
          <cell r="Y691"/>
          <cell r="Z691" t="e">
            <v>#DIV/0!</v>
          </cell>
          <cell r="AA691" t="e">
            <v>#DIV/0!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/>
          <cell r="AH691"/>
          <cell r="AI691"/>
          <cell r="AJ691"/>
        </row>
        <row r="692">
          <cell r="F692">
            <v>36125911</v>
          </cell>
          <cell r="G692" t="str">
            <v>Základná škola s materskou školou</v>
          </cell>
          <cell r="H692" t="str">
            <v>Drietoma</v>
          </cell>
          <cell r="I692" t="str">
            <v>Drietoma 453</v>
          </cell>
          <cell r="J692">
            <v>216</v>
          </cell>
          <cell r="K692" t="str">
            <v>v prevádzke</v>
          </cell>
          <cell r="L692"/>
          <cell r="M692"/>
          <cell r="N692"/>
          <cell r="O692"/>
          <cell r="P692" t="e">
            <v>#DIV/0!</v>
          </cell>
          <cell r="Q692" t="e">
            <v>#DIV/0!</v>
          </cell>
          <cell r="R692"/>
          <cell r="S692"/>
          <cell r="T692"/>
          <cell r="U692"/>
          <cell r="V692" t="e">
            <v>#DIV/0!</v>
          </cell>
          <cell r="W692" t="e">
            <v>#DIV/0!</v>
          </cell>
          <cell r="X692"/>
          <cell r="Y692"/>
          <cell r="Z692" t="e">
            <v>#DIV/0!</v>
          </cell>
          <cell r="AA692" t="e">
            <v>#DIV/0!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/>
          <cell r="AH692"/>
          <cell r="AI692"/>
          <cell r="AJ692"/>
        </row>
        <row r="693">
          <cell r="F693">
            <v>36129763</v>
          </cell>
          <cell r="G693" t="str">
            <v>Základná škola s materskou školou</v>
          </cell>
          <cell r="H693" t="str">
            <v>Dubodiel</v>
          </cell>
          <cell r="I693" t="str">
            <v>Dubodiel 335</v>
          </cell>
          <cell r="J693">
            <v>29</v>
          </cell>
          <cell r="K693" t="str">
            <v>v prevádzke</v>
          </cell>
          <cell r="L693"/>
          <cell r="M693"/>
          <cell r="N693"/>
          <cell r="O693"/>
          <cell r="P693" t="e">
            <v>#DIV/0!</v>
          </cell>
          <cell r="Q693" t="e">
            <v>#DIV/0!</v>
          </cell>
          <cell r="R693"/>
          <cell r="S693"/>
          <cell r="T693"/>
          <cell r="U693"/>
          <cell r="V693" t="e">
            <v>#DIV/0!</v>
          </cell>
          <cell r="W693" t="e">
            <v>#DIV/0!</v>
          </cell>
          <cell r="X693"/>
          <cell r="Y693"/>
          <cell r="Z693" t="e">
            <v>#DIV/0!</v>
          </cell>
          <cell r="AA693" t="e">
            <v>#DIV/0!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/>
          <cell r="AH693"/>
          <cell r="AI693"/>
          <cell r="AJ693"/>
        </row>
        <row r="694">
          <cell r="F694">
            <v>36125440</v>
          </cell>
          <cell r="G694" t="str">
            <v>Základná škola s materskou školou</v>
          </cell>
          <cell r="H694" t="str">
            <v>Horná Streda</v>
          </cell>
          <cell r="I694" t="str">
            <v>Horná Streda 391</v>
          </cell>
          <cell r="J694">
            <v>156</v>
          </cell>
          <cell r="K694" t="str">
            <v>v prevádzke</v>
          </cell>
          <cell r="L694"/>
          <cell r="M694"/>
          <cell r="N694"/>
          <cell r="O694"/>
          <cell r="P694" t="e">
            <v>#DIV/0!</v>
          </cell>
          <cell r="Q694" t="e">
            <v>#DIV/0!</v>
          </cell>
          <cell r="R694"/>
          <cell r="S694"/>
          <cell r="T694"/>
          <cell r="U694"/>
          <cell r="V694" t="e">
            <v>#DIV/0!</v>
          </cell>
          <cell r="W694" t="e">
            <v>#DIV/0!</v>
          </cell>
          <cell r="X694"/>
          <cell r="Y694"/>
          <cell r="Z694" t="e">
            <v>#DIV/0!</v>
          </cell>
          <cell r="AA694" t="e">
            <v>#DIV/0!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/>
          <cell r="AH694"/>
          <cell r="AI694"/>
          <cell r="AJ694"/>
        </row>
        <row r="695">
          <cell r="F695">
            <v>36125881</v>
          </cell>
          <cell r="G695" t="str">
            <v>Základná škola s materskou školou Michala Rešetku</v>
          </cell>
          <cell r="H695" t="str">
            <v>Horná Súča</v>
          </cell>
          <cell r="I695" t="str">
            <v>Horná Súča 242</v>
          </cell>
          <cell r="J695">
            <v>304</v>
          </cell>
          <cell r="K695" t="str">
            <v>v prevádzke</v>
          </cell>
          <cell r="L695"/>
          <cell r="M695"/>
          <cell r="N695"/>
          <cell r="O695"/>
          <cell r="P695" t="e">
            <v>#DIV/0!</v>
          </cell>
          <cell r="Q695" t="e">
            <v>#DIV/0!</v>
          </cell>
          <cell r="R695"/>
          <cell r="S695"/>
          <cell r="T695"/>
          <cell r="U695"/>
          <cell r="V695" t="e">
            <v>#DIV/0!</v>
          </cell>
          <cell r="W695" t="e">
            <v>#DIV/0!</v>
          </cell>
          <cell r="X695"/>
          <cell r="Y695"/>
          <cell r="Z695" t="e">
            <v>#DIV/0!</v>
          </cell>
          <cell r="AA695" t="e">
            <v>#DIV/0!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/>
          <cell r="AH695"/>
          <cell r="AI695"/>
          <cell r="AJ695"/>
        </row>
        <row r="696">
          <cell r="F696">
            <v>36125938</v>
          </cell>
          <cell r="G696" t="str">
            <v>Základná škola s materskou školou Václava Mitúcha</v>
          </cell>
          <cell r="H696" t="str">
            <v>Horné Srnie</v>
          </cell>
          <cell r="I696" t="str">
            <v>Školská 368/2</v>
          </cell>
          <cell r="J696">
            <v>220</v>
          </cell>
          <cell r="K696" t="str">
            <v>v prevádzke</v>
          </cell>
          <cell r="L696"/>
          <cell r="M696"/>
          <cell r="N696"/>
          <cell r="O696"/>
          <cell r="P696" t="e">
            <v>#DIV/0!</v>
          </cell>
          <cell r="Q696" t="e">
            <v>#DIV/0!</v>
          </cell>
          <cell r="R696"/>
          <cell r="S696"/>
          <cell r="T696"/>
          <cell r="U696"/>
          <cell r="V696" t="e">
            <v>#DIV/0!</v>
          </cell>
          <cell r="W696" t="e">
            <v>#DIV/0!</v>
          </cell>
          <cell r="X696"/>
          <cell r="Y696"/>
          <cell r="Z696" t="e">
            <v>#DIV/0!</v>
          </cell>
          <cell r="AA696" t="e">
            <v>#DIV/0!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/>
          <cell r="AH696"/>
          <cell r="AI696"/>
          <cell r="AJ696"/>
        </row>
        <row r="697">
          <cell r="F697">
            <v>36129780</v>
          </cell>
          <cell r="G697" t="str">
            <v>Základná škola s materskou školou</v>
          </cell>
          <cell r="H697" t="str">
            <v>Chocholná-Velčice</v>
          </cell>
          <cell r="I697" t="str">
            <v>Chocholná-Velčice 313</v>
          </cell>
          <cell r="J697">
            <v>35</v>
          </cell>
          <cell r="K697" t="str">
            <v>v prevádzke</v>
          </cell>
          <cell r="L697"/>
          <cell r="M697"/>
          <cell r="N697"/>
          <cell r="O697"/>
          <cell r="P697" t="e">
            <v>#DIV/0!</v>
          </cell>
          <cell r="Q697" t="e">
            <v>#DIV/0!</v>
          </cell>
          <cell r="R697"/>
          <cell r="S697"/>
          <cell r="T697"/>
          <cell r="U697"/>
          <cell r="V697" t="e">
            <v>#DIV/0!</v>
          </cell>
          <cell r="W697" t="e">
            <v>#DIV/0!</v>
          </cell>
          <cell r="X697"/>
          <cell r="Y697"/>
          <cell r="Z697" t="e">
            <v>#DIV/0!</v>
          </cell>
          <cell r="AA697" t="e">
            <v>#DIV/0!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/>
          <cell r="AH697"/>
          <cell r="AI697"/>
          <cell r="AJ697"/>
        </row>
        <row r="698">
          <cell r="F698">
            <v>36129861</v>
          </cell>
          <cell r="G698" t="str">
            <v>Základná škola s materskou školou</v>
          </cell>
          <cell r="H698" t="str">
            <v>Ivanovce</v>
          </cell>
          <cell r="I698" t="str">
            <v>Ivanovce 18</v>
          </cell>
          <cell r="J698">
            <v>82</v>
          </cell>
          <cell r="K698" t="str">
            <v>v prevádzke</v>
          </cell>
          <cell r="L698"/>
          <cell r="M698"/>
          <cell r="N698"/>
          <cell r="O698"/>
          <cell r="P698" t="e">
            <v>#DIV/0!</v>
          </cell>
          <cell r="Q698" t="e">
            <v>#DIV/0!</v>
          </cell>
          <cell r="R698"/>
          <cell r="S698"/>
          <cell r="T698"/>
          <cell r="U698"/>
          <cell r="V698" t="e">
            <v>#DIV/0!</v>
          </cell>
          <cell r="W698" t="e">
            <v>#DIV/0!</v>
          </cell>
          <cell r="X698"/>
          <cell r="Y698"/>
          <cell r="Z698" t="e">
            <v>#DIV/0!</v>
          </cell>
          <cell r="AA698" t="e">
            <v>#DIV/0!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/>
          <cell r="AH698"/>
          <cell r="AI698"/>
          <cell r="AJ698"/>
        </row>
        <row r="699">
          <cell r="F699">
            <v>42025737</v>
          </cell>
          <cell r="G699" t="str">
            <v>Základná škola s materskou školou</v>
          </cell>
          <cell r="H699" t="str">
            <v>Kálnica</v>
          </cell>
          <cell r="I699" t="str">
            <v>Považská</v>
          </cell>
          <cell r="J699">
            <v>41</v>
          </cell>
          <cell r="K699" t="str">
            <v>v prevádzke</v>
          </cell>
          <cell r="L699"/>
          <cell r="M699"/>
          <cell r="N699"/>
          <cell r="O699"/>
          <cell r="P699" t="e">
            <v>#DIV/0!</v>
          </cell>
          <cell r="Q699" t="e">
            <v>#DIV/0!</v>
          </cell>
          <cell r="R699"/>
          <cell r="S699"/>
          <cell r="T699"/>
          <cell r="U699"/>
          <cell r="V699" t="e">
            <v>#DIV/0!</v>
          </cell>
          <cell r="W699" t="e">
            <v>#DIV/0!</v>
          </cell>
          <cell r="X699"/>
          <cell r="Y699"/>
          <cell r="Z699" t="e">
            <v>#DIV/0!</v>
          </cell>
          <cell r="AA699" t="e">
            <v>#DIV/0!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/>
          <cell r="AH699"/>
          <cell r="AI699"/>
          <cell r="AJ699"/>
        </row>
        <row r="700">
          <cell r="F700">
            <v>36125288</v>
          </cell>
          <cell r="G700" t="str">
            <v>Základná škola s materskou školou</v>
          </cell>
          <cell r="H700" t="str">
            <v>Kočovce</v>
          </cell>
          <cell r="I700" t="str">
            <v>Kočovce 380</v>
          </cell>
          <cell r="J700">
            <v>240</v>
          </cell>
          <cell r="K700" t="str">
            <v>v prevádzke</v>
          </cell>
          <cell r="L700"/>
          <cell r="M700"/>
          <cell r="N700"/>
          <cell r="O700"/>
          <cell r="P700" t="e">
            <v>#DIV/0!</v>
          </cell>
          <cell r="Q700" t="e">
            <v>#DIV/0!</v>
          </cell>
          <cell r="R700"/>
          <cell r="S700"/>
          <cell r="T700"/>
          <cell r="U700"/>
          <cell r="V700" t="e">
            <v>#DIV/0!</v>
          </cell>
          <cell r="W700" t="e">
            <v>#DIV/0!</v>
          </cell>
          <cell r="X700"/>
          <cell r="Y700"/>
          <cell r="Z700" t="e">
            <v>#DIV/0!</v>
          </cell>
          <cell r="AA700" t="e">
            <v>#DIV/0!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/>
          <cell r="AH700"/>
          <cell r="AI700"/>
          <cell r="AJ700"/>
        </row>
        <row r="701">
          <cell r="F701">
            <v>36129879</v>
          </cell>
          <cell r="G701" t="str">
            <v>Základná škola</v>
          </cell>
          <cell r="H701" t="str">
            <v>Kostolné</v>
          </cell>
          <cell r="I701" t="str">
            <v>Kostolné 263</v>
          </cell>
          <cell r="J701">
            <v>27</v>
          </cell>
          <cell r="K701" t="str">
            <v>v prevádzke</v>
          </cell>
          <cell r="L701"/>
          <cell r="M701"/>
          <cell r="N701"/>
          <cell r="O701"/>
          <cell r="P701" t="e">
            <v>#DIV/0!</v>
          </cell>
          <cell r="Q701" t="e">
            <v>#DIV/0!</v>
          </cell>
          <cell r="R701"/>
          <cell r="S701"/>
          <cell r="T701"/>
          <cell r="U701"/>
          <cell r="V701" t="e">
            <v>#DIV/0!</v>
          </cell>
          <cell r="W701" t="e">
            <v>#DIV/0!</v>
          </cell>
          <cell r="X701"/>
          <cell r="Y701"/>
          <cell r="Z701" t="e">
            <v>#DIV/0!</v>
          </cell>
          <cell r="AA701" t="e">
            <v>#DIV/0!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/>
          <cell r="AH701"/>
          <cell r="AI701"/>
          <cell r="AJ701"/>
        </row>
        <row r="702">
          <cell r="F702">
            <v>36128449</v>
          </cell>
          <cell r="G702" t="str">
            <v>Základná škola s materskou školou</v>
          </cell>
          <cell r="H702" t="str">
            <v>Krajné</v>
          </cell>
          <cell r="I702" t="str">
            <v>Krajné 173</v>
          </cell>
          <cell r="J702">
            <v>173</v>
          </cell>
          <cell r="K702" t="str">
            <v>v prevádzke</v>
          </cell>
          <cell r="L702"/>
          <cell r="M702"/>
          <cell r="N702"/>
          <cell r="O702"/>
          <cell r="P702" t="e">
            <v>#DIV/0!</v>
          </cell>
          <cell r="Q702" t="e">
            <v>#DIV/0!</v>
          </cell>
          <cell r="R702"/>
          <cell r="S702"/>
          <cell r="T702"/>
          <cell r="U702"/>
          <cell r="V702" t="e">
            <v>#DIV/0!</v>
          </cell>
          <cell r="W702" t="e">
            <v>#DIV/0!</v>
          </cell>
          <cell r="X702"/>
          <cell r="Y702"/>
          <cell r="Z702" t="e">
            <v>#DIV/0!</v>
          </cell>
          <cell r="AA702" t="e">
            <v>#DIV/0!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/>
          <cell r="AH702"/>
          <cell r="AI702"/>
          <cell r="AJ702"/>
        </row>
        <row r="703">
          <cell r="F703">
            <v>36125105</v>
          </cell>
          <cell r="G703" t="str">
            <v>Základná škola s materskou školou Samuela Štúra</v>
          </cell>
          <cell r="H703" t="str">
            <v>Lubina</v>
          </cell>
          <cell r="I703" t="str">
            <v>Lubina 1</v>
          </cell>
          <cell r="J703">
            <v>94</v>
          </cell>
          <cell r="K703" t="str">
            <v>v prevádzke</v>
          </cell>
          <cell r="L703"/>
          <cell r="M703"/>
          <cell r="N703"/>
          <cell r="O703"/>
          <cell r="P703" t="e">
            <v>#DIV/0!</v>
          </cell>
          <cell r="Q703" t="e">
            <v>#DIV/0!</v>
          </cell>
          <cell r="R703"/>
          <cell r="S703"/>
          <cell r="T703"/>
          <cell r="U703"/>
          <cell r="V703" t="e">
            <v>#DIV/0!</v>
          </cell>
          <cell r="W703" t="e">
            <v>#DIV/0!</v>
          </cell>
          <cell r="X703"/>
          <cell r="Y703"/>
          <cell r="Z703" t="e">
            <v>#DIV/0!</v>
          </cell>
          <cell r="AA703" t="e">
            <v>#DIV/0!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/>
          <cell r="AH703"/>
          <cell r="AI703"/>
          <cell r="AJ703"/>
        </row>
        <row r="704">
          <cell r="F704">
            <v>36125563</v>
          </cell>
          <cell r="G704" t="str">
            <v>Základná škola s materskou školou</v>
          </cell>
          <cell r="H704" t="str">
            <v>Lúka</v>
          </cell>
          <cell r="I704" t="str">
            <v>Lúka 135</v>
          </cell>
          <cell r="J704">
            <v>188</v>
          </cell>
          <cell r="K704" t="str">
            <v>v prevádzke</v>
          </cell>
          <cell r="L704"/>
          <cell r="M704"/>
          <cell r="N704"/>
          <cell r="O704"/>
          <cell r="P704" t="e">
            <v>#DIV/0!</v>
          </cell>
          <cell r="Q704" t="e">
            <v>#DIV/0!</v>
          </cell>
          <cell r="R704"/>
          <cell r="S704"/>
          <cell r="T704"/>
          <cell r="U704"/>
          <cell r="V704" t="e">
            <v>#DIV/0!</v>
          </cell>
          <cell r="W704" t="e">
            <v>#DIV/0!</v>
          </cell>
          <cell r="X704"/>
          <cell r="Y704"/>
          <cell r="Z704" t="e">
            <v>#DIV/0!</v>
          </cell>
          <cell r="AA704" t="e">
            <v>#DIV/0!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/>
          <cell r="AH704"/>
          <cell r="AI704"/>
          <cell r="AJ704"/>
        </row>
        <row r="705">
          <cell r="F705">
            <v>710057776</v>
          </cell>
          <cell r="G705" t="str">
            <v>Základná škola</v>
          </cell>
          <cell r="H705" t="str">
            <v>Mníchova Lehota</v>
          </cell>
          <cell r="I705" t="str">
            <v>Mníchova Lehota 85</v>
          </cell>
          <cell r="J705">
            <v>41</v>
          </cell>
          <cell r="K705" t="str">
            <v>vyradená</v>
          </cell>
          <cell r="L705"/>
          <cell r="M705"/>
          <cell r="N705"/>
          <cell r="O705"/>
          <cell r="P705" t="e">
            <v>#DIV/0!</v>
          </cell>
          <cell r="Q705" t="e">
            <v>#DIV/0!</v>
          </cell>
          <cell r="R705"/>
          <cell r="S705"/>
          <cell r="T705"/>
          <cell r="U705"/>
          <cell r="V705" t="e">
            <v>#DIV/0!</v>
          </cell>
          <cell r="W705" t="e">
            <v>#DIV/0!</v>
          </cell>
          <cell r="X705"/>
          <cell r="Y705"/>
          <cell r="Z705" t="e">
            <v>#DIV/0!</v>
          </cell>
          <cell r="AA705" t="e">
            <v>#DIV/0!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/>
          <cell r="AH705"/>
          <cell r="AI705"/>
          <cell r="AJ705"/>
        </row>
        <row r="706">
          <cell r="F706">
            <v>36125130</v>
          </cell>
          <cell r="G706" t="str">
            <v>Spojená škola</v>
          </cell>
          <cell r="H706" t="str">
            <v>Moravské Lieskové</v>
          </cell>
          <cell r="I706" t="str">
            <v>Moravské Lieskové 252</v>
          </cell>
          <cell r="J706">
            <v>209</v>
          </cell>
          <cell r="K706" t="str">
            <v>v prevádzke</v>
          </cell>
          <cell r="L706"/>
          <cell r="M706"/>
          <cell r="N706"/>
          <cell r="O706"/>
          <cell r="P706" t="e">
            <v>#DIV/0!</v>
          </cell>
          <cell r="Q706" t="e">
            <v>#DIV/0!</v>
          </cell>
          <cell r="R706"/>
          <cell r="S706"/>
          <cell r="T706"/>
          <cell r="U706"/>
          <cell r="V706" t="e">
            <v>#DIV/0!</v>
          </cell>
          <cell r="W706" t="e">
            <v>#DIV/0!</v>
          </cell>
          <cell r="X706"/>
          <cell r="Y706"/>
          <cell r="Z706" t="e">
            <v>#DIV/0!</v>
          </cell>
          <cell r="AA706" t="e">
            <v>#DIV/0!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/>
          <cell r="AH706"/>
          <cell r="AI706"/>
          <cell r="AJ706"/>
        </row>
        <row r="707">
          <cell r="F707">
            <v>36125920</v>
          </cell>
          <cell r="G707" t="str">
            <v>Základná škola s materskou školou</v>
          </cell>
          <cell r="H707" t="str">
            <v>Motešice</v>
          </cell>
          <cell r="I707" t="str">
            <v>Motešice 77</v>
          </cell>
          <cell r="J707">
            <v>116</v>
          </cell>
          <cell r="K707" t="str">
            <v>v prevádzke</v>
          </cell>
          <cell r="L707">
            <v>5</v>
          </cell>
          <cell r="M707">
            <v>1</v>
          </cell>
          <cell r="N707">
            <v>1</v>
          </cell>
          <cell r="O707">
            <v>1</v>
          </cell>
          <cell r="P707">
            <v>5</v>
          </cell>
          <cell r="Q707">
            <v>1</v>
          </cell>
          <cell r="R707">
            <v>50</v>
          </cell>
          <cell r="S707">
            <v>50</v>
          </cell>
          <cell r="T707">
            <v>1386</v>
          </cell>
          <cell r="U707">
            <v>1386</v>
          </cell>
          <cell r="V707">
            <v>27.72</v>
          </cell>
          <cell r="W707">
            <v>27.72</v>
          </cell>
          <cell r="X707">
            <v>350</v>
          </cell>
          <cell r="Y707">
            <v>350</v>
          </cell>
          <cell r="Z707">
            <v>7</v>
          </cell>
          <cell r="AA707">
            <v>7</v>
          </cell>
          <cell r="AB707">
            <v>1736</v>
          </cell>
          <cell r="AC707">
            <v>1736</v>
          </cell>
          <cell r="AD707">
            <v>1736</v>
          </cell>
          <cell r="AE707">
            <v>1736</v>
          </cell>
          <cell r="AF707">
            <v>0</v>
          </cell>
          <cell r="AG707">
            <v>1736</v>
          </cell>
          <cell r="AH707"/>
          <cell r="AI707"/>
          <cell r="AJ707"/>
        </row>
        <row r="708">
          <cell r="F708">
            <v>36125946</v>
          </cell>
          <cell r="G708" t="str">
            <v>Základná škola</v>
          </cell>
          <cell r="H708" t="str">
            <v>Nemšová</v>
          </cell>
          <cell r="I708" t="str">
            <v>Janka Palu 2</v>
          </cell>
          <cell r="J708">
            <v>468</v>
          </cell>
          <cell r="K708" t="str">
            <v>v prevádzke</v>
          </cell>
          <cell r="L708"/>
          <cell r="M708"/>
          <cell r="N708"/>
          <cell r="O708"/>
          <cell r="P708" t="e">
            <v>#DIV/0!</v>
          </cell>
          <cell r="Q708" t="e">
            <v>#DIV/0!</v>
          </cell>
          <cell r="R708"/>
          <cell r="S708"/>
          <cell r="T708"/>
          <cell r="U708"/>
          <cell r="V708" t="e">
            <v>#DIV/0!</v>
          </cell>
          <cell r="W708" t="e">
            <v>#DIV/0!</v>
          </cell>
          <cell r="X708"/>
          <cell r="Y708"/>
          <cell r="Z708" t="e">
            <v>#DIV/0!</v>
          </cell>
          <cell r="AA708" t="e">
            <v>#DIV/0!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/>
          <cell r="AH708"/>
          <cell r="AI708"/>
          <cell r="AJ708"/>
        </row>
        <row r="709">
          <cell r="F709">
            <v>710057784</v>
          </cell>
          <cell r="G709" t="str">
            <v>Základná škola</v>
          </cell>
          <cell r="H709" t="str">
            <v>Neporadza</v>
          </cell>
          <cell r="I709" t="str">
            <v>Neporadza 132</v>
          </cell>
          <cell r="J709">
            <v>18</v>
          </cell>
          <cell r="K709" t="str">
            <v>v prevádzke</v>
          </cell>
          <cell r="L709"/>
          <cell r="M709"/>
          <cell r="N709"/>
          <cell r="O709"/>
          <cell r="P709" t="e">
            <v>#DIV/0!</v>
          </cell>
          <cell r="Q709" t="e">
            <v>#DIV/0!</v>
          </cell>
          <cell r="R709"/>
          <cell r="S709"/>
          <cell r="T709"/>
          <cell r="U709"/>
          <cell r="V709" t="e">
            <v>#DIV/0!</v>
          </cell>
          <cell r="W709" t="e">
            <v>#DIV/0!</v>
          </cell>
          <cell r="X709"/>
          <cell r="Y709"/>
          <cell r="Z709" t="e">
            <v>#DIV/0!</v>
          </cell>
          <cell r="AA709" t="e">
            <v>#DIV/0!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/>
          <cell r="AH709"/>
          <cell r="AI709"/>
          <cell r="AJ709"/>
        </row>
        <row r="710">
          <cell r="F710">
            <v>710284292</v>
          </cell>
          <cell r="G710" t="str">
            <v>Základná škola</v>
          </cell>
          <cell r="H710" t="str">
            <v>Nová Bošáca</v>
          </cell>
          <cell r="I710" t="str">
            <v>Nová Bošáca 76</v>
          </cell>
          <cell r="J710">
            <v>26</v>
          </cell>
          <cell r="K710" t="str">
            <v>v prevádzke</v>
          </cell>
          <cell r="L710"/>
          <cell r="M710"/>
          <cell r="N710"/>
          <cell r="O710"/>
          <cell r="P710" t="e">
            <v>#DIV/0!</v>
          </cell>
          <cell r="Q710" t="e">
            <v>#DIV/0!</v>
          </cell>
          <cell r="R710"/>
          <cell r="S710"/>
          <cell r="T710"/>
          <cell r="U710"/>
          <cell r="V710" t="e">
            <v>#DIV/0!</v>
          </cell>
          <cell r="W710" t="e">
            <v>#DIV/0!</v>
          </cell>
          <cell r="X710"/>
          <cell r="Y710"/>
          <cell r="Z710" t="e">
            <v>#DIV/0!</v>
          </cell>
          <cell r="AA710" t="e">
            <v>#DIV/0!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/>
          <cell r="AH710"/>
          <cell r="AI710"/>
          <cell r="AJ710"/>
        </row>
        <row r="711">
          <cell r="F711">
            <v>31202667</v>
          </cell>
          <cell r="G711" t="str">
            <v>Základná škola</v>
          </cell>
          <cell r="H711" t="str">
            <v>Nové Mesto nad Váhom</v>
          </cell>
          <cell r="I711" t="str">
            <v>Kpt. Nálepku 855</v>
          </cell>
          <cell r="J711">
            <v>581</v>
          </cell>
          <cell r="K711" t="str">
            <v>v prevádzke</v>
          </cell>
          <cell r="L711">
            <v>1</v>
          </cell>
          <cell r="M711">
            <v>0</v>
          </cell>
          <cell r="N711">
            <v>1</v>
          </cell>
          <cell r="O711">
            <v>0</v>
          </cell>
          <cell r="P711">
            <v>1</v>
          </cell>
          <cell r="Q711" t="e">
            <v>#DIV/0!</v>
          </cell>
          <cell r="R711">
            <v>48</v>
          </cell>
          <cell r="S711">
            <v>0</v>
          </cell>
          <cell r="T711">
            <v>863</v>
          </cell>
          <cell r="U711">
            <v>0</v>
          </cell>
          <cell r="V711">
            <v>17.979166666666668</v>
          </cell>
          <cell r="W711" t="e">
            <v>#DIV/0!</v>
          </cell>
          <cell r="X711"/>
          <cell r="Y711"/>
          <cell r="Z711">
            <v>0</v>
          </cell>
          <cell r="AA711" t="e">
            <v>#DIV/0!</v>
          </cell>
          <cell r="AB711">
            <v>863</v>
          </cell>
          <cell r="AC711">
            <v>0</v>
          </cell>
          <cell r="AD711">
            <v>863</v>
          </cell>
          <cell r="AE711">
            <v>0</v>
          </cell>
          <cell r="AF711">
            <v>863</v>
          </cell>
          <cell r="AG711">
            <v>863</v>
          </cell>
          <cell r="AH711"/>
          <cell r="AI711"/>
          <cell r="AJ711"/>
        </row>
        <row r="712">
          <cell r="F712">
            <v>31202675</v>
          </cell>
          <cell r="G712" t="str">
            <v>Základná škola</v>
          </cell>
          <cell r="H712" t="str">
            <v>Nové Mesto nad Váhom</v>
          </cell>
          <cell r="I712" t="str">
            <v>Tematínska 2092</v>
          </cell>
          <cell r="J712">
            <v>664</v>
          </cell>
          <cell r="K712" t="str">
            <v>v prevádzke</v>
          </cell>
          <cell r="L712"/>
          <cell r="M712"/>
          <cell r="N712"/>
          <cell r="O712"/>
          <cell r="P712" t="e">
            <v>#DIV/0!</v>
          </cell>
          <cell r="Q712" t="e">
            <v>#DIV/0!</v>
          </cell>
          <cell r="R712"/>
          <cell r="S712"/>
          <cell r="T712"/>
          <cell r="U712"/>
          <cell r="V712" t="e">
            <v>#DIV/0!</v>
          </cell>
          <cell r="W712" t="e">
            <v>#DIV/0!</v>
          </cell>
          <cell r="X712"/>
          <cell r="Y712"/>
          <cell r="Z712" t="e">
            <v>#DIV/0!</v>
          </cell>
          <cell r="AA712" t="e">
            <v>#DIV/0!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/>
          <cell r="AH712"/>
          <cell r="AI712"/>
          <cell r="AJ712"/>
        </row>
        <row r="713">
          <cell r="F713">
            <v>36125148</v>
          </cell>
          <cell r="G713" t="str">
            <v>Základná škola</v>
          </cell>
          <cell r="H713" t="str">
            <v>Nové Mesto nad Váhom</v>
          </cell>
          <cell r="I713" t="str">
            <v>Odborárska 1374</v>
          </cell>
          <cell r="J713">
            <v>353</v>
          </cell>
          <cell r="K713" t="str">
            <v>v prevádzke</v>
          </cell>
          <cell r="L713"/>
          <cell r="M713"/>
          <cell r="N713"/>
          <cell r="O713"/>
          <cell r="P713" t="e">
            <v>#DIV/0!</v>
          </cell>
          <cell r="Q713" t="e">
            <v>#DIV/0!</v>
          </cell>
          <cell r="R713"/>
          <cell r="S713"/>
          <cell r="T713"/>
          <cell r="U713"/>
          <cell r="V713" t="e">
            <v>#DIV/0!</v>
          </cell>
          <cell r="W713" t="e">
            <v>#DIV/0!</v>
          </cell>
          <cell r="X713"/>
          <cell r="Y713"/>
          <cell r="Z713" t="e">
            <v>#DIV/0!</v>
          </cell>
          <cell r="AA713" t="e">
            <v>#DIV/0!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/>
          <cell r="AH713"/>
          <cell r="AI713"/>
          <cell r="AJ713"/>
        </row>
        <row r="714">
          <cell r="F714">
            <v>36125954</v>
          </cell>
          <cell r="G714" t="str">
            <v>Základná škola s materskou školou</v>
          </cell>
          <cell r="H714" t="str">
            <v>Omšenie</v>
          </cell>
          <cell r="I714" t="str">
            <v>Omšenie 629</v>
          </cell>
          <cell r="J714">
            <v>109</v>
          </cell>
          <cell r="K714" t="str">
            <v>v prevádzke</v>
          </cell>
          <cell r="L714"/>
          <cell r="M714"/>
          <cell r="N714"/>
          <cell r="O714"/>
          <cell r="P714" t="e">
            <v>#DIV/0!</v>
          </cell>
          <cell r="Q714" t="e">
            <v>#DIV/0!</v>
          </cell>
          <cell r="R714"/>
          <cell r="S714"/>
          <cell r="T714"/>
          <cell r="U714"/>
          <cell r="V714" t="e">
            <v>#DIV/0!</v>
          </cell>
          <cell r="W714" t="e">
            <v>#DIV/0!</v>
          </cell>
          <cell r="X714"/>
          <cell r="Y714"/>
          <cell r="Z714" t="e">
            <v>#DIV/0!</v>
          </cell>
          <cell r="AA714" t="e">
            <v>#DIV/0!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/>
          <cell r="AH714"/>
          <cell r="AI714"/>
          <cell r="AJ714"/>
        </row>
        <row r="715">
          <cell r="F715">
            <v>36125300</v>
          </cell>
          <cell r="G715" t="str">
            <v>Základná škola s materskou školou Jána Hollého</v>
          </cell>
          <cell r="H715" t="str">
            <v>Pobedim</v>
          </cell>
          <cell r="I715" t="str">
            <v>Pobedim 433</v>
          </cell>
          <cell r="J715">
            <v>138</v>
          </cell>
          <cell r="K715" t="str">
            <v>v prevádzke</v>
          </cell>
          <cell r="L715"/>
          <cell r="M715"/>
          <cell r="N715"/>
          <cell r="O715"/>
          <cell r="P715" t="e">
            <v>#DIV/0!</v>
          </cell>
          <cell r="Q715" t="e">
            <v>#DIV/0!</v>
          </cell>
          <cell r="R715"/>
          <cell r="S715"/>
          <cell r="T715"/>
          <cell r="U715"/>
          <cell r="V715" t="e">
            <v>#DIV/0!</v>
          </cell>
          <cell r="W715" t="e">
            <v>#DIV/0!</v>
          </cell>
          <cell r="X715"/>
          <cell r="Y715"/>
          <cell r="Z715" t="e">
            <v>#DIV/0!</v>
          </cell>
          <cell r="AA715" t="e">
            <v>#DIV/0!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/>
          <cell r="AH715"/>
          <cell r="AI715"/>
          <cell r="AJ715"/>
        </row>
        <row r="716">
          <cell r="F716">
            <v>36125431</v>
          </cell>
          <cell r="G716" t="str">
            <v>Základná škola s materskou školou</v>
          </cell>
          <cell r="H716" t="str">
            <v>Podolie</v>
          </cell>
          <cell r="I716" t="str">
            <v>Podolie 804</v>
          </cell>
          <cell r="J716">
            <v>238</v>
          </cell>
          <cell r="K716" t="str">
            <v>v prevádzke</v>
          </cell>
          <cell r="L716"/>
          <cell r="M716"/>
          <cell r="N716"/>
          <cell r="O716"/>
          <cell r="P716" t="e">
            <v>#DIV/0!</v>
          </cell>
          <cell r="Q716" t="e">
            <v>#DIV/0!</v>
          </cell>
          <cell r="R716"/>
          <cell r="S716"/>
          <cell r="T716"/>
          <cell r="U716"/>
          <cell r="V716" t="e">
            <v>#DIV/0!</v>
          </cell>
          <cell r="W716" t="e">
            <v>#DIV/0!</v>
          </cell>
          <cell r="X716"/>
          <cell r="Y716"/>
          <cell r="Z716" t="e">
            <v>#DIV/0!</v>
          </cell>
          <cell r="AA716" t="e">
            <v>#DIV/0!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/>
          <cell r="AH716"/>
          <cell r="AI716"/>
          <cell r="AJ716"/>
        </row>
        <row r="717">
          <cell r="F717">
            <v>51906236</v>
          </cell>
          <cell r="G717" t="str">
            <v>Základná škola s materskou školou kardinála A. Rudnaya</v>
          </cell>
          <cell r="H717" t="str">
            <v>Považany</v>
          </cell>
          <cell r="I717" t="str">
            <v>Považany 216</v>
          </cell>
          <cell r="J717">
            <v>161</v>
          </cell>
          <cell r="K717" t="str">
            <v>v prevádzke</v>
          </cell>
          <cell r="L717"/>
          <cell r="M717"/>
          <cell r="N717"/>
          <cell r="O717"/>
          <cell r="P717" t="e">
            <v>#DIV/0!</v>
          </cell>
          <cell r="Q717" t="e">
            <v>#DIV/0!</v>
          </cell>
          <cell r="R717"/>
          <cell r="S717"/>
          <cell r="T717"/>
          <cell r="U717"/>
          <cell r="V717" t="e">
            <v>#DIV/0!</v>
          </cell>
          <cell r="W717" t="e">
            <v>#DIV/0!</v>
          </cell>
          <cell r="X717"/>
          <cell r="Y717"/>
          <cell r="Z717" t="e">
            <v>#DIV/0!</v>
          </cell>
          <cell r="AA717" t="e">
            <v>#DIV/0!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/>
          <cell r="AH717"/>
          <cell r="AI717"/>
          <cell r="AJ717"/>
        </row>
        <row r="718">
          <cell r="F718">
            <v>37914162</v>
          </cell>
          <cell r="G718" t="str">
            <v>Základná škola s materskou školou</v>
          </cell>
          <cell r="H718" t="str">
            <v>Selec</v>
          </cell>
          <cell r="I718" t="str">
            <v>Selec 183</v>
          </cell>
          <cell r="J718">
            <v>36</v>
          </cell>
          <cell r="K718" t="str">
            <v>v prevádzke</v>
          </cell>
          <cell r="L718"/>
          <cell r="M718"/>
          <cell r="N718"/>
          <cell r="O718"/>
          <cell r="P718" t="e">
            <v>#DIV/0!</v>
          </cell>
          <cell r="Q718" t="e">
            <v>#DIV/0!</v>
          </cell>
          <cell r="R718"/>
          <cell r="S718"/>
          <cell r="T718"/>
          <cell r="U718"/>
          <cell r="V718" t="e">
            <v>#DIV/0!</v>
          </cell>
          <cell r="W718" t="e">
            <v>#DIV/0!</v>
          </cell>
          <cell r="X718"/>
          <cell r="Y718"/>
          <cell r="Z718" t="e">
            <v>#DIV/0!</v>
          </cell>
          <cell r="AA718" t="e">
            <v>#DIV/0!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/>
          <cell r="AH718"/>
          <cell r="AI718"/>
          <cell r="AJ718"/>
        </row>
        <row r="719">
          <cell r="F719">
            <v>36125997</v>
          </cell>
          <cell r="G719" t="str">
            <v>Základná škola s materskou školou</v>
          </cell>
          <cell r="H719" t="str">
            <v>Soblahov</v>
          </cell>
          <cell r="I719" t="str">
            <v>Soblahov 404</v>
          </cell>
          <cell r="J719">
            <v>179</v>
          </cell>
          <cell r="K719" t="str">
            <v>v prevádzke</v>
          </cell>
          <cell r="L719"/>
          <cell r="M719"/>
          <cell r="N719"/>
          <cell r="O719"/>
          <cell r="P719" t="e">
            <v>#DIV/0!</v>
          </cell>
          <cell r="Q719" t="e">
            <v>#DIV/0!</v>
          </cell>
          <cell r="R719"/>
          <cell r="S719"/>
          <cell r="T719"/>
          <cell r="U719"/>
          <cell r="V719" t="e">
            <v>#DIV/0!</v>
          </cell>
          <cell r="W719" t="e">
            <v>#DIV/0!</v>
          </cell>
          <cell r="X719"/>
          <cell r="Y719"/>
          <cell r="Z719" t="e">
            <v>#DIV/0!</v>
          </cell>
          <cell r="AA719" t="e">
            <v>#DIV/0!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/>
          <cell r="AH719"/>
          <cell r="AI719"/>
          <cell r="AJ719"/>
        </row>
        <row r="720">
          <cell r="F720">
            <v>36125121</v>
          </cell>
          <cell r="G720" t="str">
            <v>Základná škola</v>
          </cell>
          <cell r="H720" t="str">
            <v>Stará Turá</v>
          </cell>
          <cell r="I720" t="str">
            <v>Hurbanova 128/25</v>
          </cell>
          <cell r="J720">
            <v>745</v>
          </cell>
          <cell r="K720" t="str">
            <v>v prevádzke</v>
          </cell>
          <cell r="L720"/>
          <cell r="M720"/>
          <cell r="N720"/>
          <cell r="O720"/>
          <cell r="P720" t="e">
            <v>#DIV/0!</v>
          </cell>
          <cell r="Q720" t="e">
            <v>#DIV/0!</v>
          </cell>
          <cell r="R720"/>
          <cell r="S720"/>
          <cell r="T720"/>
          <cell r="U720"/>
          <cell r="V720" t="e">
            <v>#DIV/0!</v>
          </cell>
          <cell r="W720" t="e">
            <v>#DIV/0!</v>
          </cell>
          <cell r="X720"/>
          <cell r="Y720"/>
          <cell r="Z720" t="e">
            <v>#DIV/0!</v>
          </cell>
          <cell r="AA720" t="e">
            <v>#DIV/0!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/>
          <cell r="AH720"/>
          <cell r="AI720"/>
          <cell r="AJ720"/>
        </row>
        <row r="721">
          <cell r="F721">
            <v>36126560</v>
          </cell>
          <cell r="G721" t="str">
            <v>Základná škola s materskou školou</v>
          </cell>
          <cell r="H721" t="str">
            <v>Svinná</v>
          </cell>
          <cell r="I721" t="str">
            <v>Svinná 131</v>
          </cell>
          <cell r="J721">
            <v>270</v>
          </cell>
          <cell r="K721" t="str">
            <v>v prevádzke</v>
          </cell>
          <cell r="L721"/>
          <cell r="M721"/>
          <cell r="N721"/>
          <cell r="O721"/>
          <cell r="P721" t="e">
            <v>#DIV/0!</v>
          </cell>
          <cell r="Q721" t="e">
            <v>#DIV/0!</v>
          </cell>
          <cell r="R721"/>
          <cell r="S721"/>
          <cell r="T721"/>
          <cell r="U721"/>
          <cell r="V721" t="e">
            <v>#DIV/0!</v>
          </cell>
          <cell r="W721" t="e">
            <v>#DIV/0!</v>
          </cell>
          <cell r="X721"/>
          <cell r="Y721"/>
          <cell r="Z721" t="e">
            <v>#DIV/0!</v>
          </cell>
          <cell r="AA721" t="e">
            <v>#DIV/0!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/>
          <cell r="AH721"/>
          <cell r="AI721"/>
          <cell r="AJ721"/>
        </row>
        <row r="722">
          <cell r="F722">
            <v>34008900</v>
          </cell>
          <cell r="G722" t="str">
            <v>Základná škola</v>
          </cell>
          <cell r="H722" t="str">
            <v>Trenčianska Teplá</v>
          </cell>
          <cell r="I722" t="str">
            <v>J. Braneckého 130/15</v>
          </cell>
          <cell r="J722">
            <v>296</v>
          </cell>
          <cell r="K722" t="str">
            <v>v prevádzke</v>
          </cell>
          <cell r="L722"/>
          <cell r="M722"/>
          <cell r="N722"/>
          <cell r="O722"/>
          <cell r="P722" t="e">
            <v>#DIV/0!</v>
          </cell>
          <cell r="Q722" t="e">
            <v>#DIV/0!</v>
          </cell>
          <cell r="R722"/>
          <cell r="S722"/>
          <cell r="T722"/>
          <cell r="U722"/>
          <cell r="V722" t="e">
            <v>#DIV/0!</v>
          </cell>
          <cell r="W722" t="e">
            <v>#DIV/0!</v>
          </cell>
          <cell r="X722"/>
          <cell r="Y722"/>
          <cell r="Z722" t="e">
            <v>#DIV/0!</v>
          </cell>
          <cell r="AA722" t="e">
            <v>#DIV/0!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/>
          <cell r="AH722"/>
          <cell r="AI722"/>
          <cell r="AJ722"/>
        </row>
        <row r="723">
          <cell r="F723">
            <v>31201458</v>
          </cell>
          <cell r="G723" t="str">
            <v>Základná škola s materskou školou Samuela Timona</v>
          </cell>
          <cell r="H723" t="str">
            <v>Trenčianska Turná</v>
          </cell>
          <cell r="I723" t="str">
            <v>Trenčianska Turná 30</v>
          </cell>
          <cell r="J723">
            <v>423</v>
          </cell>
          <cell r="K723" t="str">
            <v>v prevádzke</v>
          </cell>
          <cell r="L723"/>
          <cell r="M723"/>
          <cell r="N723"/>
          <cell r="O723"/>
          <cell r="P723" t="e">
            <v>#DIV/0!</v>
          </cell>
          <cell r="Q723" t="e">
            <v>#DIV/0!</v>
          </cell>
          <cell r="R723"/>
          <cell r="S723"/>
          <cell r="T723"/>
          <cell r="U723"/>
          <cell r="V723" t="e">
            <v>#DIV/0!</v>
          </cell>
          <cell r="W723" t="e">
            <v>#DIV/0!</v>
          </cell>
          <cell r="X723"/>
          <cell r="Y723"/>
          <cell r="Z723" t="e">
            <v>#DIV/0!</v>
          </cell>
          <cell r="AA723" t="e">
            <v>#DIV/0!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/>
          <cell r="AH723"/>
          <cell r="AI723"/>
          <cell r="AJ723">
            <v>0</v>
          </cell>
        </row>
        <row r="724">
          <cell r="F724">
            <v>36126586</v>
          </cell>
          <cell r="G724" t="str">
            <v>Základná škola</v>
          </cell>
          <cell r="H724" t="str">
            <v>Trenčianske Jastrabie</v>
          </cell>
          <cell r="I724" t="str">
            <v>Trenčianske Jastrabie 115</v>
          </cell>
          <cell r="J724">
            <v>256</v>
          </cell>
          <cell r="K724" t="str">
            <v>v prevádzke</v>
          </cell>
          <cell r="L724"/>
          <cell r="M724"/>
          <cell r="N724"/>
          <cell r="O724"/>
          <cell r="P724" t="e">
            <v>#DIV/0!</v>
          </cell>
          <cell r="Q724" t="e">
            <v>#DIV/0!</v>
          </cell>
          <cell r="R724"/>
          <cell r="S724"/>
          <cell r="T724"/>
          <cell r="U724"/>
          <cell r="V724" t="e">
            <v>#DIV/0!</v>
          </cell>
          <cell r="W724" t="e">
            <v>#DIV/0!</v>
          </cell>
          <cell r="X724"/>
          <cell r="Y724"/>
          <cell r="Z724" t="e">
            <v>#DIV/0!</v>
          </cell>
          <cell r="AA724" t="e">
            <v>#DIV/0!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/>
          <cell r="AH724"/>
          <cell r="AI724"/>
          <cell r="AJ724"/>
        </row>
        <row r="725">
          <cell r="F725">
            <v>34000976</v>
          </cell>
          <cell r="G725" t="str">
            <v>Základná škola Andreja Bagara</v>
          </cell>
          <cell r="H725" t="str">
            <v>Trenčianske Teplice</v>
          </cell>
          <cell r="I725" t="str">
            <v>Štvrť SNP 159/6</v>
          </cell>
          <cell r="J725">
            <v>262</v>
          </cell>
          <cell r="K725" t="str">
            <v>v prevádzke</v>
          </cell>
          <cell r="L725"/>
          <cell r="M725"/>
          <cell r="N725"/>
          <cell r="O725"/>
          <cell r="P725" t="e">
            <v>#DIV/0!</v>
          </cell>
          <cell r="Q725" t="e">
            <v>#DIV/0!</v>
          </cell>
          <cell r="R725"/>
          <cell r="S725"/>
          <cell r="T725"/>
          <cell r="U725"/>
          <cell r="V725" t="e">
            <v>#DIV/0!</v>
          </cell>
          <cell r="W725" t="e">
            <v>#DIV/0!</v>
          </cell>
          <cell r="X725"/>
          <cell r="Y725"/>
          <cell r="Z725" t="e">
            <v>#DIV/0!</v>
          </cell>
          <cell r="AA725" t="e">
            <v>#DIV/0!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/>
          <cell r="AH725"/>
          <cell r="AI725"/>
          <cell r="AJ725"/>
        </row>
        <row r="726">
          <cell r="F726">
            <v>710057849</v>
          </cell>
          <cell r="G726" t="str">
            <v>Základná škola</v>
          </cell>
          <cell r="H726" t="str">
            <v>Vaďovce</v>
          </cell>
          <cell r="I726" t="str">
            <v>Vaďovce 93</v>
          </cell>
          <cell r="J726">
            <v>24</v>
          </cell>
          <cell r="K726" t="str">
            <v>v prevádzke</v>
          </cell>
          <cell r="L726">
            <v>1</v>
          </cell>
          <cell r="M726">
            <v>1</v>
          </cell>
          <cell r="N726">
            <v>1</v>
          </cell>
          <cell r="O726">
            <v>1</v>
          </cell>
          <cell r="P726">
            <v>1</v>
          </cell>
          <cell r="Q726">
            <v>1</v>
          </cell>
          <cell r="R726">
            <v>60</v>
          </cell>
          <cell r="S726">
            <v>60</v>
          </cell>
          <cell r="T726">
            <v>695</v>
          </cell>
          <cell r="U726">
            <v>695</v>
          </cell>
          <cell r="V726">
            <v>11.583333333333334</v>
          </cell>
          <cell r="W726">
            <v>11.583333333333334</v>
          </cell>
          <cell r="X726">
            <v>70</v>
          </cell>
          <cell r="Y726">
            <v>70</v>
          </cell>
          <cell r="Z726">
            <v>1.1666666666666667</v>
          </cell>
          <cell r="AA726">
            <v>1.1666666666666667</v>
          </cell>
          <cell r="AB726">
            <v>765</v>
          </cell>
          <cell r="AC726">
            <v>765</v>
          </cell>
          <cell r="AD726">
            <v>765</v>
          </cell>
          <cell r="AE726">
            <v>765</v>
          </cell>
          <cell r="AF726">
            <v>0</v>
          </cell>
          <cell r="AG726">
            <v>765</v>
          </cell>
          <cell r="AH726"/>
          <cell r="AI726"/>
          <cell r="AJ726"/>
        </row>
        <row r="727">
          <cell r="F727">
            <v>37918818</v>
          </cell>
          <cell r="G727" t="str">
            <v>Základná škola s materskou školou</v>
          </cell>
          <cell r="H727" t="str">
            <v>Veľká Hradná</v>
          </cell>
          <cell r="I727" t="str">
            <v>Veľká Hradná 299</v>
          </cell>
          <cell r="J727">
            <v>38</v>
          </cell>
          <cell r="K727" t="str">
            <v>v prevádzke</v>
          </cell>
          <cell r="L727"/>
          <cell r="M727"/>
          <cell r="N727"/>
          <cell r="O727"/>
          <cell r="P727" t="e">
            <v>#DIV/0!</v>
          </cell>
          <cell r="Q727" t="e">
            <v>#DIV/0!</v>
          </cell>
          <cell r="R727"/>
          <cell r="S727"/>
          <cell r="T727"/>
          <cell r="U727"/>
          <cell r="V727" t="e">
            <v>#DIV/0!</v>
          </cell>
          <cell r="W727" t="e">
            <v>#DIV/0!</v>
          </cell>
          <cell r="X727"/>
          <cell r="Y727"/>
          <cell r="Z727" t="e">
            <v>#DIV/0!</v>
          </cell>
          <cell r="AA727" t="e">
            <v>#DIV/0!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/>
          <cell r="AH727"/>
          <cell r="AI727"/>
          <cell r="AJ727"/>
        </row>
        <row r="728">
          <cell r="F728">
            <v>31202331</v>
          </cell>
          <cell r="G728" t="str">
            <v>Základná škola</v>
          </cell>
          <cell r="H728" t="str">
            <v>Považská Bystrica</v>
          </cell>
          <cell r="I728" t="str">
            <v>Školská 235/10</v>
          </cell>
          <cell r="J728">
            <v>560</v>
          </cell>
          <cell r="K728" t="str">
            <v>v prevádzke</v>
          </cell>
          <cell r="L728"/>
          <cell r="M728"/>
          <cell r="N728"/>
          <cell r="O728"/>
          <cell r="P728" t="e">
            <v>#DIV/0!</v>
          </cell>
          <cell r="Q728" t="e">
            <v>#DIV/0!</v>
          </cell>
          <cell r="R728"/>
          <cell r="S728"/>
          <cell r="T728"/>
          <cell r="U728"/>
          <cell r="V728" t="e">
            <v>#DIV/0!</v>
          </cell>
          <cell r="W728" t="e">
            <v>#DIV/0!</v>
          </cell>
          <cell r="X728"/>
          <cell r="Y728"/>
          <cell r="Z728" t="e">
            <v>#DIV/0!</v>
          </cell>
          <cell r="AA728" t="e">
            <v>#DIV/0!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/>
          <cell r="AH728"/>
          <cell r="AI728"/>
          <cell r="AJ728"/>
        </row>
        <row r="729">
          <cell r="F729">
            <v>31202349</v>
          </cell>
          <cell r="G729" t="str">
            <v>Základná škola</v>
          </cell>
          <cell r="H729" t="str">
            <v>Považská Bystrica</v>
          </cell>
          <cell r="I729" t="str">
            <v>Slov. partizánov 1133/53</v>
          </cell>
          <cell r="J729">
            <v>608</v>
          </cell>
          <cell r="K729" t="str">
            <v>v prevádzke</v>
          </cell>
          <cell r="L729">
            <v>4</v>
          </cell>
          <cell r="M729">
            <v>4</v>
          </cell>
          <cell r="N729">
            <v>2</v>
          </cell>
          <cell r="O729">
            <v>2</v>
          </cell>
          <cell r="P729">
            <v>2</v>
          </cell>
          <cell r="Q729">
            <v>2</v>
          </cell>
          <cell r="R729">
            <v>55</v>
          </cell>
          <cell r="S729">
            <v>55</v>
          </cell>
          <cell r="T729">
            <v>1047</v>
          </cell>
          <cell r="U729">
            <v>1047</v>
          </cell>
          <cell r="V729">
            <v>19.036363636363635</v>
          </cell>
          <cell r="W729">
            <v>19.036363636363635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1047</v>
          </cell>
          <cell r="AC729">
            <v>1047</v>
          </cell>
          <cell r="AD729">
            <v>1047</v>
          </cell>
          <cell r="AE729">
            <v>1047</v>
          </cell>
          <cell r="AF729">
            <v>0</v>
          </cell>
          <cell r="AG729">
            <v>1047</v>
          </cell>
          <cell r="AH729"/>
          <cell r="AI729"/>
          <cell r="AJ729"/>
        </row>
        <row r="730">
          <cell r="F730">
            <v>35995947</v>
          </cell>
          <cell r="G730" t="str">
            <v>Základná škola</v>
          </cell>
          <cell r="H730" t="str">
            <v>Považská Bystrica</v>
          </cell>
          <cell r="I730" t="str">
            <v>Sídl. Stred 44/1</v>
          </cell>
          <cell r="J730">
            <v>316</v>
          </cell>
          <cell r="K730" t="str">
            <v>v prevádzke</v>
          </cell>
          <cell r="L730">
            <v>6</v>
          </cell>
          <cell r="M730">
            <v>0</v>
          </cell>
          <cell r="N730">
            <v>2</v>
          </cell>
          <cell r="O730">
            <v>0</v>
          </cell>
          <cell r="P730">
            <v>3</v>
          </cell>
          <cell r="Q730">
            <v>0</v>
          </cell>
          <cell r="R730">
            <v>56</v>
          </cell>
          <cell r="S730">
            <v>0</v>
          </cell>
          <cell r="T730">
            <v>1262</v>
          </cell>
          <cell r="U730">
            <v>0</v>
          </cell>
          <cell r="V730">
            <v>22.535714285714285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1262</v>
          </cell>
          <cell r="AC730">
            <v>0</v>
          </cell>
          <cell r="AD730">
            <v>1262</v>
          </cell>
          <cell r="AE730">
            <v>0</v>
          </cell>
          <cell r="AF730">
            <v>1262</v>
          </cell>
          <cell r="AG730">
            <v>442</v>
          </cell>
          <cell r="AH730">
            <v>820</v>
          </cell>
          <cell r="AI730"/>
          <cell r="AJ730"/>
        </row>
        <row r="731">
          <cell r="F731">
            <v>35995955</v>
          </cell>
          <cell r="G731" t="str">
            <v>Základná škola</v>
          </cell>
          <cell r="H731" t="str">
            <v>Považská Bystrica</v>
          </cell>
          <cell r="I731" t="str">
            <v>Slovanská 1415/7</v>
          </cell>
          <cell r="J731">
            <v>426</v>
          </cell>
          <cell r="K731" t="str">
            <v>v prevádzke</v>
          </cell>
          <cell r="L731">
            <v>1</v>
          </cell>
          <cell r="M731">
            <v>1</v>
          </cell>
          <cell r="N731">
            <v>1</v>
          </cell>
          <cell r="O731">
            <v>1</v>
          </cell>
          <cell r="P731">
            <v>1</v>
          </cell>
          <cell r="Q731">
            <v>1</v>
          </cell>
          <cell r="R731">
            <v>48</v>
          </cell>
          <cell r="S731">
            <v>48</v>
          </cell>
          <cell r="T731">
            <v>1130</v>
          </cell>
          <cell r="U731">
            <v>1130</v>
          </cell>
          <cell r="V731">
            <v>23.541666666666668</v>
          </cell>
          <cell r="W731">
            <v>23.541666666666668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1130</v>
          </cell>
          <cell r="AC731">
            <v>1130</v>
          </cell>
          <cell r="AD731">
            <v>1130</v>
          </cell>
          <cell r="AE731">
            <v>1130</v>
          </cell>
          <cell r="AF731">
            <v>0</v>
          </cell>
          <cell r="AG731"/>
          <cell r="AH731">
            <v>1130</v>
          </cell>
          <cell r="AI731"/>
          <cell r="AJ731"/>
        </row>
        <row r="732">
          <cell r="F732">
            <v>35995963</v>
          </cell>
          <cell r="G732" t="str">
            <v>Základná škola</v>
          </cell>
          <cell r="H732" t="str">
            <v>Považská Bystrica</v>
          </cell>
          <cell r="I732" t="str">
            <v>Sídl. SNP 1484</v>
          </cell>
          <cell r="J732">
            <v>423</v>
          </cell>
          <cell r="K732" t="str">
            <v>v prevádzke</v>
          </cell>
          <cell r="L732"/>
          <cell r="M732"/>
          <cell r="N732"/>
          <cell r="O732"/>
          <cell r="P732" t="e">
            <v>#DIV/0!</v>
          </cell>
          <cell r="Q732" t="e">
            <v>#DIV/0!</v>
          </cell>
          <cell r="R732"/>
          <cell r="S732"/>
          <cell r="T732"/>
          <cell r="U732"/>
          <cell r="V732" t="e">
            <v>#DIV/0!</v>
          </cell>
          <cell r="W732" t="e">
            <v>#DIV/0!</v>
          </cell>
          <cell r="X732"/>
          <cell r="Y732"/>
          <cell r="Z732" t="e">
            <v>#DIV/0!</v>
          </cell>
          <cell r="AA732" t="e">
            <v>#DIV/0!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/>
          <cell r="AH732"/>
          <cell r="AI732"/>
          <cell r="AJ732"/>
        </row>
        <row r="733">
          <cell r="F733">
            <v>35995998</v>
          </cell>
          <cell r="G733" t="str">
            <v>Základná škola</v>
          </cell>
          <cell r="H733" t="str">
            <v>Považská Bystrica</v>
          </cell>
          <cell r="I733" t="str">
            <v>Nemocničná 987/2</v>
          </cell>
          <cell r="J733">
            <v>418</v>
          </cell>
          <cell r="K733" t="str">
            <v>v prevádzke</v>
          </cell>
          <cell r="L733"/>
          <cell r="M733"/>
          <cell r="N733"/>
          <cell r="O733"/>
          <cell r="P733" t="e">
            <v>#DIV/0!</v>
          </cell>
          <cell r="Q733" t="e">
            <v>#DIV/0!</v>
          </cell>
          <cell r="R733"/>
          <cell r="S733"/>
          <cell r="T733"/>
          <cell r="U733"/>
          <cell r="V733" t="e">
            <v>#DIV/0!</v>
          </cell>
          <cell r="W733" t="e">
            <v>#DIV/0!</v>
          </cell>
          <cell r="X733"/>
          <cell r="Y733"/>
          <cell r="Z733" t="e">
            <v>#DIV/0!</v>
          </cell>
          <cell r="AA733" t="e">
            <v>#DIV/0!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/>
          <cell r="AH733"/>
          <cell r="AI733"/>
          <cell r="AJ733"/>
        </row>
        <row r="734">
          <cell r="F734">
            <v>42276632</v>
          </cell>
          <cell r="G734" t="str">
            <v>Základná škola s materskou školou</v>
          </cell>
          <cell r="H734" t="str">
            <v>Považská Bystrica</v>
          </cell>
          <cell r="I734" t="str">
            <v>m. č. Považská Teplá 181</v>
          </cell>
          <cell r="J734">
            <v>132</v>
          </cell>
          <cell r="K734" t="str">
            <v>v prevádzke</v>
          </cell>
          <cell r="L734"/>
          <cell r="M734"/>
          <cell r="N734"/>
          <cell r="O734"/>
          <cell r="P734" t="e">
            <v>#DIV/0!</v>
          </cell>
          <cell r="Q734" t="e">
            <v>#DIV/0!</v>
          </cell>
          <cell r="R734"/>
          <cell r="S734"/>
          <cell r="T734"/>
          <cell r="U734"/>
          <cell r="V734" t="e">
            <v>#DIV/0!</v>
          </cell>
          <cell r="W734" t="e">
            <v>#DIV/0!</v>
          </cell>
          <cell r="X734"/>
          <cell r="Y734"/>
          <cell r="Z734" t="e">
            <v>#DIV/0!</v>
          </cell>
          <cell r="AA734" t="e">
            <v>#DIV/0!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/>
          <cell r="AH734"/>
          <cell r="AI734"/>
          <cell r="AJ734"/>
        </row>
        <row r="735">
          <cell r="F735">
            <v>42276641</v>
          </cell>
          <cell r="G735" t="str">
            <v>Základná škola s materskou školou</v>
          </cell>
          <cell r="H735" t="str">
            <v>Považská Bystrica</v>
          </cell>
          <cell r="I735" t="str">
            <v>Považské Podhradie 169</v>
          </cell>
          <cell r="J735">
            <v>68</v>
          </cell>
          <cell r="K735" t="str">
            <v>v prevádzke</v>
          </cell>
          <cell r="L735"/>
          <cell r="M735"/>
          <cell r="N735"/>
          <cell r="O735"/>
          <cell r="P735" t="e">
            <v>#DIV/0!</v>
          </cell>
          <cell r="Q735" t="e">
            <v>#DIV/0!</v>
          </cell>
          <cell r="R735"/>
          <cell r="S735"/>
          <cell r="T735"/>
          <cell r="U735"/>
          <cell r="V735" t="e">
            <v>#DIV/0!</v>
          </cell>
          <cell r="W735" t="e">
            <v>#DIV/0!</v>
          </cell>
          <cell r="X735"/>
          <cell r="Y735"/>
          <cell r="Z735" t="e">
            <v>#DIV/0!</v>
          </cell>
          <cell r="AA735" t="e">
            <v>#DIV/0!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/>
          <cell r="AH735"/>
          <cell r="AI735"/>
          <cell r="AJ735"/>
        </row>
        <row r="736">
          <cell r="F736">
            <v>36125717</v>
          </cell>
          <cell r="G736" t="str">
            <v>Základná škola</v>
          </cell>
          <cell r="H736" t="str">
            <v>Beluša</v>
          </cell>
          <cell r="I736" t="str">
            <v>Slatinská 3</v>
          </cell>
          <cell r="J736">
            <v>593</v>
          </cell>
          <cell r="K736" t="str">
            <v>v prevádzke</v>
          </cell>
          <cell r="L736"/>
          <cell r="M736"/>
          <cell r="N736"/>
          <cell r="O736"/>
          <cell r="P736" t="e">
            <v>#DIV/0!</v>
          </cell>
          <cell r="Q736" t="e">
            <v>#DIV/0!</v>
          </cell>
          <cell r="R736"/>
          <cell r="S736"/>
          <cell r="T736"/>
          <cell r="U736"/>
          <cell r="V736" t="e">
            <v>#DIV/0!</v>
          </cell>
          <cell r="W736" t="e">
            <v>#DIV/0!</v>
          </cell>
          <cell r="X736"/>
          <cell r="Y736"/>
          <cell r="Z736" t="e">
            <v>#DIV/0!</v>
          </cell>
          <cell r="AA736" t="e">
            <v>#DIV/0!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/>
          <cell r="AH736"/>
          <cell r="AI736"/>
          <cell r="AJ736"/>
        </row>
        <row r="737">
          <cell r="F737">
            <v>36124672</v>
          </cell>
          <cell r="G737" t="str">
            <v>Základná škola s materskou školou</v>
          </cell>
          <cell r="H737" t="str">
            <v>Bolešov</v>
          </cell>
          <cell r="I737" t="str">
            <v>Bolešov 276</v>
          </cell>
          <cell r="J737">
            <v>303</v>
          </cell>
          <cell r="K737" t="str">
            <v>v prevádzke</v>
          </cell>
          <cell r="L737"/>
          <cell r="M737"/>
          <cell r="N737"/>
          <cell r="O737"/>
          <cell r="P737" t="e">
            <v>#DIV/0!</v>
          </cell>
          <cell r="Q737" t="e">
            <v>#DIV/0!</v>
          </cell>
          <cell r="R737"/>
          <cell r="S737"/>
          <cell r="T737"/>
          <cell r="U737"/>
          <cell r="V737" t="e">
            <v>#DIV/0!</v>
          </cell>
          <cell r="W737" t="e">
            <v>#DIV/0!</v>
          </cell>
          <cell r="X737"/>
          <cell r="Y737"/>
          <cell r="Z737" t="e">
            <v>#DIV/0!</v>
          </cell>
          <cell r="AA737" t="e">
            <v>#DIV/0!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/>
          <cell r="AH737"/>
          <cell r="AI737"/>
          <cell r="AJ737"/>
        </row>
        <row r="738">
          <cell r="F738">
            <v>42285755</v>
          </cell>
          <cell r="G738" t="str">
            <v>Základná škola s materskou školou</v>
          </cell>
          <cell r="H738" t="str">
            <v>Brvnište</v>
          </cell>
          <cell r="I738" t="str">
            <v>Brvnište 388</v>
          </cell>
          <cell r="J738">
            <v>162</v>
          </cell>
          <cell r="K738" t="str">
            <v>v prevádzke</v>
          </cell>
          <cell r="L738"/>
          <cell r="M738"/>
          <cell r="N738"/>
          <cell r="O738"/>
          <cell r="P738" t="e">
            <v>#DIV/0!</v>
          </cell>
          <cell r="Q738" t="e">
            <v>#DIV/0!</v>
          </cell>
          <cell r="R738"/>
          <cell r="S738"/>
          <cell r="T738"/>
          <cell r="U738"/>
          <cell r="V738" t="e">
            <v>#DIV/0!</v>
          </cell>
          <cell r="W738" t="e">
            <v>#DIV/0!</v>
          </cell>
          <cell r="X738"/>
          <cell r="Y738"/>
          <cell r="Z738" t="e">
            <v>#DIV/0!</v>
          </cell>
          <cell r="AA738" t="e">
            <v>#DIV/0!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/>
          <cell r="AH738"/>
          <cell r="AI738"/>
          <cell r="AJ738"/>
        </row>
        <row r="739">
          <cell r="F739">
            <v>710059256</v>
          </cell>
          <cell r="G739" t="str">
            <v>Základná škola</v>
          </cell>
          <cell r="H739" t="str">
            <v>Červený Kameň</v>
          </cell>
          <cell r="I739" t="str">
            <v>Červený Kameň 228</v>
          </cell>
          <cell r="J739">
            <v>22</v>
          </cell>
          <cell r="K739" t="str">
            <v>v prevádzke</v>
          </cell>
          <cell r="L739"/>
          <cell r="M739"/>
          <cell r="N739"/>
          <cell r="O739"/>
          <cell r="P739" t="e">
            <v>#DIV/0!</v>
          </cell>
          <cell r="Q739" t="e">
            <v>#DIV/0!</v>
          </cell>
          <cell r="R739"/>
          <cell r="S739"/>
          <cell r="T739"/>
          <cell r="U739"/>
          <cell r="V739" t="e">
            <v>#DIV/0!</v>
          </cell>
          <cell r="W739" t="e">
            <v>#DIV/0!</v>
          </cell>
          <cell r="X739"/>
          <cell r="Y739"/>
          <cell r="Z739" t="e">
            <v>#DIV/0!</v>
          </cell>
          <cell r="AA739" t="e">
            <v>#DIV/0!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/>
          <cell r="AH739"/>
          <cell r="AI739"/>
          <cell r="AJ739"/>
        </row>
        <row r="740">
          <cell r="F740">
            <v>37922386</v>
          </cell>
          <cell r="G740" t="str">
            <v>Základná škola s materskou školou</v>
          </cell>
          <cell r="H740" t="str">
            <v>Dohňany</v>
          </cell>
          <cell r="I740" t="str">
            <v>Dohňany 468</v>
          </cell>
          <cell r="J740">
            <v>56</v>
          </cell>
          <cell r="K740" t="str">
            <v>v prevádzke</v>
          </cell>
          <cell r="L740"/>
          <cell r="M740"/>
          <cell r="N740"/>
          <cell r="O740"/>
          <cell r="P740" t="e">
            <v>#DIV/0!</v>
          </cell>
          <cell r="Q740" t="e">
            <v>#DIV/0!</v>
          </cell>
          <cell r="R740"/>
          <cell r="S740"/>
          <cell r="T740"/>
          <cell r="U740"/>
          <cell r="V740" t="e">
            <v>#DIV/0!</v>
          </cell>
          <cell r="W740" t="e">
            <v>#DIV/0!</v>
          </cell>
          <cell r="X740"/>
          <cell r="Y740"/>
          <cell r="Z740" t="e">
            <v>#DIV/0!</v>
          </cell>
          <cell r="AA740" t="e">
            <v>#DIV/0!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/>
          <cell r="AH740"/>
          <cell r="AI740"/>
          <cell r="AJ740"/>
        </row>
        <row r="741">
          <cell r="F741">
            <v>36125822</v>
          </cell>
          <cell r="G741" t="str">
            <v>Základná škola</v>
          </cell>
          <cell r="H741" t="str">
            <v>Dolná Mariková</v>
          </cell>
          <cell r="I741" t="str">
            <v>Dolná Mariková 470</v>
          </cell>
          <cell r="J741">
            <v>193</v>
          </cell>
          <cell r="K741" t="str">
            <v>v prevádzke</v>
          </cell>
          <cell r="L741"/>
          <cell r="M741"/>
          <cell r="N741"/>
          <cell r="O741"/>
          <cell r="P741" t="e">
            <v>#DIV/0!</v>
          </cell>
          <cell r="Q741" t="e">
            <v>#DIV/0!</v>
          </cell>
          <cell r="R741"/>
          <cell r="S741"/>
          <cell r="T741"/>
          <cell r="U741"/>
          <cell r="V741" t="e">
            <v>#DIV/0!</v>
          </cell>
          <cell r="W741" t="e">
            <v>#DIV/0!</v>
          </cell>
          <cell r="X741"/>
          <cell r="Y741"/>
          <cell r="Z741" t="e">
            <v>#DIV/0!</v>
          </cell>
          <cell r="AA741" t="e">
            <v>#DIV/0!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/>
          <cell r="AH741"/>
          <cell r="AI741"/>
          <cell r="AJ741"/>
        </row>
        <row r="742">
          <cell r="F742">
            <v>36125814</v>
          </cell>
          <cell r="G742" t="str">
            <v>Základná škola</v>
          </cell>
          <cell r="H742" t="str">
            <v>Domaniža</v>
          </cell>
          <cell r="I742" t="str">
            <v>Domaniža 103</v>
          </cell>
          <cell r="J742">
            <v>192</v>
          </cell>
          <cell r="K742" t="str">
            <v>v prevádzke</v>
          </cell>
          <cell r="L742"/>
          <cell r="M742"/>
          <cell r="N742"/>
          <cell r="O742"/>
          <cell r="P742" t="e">
            <v>#DIV/0!</v>
          </cell>
          <cell r="Q742" t="e">
            <v>#DIV/0!</v>
          </cell>
          <cell r="R742"/>
          <cell r="S742"/>
          <cell r="T742"/>
          <cell r="U742"/>
          <cell r="V742" t="e">
            <v>#DIV/0!</v>
          </cell>
          <cell r="W742" t="e">
            <v>#DIV/0!</v>
          </cell>
          <cell r="X742"/>
          <cell r="Y742"/>
          <cell r="Z742" t="e">
            <v>#DIV/0!</v>
          </cell>
          <cell r="AA742" t="e">
            <v>#DIV/0!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/>
          <cell r="AH742"/>
          <cell r="AI742"/>
          <cell r="AJ742"/>
        </row>
        <row r="743">
          <cell r="F743">
            <v>31202284</v>
          </cell>
          <cell r="G743" t="str">
            <v>Základná škola s materskou školou Pavla Demitru</v>
          </cell>
          <cell r="H743" t="str">
            <v>Dubnica nad Váhom</v>
          </cell>
          <cell r="I743" t="str">
            <v>Centrum II 87</v>
          </cell>
          <cell r="J743">
            <v>432</v>
          </cell>
          <cell r="K743" t="str">
            <v>v prevádzke</v>
          </cell>
          <cell r="L743"/>
          <cell r="M743"/>
          <cell r="N743"/>
          <cell r="O743"/>
          <cell r="P743" t="e">
            <v>#DIV/0!</v>
          </cell>
          <cell r="Q743" t="e">
            <v>#DIV/0!</v>
          </cell>
          <cell r="R743"/>
          <cell r="S743"/>
          <cell r="T743"/>
          <cell r="U743"/>
          <cell r="V743" t="e">
            <v>#DIV/0!</v>
          </cell>
          <cell r="W743" t="e">
            <v>#DIV/0!</v>
          </cell>
          <cell r="X743"/>
          <cell r="Y743"/>
          <cell r="Z743" t="e">
            <v>#DIV/0!</v>
          </cell>
          <cell r="AA743" t="e">
            <v>#DIV/0!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/>
          <cell r="AH743"/>
          <cell r="AI743"/>
          <cell r="AJ743"/>
        </row>
        <row r="744">
          <cell r="F744">
            <v>35678119</v>
          </cell>
          <cell r="G744" t="str">
            <v>Základná škola s materskou školou</v>
          </cell>
          <cell r="H744" t="str">
            <v>Dubnica nad Váhom</v>
          </cell>
          <cell r="I744" t="str">
            <v>Pod hájom 967</v>
          </cell>
          <cell r="J744">
            <v>554</v>
          </cell>
          <cell r="K744" t="str">
            <v>v prevádzke</v>
          </cell>
          <cell r="L744"/>
          <cell r="M744"/>
          <cell r="N744"/>
          <cell r="O744"/>
          <cell r="P744" t="e">
            <v>#DIV/0!</v>
          </cell>
          <cell r="Q744" t="e">
            <v>#DIV/0!</v>
          </cell>
          <cell r="R744"/>
          <cell r="S744"/>
          <cell r="T744"/>
          <cell r="U744"/>
          <cell r="V744" t="e">
            <v>#DIV/0!</v>
          </cell>
          <cell r="W744" t="e">
            <v>#DIV/0!</v>
          </cell>
          <cell r="X744"/>
          <cell r="Y744"/>
          <cell r="Z744" t="e">
            <v>#DIV/0!</v>
          </cell>
          <cell r="AA744" t="e">
            <v>#DIV/0!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/>
          <cell r="AH744"/>
          <cell r="AI744"/>
          <cell r="AJ744"/>
        </row>
        <row r="745">
          <cell r="F745">
            <v>35678127</v>
          </cell>
          <cell r="G745" t="str">
            <v>Základná škola s materskou školou</v>
          </cell>
          <cell r="H745" t="str">
            <v>Dubnica nad Váhom</v>
          </cell>
          <cell r="I745" t="str">
            <v>Centrum I 32</v>
          </cell>
          <cell r="J745">
            <v>662</v>
          </cell>
          <cell r="K745" t="str">
            <v>v prevádzke</v>
          </cell>
          <cell r="L745"/>
          <cell r="M745"/>
          <cell r="N745"/>
          <cell r="O745"/>
          <cell r="P745" t="e">
            <v>#DIV/0!</v>
          </cell>
          <cell r="Q745" t="e">
            <v>#DIV/0!</v>
          </cell>
          <cell r="R745"/>
          <cell r="S745"/>
          <cell r="T745"/>
          <cell r="U745"/>
          <cell r="V745" t="e">
            <v>#DIV/0!</v>
          </cell>
          <cell r="W745" t="e">
            <v>#DIV/0!</v>
          </cell>
          <cell r="X745"/>
          <cell r="Y745"/>
          <cell r="Z745" t="e">
            <v>#DIV/0!</v>
          </cell>
          <cell r="AA745" t="e">
            <v>#DIV/0!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/>
          <cell r="AH745"/>
          <cell r="AI745"/>
          <cell r="AJ745"/>
        </row>
        <row r="746">
          <cell r="F746">
            <v>710220367</v>
          </cell>
          <cell r="G746" t="str">
            <v>Základná škola</v>
          </cell>
          <cell r="H746" t="str">
            <v>Dulov</v>
          </cell>
          <cell r="I746" t="str">
            <v>Dulov 71</v>
          </cell>
          <cell r="J746">
            <v>30</v>
          </cell>
          <cell r="K746" t="str">
            <v>v prevádzke</v>
          </cell>
          <cell r="L746"/>
          <cell r="M746"/>
          <cell r="N746"/>
          <cell r="O746"/>
          <cell r="P746" t="e">
            <v>#DIV/0!</v>
          </cell>
          <cell r="Q746" t="e">
            <v>#DIV/0!</v>
          </cell>
          <cell r="R746"/>
          <cell r="S746"/>
          <cell r="T746"/>
          <cell r="U746"/>
          <cell r="V746" t="e">
            <v>#DIV/0!</v>
          </cell>
          <cell r="W746" t="e">
            <v>#DIV/0!</v>
          </cell>
          <cell r="X746"/>
          <cell r="Y746"/>
          <cell r="Z746" t="e">
            <v>#DIV/0!</v>
          </cell>
          <cell r="AA746" t="e">
            <v>#DIV/0!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/>
          <cell r="AH746"/>
          <cell r="AI746"/>
          <cell r="AJ746"/>
        </row>
        <row r="747">
          <cell r="F747">
            <v>37914707</v>
          </cell>
          <cell r="G747" t="str">
            <v>Základná škola s materskou školou</v>
          </cell>
          <cell r="H747" t="str">
            <v>Horná Poruba</v>
          </cell>
          <cell r="I747" t="str">
            <v>Horná Poruba 84</v>
          </cell>
          <cell r="J747">
            <v>35</v>
          </cell>
          <cell r="K747" t="str">
            <v>v prevádzke</v>
          </cell>
          <cell r="L747"/>
          <cell r="M747"/>
          <cell r="N747"/>
          <cell r="O747"/>
          <cell r="P747" t="e">
            <v>#DIV/0!</v>
          </cell>
          <cell r="Q747" t="e">
            <v>#DIV/0!</v>
          </cell>
          <cell r="R747"/>
          <cell r="S747"/>
          <cell r="T747"/>
          <cell r="U747"/>
          <cell r="V747" t="e">
            <v>#DIV/0!</v>
          </cell>
          <cell r="W747" t="e">
            <v>#DIV/0!</v>
          </cell>
          <cell r="X747"/>
          <cell r="Y747"/>
          <cell r="Z747" t="e">
            <v>#DIV/0!</v>
          </cell>
          <cell r="AA747" t="e">
            <v>#DIV/0!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/>
          <cell r="AH747"/>
          <cell r="AI747"/>
          <cell r="AJ747"/>
        </row>
        <row r="748">
          <cell r="F748">
            <v>55620507</v>
          </cell>
          <cell r="G748" t="str">
            <v>Spojená škola</v>
          </cell>
          <cell r="H748" t="str">
            <v>Horovce</v>
          </cell>
          <cell r="I748" t="str">
            <v>Horovce 79</v>
          </cell>
          <cell r="J748">
            <v>27</v>
          </cell>
          <cell r="K748" t="str">
            <v>v prevádzke</v>
          </cell>
          <cell r="L748"/>
          <cell r="M748"/>
          <cell r="N748"/>
          <cell r="O748"/>
          <cell r="P748" t="e">
            <v>#DIV/0!</v>
          </cell>
          <cell r="Q748" t="e">
            <v>#DIV/0!</v>
          </cell>
          <cell r="R748"/>
          <cell r="S748"/>
          <cell r="T748"/>
          <cell r="U748"/>
          <cell r="V748" t="e">
            <v>#DIV/0!</v>
          </cell>
          <cell r="W748" t="e">
            <v>#DIV/0!</v>
          </cell>
          <cell r="X748"/>
          <cell r="Y748"/>
          <cell r="Z748" t="e">
            <v>#DIV/0!</v>
          </cell>
          <cell r="AA748" t="e">
            <v>#DIV/0!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/>
          <cell r="AH748"/>
          <cell r="AI748"/>
          <cell r="AJ748"/>
        </row>
        <row r="749">
          <cell r="F749">
            <v>36124664</v>
          </cell>
          <cell r="G749" t="str">
            <v>Základná škola</v>
          </cell>
          <cell r="H749" t="str">
            <v>Ilava</v>
          </cell>
          <cell r="I749" t="str">
            <v>Medňanská 514/5</v>
          </cell>
          <cell r="J749">
            <v>498</v>
          </cell>
          <cell r="K749" t="str">
            <v>v prevádzke</v>
          </cell>
          <cell r="L749"/>
          <cell r="M749"/>
          <cell r="N749"/>
          <cell r="O749"/>
          <cell r="P749" t="e">
            <v>#DIV/0!</v>
          </cell>
          <cell r="Q749" t="e">
            <v>#DIV/0!</v>
          </cell>
          <cell r="R749"/>
          <cell r="S749"/>
          <cell r="T749"/>
          <cell r="U749"/>
          <cell r="V749" t="e">
            <v>#DIV/0!</v>
          </cell>
          <cell r="W749" t="e">
            <v>#DIV/0!</v>
          </cell>
          <cell r="X749"/>
          <cell r="Y749"/>
          <cell r="Z749" t="e">
            <v>#DIV/0!</v>
          </cell>
          <cell r="AA749" t="e">
            <v>#DIV/0!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/>
          <cell r="AH749"/>
          <cell r="AI749"/>
          <cell r="AJ749"/>
        </row>
        <row r="750">
          <cell r="F750">
            <v>710059302</v>
          </cell>
          <cell r="G750" t="str">
            <v>Základná škola</v>
          </cell>
          <cell r="H750" t="str">
            <v>Jasenica</v>
          </cell>
          <cell r="I750" t="str">
            <v>Jasenica 214</v>
          </cell>
          <cell r="J750">
            <v>40</v>
          </cell>
          <cell r="K750" t="str">
            <v>v prevádzke</v>
          </cell>
          <cell r="L750"/>
          <cell r="M750"/>
          <cell r="N750"/>
          <cell r="O750"/>
          <cell r="P750" t="e">
            <v>#DIV/0!</v>
          </cell>
          <cell r="Q750" t="e">
            <v>#DIV/0!</v>
          </cell>
          <cell r="R750"/>
          <cell r="S750"/>
          <cell r="T750"/>
          <cell r="U750"/>
          <cell r="V750" t="e">
            <v>#DIV/0!</v>
          </cell>
          <cell r="W750" t="e">
            <v>#DIV/0!</v>
          </cell>
          <cell r="X750"/>
          <cell r="Y750"/>
          <cell r="Z750" t="e">
            <v>#DIV/0!</v>
          </cell>
          <cell r="AA750" t="e">
            <v>#DIV/0!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/>
          <cell r="AH750"/>
          <cell r="AI750"/>
          <cell r="AJ750"/>
        </row>
        <row r="751">
          <cell r="F751">
            <v>36124656</v>
          </cell>
          <cell r="G751" t="str">
            <v>Základná škola s materskou školou</v>
          </cell>
          <cell r="H751" t="str">
            <v>Košeca</v>
          </cell>
          <cell r="I751" t="str">
            <v>Školská ulica 243/1</v>
          </cell>
          <cell r="J751">
            <v>364</v>
          </cell>
          <cell r="K751" t="str">
            <v>v prevádzke</v>
          </cell>
          <cell r="L751"/>
          <cell r="M751"/>
          <cell r="N751"/>
          <cell r="O751"/>
          <cell r="P751" t="e">
            <v>#DIV/0!</v>
          </cell>
          <cell r="Q751" t="e">
            <v>#DIV/0!</v>
          </cell>
          <cell r="R751"/>
          <cell r="S751"/>
          <cell r="T751"/>
          <cell r="U751"/>
          <cell r="V751" t="e">
            <v>#DIV/0!</v>
          </cell>
          <cell r="W751" t="e">
            <v>#DIV/0!</v>
          </cell>
          <cell r="X751"/>
          <cell r="Y751"/>
          <cell r="Z751" t="e">
            <v>#DIV/0!</v>
          </cell>
          <cell r="AA751" t="e">
            <v>#DIV/0!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/>
          <cell r="AH751"/>
          <cell r="AI751"/>
          <cell r="AJ751"/>
        </row>
        <row r="752">
          <cell r="F752">
            <v>36124711</v>
          </cell>
          <cell r="G752" t="str">
            <v>Základná škola</v>
          </cell>
          <cell r="H752" t="str">
            <v>Ladce</v>
          </cell>
          <cell r="I752" t="str">
            <v>Vážska 399/5</v>
          </cell>
          <cell r="J752">
            <v>200</v>
          </cell>
          <cell r="K752" t="str">
            <v>v prevádzke</v>
          </cell>
          <cell r="L752"/>
          <cell r="M752"/>
          <cell r="N752"/>
          <cell r="O752"/>
          <cell r="P752" t="e">
            <v>#DIV/0!</v>
          </cell>
          <cell r="Q752" t="e">
            <v>#DIV/0!</v>
          </cell>
          <cell r="R752"/>
          <cell r="S752"/>
          <cell r="T752"/>
          <cell r="U752"/>
          <cell r="V752" t="e">
            <v>#DIV/0!</v>
          </cell>
          <cell r="W752" t="e">
            <v>#DIV/0!</v>
          </cell>
          <cell r="X752"/>
          <cell r="Y752"/>
          <cell r="Z752" t="e">
            <v>#DIV/0!</v>
          </cell>
          <cell r="AA752" t="e">
            <v>#DIV/0!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/>
          <cell r="AH752"/>
          <cell r="AI752"/>
          <cell r="AJ752"/>
        </row>
        <row r="753">
          <cell r="F753">
            <v>36129771</v>
          </cell>
          <cell r="G753" t="str">
            <v>Základná škola s materskou školou</v>
          </cell>
          <cell r="H753" t="str">
            <v>Lazy pod Makytou</v>
          </cell>
          <cell r="I753" t="str">
            <v>Lazy pod Makytou 148</v>
          </cell>
          <cell r="J753">
            <v>126</v>
          </cell>
          <cell r="K753" t="str">
            <v>v prevádzke</v>
          </cell>
          <cell r="L753"/>
          <cell r="M753"/>
          <cell r="N753"/>
          <cell r="O753"/>
          <cell r="P753" t="e">
            <v>#DIV/0!</v>
          </cell>
          <cell r="Q753" t="e">
            <v>#DIV/0!</v>
          </cell>
          <cell r="R753"/>
          <cell r="S753"/>
          <cell r="T753"/>
          <cell r="U753"/>
          <cell r="V753" t="e">
            <v>#DIV/0!</v>
          </cell>
          <cell r="W753" t="e">
            <v>#DIV/0!</v>
          </cell>
          <cell r="X753"/>
          <cell r="Y753"/>
          <cell r="Z753" t="e">
            <v>#DIV/0!</v>
          </cell>
          <cell r="AA753" t="e">
            <v>#DIV/0!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/>
          <cell r="AH753"/>
          <cell r="AI753"/>
          <cell r="AJ753"/>
        </row>
        <row r="754">
          <cell r="F754">
            <v>36125571</v>
          </cell>
          <cell r="G754" t="str">
            <v>Základná škola s materskou školou Jána Amosa Komenského</v>
          </cell>
          <cell r="H754" t="str">
            <v>Lednica</v>
          </cell>
          <cell r="I754" t="str">
            <v>Lednica 350</v>
          </cell>
          <cell r="J754">
            <v>110</v>
          </cell>
          <cell r="K754" t="str">
            <v>v prevádzke</v>
          </cell>
          <cell r="L754"/>
          <cell r="M754"/>
          <cell r="N754"/>
          <cell r="O754"/>
          <cell r="P754" t="e">
            <v>#DIV/0!</v>
          </cell>
          <cell r="Q754" t="e">
            <v>#DIV/0!</v>
          </cell>
          <cell r="R754"/>
          <cell r="S754"/>
          <cell r="T754"/>
          <cell r="U754"/>
          <cell r="V754" t="e">
            <v>#DIV/0!</v>
          </cell>
          <cell r="W754" t="e">
            <v>#DIV/0!</v>
          </cell>
          <cell r="X754"/>
          <cell r="Y754"/>
          <cell r="Z754" t="e">
            <v>#DIV/0!</v>
          </cell>
          <cell r="AA754" t="e">
            <v>#DIV/0!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/>
          <cell r="AH754"/>
          <cell r="AI754"/>
          <cell r="AJ754"/>
        </row>
        <row r="755">
          <cell r="F755">
            <v>31202462</v>
          </cell>
          <cell r="G755" t="str">
            <v>Základná škola Eduarda Schreibera</v>
          </cell>
          <cell r="H755" t="str">
            <v>Lednické Rovne</v>
          </cell>
          <cell r="I755" t="str">
            <v>Schreiberova 372</v>
          </cell>
          <cell r="J755">
            <v>429</v>
          </cell>
          <cell r="K755" t="str">
            <v>v prevádzke</v>
          </cell>
          <cell r="L755"/>
          <cell r="M755"/>
          <cell r="N755"/>
          <cell r="O755"/>
          <cell r="P755" t="e">
            <v>#DIV/0!</v>
          </cell>
          <cell r="Q755" t="e">
            <v>#DIV/0!</v>
          </cell>
          <cell r="R755"/>
          <cell r="S755"/>
          <cell r="T755"/>
          <cell r="U755"/>
          <cell r="V755" t="e">
            <v>#DIV/0!</v>
          </cell>
          <cell r="W755" t="e">
            <v>#DIV/0!</v>
          </cell>
          <cell r="X755"/>
          <cell r="Y755"/>
          <cell r="Z755" t="e">
            <v>#DIV/0!</v>
          </cell>
          <cell r="AA755" t="e">
            <v>#DIV/0!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/>
          <cell r="AH755"/>
          <cell r="AI755"/>
          <cell r="AJ755"/>
        </row>
        <row r="756">
          <cell r="F756">
            <v>31202471</v>
          </cell>
          <cell r="G756" t="str">
            <v>Základná škola s materskou školou</v>
          </cell>
          <cell r="H756" t="str">
            <v>Lysá pod Makytou</v>
          </cell>
          <cell r="I756" t="str">
            <v>Lysá pod Makytou 44</v>
          </cell>
          <cell r="J756">
            <v>187</v>
          </cell>
          <cell r="K756" t="str">
            <v>v prevádzke</v>
          </cell>
          <cell r="L756"/>
          <cell r="M756"/>
          <cell r="N756"/>
          <cell r="O756"/>
          <cell r="P756" t="e">
            <v>#DIV/0!</v>
          </cell>
          <cell r="Q756" t="e">
            <v>#DIV/0!</v>
          </cell>
          <cell r="R756"/>
          <cell r="S756"/>
          <cell r="T756"/>
          <cell r="U756"/>
          <cell r="V756" t="e">
            <v>#DIV/0!</v>
          </cell>
          <cell r="W756" t="e">
            <v>#DIV/0!</v>
          </cell>
          <cell r="X756"/>
          <cell r="Y756"/>
          <cell r="Z756" t="e">
            <v>#DIV/0!</v>
          </cell>
          <cell r="AA756" t="e">
            <v>#DIV/0!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/>
          <cell r="AH756"/>
          <cell r="AI756"/>
          <cell r="AJ756"/>
        </row>
        <row r="757">
          <cell r="F757">
            <v>37914782</v>
          </cell>
          <cell r="G757" t="str">
            <v>Základná škola s materskou školou</v>
          </cell>
          <cell r="H757" t="str">
            <v>Košecké Podhradie</v>
          </cell>
          <cell r="I757" t="str">
            <v>Košecké Podhradie 301</v>
          </cell>
          <cell r="J757">
            <v>42</v>
          </cell>
          <cell r="K757" t="str">
            <v>v prevádzke</v>
          </cell>
          <cell r="L757"/>
          <cell r="M757"/>
          <cell r="N757"/>
          <cell r="O757"/>
          <cell r="P757" t="e">
            <v>#DIV/0!</v>
          </cell>
          <cell r="Q757" t="e">
            <v>#DIV/0!</v>
          </cell>
          <cell r="R757"/>
          <cell r="S757"/>
          <cell r="T757"/>
          <cell r="U757"/>
          <cell r="V757" t="e">
            <v>#DIV/0!</v>
          </cell>
          <cell r="W757" t="e">
            <v>#DIV/0!</v>
          </cell>
          <cell r="X757"/>
          <cell r="Y757"/>
          <cell r="Z757" t="e">
            <v>#DIV/0!</v>
          </cell>
          <cell r="AA757" t="e">
            <v>#DIV/0!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/>
          <cell r="AH757"/>
          <cell r="AI757"/>
          <cell r="AJ757"/>
        </row>
        <row r="758">
          <cell r="F758">
            <v>36124613</v>
          </cell>
          <cell r="G758" t="str">
            <v>Základná škola s materskou školou</v>
          </cell>
          <cell r="H758" t="str">
            <v>Mikušovce</v>
          </cell>
          <cell r="I758" t="str">
            <v>Mikušovce 16</v>
          </cell>
          <cell r="J758">
            <v>140</v>
          </cell>
          <cell r="K758" t="str">
            <v>v prevádzke</v>
          </cell>
          <cell r="L758"/>
          <cell r="M758"/>
          <cell r="N758"/>
          <cell r="O758"/>
          <cell r="P758" t="e">
            <v>#DIV/0!</v>
          </cell>
          <cell r="Q758" t="e">
            <v>#DIV/0!</v>
          </cell>
          <cell r="R758"/>
          <cell r="S758"/>
          <cell r="T758"/>
          <cell r="U758"/>
          <cell r="V758" t="e">
            <v>#DIV/0!</v>
          </cell>
          <cell r="W758" t="e">
            <v>#DIV/0!</v>
          </cell>
          <cell r="X758"/>
          <cell r="Y758"/>
          <cell r="Z758" t="e">
            <v>#DIV/0!</v>
          </cell>
          <cell r="AA758" t="e">
            <v>#DIV/0!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/>
          <cell r="AH758"/>
          <cell r="AI758"/>
          <cell r="AJ758"/>
        </row>
        <row r="759">
          <cell r="F759">
            <v>34057579</v>
          </cell>
          <cell r="G759" t="str">
            <v>Základná škola</v>
          </cell>
          <cell r="H759" t="str">
            <v>Nová Dubnica</v>
          </cell>
          <cell r="I759" t="str">
            <v>Janka Kráľa 1</v>
          </cell>
          <cell r="J759">
            <v>502</v>
          </cell>
          <cell r="K759" t="str">
            <v>v prevádzke</v>
          </cell>
          <cell r="L759"/>
          <cell r="M759"/>
          <cell r="N759"/>
          <cell r="O759"/>
          <cell r="P759" t="e">
            <v>#DIV/0!</v>
          </cell>
          <cell r="Q759" t="e">
            <v>#DIV/0!</v>
          </cell>
          <cell r="R759"/>
          <cell r="S759"/>
          <cell r="T759"/>
          <cell r="U759"/>
          <cell r="V759" t="e">
            <v>#DIV/0!</v>
          </cell>
          <cell r="W759" t="e">
            <v>#DIV/0!</v>
          </cell>
          <cell r="X759"/>
          <cell r="Y759"/>
          <cell r="Z759" t="e">
            <v>#DIV/0!</v>
          </cell>
          <cell r="AA759" t="e">
            <v>#DIV/0!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/>
          <cell r="AH759"/>
          <cell r="AI759"/>
          <cell r="AJ759"/>
        </row>
        <row r="760">
          <cell r="F760">
            <v>51279118</v>
          </cell>
          <cell r="G760" t="str">
            <v>Základná škola s materskou školou</v>
          </cell>
          <cell r="H760" t="str">
            <v>Papradno</v>
          </cell>
          <cell r="I760" t="str">
            <v>Papradno 312</v>
          </cell>
          <cell r="J760">
            <v>183</v>
          </cell>
          <cell r="K760" t="str">
            <v>v prevádzke</v>
          </cell>
          <cell r="L760"/>
          <cell r="M760"/>
          <cell r="N760"/>
          <cell r="O760"/>
          <cell r="P760" t="e">
            <v>#DIV/0!</v>
          </cell>
          <cell r="Q760" t="e">
            <v>#DIV/0!</v>
          </cell>
          <cell r="R760"/>
          <cell r="S760"/>
          <cell r="T760"/>
          <cell r="U760"/>
          <cell r="V760" t="e">
            <v>#DIV/0!</v>
          </cell>
          <cell r="W760" t="e">
            <v>#DIV/0!</v>
          </cell>
          <cell r="X760"/>
          <cell r="Y760"/>
          <cell r="Z760" t="e">
            <v>#DIV/0!</v>
          </cell>
          <cell r="AA760" t="e">
            <v>#DIV/0!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/>
          <cell r="AH760"/>
          <cell r="AI760"/>
          <cell r="AJ760"/>
        </row>
        <row r="761">
          <cell r="F761">
            <v>31202365</v>
          </cell>
          <cell r="G761" t="str">
            <v>Základná škola Dominika Tatarku</v>
          </cell>
          <cell r="H761" t="str">
            <v>Plevník-Drienové</v>
          </cell>
          <cell r="I761" t="str">
            <v>Plevník-Drienové 284</v>
          </cell>
          <cell r="J761">
            <v>147</v>
          </cell>
          <cell r="K761" t="str">
            <v>v prevádzke</v>
          </cell>
          <cell r="L761"/>
          <cell r="M761"/>
          <cell r="N761"/>
          <cell r="O761"/>
          <cell r="P761" t="e">
            <v>#DIV/0!</v>
          </cell>
          <cell r="Q761" t="e">
            <v>#DIV/0!</v>
          </cell>
          <cell r="R761"/>
          <cell r="S761"/>
          <cell r="T761"/>
          <cell r="U761"/>
          <cell r="V761" t="e">
            <v>#DIV/0!</v>
          </cell>
          <cell r="W761" t="e">
            <v>#DIV/0!</v>
          </cell>
          <cell r="X761"/>
          <cell r="Y761"/>
          <cell r="Z761" t="e">
            <v>#DIV/0!</v>
          </cell>
          <cell r="AA761" t="e">
            <v>#DIV/0!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/>
          <cell r="AH761"/>
          <cell r="AI761"/>
          <cell r="AJ761"/>
        </row>
        <row r="762">
          <cell r="F762">
            <v>710059396</v>
          </cell>
          <cell r="G762" t="str">
            <v>Základná škola</v>
          </cell>
          <cell r="H762" t="str">
            <v>Prečín</v>
          </cell>
          <cell r="I762" t="str">
            <v>Prečín 106</v>
          </cell>
          <cell r="J762">
            <v>58</v>
          </cell>
          <cell r="K762" t="str">
            <v>v prevádzke</v>
          </cell>
          <cell r="L762"/>
          <cell r="M762"/>
          <cell r="N762"/>
          <cell r="O762"/>
          <cell r="P762" t="e">
            <v>#DIV/0!</v>
          </cell>
          <cell r="Q762" t="e">
            <v>#DIV/0!</v>
          </cell>
          <cell r="R762"/>
          <cell r="S762"/>
          <cell r="T762"/>
          <cell r="U762"/>
          <cell r="V762" t="e">
            <v>#DIV/0!</v>
          </cell>
          <cell r="W762" t="e">
            <v>#DIV/0!</v>
          </cell>
          <cell r="X762"/>
          <cell r="Y762"/>
          <cell r="Z762" t="e">
            <v>#DIV/0!</v>
          </cell>
          <cell r="AA762" t="e">
            <v>#DIV/0!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/>
          <cell r="AH762"/>
          <cell r="AI762"/>
          <cell r="AJ762"/>
        </row>
        <row r="763">
          <cell r="F763">
            <v>36124681</v>
          </cell>
          <cell r="G763" t="str">
            <v>Základná škola s materskou školou Hugolína Gavloviča</v>
          </cell>
          <cell r="H763" t="str">
            <v>Pruské</v>
          </cell>
          <cell r="I763" t="str">
            <v>Školská 369</v>
          </cell>
          <cell r="J763">
            <v>484</v>
          </cell>
          <cell r="K763" t="str">
            <v>v prevádzke</v>
          </cell>
          <cell r="L763"/>
          <cell r="M763"/>
          <cell r="N763"/>
          <cell r="O763"/>
          <cell r="P763" t="e">
            <v>#DIV/0!</v>
          </cell>
          <cell r="Q763" t="e">
            <v>#DIV/0!</v>
          </cell>
          <cell r="R763"/>
          <cell r="S763"/>
          <cell r="T763"/>
          <cell r="U763"/>
          <cell r="V763" t="e">
            <v>#DIV/0!</v>
          </cell>
          <cell r="W763" t="e">
            <v>#DIV/0!</v>
          </cell>
          <cell r="X763"/>
          <cell r="Y763"/>
          <cell r="Z763" t="e">
            <v>#DIV/0!</v>
          </cell>
          <cell r="AA763" t="e">
            <v>#DIV/0!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/>
          <cell r="AH763"/>
          <cell r="AI763"/>
          <cell r="AJ763"/>
        </row>
        <row r="764">
          <cell r="F764">
            <v>31202357</v>
          </cell>
          <cell r="G764" t="str">
            <v>Základná škola Štefana Závodníka</v>
          </cell>
          <cell r="H764" t="str">
            <v>Pružina</v>
          </cell>
          <cell r="I764" t="str">
            <v>Pružina 408</v>
          </cell>
          <cell r="J764">
            <v>262</v>
          </cell>
          <cell r="K764" t="str">
            <v>v prevádzke</v>
          </cell>
          <cell r="L764"/>
          <cell r="M764"/>
          <cell r="N764"/>
          <cell r="O764"/>
          <cell r="P764" t="e">
            <v>#DIV/0!</v>
          </cell>
          <cell r="Q764" t="e">
            <v>#DIV/0!</v>
          </cell>
          <cell r="R764"/>
          <cell r="S764"/>
          <cell r="T764"/>
          <cell r="U764"/>
          <cell r="V764" t="e">
            <v>#DIV/0!</v>
          </cell>
          <cell r="W764" t="e">
            <v>#DIV/0!</v>
          </cell>
          <cell r="X764"/>
          <cell r="Y764"/>
          <cell r="Z764" t="e">
            <v>#DIV/0!</v>
          </cell>
          <cell r="AA764" t="e">
            <v>#DIV/0!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/>
          <cell r="AH764"/>
          <cell r="AI764"/>
          <cell r="AJ764"/>
        </row>
        <row r="765">
          <cell r="F765">
            <v>31202420</v>
          </cell>
          <cell r="G765" t="str">
            <v>Základná škola</v>
          </cell>
          <cell r="H765" t="str">
            <v>Púchov</v>
          </cell>
          <cell r="I765" t="str">
            <v>Mládežnícka 1434/16</v>
          </cell>
          <cell r="J765">
            <v>642</v>
          </cell>
          <cell r="K765" t="str">
            <v>v prevádzke</v>
          </cell>
          <cell r="L765"/>
          <cell r="M765"/>
          <cell r="N765"/>
          <cell r="O765"/>
          <cell r="P765" t="e">
            <v>#DIV/0!</v>
          </cell>
          <cell r="Q765" t="e">
            <v>#DIV/0!</v>
          </cell>
          <cell r="R765"/>
          <cell r="S765"/>
          <cell r="T765"/>
          <cell r="U765"/>
          <cell r="V765" t="e">
            <v>#DIV/0!</v>
          </cell>
          <cell r="W765" t="e">
            <v>#DIV/0!</v>
          </cell>
          <cell r="X765"/>
          <cell r="Y765"/>
          <cell r="Z765" t="e">
            <v>#DIV/0!</v>
          </cell>
          <cell r="AA765" t="e">
            <v>#DIV/0!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/>
          <cell r="AH765"/>
          <cell r="AI765"/>
          <cell r="AJ765"/>
        </row>
        <row r="766">
          <cell r="F766">
            <v>35995904</v>
          </cell>
          <cell r="G766" t="str">
            <v>Základná škola Jana Amosa Komenského</v>
          </cell>
          <cell r="H766" t="str">
            <v>Púchov</v>
          </cell>
          <cell r="I766" t="str">
            <v>Komenského 652/50</v>
          </cell>
          <cell r="J766">
            <v>407</v>
          </cell>
          <cell r="K766" t="str">
            <v>v prevádzke</v>
          </cell>
          <cell r="L766"/>
          <cell r="M766"/>
          <cell r="N766"/>
          <cell r="O766"/>
          <cell r="P766" t="e">
            <v>#DIV/0!</v>
          </cell>
          <cell r="Q766" t="e">
            <v>#DIV/0!</v>
          </cell>
          <cell r="R766"/>
          <cell r="S766"/>
          <cell r="T766"/>
          <cell r="U766"/>
          <cell r="V766" t="e">
            <v>#DIV/0!</v>
          </cell>
          <cell r="W766" t="e">
            <v>#DIV/0!</v>
          </cell>
          <cell r="X766"/>
          <cell r="Y766"/>
          <cell r="Z766" t="e">
            <v>#DIV/0!</v>
          </cell>
          <cell r="AA766" t="e">
            <v>#DIV/0!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/>
          <cell r="AH766"/>
          <cell r="AI766"/>
          <cell r="AJ766"/>
        </row>
        <row r="767">
          <cell r="F767">
            <v>35995912</v>
          </cell>
          <cell r="G767" t="str">
            <v>Základná škola</v>
          </cell>
          <cell r="H767" t="str">
            <v>Púchov</v>
          </cell>
          <cell r="I767" t="str">
            <v>Gorazdova 1174/2</v>
          </cell>
          <cell r="J767">
            <v>545</v>
          </cell>
          <cell r="K767" t="str">
            <v>v prevádzke</v>
          </cell>
          <cell r="L767"/>
          <cell r="M767"/>
          <cell r="N767"/>
          <cell r="O767"/>
          <cell r="P767" t="e">
            <v>#DIV/0!</v>
          </cell>
          <cell r="Q767" t="e">
            <v>#DIV/0!</v>
          </cell>
          <cell r="R767"/>
          <cell r="S767"/>
          <cell r="T767"/>
          <cell r="U767"/>
          <cell r="V767" t="e">
            <v>#DIV/0!</v>
          </cell>
          <cell r="W767" t="e">
            <v>#DIV/0!</v>
          </cell>
          <cell r="X767"/>
          <cell r="Y767"/>
          <cell r="Z767" t="e">
            <v>#DIV/0!</v>
          </cell>
          <cell r="AA767" t="e">
            <v>#DIV/0!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/>
          <cell r="AH767"/>
          <cell r="AI767"/>
          <cell r="AJ767"/>
        </row>
        <row r="768">
          <cell r="F768">
            <v>36125784</v>
          </cell>
          <cell r="G768" t="str">
            <v>Základná škola s materskou školou</v>
          </cell>
          <cell r="H768" t="str">
            <v>Púchov</v>
          </cell>
          <cell r="I768" t="str">
            <v>Slovanská 330/23</v>
          </cell>
          <cell r="J768">
            <v>169</v>
          </cell>
          <cell r="K768" t="str">
            <v>v prevádzke</v>
          </cell>
          <cell r="L768"/>
          <cell r="M768"/>
          <cell r="N768"/>
          <cell r="O768"/>
          <cell r="P768" t="e">
            <v>#DIV/0!</v>
          </cell>
          <cell r="Q768" t="e">
            <v>#DIV/0!</v>
          </cell>
          <cell r="R768"/>
          <cell r="S768"/>
          <cell r="T768"/>
          <cell r="U768"/>
          <cell r="V768" t="e">
            <v>#DIV/0!</v>
          </cell>
          <cell r="W768" t="e">
            <v>#DIV/0!</v>
          </cell>
          <cell r="X768"/>
          <cell r="Y768"/>
          <cell r="Z768" t="e">
            <v>#DIV/0!</v>
          </cell>
          <cell r="AA768" t="e">
            <v>#DIV/0!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/>
          <cell r="AH768"/>
          <cell r="AI768"/>
          <cell r="AJ768"/>
        </row>
        <row r="769">
          <cell r="F769">
            <v>710059418</v>
          </cell>
          <cell r="G769" t="str">
            <v>Základná škola</v>
          </cell>
          <cell r="H769" t="str">
            <v>Tuchyňa</v>
          </cell>
          <cell r="I769" t="str">
            <v>Tuchyňa 105</v>
          </cell>
          <cell r="J769">
            <v>30</v>
          </cell>
          <cell r="K769" t="str">
            <v>v prevádzke</v>
          </cell>
          <cell r="L769"/>
          <cell r="M769"/>
          <cell r="N769"/>
          <cell r="O769"/>
          <cell r="P769" t="e">
            <v>#DIV/0!</v>
          </cell>
          <cell r="Q769" t="e">
            <v>#DIV/0!</v>
          </cell>
          <cell r="R769"/>
          <cell r="S769"/>
          <cell r="T769"/>
          <cell r="U769"/>
          <cell r="V769" t="e">
            <v>#DIV/0!</v>
          </cell>
          <cell r="W769" t="e">
            <v>#DIV/0!</v>
          </cell>
          <cell r="X769"/>
          <cell r="Y769"/>
          <cell r="Z769" t="e">
            <v>#DIV/0!</v>
          </cell>
          <cell r="AA769" t="e">
            <v>#DIV/0!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/>
          <cell r="AH769"/>
          <cell r="AI769"/>
          <cell r="AJ769"/>
        </row>
        <row r="770">
          <cell r="F770">
            <v>36129798</v>
          </cell>
          <cell r="G770" t="str">
            <v>Základná škola s materskou školou</v>
          </cell>
          <cell r="H770" t="str">
            <v>Udiča</v>
          </cell>
          <cell r="I770" t="str">
            <v>Udiča 248</v>
          </cell>
          <cell r="J770">
            <v>183</v>
          </cell>
          <cell r="K770" t="str">
            <v>v prevádzke</v>
          </cell>
          <cell r="L770"/>
          <cell r="M770"/>
          <cell r="N770"/>
          <cell r="O770"/>
          <cell r="P770" t="e">
            <v>#DIV/0!</v>
          </cell>
          <cell r="Q770" t="e">
            <v>#DIV/0!</v>
          </cell>
          <cell r="R770"/>
          <cell r="S770"/>
          <cell r="T770"/>
          <cell r="U770"/>
          <cell r="V770" t="e">
            <v>#DIV/0!</v>
          </cell>
          <cell r="W770" t="e">
            <v>#DIV/0!</v>
          </cell>
          <cell r="X770"/>
          <cell r="Y770"/>
          <cell r="Z770" t="e">
            <v>#DIV/0!</v>
          </cell>
          <cell r="AA770" t="e">
            <v>#DIV/0!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/>
          <cell r="AH770"/>
          <cell r="AI770"/>
          <cell r="AJ770"/>
        </row>
        <row r="771">
          <cell r="F771">
            <v>42276675</v>
          </cell>
          <cell r="G771" t="str">
            <v>Základná škola s materskou školou</v>
          </cell>
          <cell r="H771" t="str">
            <v>Visolaje</v>
          </cell>
          <cell r="I771" t="str">
            <v>Visolaje 150</v>
          </cell>
          <cell r="J771">
            <v>38</v>
          </cell>
          <cell r="K771" t="str">
            <v>v prevádzke</v>
          </cell>
          <cell r="L771"/>
          <cell r="M771"/>
          <cell r="N771"/>
          <cell r="O771"/>
          <cell r="P771" t="e">
            <v>#DIV/0!</v>
          </cell>
          <cell r="Q771" t="e">
            <v>#DIV/0!</v>
          </cell>
          <cell r="R771"/>
          <cell r="S771"/>
          <cell r="T771"/>
          <cell r="U771"/>
          <cell r="V771" t="e">
            <v>#DIV/0!</v>
          </cell>
          <cell r="W771" t="e">
            <v>#DIV/0!</v>
          </cell>
          <cell r="X771"/>
          <cell r="Y771"/>
          <cell r="Z771" t="e">
            <v>#DIV/0!</v>
          </cell>
          <cell r="AA771" t="e">
            <v>#DIV/0!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/>
          <cell r="AH771"/>
          <cell r="AI771"/>
          <cell r="AJ771"/>
        </row>
        <row r="772">
          <cell r="F772">
            <v>31202411</v>
          </cell>
          <cell r="G772" t="str">
            <v>Základná škola s materskou školou</v>
          </cell>
          <cell r="H772" t="str">
            <v>Záriečie</v>
          </cell>
          <cell r="I772" t="str">
            <v>Záriečie 136</v>
          </cell>
          <cell r="J772">
            <v>153</v>
          </cell>
          <cell r="K772" t="str">
            <v>v prevádzke</v>
          </cell>
          <cell r="L772"/>
          <cell r="M772"/>
          <cell r="N772"/>
          <cell r="O772"/>
          <cell r="P772" t="e">
            <v>#DIV/0!</v>
          </cell>
          <cell r="Q772" t="e">
            <v>#DIV/0!</v>
          </cell>
          <cell r="R772"/>
          <cell r="S772"/>
          <cell r="T772"/>
          <cell r="U772"/>
          <cell r="V772" t="e">
            <v>#DIV/0!</v>
          </cell>
          <cell r="W772" t="e">
            <v>#DIV/0!</v>
          </cell>
          <cell r="X772"/>
          <cell r="Y772"/>
          <cell r="Z772" t="e">
            <v>#DIV/0!</v>
          </cell>
          <cell r="AA772" t="e">
            <v>#DIV/0!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/>
          <cell r="AH772"/>
          <cell r="AI772"/>
          <cell r="AJ772"/>
        </row>
        <row r="773">
          <cell r="F773">
            <v>710059434</v>
          </cell>
          <cell r="G773" t="str">
            <v>Základná škola</v>
          </cell>
          <cell r="H773" t="str">
            <v>Zliechov</v>
          </cell>
          <cell r="I773" t="str">
            <v>Zliechov 47</v>
          </cell>
          <cell r="J773">
            <v>31</v>
          </cell>
          <cell r="K773" t="str">
            <v>v prevádzke</v>
          </cell>
          <cell r="L773"/>
          <cell r="M773"/>
          <cell r="N773"/>
          <cell r="O773"/>
          <cell r="P773" t="e">
            <v>#DIV/0!</v>
          </cell>
          <cell r="Q773" t="e">
            <v>#DIV/0!</v>
          </cell>
          <cell r="R773"/>
          <cell r="S773"/>
          <cell r="T773"/>
          <cell r="U773"/>
          <cell r="V773" t="e">
            <v>#DIV/0!</v>
          </cell>
          <cell r="W773" t="e">
            <v>#DIV/0!</v>
          </cell>
          <cell r="X773"/>
          <cell r="Y773"/>
          <cell r="Z773" t="e">
            <v>#DIV/0!</v>
          </cell>
          <cell r="AA773" t="e">
            <v>#DIV/0!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/>
          <cell r="AH773"/>
          <cell r="AI773"/>
          <cell r="AJ773"/>
        </row>
        <row r="774">
          <cell r="F774">
            <v>31201661</v>
          </cell>
          <cell r="G774" t="str">
            <v>Základná škola</v>
          </cell>
          <cell r="H774" t="str">
            <v>Prievidza</v>
          </cell>
          <cell r="I774" t="str">
            <v>Ulica S. Chalupku 313/14</v>
          </cell>
          <cell r="J774">
            <v>642</v>
          </cell>
          <cell r="K774" t="str">
            <v>v prevádzke</v>
          </cell>
          <cell r="L774"/>
          <cell r="M774"/>
          <cell r="N774"/>
          <cell r="O774"/>
          <cell r="P774" t="e">
            <v>#DIV/0!</v>
          </cell>
          <cell r="Q774" t="e">
            <v>#DIV/0!</v>
          </cell>
          <cell r="R774"/>
          <cell r="S774"/>
          <cell r="T774"/>
          <cell r="U774"/>
          <cell r="V774" t="e">
            <v>#DIV/0!</v>
          </cell>
          <cell r="W774" t="e">
            <v>#DIV/0!</v>
          </cell>
          <cell r="X774"/>
          <cell r="Y774"/>
          <cell r="Z774" t="e">
            <v>#DIV/0!</v>
          </cell>
          <cell r="AA774" t="e">
            <v>#DIV/0!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/>
          <cell r="AH774"/>
          <cell r="AI774"/>
          <cell r="AJ774"/>
        </row>
        <row r="775">
          <cell r="F775">
            <v>36126802</v>
          </cell>
          <cell r="G775" t="str">
            <v>Základná škola</v>
          </cell>
          <cell r="H775" t="str">
            <v>Prievidza</v>
          </cell>
          <cell r="I775" t="str">
            <v>Mariánska ulica 554/19</v>
          </cell>
          <cell r="J775">
            <v>440</v>
          </cell>
          <cell r="K775" t="str">
            <v>v prevádzke</v>
          </cell>
          <cell r="L775"/>
          <cell r="M775"/>
          <cell r="N775"/>
          <cell r="O775"/>
          <cell r="P775" t="e">
            <v>#DIV/0!</v>
          </cell>
          <cell r="Q775" t="e">
            <v>#DIV/0!</v>
          </cell>
          <cell r="R775"/>
          <cell r="S775"/>
          <cell r="T775"/>
          <cell r="U775"/>
          <cell r="V775" t="e">
            <v>#DIV/0!</v>
          </cell>
          <cell r="W775" t="e">
            <v>#DIV/0!</v>
          </cell>
          <cell r="X775"/>
          <cell r="Y775"/>
          <cell r="Z775" t="e">
            <v>#DIV/0!</v>
          </cell>
          <cell r="AA775" t="e">
            <v>#DIV/0!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/>
          <cell r="AH775"/>
          <cell r="AI775"/>
          <cell r="AJ775"/>
        </row>
        <row r="776">
          <cell r="F776">
            <v>36126942</v>
          </cell>
          <cell r="G776" t="str">
            <v>Základná škola</v>
          </cell>
          <cell r="H776" t="str">
            <v>Prievidza</v>
          </cell>
          <cell r="I776" t="str">
            <v>Ulica Energetikov 242/39</v>
          </cell>
          <cell r="J776">
            <v>575</v>
          </cell>
          <cell r="K776" t="str">
            <v>v prevádzke</v>
          </cell>
          <cell r="L776"/>
          <cell r="M776"/>
          <cell r="N776"/>
          <cell r="O776"/>
          <cell r="P776" t="e">
            <v>#DIV/0!</v>
          </cell>
          <cell r="Q776" t="e">
            <v>#DIV/0!</v>
          </cell>
          <cell r="R776"/>
          <cell r="S776"/>
          <cell r="T776"/>
          <cell r="U776"/>
          <cell r="V776" t="e">
            <v>#DIV/0!</v>
          </cell>
          <cell r="W776" t="e">
            <v>#DIV/0!</v>
          </cell>
          <cell r="X776"/>
          <cell r="Y776"/>
          <cell r="Z776" t="e">
            <v>#DIV/0!</v>
          </cell>
          <cell r="AA776" t="e">
            <v>#DIV/0!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/>
          <cell r="AH776"/>
          <cell r="AI776"/>
          <cell r="AJ776"/>
        </row>
        <row r="777">
          <cell r="F777">
            <v>36126985</v>
          </cell>
          <cell r="G777" t="str">
            <v>Základná škola</v>
          </cell>
          <cell r="H777" t="str">
            <v>Prievidza</v>
          </cell>
          <cell r="I777" t="str">
            <v>Rastislavova ulica 416/4</v>
          </cell>
          <cell r="J777">
            <v>526</v>
          </cell>
          <cell r="K777" t="str">
            <v>v prevádzke</v>
          </cell>
          <cell r="L777"/>
          <cell r="M777"/>
          <cell r="N777"/>
          <cell r="O777"/>
          <cell r="P777" t="e">
            <v>#DIV/0!</v>
          </cell>
          <cell r="Q777" t="e">
            <v>#DIV/0!</v>
          </cell>
          <cell r="R777"/>
          <cell r="S777"/>
          <cell r="T777"/>
          <cell r="U777"/>
          <cell r="V777" t="e">
            <v>#DIV/0!</v>
          </cell>
          <cell r="W777" t="e">
            <v>#DIV/0!</v>
          </cell>
          <cell r="X777"/>
          <cell r="Y777"/>
          <cell r="Z777" t="e">
            <v>#DIV/0!</v>
          </cell>
          <cell r="AA777" t="e">
            <v>#DIV/0!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/>
          <cell r="AH777"/>
          <cell r="AI777"/>
          <cell r="AJ777"/>
        </row>
        <row r="778">
          <cell r="F778">
            <v>50895214</v>
          </cell>
          <cell r="G778" t="str">
            <v>Základná škola s materskou školou</v>
          </cell>
          <cell r="H778" t="str">
            <v>Prievidza</v>
          </cell>
          <cell r="I778" t="str">
            <v>Ulica P. Dobšinského 746/5</v>
          </cell>
          <cell r="J778">
            <v>601</v>
          </cell>
          <cell r="K778" t="str">
            <v>v prevádzke</v>
          </cell>
          <cell r="L778"/>
          <cell r="M778"/>
          <cell r="N778"/>
          <cell r="O778"/>
          <cell r="P778" t="e">
            <v>#DIV/0!</v>
          </cell>
          <cell r="Q778" t="e">
            <v>#DIV/0!</v>
          </cell>
          <cell r="R778"/>
          <cell r="S778"/>
          <cell r="T778"/>
          <cell r="U778"/>
          <cell r="V778" t="e">
            <v>#DIV/0!</v>
          </cell>
          <cell r="W778" t="e">
            <v>#DIV/0!</v>
          </cell>
          <cell r="X778"/>
          <cell r="Y778"/>
          <cell r="Z778" t="e">
            <v>#DIV/0!</v>
          </cell>
          <cell r="AA778" t="e">
            <v>#DIV/0!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/>
          <cell r="AH778"/>
          <cell r="AI778"/>
          <cell r="AJ778"/>
        </row>
        <row r="779">
          <cell r="F779">
            <v>50895222</v>
          </cell>
          <cell r="G779" t="str">
            <v>Základná škola s materskou školou</v>
          </cell>
          <cell r="H779" t="str">
            <v>Prievidza</v>
          </cell>
          <cell r="I779" t="str">
            <v>Malonecpalská ulica 206/37</v>
          </cell>
          <cell r="J779">
            <v>238</v>
          </cell>
          <cell r="K779" t="str">
            <v>v prevádzke</v>
          </cell>
          <cell r="L779"/>
          <cell r="M779"/>
          <cell r="N779"/>
          <cell r="O779"/>
          <cell r="P779" t="e">
            <v>#DIV/0!</v>
          </cell>
          <cell r="Q779" t="e">
            <v>#DIV/0!</v>
          </cell>
          <cell r="R779"/>
          <cell r="S779"/>
          <cell r="T779"/>
          <cell r="U779"/>
          <cell r="V779" t="e">
            <v>#DIV/0!</v>
          </cell>
          <cell r="W779" t="e">
            <v>#DIV/0!</v>
          </cell>
          <cell r="X779"/>
          <cell r="Y779"/>
          <cell r="Z779" t="e">
            <v>#DIV/0!</v>
          </cell>
          <cell r="AA779" t="e">
            <v>#DIV/0!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/>
          <cell r="AH779"/>
          <cell r="AI779"/>
          <cell r="AJ779"/>
        </row>
        <row r="780">
          <cell r="F780">
            <v>31201628</v>
          </cell>
          <cell r="G780" t="str">
            <v>Základná škola s materskou školou</v>
          </cell>
          <cell r="H780" t="str">
            <v>Bojnice</v>
          </cell>
          <cell r="I780" t="str">
            <v>Školská 292/7</v>
          </cell>
          <cell r="J780">
            <v>471</v>
          </cell>
          <cell r="K780" t="str">
            <v>v prevádzke</v>
          </cell>
          <cell r="L780"/>
          <cell r="M780"/>
          <cell r="N780"/>
          <cell r="O780"/>
          <cell r="P780" t="e">
            <v>#DIV/0!</v>
          </cell>
          <cell r="Q780" t="e">
            <v>#DIV/0!</v>
          </cell>
          <cell r="R780"/>
          <cell r="S780"/>
          <cell r="T780"/>
          <cell r="U780"/>
          <cell r="V780" t="e">
            <v>#DIV/0!</v>
          </cell>
          <cell r="W780" t="e">
            <v>#DIV/0!</v>
          </cell>
          <cell r="X780"/>
          <cell r="Y780"/>
          <cell r="Z780" t="e">
            <v>#DIV/0!</v>
          </cell>
          <cell r="AA780" t="e">
            <v>#DIV/0!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/>
          <cell r="AH780"/>
          <cell r="AI780"/>
          <cell r="AJ780"/>
        </row>
        <row r="781">
          <cell r="F781">
            <v>36126659</v>
          </cell>
          <cell r="G781" t="str">
            <v>Základná škola s materskou školou</v>
          </cell>
          <cell r="H781" t="str">
            <v>Bystričany</v>
          </cell>
          <cell r="I781" t="str">
            <v>M. Nešporu 12/1</v>
          </cell>
          <cell r="J781">
            <v>120</v>
          </cell>
          <cell r="K781" t="str">
            <v>v prevádzke</v>
          </cell>
          <cell r="L781"/>
          <cell r="M781"/>
          <cell r="N781"/>
          <cell r="O781"/>
          <cell r="P781" t="e">
            <v>#DIV/0!</v>
          </cell>
          <cell r="Q781" t="e">
            <v>#DIV/0!</v>
          </cell>
          <cell r="R781"/>
          <cell r="S781"/>
          <cell r="T781"/>
          <cell r="U781"/>
          <cell r="V781" t="e">
            <v>#DIV/0!</v>
          </cell>
          <cell r="W781" t="e">
            <v>#DIV/0!</v>
          </cell>
          <cell r="X781"/>
          <cell r="Y781"/>
          <cell r="Z781" t="e">
            <v>#DIV/0!</v>
          </cell>
          <cell r="AA781" t="e">
            <v>#DIV/0!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/>
          <cell r="AH781"/>
          <cell r="AI781"/>
          <cell r="AJ781"/>
        </row>
        <row r="782">
          <cell r="F782">
            <v>37913743</v>
          </cell>
          <cell r="G782" t="str">
            <v>Základná škola s materskou školou</v>
          </cell>
          <cell r="H782" t="str">
            <v>Cigeľ</v>
          </cell>
          <cell r="I782" t="str">
            <v>Cigeľ 276</v>
          </cell>
          <cell r="J782">
            <v>29</v>
          </cell>
          <cell r="K782" t="str">
            <v>v prevádzke</v>
          </cell>
          <cell r="L782"/>
          <cell r="M782"/>
          <cell r="N782"/>
          <cell r="O782"/>
          <cell r="P782" t="e">
            <v>#DIV/0!</v>
          </cell>
          <cell r="Q782" t="e">
            <v>#DIV/0!</v>
          </cell>
          <cell r="R782"/>
          <cell r="S782"/>
          <cell r="T782"/>
          <cell r="U782"/>
          <cell r="V782" t="e">
            <v>#DIV/0!</v>
          </cell>
          <cell r="W782" t="e">
            <v>#DIV/0!</v>
          </cell>
          <cell r="X782"/>
          <cell r="Y782"/>
          <cell r="Z782" t="e">
            <v>#DIV/0!</v>
          </cell>
          <cell r="AA782" t="e">
            <v>#DIV/0!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/>
          <cell r="AH782"/>
          <cell r="AI782"/>
          <cell r="AJ782"/>
        </row>
        <row r="783">
          <cell r="F783">
            <v>36126667</v>
          </cell>
          <cell r="G783" t="str">
            <v>Základná škola s materskou školou</v>
          </cell>
          <cell r="H783" t="str">
            <v>Čavoj</v>
          </cell>
          <cell r="I783" t="str">
            <v>Čavoj 35</v>
          </cell>
          <cell r="J783">
            <v>45</v>
          </cell>
          <cell r="K783" t="str">
            <v>v prevádzke</v>
          </cell>
          <cell r="L783"/>
          <cell r="M783"/>
          <cell r="N783"/>
          <cell r="O783"/>
          <cell r="P783" t="e">
            <v>#DIV/0!</v>
          </cell>
          <cell r="Q783" t="e">
            <v>#DIV/0!</v>
          </cell>
          <cell r="R783"/>
          <cell r="S783"/>
          <cell r="T783"/>
          <cell r="U783"/>
          <cell r="V783" t="e">
            <v>#DIV/0!</v>
          </cell>
          <cell r="W783" t="e">
            <v>#DIV/0!</v>
          </cell>
          <cell r="X783"/>
          <cell r="Y783"/>
          <cell r="Z783" t="e">
            <v>#DIV/0!</v>
          </cell>
          <cell r="AA783" t="e">
            <v>#DIV/0!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/>
          <cell r="AH783"/>
          <cell r="AI783"/>
          <cell r="AJ783"/>
        </row>
        <row r="784">
          <cell r="F784">
            <v>42019877</v>
          </cell>
          <cell r="G784" t="str">
            <v>Základná škola s materskou školou</v>
          </cell>
          <cell r="H784" t="str">
            <v>Čereňany</v>
          </cell>
          <cell r="I784" t="str">
            <v>Školská 375/23</v>
          </cell>
          <cell r="J784">
            <v>38</v>
          </cell>
          <cell r="K784" t="str">
            <v>v prevádzke</v>
          </cell>
          <cell r="L784"/>
          <cell r="M784"/>
          <cell r="N784"/>
          <cell r="O784"/>
          <cell r="P784" t="e">
            <v>#DIV/0!</v>
          </cell>
          <cell r="Q784" t="e">
            <v>#DIV/0!</v>
          </cell>
          <cell r="R784"/>
          <cell r="S784"/>
          <cell r="T784"/>
          <cell r="U784"/>
          <cell r="V784" t="e">
            <v>#DIV/0!</v>
          </cell>
          <cell r="W784" t="e">
            <v>#DIV/0!</v>
          </cell>
          <cell r="X784"/>
          <cell r="Y784"/>
          <cell r="Z784" t="e">
            <v>#DIV/0!</v>
          </cell>
          <cell r="AA784" t="e">
            <v>#DIV/0!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/>
          <cell r="AH784"/>
          <cell r="AI784"/>
          <cell r="AJ784"/>
        </row>
        <row r="785">
          <cell r="F785">
            <v>37915380</v>
          </cell>
          <cell r="G785" t="str">
            <v>Základná škola s materskou školou</v>
          </cell>
          <cell r="H785" t="str">
            <v>Diviacka Nová Ves</v>
          </cell>
          <cell r="I785" t="str">
            <v>Diviacka Nová Ves 260</v>
          </cell>
          <cell r="J785">
            <v>54</v>
          </cell>
          <cell r="K785" t="str">
            <v>v prevádzke</v>
          </cell>
          <cell r="L785"/>
          <cell r="M785"/>
          <cell r="N785"/>
          <cell r="O785"/>
          <cell r="P785" t="e">
            <v>#DIV/0!</v>
          </cell>
          <cell r="Q785" t="e">
            <v>#DIV/0!</v>
          </cell>
          <cell r="R785"/>
          <cell r="S785"/>
          <cell r="T785"/>
          <cell r="U785"/>
          <cell r="V785" t="e">
            <v>#DIV/0!</v>
          </cell>
          <cell r="W785" t="e">
            <v>#DIV/0!</v>
          </cell>
          <cell r="X785"/>
          <cell r="Y785"/>
          <cell r="Z785" t="e">
            <v>#DIV/0!</v>
          </cell>
          <cell r="AA785" t="e">
            <v>#DIV/0!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/>
          <cell r="AH785"/>
          <cell r="AI785"/>
          <cell r="AJ785"/>
        </row>
        <row r="786">
          <cell r="F786">
            <v>36126683</v>
          </cell>
          <cell r="G786" t="str">
            <v>Základná škola s materskou školou</v>
          </cell>
          <cell r="H786" t="str">
            <v>Diviaky nad Nitricou</v>
          </cell>
          <cell r="I786" t="str">
            <v>Diviaky nad Nitricou 121</v>
          </cell>
          <cell r="J786">
            <v>163</v>
          </cell>
          <cell r="K786" t="str">
            <v>v prevádzke</v>
          </cell>
          <cell r="L786"/>
          <cell r="M786"/>
          <cell r="N786"/>
          <cell r="O786"/>
          <cell r="P786" t="e">
            <v>#DIV/0!</v>
          </cell>
          <cell r="Q786" t="e">
            <v>#DIV/0!</v>
          </cell>
          <cell r="R786"/>
          <cell r="S786"/>
          <cell r="T786"/>
          <cell r="U786"/>
          <cell r="V786" t="e">
            <v>#DIV/0!</v>
          </cell>
          <cell r="W786" t="e">
            <v>#DIV/0!</v>
          </cell>
          <cell r="X786"/>
          <cell r="Y786"/>
          <cell r="Z786" t="e">
            <v>#DIV/0!</v>
          </cell>
          <cell r="AA786" t="e">
            <v>#DIV/0!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/>
          <cell r="AH786"/>
          <cell r="AI786"/>
          <cell r="AJ786"/>
        </row>
        <row r="787">
          <cell r="F787">
            <v>36126691</v>
          </cell>
          <cell r="G787" t="str">
            <v>Základná škola s materskou školou</v>
          </cell>
          <cell r="H787" t="str">
            <v>Dolné Vestenice</v>
          </cell>
          <cell r="I787" t="str">
            <v>Ľ. Štúra 71/1</v>
          </cell>
          <cell r="J787">
            <v>188</v>
          </cell>
          <cell r="K787" t="str">
            <v>v prevádzke</v>
          </cell>
          <cell r="L787"/>
          <cell r="M787"/>
          <cell r="N787"/>
          <cell r="O787"/>
          <cell r="P787" t="e">
            <v>#DIV/0!</v>
          </cell>
          <cell r="Q787" t="e">
            <v>#DIV/0!</v>
          </cell>
          <cell r="R787"/>
          <cell r="S787"/>
          <cell r="T787"/>
          <cell r="U787"/>
          <cell r="V787" t="e">
            <v>#DIV/0!</v>
          </cell>
          <cell r="W787" t="e">
            <v>#DIV/0!</v>
          </cell>
          <cell r="X787"/>
          <cell r="Y787"/>
          <cell r="Z787" t="e">
            <v>#DIV/0!</v>
          </cell>
          <cell r="AA787" t="e">
            <v>#DIV/0!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/>
          <cell r="AH787"/>
          <cell r="AI787"/>
          <cell r="AJ787"/>
        </row>
        <row r="788">
          <cell r="F788">
            <v>31201768</v>
          </cell>
          <cell r="G788" t="str">
            <v>Základná škola</v>
          </cell>
          <cell r="H788" t="str">
            <v>Handlová</v>
          </cell>
          <cell r="I788" t="str">
            <v>Školská 526/53</v>
          </cell>
          <cell r="J788">
            <v>449</v>
          </cell>
          <cell r="K788" t="str">
            <v>v prevádzke</v>
          </cell>
          <cell r="L788"/>
          <cell r="M788"/>
          <cell r="N788"/>
          <cell r="O788"/>
          <cell r="P788" t="e">
            <v>#DIV/0!</v>
          </cell>
          <cell r="Q788" t="e">
            <v>#DIV/0!</v>
          </cell>
          <cell r="R788"/>
          <cell r="S788"/>
          <cell r="T788"/>
          <cell r="U788"/>
          <cell r="V788" t="e">
            <v>#DIV/0!</v>
          </cell>
          <cell r="W788" t="e">
            <v>#DIV/0!</v>
          </cell>
          <cell r="X788"/>
          <cell r="Y788"/>
          <cell r="Z788" t="e">
            <v>#DIV/0!</v>
          </cell>
          <cell r="AA788" t="e">
            <v>#DIV/0!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/>
          <cell r="AH788"/>
          <cell r="AI788"/>
          <cell r="AJ788"/>
        </row>
        <row r="789">
          <cell r="F789">
            <v>31201784</v>
          </cell>
          <cell r="G789" t="str">
            <v>Základná škola</v>
          </cell>
          <cell r="H789" t="str">
            <v>Handlová</v>
          </cell>
          <cell r="I789" t="str">
            <v>Morovnianska cesta 1866/55</v>
          </cell>
          <cell r="J789">
            <v>307</v>
          </cell>
          <cell r="K789" t="str">
            <v>v prevádzke</v>
          </cell>
          <cell r="L789"/>
          <cell r="M789"/>
          <cell r="N789"/>
          <cell r="O789"/>
          <cell r="P789" t="e">
            <v>#DIV/0!</v>
          </cell>
          <cell r="Q789" t="e">
            <v>#DIV/0!</v>
          </cell>
          <cell r="R789"/>
          <cell r="S789"/>
          <cell r="T789"/>
          <cell r="U789"/>
          <cell r="V789" t="e">
            <v>#DIV/0!</v>
          </cell>
          <cell r="W789" t="e">
            <v>#DIV/0!</v>
          </cell>
          <cell r="X789"/>
          <cell r="Y789"/>
          <cell r="Z789" t="e">
            <v>#DIV/0!</v>
          </cell>
          <cell r="AA789" t="e">
            <v>#DIV/0!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/>
          <cell r="AH789"/>
          <cell r="AI789"/>
          <cell r="AJ789"/>
        </row>
        <row r="790">
          <cell r="F790">
            <v>36126926</v>
          </cell>
          <cell r="G790" t="str">
            <v>Základná škola</v>
          </cell>
          <cell r="H790" t="str">
            <v>Handlová</v>
          </cell>
          <cell r="I790" t="str">
            <v>Mierové námestie 255/27</v>
          </cell>
          <cell r="J790">
            <v>445</v>
          </cell>
          <cell r="K790" t="str">
            <v>v prevádzke</v>
          </cell>
          <cell r="L790"/>
          <cell r="M790"/>
          <cell r="N790"/>
          <cell r="O790"/>
          <cell r="P790" t="e">
            <v>#DIV/0!</v>
          </cell>
          <cell r="Q790" t="e">
            <v>#DIV/0!</v>
          </cell>
          <cell r="R790"/>
          <cell r="S790"/>
          <cell r="T790"/>
          <cell r="U790"/>
          <cell r="V790" t="e">
            <v>#DIV/0!</v>
          </cell>
          <cell r="W790" t="e">
            <v>#DIV/0!</v>
          </cell>
          <cell r="X790"/>
          <cell r="Y790"/>
          <cell r="Z790" t="e">
            <v>#DIV/0!</v>
          </cell>
          <cell r="AA790" t="e">
            <v>#DIV/0!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/>
          <cell r="AH790"/>
          <cell r="AI790"/>
          <cell r="AJ790"/>
        </row>
        <row r="791">
          <cell r="F791">
            <v>36126713</v>
          </cell>
          <cell r="G791" t="str">
            <v>Základná škola s materskou školou</v>
          </cell>
          <cell r="H791" t="str">
            <v>Horná Ves</v>
          </cell>
          <cell r="I791" t="str">
            <v>Horná Ves 360</v>
          </cell>
          <cell r="J791">
            <v>169</v>
          </cell>
          <cell r="K791" t="str">
            <v>v prevádzke</v>
          </cell>
          <cell r="L791"/>
          <cell r="M791"/>
          <cell r="N791"/>
          <cell r="O791"/>
          <cell r="P791" t="e">
            <v>#DIV/0!</v>
          </cell>
          <cell r="Q791" t="e">
            <v>#DIV/0!</v>
          </cell>
          <cell r="R791"/>
          <cell r="S791"/>
          <cell r="T791"/>
          <cell r="U791"/>
          <cell r="V791" t="e">
            <v>#DIV/0!</v>
          </cell>
          <cell r="W791" t="e">
            <v>#DIV/0!</v>
          </cell>
          <cell r="X791"/>
          <cell r="Y791"/>
          <cell r="Z791" t="e">
            <v>#DIV/0!</v>
          </cell>
          <cell r="AA791" t="e">
            <v>#DIV/0!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/>
          <cell r="AH791"/>
          <cell r="AI791"/>
          <cell r="AJ791"/>
        </row>
        <row r="792">
          <cell r="F792">
            <v>36126675</v>
          </cell>
          <cell r="G792" t="str">
            <v>Základná škola Gašpara Drozda s materskou školou</v>
          </cell>
          <cell r="H792" t="str">
            <v>Chrenovec-Brusno</v>
          </cell>
          <cell r="I792" t="str">
            <v>Chrenovec-Brusno 395</v>
          </cell>
          <cell r="J792">
            <v>232</v>
          </cell>
          <cell r="K792" t="str">
            <v>v prevádzke</v>
          </cell>
          <cell r="L792"/>
          <cell r="M792"/>
          <cell r="N792"/>
          <cell r="O792"/>
          <cell r="P792" t="e">
            <v>#DIV/0!</v>
          </cell>
          <cell r="Q792" t="e">
            <v>#DIV/0!</v>
          </cell>
          <cell r="R792"/>
          <cell r="S792"/>
          <cell r="T792"/>
          <cell r="U792"/>
          <cell r="V792" t="e">
            <v>#DIV/0!</v>
          </cell>
          <cell r="W792" t="e">
            <v>#DIV/0!</v>
          </cell>
          <cell r="X792"/>
          <cell r="Y792"/>
          <cell r="Z792" t="e">
            <v>#DIV/0!</v>
          </cell>
          <cell r="AA792" t="e">
            <v>#DIV/0!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/>
          <cell r="AH792"/>
          <cell r="AI792"/>
          <cell r="AJ792"/>
        </row>
        <row r="793">
          <cell r="F793">
            <v>36126721</v>
          </cell>
          <cell r="G793" t="str">
            <v>Základná škola</v>
          </cell>
          <cell r="H793" t="str">
            <v>Kamenec pod Vtáčnikom</v>
          </cell>
          <cell r="I793" t="str">
            <v>Školská 192/8</v>
          </cell>
          <cell r="J793">
            <v>124</v>
          </cell>
          <cell r="K793" t="str">
            <v>v prevádzke</v>
          </cell>
          <cell r="L793"/>
          <cell r="M793"/>
          <cell r="N793"/>
          <cell r="O793"/>
          <cell r="P793" t="e">
            <v>#DIV/0!</v>
          </cell>
          <cell r="Q793" t="e">
            <v>#DIV/0!</v>
          </cell>
          <cell r="R793"/>
          <cell r="S793"/>
          <cell r="T793"/>
          <cell r="U793"/>
          <cell r="V793" t="e">
            <v>#DIV/0!</v>
          </cell>
          <cell r="W793" t="e">
            <v>#DIV/0!</v>
          </cell>
          <cell r="X793"/>
          <cell r="Y793"/>
          <cell r="Z793" t="e">
            <v>#DIV/0!</v>
          </cell>
          <cell r="AA793" t="e">
            <v>#DIV/0!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/>
          <cell r="AH793"/>
          <cell r="AI793"/>
          <cell r="AJ793"/>
        </row>
        <row r="794">
          <cell r="F794">
            <v>31201636</v>
          </cell>
          <cell r="G794" t="str">
            <v>Základná škola</v>
          </cell>
          <cell r="H794" t="str">
            <v>Kanianka</v>
          </cell>
          <cell r="I794" t="str">
            <v>SNP 587/4</v>
          </cell>
          <cell r="J794">
            <v>293</v>
          </cell>
          <cell r="K794" t="str">
            <v>v prevádzke</v>
          </cell>
          <cell r="L794"/>
          <cell r="M794"/>
          <cell r="N794"/>
          <cell r="O794"/>
          <cell r="P794" t="e">
            <v>#DIV/0!</v>
          </cell>
          <cell r="Q794" t="e">
            <v>#DIV/0!</v>
          </cell>
          <cell r="R794"/>
          <cell r="S794"/>
          <cell r="T794"/>
          <cell r="U794"/>
          <cell r="V794" t="e">
            <v>#DIV/0!</v>
          </cell>
          <cell r="W794" t="e">
            <v>#DIV/0!</v>
          </cell>
          <cell r="X794"/>
          <cell r="Y794"/>
          <cell r="Z794" t="e">
            <v>#DIV/0!</v>
          </cell>
          <cell r="AA794" t="e">
            <v>#DIV/0!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/>
          <cell r="AH794"/>
          <cell r="AI794"/>
          <cell r="AJ794"/>
        </row>
        <row r="795">
          <cell r="F795">
            <v>36126730</v>
          </cell>
          <cell r="G795" t="str">
            <v>Základná škola s materskou školou</v>
          </cell>
          <cell r="H795" t="str">
            <v>Koš</v>
          </cell>
          <cell r="I795" t="str">
            <v>Nová 525</v>
          </cell>
          <cell r="J795">
            <v>121</v>
          </cell>
          <cell r="K795" t="str">
            <v>v prevádzke</v>
          </cell>
          <cell r="L795"/>
          <cell r="M795"/>
          <cell r="N795"/>
          <cell r="O795"/>
          <cell r="P795" t="e">
            <v>#DIV/0!</v>
          </cell>
          <cell r="Q795" t="e">
            <v>#DIV/0!</v>
          </cell>
          <cell r="R795"/>
          <cell r="S795"/>
          <cell r="T795"/>
          <cell r="U795"/>
          <cell r="V795" t="e">
            <v>#DIV/0!</v>
          </cell>
          <cell r="W795" t="e">
            <v>#DIV/0!</v>
          </cell>
          <cell r="X795"/>
          <cell r="Y795"/>
          <cell r="Z795" t="e">
            <v>#DIV/0!</v>
          </cell>
          <cell r="AA795" t="e">
            <v>#DIV/0!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/>
          <cell r="AH795"/>
          <cell r="AI795"/>
          <cell r="AJ795"/>
        </row>
        <row r="796">
          <cell r="F796">
            <v>36126748</v>
          </cell>
          <cell r="G796" t="str">
            <v>Základná škola s materskou školou</v>
          </cell>
          <cell r="H796" t="str">
            <v>Lazany</v>
          </cell>
          <cell r="I796" t="str">
            <v>Lazany 423</v>
          </cell>
          <cell r="J796">
            <v>218</v>
          </cell>
          <cell r="K796" t="str">
            <v>v prevádzke</v>
          </cell>
          <cell r="L796"/>
          <cell r="M796"/>
          <cell r="N796"/>
          <cell r="O796"/>
          <cell r="P796" t="e">
            <v>#DIV/0!</v>
          </cell>
          <cell r="Q796" t="e">
            <v>#DIV/0!</v>
          </cell>
          <cell r="R796"/>
          <cell r="S796"/>
          <cell r="T796"/>
          <cell r="U796"/>
          <cell r="V796" t="e">
            <v>#DIV/0!</v>
          </cell>
          <cell r="W796" t="e">
            <v>#DIV/0!</v>
          </cell>
          <cell r="X796"/>
          <cell r="Y796"/>
          <cell r="Z796" t="e">
            <v>#DIV/0!</v>
          </cell>
          <cell r="AA796" t="e">
            <v>#DIV/0!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/>
          <cell r="AH796"/>
          <cell r="AI796"/>
          <cell r="AJ796"/>
        </row>
        <row r="797">
          <cell r="F797">
            <v>36126756</v>
          </cell>
          <cell r="G797" t="str">
            <v>Základná škola</v>
          </cell>
          <cell r="H797" t="str">
            <v>Lehota pod Vtáčnikom</v>
          </cell>
          <cell r="I797" t="str">
            <v>Školská 766/2</v>
          </cell>
          <cell r="J797">
            <v>312</v>
          </cell>
          <cell r="K797" t="str">
            <v>v prevádzke</v>
          </cell>
          <cell r="L797"/>
          <cell r="M797"/>
          <cell r="N797"/>
          <cell r="O797"/>
          <cell r="P797" t="e">
            <v>#DIV/0!</v>
          </cell>
          <cell r="Q797" t="e">
            <v>#DIV/0!</v>
          </cell>
          <cell r="R797"/>
          <cell r="S797"/>
          <cell r="T797"/>
          <cell r="U797"/>
          <cell r="V797" t="e">
            <v>#DIV/0!</v>
          </cell>
          <cell r="W797" t="e">
            <v>#DIV/0!</v>
          </cell>
          <cell r="X797"/>
          <cell r="Y797"/>
          <cell r="Z797" t="e">
            <v>#DIV/0!</v>
          </cell>
          <cell r="AA797" t="e">
            <v>#DIV/0!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/>
          <cell r="AH797"/>
          <cell r="AI797"/>
          <cell r="AJ797"/>
        </row>
        <row r="798">
          <cell r="F798">
            <v>36131415</v>
          </cell>
          <cell r="G798" t="str">
            <v>Základná škola s materskou školou</v>
          </cell>
          <cell r="H798" t="str">
            <v>Liešťany</v>
          </cell>
          <cell r="I798" t="str">
            <v>Liešťany 192</v>
          </cell>
          <cell r="J798">
            <v>33</v>
          </cell>
          <cell r="K798" t="str">
            <v>v prevádzke</v>
          </cell>
          <cell r="L798"/>
          <cell r="M798"/>
          <cell r="N798"/>
          <cell r="O798"/>
          <cell r="P798" t="e">
            <v>#DIV/0!</v>
          </cell>
          <cell r="Q798" t="e">
            <v>#DIV/0!</v>
          </cell>
          <cell r="R798"/>
          <cell r="S798"/>
          <cell r="T798"/>
          <cell r="U798"/>
          <cell r="V798" t="e">
            <v>#DIV/0!</v>
          </cell>
          <cell r="W798" t="e">
            <v>#DIV/0!</v>
          </cell>
          <cell r="X798"/>
          <cell r="Y798"/>
          <cell r="Z798" t="e">
            <v>#DIV/0!</v>
          </cell>
          <cell r="AA798" t="e">
            <v>#DIV/0!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/>
          <cell r="AH798"/>
          <cell r="AI798"/>
          <cell r="AJ798"/>
        </row>
        <row r="799">
          <cell r="F799">
            <v>36126764</v>
          </cell>
          <cell r="G799" t="str">
            <v>Základná škola s materskou školou Vavrinca Benedikta</v>
          </cell>
          <cell r="H799" t="str">
            <v>Nedožery-Brezany</v>
          </cell>
          <cell r="I799" t="str">
            <v>Ul. Družby 339/2</v>
          </cell>
          <cell r="J799">
            <v>253</v>
          </cell>
          <cell r="K799" t="str">
            <v>v prevádzke</v>
          </cell>
          <cell r="L799"/>
          <cell r="M799"/>
          <cell r="N799"/>
          <cell r="O799"/>
          <cell r="P799" t="e">
            <v>#DIV/0!</v>
          </cell>
          <cell r="Q799" t="e">
            <v>#DIV/0!</v>
          </cell>
          <cell r="R799"/>
          <cell r="S799"/>
          <cell r="T799"/>
          <cell r="U799"/>
          <cell r="V799" t="e">
            <v>#DIV/0!</v>
          </cell>
          <cell r="W799" t="e">
            <v>#DIV/0!</v>
          </cell>
          <cell r="X799"/>
          <cell r="Y799"/>
          <cell r="Z799" t="e">
            <v>#DIV/0!</v>
          </cell>
          <cell r="AA799" t="e">
            <v>#DIV/0!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/>
          <cell r="AH799"/>
          <cell r="AI799"/>
          <cell r="AJ799"/>
        </row>
        <row r="800">
          <cell r="F800">
            <v>36126934</v>
          </cell>
          <cell r="G800" t="str">
            <v>Spojená škola - Grundschule mit Kindergarten</v>
          </cell>
          <cell r="H800" t="str">
            <v>Nitrianske Pravno</v>
          </cell>
          <cell r="I800" t="str">
            <v>Školská 370/19</v>
          </cell>
          <cell r="J800">
            <v>515</v>
          </cell>
          <cell r="K800" t="str">
            <v>v prevádzke</v>
          </cell>
          <cell r="L800"/>
          <cell r="M800"/>
          <cell r="N800"/>
          <cell r="O800"/>
          <cell r="P800" t="e">
            <v>#DIV/0!</v>
          </cell>
          <cell r="Q800" t="e">
            <v>#DIV/0!</v>
          </cell>
          <cell r="R800"/>
          <cell r="S800"/>
          <cell r="T800"/>
          <cell r="U800"/>
          <cell r="V800" t="e">
            <v>#DIV/0!</v>
          </cell>
          <cell r="W800" t="e">
            <v>#DIV/0!</v>
          </cell>
          <cell r="X800"/>
          <cell r="Y800"/>
          <cell r="Z800" t="e">
            <v>#DIV/0!</v>
          </cell>
          <cell r="AA800" t="e">
            <v>#DIV/0!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/>
          <cell r="AH800"/>
          <cell r="AI800"/>
          <cell r="AJ800"/>
        </row>
        <row r="801">
          <cell r="F801">
            <v>36126772</v>
          </cell>
          <cell r="G801" t="str">
            <v>Základná škola</v>
          </cell>
          <cell r="H801" t="str">
            <v>Nitrianske Rudno</v>
          </cell>
          <cell r="I801" t="str">
            <v>Školská 492/15</v>
          </cell>
          <cell r="J801">
            <v>392</v>
          </cell>
          <cell r="K801" t="str">
            <v>v prevádzke</v>
          </cell>
          <cell r="L801"/>
          <cell r="M801"/>
          <cell r="N801"/>
          <cell r="O801"/>
          <cell r="P801" t="e">
            <v>#DIV/0!</v>
          </cell>
          <cell r="Q801" t="e">
            <v>#DIV/0!</v>
          </cell>
          <cell r="R801"/>
          <cell r="S801"/>
          <cell r="T801"/>
          <cell r="U801"/>
          <cell r="V801" t="e">
            <v>#DIV/0!</v>
          </cell>
          <cell r="W801" t="e">
            <v>#DIV/0!</v>
          </cell>
          <cell r="X801"/>
          <cell r="Y801"/>
          <cell r="Z801" t="e">
            <v>#DIV/0!</v>
          </cell>
          <cell r="AA801" t="e">
            <v>#DIV/0!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/>
          <cell r="AH801"/>
          <cell r="AI801"/>
          <cell r="AJ801"/>
        </row>
        <row r="802">
          <cell r="F802">
            <v>42020131</v>
          </cell>
          <cell r="G802" t="str">
            <v>Základná škola s materskou školou Fraňa Madvu</v>
          </cell>
          <cell r="H802" t="str">
            <v>Nitrianske Sučany</v>
          </cell>
          <cell r="I802" t="str">
            <v>Nitrianske Sučany 352</v>
          </cell>
          <cell r="J802">
            <v>50</v>
          </cell>
          <cell r="K802" t="str">
            <v>v prevádzke</v>
          </cell>
          <cell r="L802"/>
          <cell r="M802"/>
          <cell r="N802"/>
          <cell r="O802"/>
          <cell r="P802" t="e">
            <v>#DIV/0!</v>
          </cell>
          <cell r="Q802" t="e">
            <v>#DIV/0!</v>
          </cell>
          <cell r="R802"/>
          <cell r="S802"/>
          <cell r="T802"/>
          <cell r="U802"/>
          <cell r="V802" t="e">
            <v>#DIV/0!</v>
          </cell>
          <cell r="W802" t="e">
            <v>#DIV/0!</v>
          </cell>
          <cell r="X802"/>
          <cell r="Y802"/>
          <cell r="Z802" t="e">
            <v>#DIV/0!</v>
          </cell>
          <cell r="AA802" t="e">
            <v>#DIV/0!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/>
          <cell r="AH802"/>
          <cell r="AI802"/>
          <cell r="AJ802"/>
        </row>
        <row r="803">
          <cell r="F803">
            <v>36126781</v>
          </cell>
          <cell r="G803" t="str">
            <v>Základná škola s materskou školou</v>
          </cell>
          <cell r="H803" t="str">
            <v>Nitrica</v>
          </cell>
          <cell r="I803" t="str">
            <v>Nitrica 41</v>
          </cell>
          <cell r="J803">
            <v>113</v>
          </cell>
          <cell r="K803" t="str">
            <v>v prevádzke</v>
          </cell>
          <cell r="L803"/>
          <cell r="M803"/>
          <cell r="N803"/>
          <cell r="O803"/>
          <cell r="P803" t="e">
            <v>#DIV/0!</v>
          </cell>
          <cell r="Q803" t="e">
            <v>#DIV/0!</v>
          </cell>
          <cell r="R803"/>
          <cell r="S803"/>
          <cell r="T803"/>
          <cell r="U803"/>
          <cell r="V803" t="e">
            <v>#DIV/0!</v>
          </cell>
          <cell r="W803" t="e">
            <v>#DIV/0!</v>
          </cell>
          <cell r="X803"/>
          <cell r="Y803"/>
          <cell r="Z803" t="e">
            <v>#DIV/0!</v>
          </cell>
          <cell r="AA803" t="e">
            <v>#DIV/0!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/>
          <cell r="AH803"/>
          <cell r="AI803"/>
          <cell r="AJ803"/>
        </row>
        <row r="804">
          <cell r="F804">
            <v>36126799</v>
          </cell>
          <cell r="G804" t="str">
            <v>Základná škola</v>
          </cell>
          <cell r="H804" t="str">
            <v>Nováky</v>
          </cell>
          <cell r="I804" t="str">
            <v>Pribinova 123/9</v>
          </cell>
          <cell r="J804">
            <v>379</v>
          </cell>
          <cell r="K804" t="str">
            <v>v prevádzke</v>
          </cell>
          <cell r="L804"/>
          <cell r="M804"/>
          <cell r="N804"/>
          <cell r="O804"/>
          <cell r="P804" t="e">
            <v>#DIV/0!</v>
          </cell>
          <cell r="Q804" t="e">
            <v>#DIV/0!</v>
          </cell>
          <cell r="R804"/>
          <cell r="S804"/>
          <cell r="T804"/>
          <cell r="U804"/>
          <cell r="V804" t="e">
            <v>#DIV/0!</v>
          </cell>
          <cell r="W804" t="e">
            <v>#DIV/0!</v>
          </cell>
          <cell r="X804"/>
          <cell r="Y804"/>
          <cell r="Z804" t="e">
            <v>#DIV/0!</v>
          </cell>
          <cell r="AA804" t="e">
            <v>#DIV/0!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/>
          <cell r="AH804"/>
          <cell r="AI804"/>
          <cell r="AJ804"/>
        </row>
        <row r="805">
          <cell r="F805">
            <v>710059523</v>
          </cell>
          <cell r="G805" t="str">
            <v>Základná škola</v>
          </cell>
          <cell r="H805" t="str">
            <v>Opatovce nad Nitrou</v>
          </cell>
          <cell r="I805" t="str">
            <v>Opatovce nad Nitrou 509</v>
          </cell>
          <cell r="J805">
            <v>46</v>
          </cell>
          <cell r="K805" t="str">
            <v>v prevádzke</v>
          </cell>
          <cell r="L805"/>
          <cell r="M805"/>
          <cell r="N805"/>
          <cell r="O805"/>
          <cell r="P805" t="e">
            <v>#DIV/0!</v>
          </cell>
          <cell r="Q805" t="e">
            <v>#DIV/0!</v>
          </cell>
          <cell r="R805"/>
          <cell r="S805"/>
          <cell r="T805"/>
          <cell r="U805"/>
          <cell r="V805" t="e">
            <v>#DIV/0!</v>
          </cell>
          <cell r="W805" t="e">
            <v>#DIV/0!</v>
          </cell>
          <cell r="X805"/>
          <cell r="Y805"/>
          <cell r="Z805" t="e">
            <v>#DIV/0!</v>
          </cell>
          <cell r="AA805" t="e">
            <v>#DIV/0!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/>
          <cell r="AH805"/>
          <cell r="AI805"/>
          <cell r="AJ805"/>
        </row>
        <row r="806">
          <cell r="F806">
            <v>31201741</v>
          </cell>
          <cell r="G806" t="str">
            <v>Základná škola</v>
          </cell>
          <cell r="H806" t="str">
            <v>Oslany</v>
          </cell>
          <cell r="I806" t="str">
            <v>Školská 56/9</v>
          </cell>
          <cell r="J806">
            <v>280</v>
          </cell>
          <cell r="K806" t="str">
            <v>v prevádzke</v>
          </cell>
          <cell r="L806"/>
          <cell r="M806"/>
          <cell r="N806"/>
          <cell r="O806"/>
          <cell r="P806" t="e">
            <v>#DIV/0!</v>
          </cell>
          <cell r="Q806" t="e">
            <v>#DIV/0!</v>
          </cell>
          <cell r="R806"/>
          <cell r="S806"/>
          <cell r="T806"/>
          <cell r="U806"/>
          <cell r="V806" t="e">
            <v>#DIV/0!</v>
          </cell>
          <cell r="W806" t="e">
            <v>#DIV/0!</v>
          </cell>
          <cell r="X806"/>
          <cell r="Y806"/>
          <cell r="Z806" t="e">
            <v>#DIV/0!</v>
          </cell>
          <cell r="AA806" t="e">
            <v>#DIV/0!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/>
          <cell r="AH806"/>
          <cell r="AI806"/>
          <cell r="AJ806"/>
        </row>
        <row r="807">
          <cell r="F807">
            <v>36126811</v>
          </cell>
          <cell r="G807" t="str">
            <v>Základná škola s materskou školou</v>
          </cell>
          <cell r="H807" t="str">
            <v>Ráztočno</v>
          </cell>
          <cell r="I807" t="str">
            <v>Komenského 428/43</v>
          </cell>
          <cell r="J807">
            <v>100</v>
          </cell>
          <cell r="K807" t="str">
            <v>v prevádzke</v>
          </cell>
          <cell r="L807"/>
          <cell r="M807"/>
          <cell r="N807"/>
          <cell r="O807"/>
          <cell r="P807" t="e">
            <v>#DIV/0!</v>
          </cell>
          <cell r="Q807" t="e">
            <v>#DIV/0!</v>
          </cell>
          <cell r="R807"/>
          <cell r="S807"/>
          <cell r="T807"/>
          <cell r="U807"/>
          <cell r="V807" t="e">
            <v>#DIV/0!</v>
          </cell>
          <cell r="W807" t="e">
            <v>#DIV/0!</v>
          </cell>
          <cell r="X807"/>
          <cell r="Y807"/>
          <cell r="Z807" t="e">
            <v>#DIV/0!</v>
          </cell>
          <cell r="AA807" t="e">
            <v>#DIV/0!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/>
          <cell r="AH807"/>
          <cell r="AI807"/>
          <cell r="AJ807"/>
        </row>
        <row r="808">
          <cell r="F808">
            <v>710059558</v>
          </cell>
          <cell r="G808" t="str">
            <v>Základná škola</v>
          </cell>
          <cell r="H808" t="str">
            <v>Sebedražie</v>
          </cell>
          <cell r="I808" t="str">
            <v>Hlavná 375</v>
          </cell>
          <cell r="J808">
            <v>41</v>
          </cell>
          <cell r="K808" t="str">
            <v>v prevádzke</v>
          </cell>
          <cell r="L808"/>
          <cell r="M808"/>
          <cell r="N808"/>
          <cell r="O808"/>
          <cell r="P808" t="e">
            <v>#DIV/0!</v>
          </cell>
          <cell r="Q808" t="e">
            <v>#DIV/0!</v>
          </cell>
          <cell r="R808"/>
          <cell r="S808"/>
          <cell r="T808"/>
          <cell r="U808"/>
          <cell r="V808" t="e">
            <v>#DIV/0!</v>
          </cell>
          <cell r="W808" t="e">
            <v>#DIV/0!</v>
          </cell>
          <cell r="X808"/>
          <cell r="Y808"/>
          <cell r="Z808" t="e">
            <v>#DIV/0!</v>
          </cell>
          <cell r="AA808" t="e">
            <v>#DIV/0!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/>
          <cell r="AH808"/>
          <cell r="AI808"/>
          <cell r="AJ808"/>
        </row>
        <row r="809">
          <cell r="F809">
            <v>31201733</v>
          </cell>
          <cell r="G809" t="str">
            <v>Základná škola s materskou školou</v>
          </cell>
          <cell r="H809" t="str">
            <v>Valaská Belá</v>
          </cell>
          <cell r="I809" t="str">
            <v>Valaská Belá 242</v>
          </cell>
          <cell r="J809">
            <v>148</v>
          </cell>
          <cell r="K809" t="str">
            <v>v prevádzke</v>
          </cell>
          <cell r="L809"/>
          <cell r="M809"/>
          <cell r="N809"/>
          <cell r="O809"/>
          <cell r="P809" t="e">
            <v>#DIV/0!</v>
          </cell>
          <cell r="Q809" t="e">
            <v>#DIV/0!</v>
          </cell>
          <cell r="R809"/>
          <cell r="S809"/>
          <cell r="T809"/>
          <cell r="U809"/>
          <cell r="V809" t="e">
            <v>#DIV/0!</v>
          </cell>
          <cell r="W809" t="e">
            <v>#DIV/0!</v>
          </cell>
          <cell r="X809"/>
          <cell r="Y809"/>
          <cell r="Z809" t="e">
            <v>#DIV/0!</v>
          </cell>
          <cell r="AA809" t="e">
            <v>#DIV/0!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/>
          <cell r="AH809"/>
          <cell r="AI809"/>
          <cell r="AJ809"/>
        </row>
        <row r="810">
          <cell r="F810">
            <v>36126829</v>
          </cell>
          <cell r="G810" t="str">
            <v>Základná škola</v>
          </cell>
          <cell r="H810" t="str">
            <v>Zemianske Kostoľany</v>
          </cell>
          <cell r="I810" t="str">
            <v>J. A. Komenského 161/6</v>
          </cell>
          <cell r="J810">
            <v>132</v>
          </cell>
          <cell r="K810" t="str">
            <v>v prevádzke</v>
          </cell>
          <cell r="L810"/>
          <cell r="M810"/>
          <cell r="N810"/>
          <cell r="O810"/>
          <cell r="P810" t="e">
            <v>#DIV/0!</v>
          </cell>
          <cell r="Q810" t="e">
            <v>#DIV/0!</v>
          </cell>
          <cell r="R810"/>
          <cell r="S810"/>
          <cell r="T810"/>
          <cell r="U810"/>
          <cell r="V810" t="e">
            <v>#DIV/0!</v>
          </cell>
          <cell r="W810" t="e">
            <v>#DIV/0!</v>
          </cell>
          <cell r="X810"/>
          <cell r="Y810"/>
          <cell r="Z810" t="e">
            <v>#DIV/0!</v>
          </cell>
          <cell r="AA810" t="e">
            <v>#DIV/0!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/>
          <cell r="AH810"/>
          <cell r="AI810"/>
          <cell r="AJ810"/>
        </row>
        <row r="811">
          <cell r="F811">
            <v>36131644</v>
          </cell>
          <cell r="G811" t="str">
            <v>Základná škola s materskou školou</v>
          </cell>
          <cell r="H811" t="str">
            <v>Sverepec</v>
          </cell>
          <cell r="I811" t="str">
            <v>Sverepec 240</v>
          </cell>
          <cell r="J811">
            <v>56</v>
          </cell>
          <cell r="K811" t="str">
            <v>v prevádzke</v>
          </cell>
          <cell r="L811"/>
          <cell r="M811"/>
          <cell r="N811"/>
          <cell r="O811"/>
          <cell r="P811" t="e">
            <v>#DIV/0!</v>
          </cell>
          <cell r="Q811" t="e">
            <v>#DIV/0!</v>
          </cell>
          <cell r="R811"/>
          <cell r="S811"/>
          <cell r="T811"/>
          <cell r="U811"/>
          <cell r="V811" t="e">
            <v>#DIV/0!</v>
          </cell>
          <cell r="W811" t="e">
            <v>#DIV/0!</v>
          </cell>
          <cell r="X811"/>
          <cell r="Y811"/>
          <cell r="Z811" t="e">
            <v>#DIV/0!</v>
          </cell>
          <cell r="AA811" t="e">
            <v>#DIV/0!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/>
          <cell r="AH811"/>
          <cell r="AI811"/>
          <cell r="AJ811"/>
        </row>
        <row r="812">
          <cell r="F812">
            <v>31202659</v>
          </cell>
          <cell r="G812" t="str">
            <v>Základná škola</v>
          </cell>
          <cell r="H812" t="str">
            <v>Bánovce nad Bebravou</v>
          </cell>
          <cell r="I812" t="str">
            <v>Školská 1123/29</v>
          </cell>
          <cell r="J812">
            <v>224</v>
          </cell>
          <cell r="K812" t="str">
            <v>v prevádzke</v>
          </cell>
          <cell r="L812"/>
          <cell r="M812"/>
          <cell r="N812"/>
          <cell r="O812"/>
          <cell r="P812" t="e">
            <v>#DIV/0!</v>
          </cell>
          <cell r="Q812" t="e">
            <v>#DIV/0!</v>
          </cell>
          <cell r="R812"/>
          <cell r="S812"/>
          <cell r="T812"/>
          <cell r="U812"/>
          <cell r="V812" t="e">
            <v>#DIV/0!</v>
          </cell>
          <cell r="W812" t="e">
            <v>#DIV/0!</v>
          </cell>
          <cell r="X812"/>
          <cell r="Y812"/>
          <cell r="Z812" t="e">
            <v>#DIV/0!</v>
          </cell>
          <cell r="AA812" t="e">
            <v>#DIV/0!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/>
          <cell r="AH812"/>
          <cell r="AI812"/>
          <cell r="AJ812"/>
        </row>
        <row r="813">
          <cell r="F813">
            <v>36128406</v>
          </cell>
          <cell r="G813" t="str">
            <v>Základná škola</v>
          </cell>
          <cell r="H813" t="str">
            <v>Bánovce nad Bebravou</v>
          </cell>
          <cell r="I813" t="str">
            <v>Gorazdova 1319/6</v>
          </cell>
          <cell r="J813">
            <v>446</v>
          </cell>
          <cell r="K813" t="str">
            <v>v prevádzke</v>
          </cell>
          <cell r="L813"/>
          <cell r="M813"/>
          <cell r="N813"/>
          <cell r="O813"/>
          <cell r="P813" t="e">
            <v>#DIV/0!</v>
          </cell>
          <cell r="Q813" t="e">
            <v>#DIV/0!</v>
          </cell>
          <cell r="R813"/>
          <cell r="S813"/>
          <cell r="T813"/>
          <cell r="U813"/>
          <cell r="V813" t="e">
            <v>#DIV/0!</v>
          </cell>
          <cell r="W813" t="e">
            <v>#DIV/0!</v>
          </cell>
          <cell r="X813"/>
          <cell r="Y813"/>
          <cell r="Z813" t="e">
            <v>#DIV/0!</v>
          </cell>
          <cell r="AA813" t="e">
            <v>#DIV/0!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/>
          <cell r="AH813"/>
          <cell r="AI813"/>
          <cell r="AJ813"/>
        </row>
        <row r="814">
          <cell r="F814">
            <v>36128414</v>
          </cell>
          <cell r="G814" t="str">
            <v>Základná škola</v>
          </cell>
          <cell r="H814" t="str">
            <v>Bánovce nad Bebravou</v>
          </cell>
          <cell r="I814" t="str">
            <v>Duklianska 1</v>
          </cell>
          <cell r="J814">
            <v>561</v>
          </cell>
          <cell r="K814" t="str">
            <v>v prevádzke</v>
          </cell>
          <cell r="L814"/>
          <cell r="M814"/>
          <cell r="N814"/>
          <cell r="O814"/>
          <cell r="P814" t="e">
            <v>#DIV/0!</v>
          </cell>
          <cell r="Q814" t="e">
            <v>#DIV/0!</v>
          </cell>
          <cell r="R814"/>
          <cell r="S814"/>
          <cell r="T814"/>
          <cell r="U814"/>
          <cell r="V814" t="e">
            <v>#DIV/0!</v>
          </cell>
          <cell r="W814" t="e">
            <v>#DIV/0!</v>
          </cell>
          <cell r="X814"/>
          <cell r="Y814"/>
          <cell r="Z814" t="e">
            <v>#DIV/0!</v>
          </cell>
          <cell r="AA814" t="e">
            <v>#DIV/0!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/>
          <cell r="AH814"/>
          <cell r="AI814"/>
          <cell r="AJ814"/>
        </row>
        <row r="815">
          <cell r="F815">
            <v>36128473</v>
          </cell>
          <cell r="G815" t="str">
            <v>Základná škola</v>
          </cell>
          <cell r="H815" t="str">
            <v>Bánovce nad Bebravou</v>
          </cell>
          <cell r="I815" t="str">
            <v>J. A. Komenského 1290/1</v>
          </cell>
          <cell r="J815">
            <v>273</v>
          </cell>
          <cell r="K815" t="str">
            <v>v prevádzke</v>
          </cell>
          <cell r="L815">
            <v>5</v>
          </cell>
          <cell r="M815">
            <v>5</v>
          </cell>
          <cell r="N815">
            <v>1</v>
          </cell>
          <cell r="O815">
            <v>1</v>
          </cell>
          <cell r="P815">
            <v>5</v>
          </cell>
          <cell r="Q815">
            <v>5</v>
          </cell>
          <cell r="R815">
            <v>48</v>
          </cell>
          <cell r="S815">
            <v>48</v>
          </cell>
          <cell r="T815">
            <v>821</v>
          </cell>
          <cell r="U815">
            <v>821</v>
          </cell>
          <cell r="V815">
            <v>17.104166666666668</v>
          </cell>
          <cell r="W815">
            <v>17.104166666666668</v>
          </cell>
          <cell r="X815">
            <v>250</v>
          </cell>
          <cell r="Y815">
            <v>250</v>
          </cell>
          <cell r="Z815">
            <v>5.208333333333333</v>
          </cell>
          <cell r="AA815">
            <v>5.208333333333333</v>
          </cell>
          <cell r="AB815">
            <v>1071</v>
          </cell>
          <cell r="AC815">
            <v>1071</v>
          </cell>
          <cell r="AD815">
            <v>1071</v>
          </cell>
          <cell r="AE815">
            <v>1071</v>
          </cell>
          <cell r="AF815">
            <v>0</v>
          </cell>
          <cell r="AG815">
            <v>1071</v>
          </cell>
          <cell r="AH815"/>
          <cell r="AI815"/>
          <cell r="AJ815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školy"/>
    </sheetNames>
    <sheetDataSet>
      <sheetData sheetId="0">
        <row r="1287">
          <cell r="F1287">
            <v>17053722</v>
          </cell>
          <cell r="G1287" t="str">
            <v>Stredná odborná škola strojnícka</v>
          </cell>
          <cell r="H1287" t="str">
            <v>Kysucké Nové Mesto</v>
          </cell>
          <cell r="I1287" t="str">
            <v>Športová 1326</v>
          </cell>
          <cell r="J1287">
            <v>470</v>
          </cell>
          <cell r="K1287" t="str">
            <v>v prevádzke</v>
          </cell>
          <cell r="L1287">
            <v>5</v>
          </cell>
          <cell r="M1287">
            <v>0</v>
          </cell>
          <cell r="N1287">
            <v>1</v>
          </cell>
          <cell r="O1287">
            <v>0</v>
          </cell>
          <cell r="P1287">
            <v>5</v>
          </cell>
          <cell r="Q1287" t="e">
            <v>#DIV/0!</v>
          </cell>
          <cell r="R1287">
            <v>64</v>
          </cell>
          <cell r="S1287">
            <v>0</v>
          </cell>
          <cell r="T1287">
            <v>832</v>
          </cell>
          <cell r="U1287">
            <v>0</v>
          </cell>
          <cell r="V1287">
            <v>13</v>
          </cell>
          <cell r="W1287" t="e">
            <v>#DIV/0!</v>
          </cell>
          <cell r="X1287">
            <v>147</v>
          </cell>
          <cell r="Y1287">
            <v>0</v>
          </cell>
          <cell r="Z1287">
            <v>2.296875</v>
          </cell>
          <cell r="AA1287" t="e">
            <v>#DIV/0!</v>
          </cell>
          <cell r="AB1287">
            <v>979</v>
          </cell>
          <cell r="AC1287">
            <v>0</v>
          </cell>
          <cell r="AD1287">
            <v>979</v>
          </cell>
          <cell r="AE1287">
            <v>0</v>
          </cell>
          <cell r="AF1287">
            <v>979</v>
          </cell>
          <cell r="AG1287">
            <v>979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F1288">
            <v>17053846</v>
          </cell>
          <cell r="G1288" t="str">
            <v>Stredná odborná škola podnikania a služieb</v>
          </cell>
          <cell r="H1288" t="str">
            <v>Námestovo</v>
          </cell>
          <cell r="I1288" t="str">
            <v>Hattalova 968/33</v>
          </cell>
          <cell r="J1288">
            <v>359</v>
          </cell>
          <cell r="K1288" t="str">
            <v>v prevádzke</v>
          </cell>
          <cell r="L1288"/>
          <cell r="M1288"/>
          <cell r="N1288"/>
          <cell r="O1288"/>
          <cell r="P1288" t="e">
            <v>#DIV/0!</v>
          </cell>
          <cell r="Q1288" t="e">
            <v>#DIV/0!</v>
          </cell>
          <cell r="R1288"/>
          <cell r="S1288"/>
          <cell r="T1288"/>
          <cell r="U1288"/>
          <cell r="V1288" t="e">
            <v>#DIV/0!</v>
          </cell>
          <cell r="W1288" t="e">
            <v>#DIV/0!</v>
          </cell>
          <cell r="X1288"/>
          <cell r="Y1288"/>
          <cell r="Z1288" t="e">
            <v>#DIV/0!</v>
          </cell>
          <cell r="AA1288" t="e">
            <v>#DIV/0!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/>
          <cell r="AH1288"/>
          <cell r="AI1288"/>
          <cell r="AJ1288"/>
        </row>
        <row r="1289">
          <cell r="F1289">
            <v>17055211</v>
          </cell>
          <cell r="G1289" t="str">
            <v>Stredná odborná škola dopravná</v>
          </cell>
          <cell r="H1289" t="str">
            <v>Martin</v>
          </cell>
          <cell r="I1289" t="str">
            <v>Zelená 2</v>
          </cell>
          <cell r="J1289">
            <v>276</v>
          </cell>
          <cell r="K1289" t="str">
            <v>v prevádzke</v>
          </cell>
          <cell r="L1289"/>
          <cell r="M1289"/>
          <cell r="N1289"/>
          <cell r="O1289"/>
          <cell r="P1289" t="e">
            <v>#DIV/0!</v>
          </cell>
          <cell r="Q1289" t="e">
            <v>#DIV/0!</v>
          </cell>
          <cell r="R1289"/>
          <cell r="S1289"/>
          <cell r="T1289"/>
          <cell r="U1289"/>
          <cell r="V1289" t="e">
            <v>#DIV/0!</v>
          </cell>
          <cell r="W1289" t="e">
            <v>#DIV/0!</v>
          </cell>
          <cell r="X1289"/>
          <cell r="Y1289"/>
          <cell r="Z1289" t="e">
            <v>#DIV/0!</v>
          </cell>
          <cell r="AA1289" t="e">
            <v>#DIV/0!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/>
          <cell r="AH1289"/>
          <cell r="AI1289"/>
          <cell r="AJ1289"/>
        </row>
        <row r="1290">
          <cell r="F1290">
            <v>17055377</v>
          </cell>
          <cell r="G1290" t="str">
            <v>Stredná odborná škola elektrotechnická</v>
          </cell>
          <cell r="H1290" t="str">
            <v>Žilina</v>
          </cell>
          <cell r="I1290" t="str">
            <v>Komenského 50</v>
          </cell>
          <cell r="J1290">
            <v>373</v>
          </cell>
          <cell r="K1290" t="str">
            <v>v prevádzke</v>
          </cell>
          <cell r="L1290"/>
          <cell r="M1290"/>
          <cell r="N1290"/>
          <cell r="O1290"/>
          <cell r="P1290" t="e">
            <v>#DIV/0!</v>
          </cell>
          <cell r="Q1290" t="e">
            <v>#DIV/0!</v>
          </cell>
          <cell r="R1290"/>
          <cell r="S1290"/>
          <cell r="T1290"/>
          <cell r="U1290"/>
          <cell r="V1290" t="e">
            <v>#DIV/0!</v>
          </cell>
          <cell r="W1290" t="e">
            <v>#DIV/0!</v>
          </cell>
          <cell r="X1290"/>
          <cell r="Y1290"/>
          <cell r="Z1290" t="e">
            <v>#DIV/0!</v>
          </cell>
          <cell r="AA1290" t="e">
            <v>#DIV/0!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/>
          <cell r="AH1290"/>
          <cell r="AI1290"/>
          <cell r="AJ1290"/>
        </row>
        <row r="1291">
          <cell r="F1291">
            <v>30232953</v>
          </cell>
          <cell r="G1291" t="str">
            <v>Obchodná akadémia</v>
          </cell>
          <cell r="H1291" t="str">
            <v>Ružomberok</v>
          </cell>
          <cell r="I1291" t="str">
            <v>Scota Viatora 4</v>
          </cell>
          <cell r="J1291">
            <v>193</v>
          </cell>
          <cell r="K1291" t="str">
            <v>v prevádzke</v>
          </cell>
          <cell r="L1291"/>
          <cell r="M1291"/>
          <cell r="N1291"/>
          <cell r="O1291"/>
          <cell r="P1291" t="e">
            <v>#DIV/0!</v>
          </cell>
          <cell r="Q1291" t="e">
            <v>#DIV/0!</v>
          </cell>
          <cell r="R1291"/>
          <cell r="S1291"/>
          <cell r="T1291"/>
          <cell r="U1291"/>
          <cell r="V1291" t="e">
            <v>#DIV/0!</v>
          </cell>
          <cell r="W1291" t="e">
            <v>#DIV/0!</v>
          </cell>
          <cell r="X1291"/>
          <cell r="Y1291"/>
          <cell r="Z1291" t="e">
            <v>#DIV/0!</v>
          </cell>
          <cell r="AA1291" t="e">
            <v>#DIV/0!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/>
          <cell r="AH1291"/>
          <cell r="AI1291"/>
          <cell r="AJ1291"/>
        </row>
        <row r="1292">
          <cell r="F1292">
            <v>31914551</v>
          </cell>
          <cell r="G1292" t="str">
            <v>Gymnázium</v>
          </cell>
          <cell r="H1292" t="str">
            <v>Žilina</v>
          </cell>
          <cell r="I1292" t="str">
            <v>Varšavská 1677/1</v>
          </cell>
          <cell r="J1292">
            <v>478</v>
          </cell>
          <cell r="K1292" t="str">
            <v>v prevádzke</v>
          </cell>
          <cell r="L1292">
            <v>3</v>
          </cell>
          <cell r="M1292">
            <v>0</v>
          </cell>
          <cell r="N1292">
            <v>1</v>
          </cell>
          <cell r="O1292">
            <v>0</v>
          </cell>
          <cell r="P1292">
            <v>3</v>
          </cell>
          <cell r="Q1292" t="e">
            <v>#DIV/0!</v>
          </cell>
          <cell r="R1292">
            <v>48</v>
          </cell>
          <cell r="S1292">
            <v>0</v>
          </cell>
          <cell r="T1292">
            <v>687</v>
          </cell>
          <cell r="U1292">
            <v>0</v>
          </cell>
          <cell r="V1292">
            <v>14.3125</v>
          </cell>
          <cell r="W1292" t="e">
            <v>#DIV/0!</v>
          </cell>
          <cell r="X1292">
            <v>360</v>
          </cell>
          <cell r="Y1292">
            <v>0</v>
          </cell>
          <cell r="Z1292">
            <v>7.5</v>
          </cell>
          <cell r="AA1292" t="e">
            <v>#DIV/0!</v>
          </cell>
          <cell r="AB1292">
            <v>1047</v>
          </cell>
          <cell r="AC1292">
            <v>0</v>
          </cell>
          <cell r="AD1292">
            <v>1047</v>
          </cell>
          <cell r="AE1292">
            <v>0</v>
          </cell>
          <cell r="AF1292">
            <v>1047</v>
          </cell>
          <cell r="AG1292">
            <v>1047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F1293">
            <v>31926754</v>
          </cell>
          <cell r="G1293" t="str">
            <v>Obchodná akadémia Petra Zaťka</v>
          </cell>
          <cell r="H1293" t="str">
            <v>Liptovský Mikuláš</v>
          </cell>
          <cell r="I1293" t="str">
            <v>Petrovičovo nábrežie 1571/18</v>
          </cell>
          <cell r="J1293">
            <v>190</v>
          </cell>
          <cell r="K1293" t="str">
            <v>v prevádzke</v>
          </cell>
          <cell r="L1293"/>
          <cell r="M1293"/>
          <cell r="N1293"/>
          <cell r="O1293"/>
          <cell r="P1293" t="e">
            <v>#DIV/0!</v>
          </cell>
          <cell r="Q1293" t="e">
            <v>#DIV/0!</v>
          </cell>
          <cell r="R1293"/>
          <cell r="S1293"/>
          <cell r="T1293"/>
          <cell r="U1293"/>
          <cell r="V1293" t="e">
            <v>#DIV/0!</v>
          </cell>
          <cell r="W1293" t="e">
            <v>#DIV/0!</v>
          </cell>
          <cell r="X1293"/>
          <cell r="Y1293"/>
          <cell r="Z1293" t="e">
            <v>#DIV/0!</v>
          </cell>
          <cell r="AA1293" t="e">
            <v>#DIV/0!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/>
          <cell r="AH1293"/>
          <cell r="AI1293"/>
          <cell r="AJ1293"/>
        </row>
        <row r="1294">
          <cell r="F1294">
            <v>51906201</v>
          </cell>
          <cell r="G1294" t="str">
            <v>Stredná priemyselná škola informačných technológií</v>
          </cell>
          <cell r="H1294" t="str">
            <v>Kysucké Nové Mesto</v>
          </cell>
          <cell r="I1294" t="str">
            <v>Nábrežná 1325</v>
          </cell>
          <cell r="J1294">
            <v>743</v>
          </cell>
          <cell r="K1294" t="str">
            <v>v prevádzke</v>
          </cell>
          <cell r="L1294"/>
          <cell r="M1294"/>
          <cell r="N1294"/>
          <cell r="O1294"/>
          <cell r="P1294" t="e">
            <v>#DIV/0!</v>
          </cell>
          <cell r="Q1294" t="e">
            <v>#DIV/0!</v>
          </cell>
          <cell r="R1294"/>
          <cell r="S1294"/>
          <cell r="T1294"/>
          <cell r="U1294"/>
          <cell r="V1294" t="e">
            <v>#DIV/0!</v>
          </cell>
          <cell r="W1294" t="e">
            <v>#DIV/0!</v>
          </cell>
          <cell r="X1294"/>
          <cell r="Y1294"/>
          <cell r="Z1294" t="e">
            <v>#DIV/0!</v>
          </cell>
          <cell r="AA1294" t="e">
            <v>#DIV/0!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/>
          <cell r="AH1294"/>
          <cell r="AI1294"/>
          <cell r="AJ1294"/>
        </row>
        <row r="1295">
          <cell r="F1295">
            <v>53948998</v>
          </cell>
          <cell r="G1295" t="str">
            <v>Stredná priemyselná škola informačných technológií Ignáca Gessaya</v>
          </cell>
          <cell r="H1295" t="str">
            <v>Tvrdošín</v>
          </cell>
          <cell r="I1295" t="str">
            <v>Medvedzie 133/1</v>
          </cell>
          <cell r="J1295">
            <v>443</v>
          </cell>
          <cell r="K1295" t="str">
            <v>v prevádzke</v>
          </cell>
          <cell r="L1295"/>
          <cell r="M1295"/>
          <cell r="N1295"/>
          <cell r="O1295"/>
          <cell r="P1295" t="e">
            <v>#DIV/0!</v>
          </cell>
          <cell r="Q1295" t="e">
            <v>#DIV/0!</v>
          </cell>
          <cell r="R1295"/>
          <cell r="S1295"/>
          <cell r="T1295"/>
          <cell r="U1295"/>
          <cell r="V1295" t="e">
            <v>#DIV/0!</v>
          </cell>
          <cell r="W1295" t="e">
            <v>#DIV/0!</v>
          </cell>
          <cell r="X1295"/>
          <cell r="Y1295"/>
          <cell r="Z1295" t="e">
            <v>#DIV/0!</v>
          </cell>
          <cell r="AA1295" t="e">
            <v>#DIV/0!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/>
          <cell r="AH1295"/>
          <cell r="AI1295"/>
          <cell r="AJ1295"/>
        </row>
        <row r="1296">
          <cell r="F1296">
            <v>55494099</v>
          </cell>
          <cell r="G1296" t="str">
            <v>Stredná športová škola</v>
          </cell>
          <cell r="H1296" t="str">
            <v>Žilina</v>
          </cell>
          <cell r="I1296" t="str">
            <v>Rosinská 6</v>
          </cell>
          <cell r="J1296">
            <v>288</v>
          </cell>
          <cell r="K1296" t="str">
            <v>v prevádzke</v>
          </cell>
          <cell r="L1296"/>
          <cell r="M1296"/>
          <cell r="N1296"/>
          <cell r="O1296"/>
          <cell r="P1296" t="e">
            <v>#DIV/0!</v>
          </cell>
          <cell r="Q1296" t="e">
            <v>#DIV/0!</v>
          </cell>
          <cell r="R1296"/>
          <cell r="S1296"/>
          <cell r="T1296"/>
          <cell r="U1296"/>
          <cell r="V1296" t="e">
            <v>#DIV/0!</v>
          </cell>
          <cell r="W1296" t="e">
            <v>#DIV/0!</v>
          </cell>
          <cell r="X1296"/>
          <cell r="Y1296"/>
          <cell r="Z1296" t="e">
            <v>#DIV/0!</v>
          </cell>
          <cell r="AA1296" t="e">
            <v>#DIV/0!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/>
          <cell r="AH1296"/>
          <cell r="AI1296"/>
          <cell r="AJ1296"/>
        </row>
        <row r="1297">
          <cell r="F1297">
            <v>37812238</v>
          </cell>
          <cell r="G1297" t="str">
            <v>Základná škola</v>
          </cell>
          <cell r="H1297" t="str">
            <v>Čadca</v>
          </cell>
          <cell r="I1297" t="str">
            <v>Rázusova 2260</v>
          </cell>
          <cell r="J1297">
            <v>482</v>
          </cell>
          <cell r="K1297" t="str">
            <v>v prevádzke</v>
          </cell>
          <cell r="L1297"/>
          <cell r="M1297"/>
          <cell r="N1297"/>
          <cell r="O1297"/>
          <cell r="P1297" t="e">
            <v>#DIV/0!</v>
          </cell>
          <cell r="Q1297" t="e">
            <v>#DIV/0!</v>
          </cell>
          <cell r="R1297"/>
          <cell r="S1297"/>
          <cell r="T1297"/>
          <cell r="U1297"/>
          <cell r="V1297" t="e">
            <v>#DIV/0!</v>
          </cell>
          <cell r="W1297" t="e">
            <v>#DIV/0!</v>
          </cell>
          <cell r="X1297">
            <v>0</v>
          </cell>
          <cell r="Y1297">
            <v>0</v>
          </cell>
          <cell r="Z1297" t="e">
            <v>#DIV/0!</v>
          </cell>
          <cell r="AA1297" t="e">
            <v>#DIV/0!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/>
          <cell r="AH1297"/>
          <cell r="AI1297">
            <v>0</v>
          </cell>
          <cell r="AJ1297">
            <v>0</v>
          </cell>
        </row>
        <row r="1298">
          <cell r="F1298">
            <v>37812297</v>
          </cell>
          <cell r="G1298" t="str">
            <v>Základná škola</v>
          </cell>
          <cell r="H1298" t="str">
            <v>Čadca</v>
          </cell>
          <cell r="I1298" t="str">
            <v>M. R. Štefánika 2007</v>
          </cell>
          <cell r="J1298">
            <v>382</v>
          </cell>
          <cell r="K1298" t="str">
            <v>v prevádzke</v>
          </cell>
          <cell r="L1298"/>
          <cell r="M1298"/>
          <cell r="N1298"/>
          <cell r="O1298"/>
          <cell r="P1298" t="e">
            <v>#DIV/0!</v>
          </cell>
          <cell r="Q1298" t="e">
            <v>#DIV/0!</v>
          </cell>
          <cell r="R1298"/>
          <cell r="S1298"/>
          <cell r="T1298"/>
          <cell r="U1298"/>
          <cell r="V1298" t="e">
            <v>#DIV/0!</v>
          </cell>
          <cell r="W1298" t="e">
            <v>#DIV/0!</v>
          </cell>
          <cell r="X1298"/>
          <cell r="Y1298"/>
          <cell r="Z1298" t="e">
            <v>#DIV/0!</v>
          </cell>
          <cell r="AA1298" t="e">
            <v>#DIV/0!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/>
          <cell r="AH1298"/>
          <cell r="AI1298"/>
          <cell r="AJ1298"/>
        </row>
        <row r="1299">
          <cell r="F1299">
            <v>37812319</v>
          </cell>
          <cell r="G1299" t="str">
            <v>Základná škola s materskou školou</v>
          </cell>
          <cell r="H1299" t="str">
            <v>Čadca</v>
          </cell>
          <cell r="I1299" t="str">
            <v>Horelica 429</v>
          </cell>
          <cell r="J1299">
            <v>130</v>
          </cell>
          <cell r="K1299" t="str">
            <v>v prevádzke</v>
          </cell>
          <cell r="L1299"/>
          <cell r="M1299"/>
          <cell r="N1299"/>
          <cell r="O1299"/>
          <cell r="P1299" t="e">
            <v>#DIV/0!</v>
          </cell>
          <cell r="Q1299" t="e">
            <v>#DIV/0!</v>
          </cell>
          <cell r="R1299"/>
          <cell r="S1299"/>
          <cell r="T1299"/>
          <cell r="U1299"/>
          <cell r="V1299" t="e">
            <v>#DIV/0!</v>
          </cell>
          <cell r="W1299" t="e">
            <v>#DIV/0!</v>
          </cell>
          <cell r="X1299"/>
          <cell r="Y1299"/>
          <cell r="Z1299" t="e">
            <v>#DIV/0!</v>
          </cell>
          <cell r="AA1299" t="e">
            <v>#DIV/0!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/>
          <cell r="AH1299"/>
          <cell r="AI1299"/>
          <cell r="AJ1299"/>
        </row>
        <row r="1300">
          <cell r="F1300">
            <v>37812475</v>
          </cell>
          <cell r="G1300" t="str">
            <v>Základná škola s materskou školou</v>
          </cell>
          <cell r="H1300" t="str">
            <v>Čadca</v>
          </cell>
          <cell r="I1300" t="str">
            <v>Podzávoz 2739</v>
          </cell>
          <cell r="J1300">
            <v>330</v>
          </cell>
          <cell r="K1300" t="str">
            <v>v prevádzke</v>
          </cell>
          <cell r="L1300"/>
          <cell r="M1300"/>
          <cell r="N1300"/>
          <cell r="O1300"/>
          <cell r="P1300" t="e">
            <v>#DIV/0!</v>
          </cell>
          <cell r="Q1300" t="e">
            <v>#DIV/0!</v>
          </cell>
          <cell r="R1300"/>
          <cell r="S1300"/>
          <cell r="T1300"/>
          <cell r="U1300"/>
          <cell r="V1300" t="e">
            <v>#DIV/0!</v>
          </cell>
          <cell r="W1300" t="e">
            <v>#DIV/0!</v>
          </cell>
          <cell r="X1300"/>
          <cell r="Y1300"/>
          <cell r="Z1300" t="e">
            <v>#DIV/0!</v>
          </cell>
          <cell r="AA1300" t="e">
            <v>#DIV/0!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/>
          <cell r="AH1300"/>
          <cell r="AI1300"/>
          <cell r="AJ1300"/>
        </row>
        <row r="1301">
          <cell r="F1301">
            <v>37812513</v>
          </cell>
          <cell r="G1301" t="str">
            <v>Základná škola Jána Amosa Komenského</v>
          </cell>
          <cell r="H1301" t="str">
            <v>Čadca</v>
          </cell>
          <cell r="I1301" t="str">
            <v>Ulica Komenského 752</v>
          </cell>
          <cell r="J1301">
            <v>493</v>
          </cell>
          <cell r="K1301" t="str">
            <v>v prevádzke</v>
          </cell>
          <cell r="L1301"/>
          <cell r="M1301"/>
          <cell r="N1301"/>
          <cell r="O1301"/>
          <cell r="P1301" t="e">
            <v>#DIV/0!</v>
          </cell>
          <cell r="Q1301" t="e">
            <v>#DIV/0!</v>
          </cell>
          <cell r="R1301"/>
          <cell r="S1301"/>
          <cell r="T1301"/>
          <cell r="U1301"/>
          <cell r="V1301" t="e">
            <v>#DIV/0!</v>
          </cell>
          <cell r="W1301" t="e">
            <v>#DIV/0!</v>
          </cell>
          <cell r="X1301"/>
          <cell r="Y1301"/>
          <cell r="Z1301" t="e">
            <v>#DIV/0!</v>
          </cell>
          <cell r="AA1301" t="e">
            <v>#DIV/0!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/>
          <cell r="AH1301"/>
          <cell r="AI1301"/>
          <cell r="AJ1301"/>
        </row>
        <row r="1302">
          <cell r="F1302">
            <v>37900960</v>
          </cell>
          <cell r="G1302" t="str">
            <v>Základná škola</v>
          </cell>
          <cell r="H1302" t="str">
            <v>Čadca</v>
          </cell>
          <cell r="I1302" t="str">
            <v>Milošová u Prívary 477</v>
          </cell>
          <cell r="J1302">
            <v>55</v>
          </cell>
          <cell r="K1302" t="str">
            <v>v prevádzke</v>
          </cell>
          <cell r="L1302"/>
          <cell r="M1302"/>
          <cell r="N1302"/>
          <cell r="O1302"/>
          <cell r="P1302" t="e">
            <v>#DIV/0!</v>
          </cell>
          <cell r="Q1302" t="e">
            <v>#DIV/0!</v>
          </cell>
          <cell r="R1302"/>
          <cell r="S1302"/>
          <cell r="T1302"/>
          <cell r="U1302"/>
          <cell r="V1302" t="e">
            <v>#DIV/0!</v>
          </cell>
          <cell r="W1302" t="e">
            <v>#DIV/0!</v>
          </cell>
          <cell r="X1302"/>
          <cell r="Y1302"/>
          <cell r="Z1302" t="e">
            <v>#DIV/0!</v>
          </cell>
          <cell r="AA1302" t="e">
            <v>#DIV/0!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/>
          <cell r="AH1302"/>
          <cell r="AI1302"/>
          <cell r="AJ1302"/>
        </row>
        <row r="1303">
          <cell r="F1303">
            <v>37812653</v>
          </cell>
          <cell r="G1303" t="str">
            <v>Základná škola s materskou školou</v>
          </cell>
          <cell r="H1303" t="str">
            <v>Čierne</v>
          </cell>
          <cell r="I1303" t="str">
            <v>Vyšný Koniec 969</v>
          </cell>
          <cell r="J1303">
            <v>225</v>
          </cell>
          <cell r="K1303" t="str">
            <v>v prevádzke</v>
          </cell>
          <cell r="L1303"/>
          <cell r="M1303"/>
          <cell r="N1303"/>
          <cell r="O1303"/>
          <cell r="P1303" t="e">
            <v>#DIV/0!</v>
          </cell>
          <cell r="Q1303" t="e">
            <v>#DIV/0!</v>
          </cell>
          <cell r="R1303"/>
          <cell r="S1303"/>
          <cell r="T1303"/>
          <cell r="U1303"/>
          <cell r="V1303" t="e">
            <v>#DIV/0!</v>
          </cell>
          <cell r="W1303" t="e">
            <v>#DIV/0!</v>
          </cell>
          <cell r="X1303"/>
          <cell r="Y1303"/>
          <cell r="Z1303" t="e">
            <v>#DIV/0!</v>
          </cell>
          <cell r="AA1303" t="e">
            <v>#DIV/0!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/>
          <cell r="AH1303"/>
          <cell r="AI1303"/>
          <cell r="AJ1303"/>
        </row>
        <row r="1304">
          <cell r="F1304">
            <v>37812688</v>
          </cell>
          <cell r="G1304" t="str">
            <v>Základná škola</v>
          </cell>
          <cell r="H1304" t="str">
            <v>Čierne</v>
          </cell>
          <cell r="I1304" t="str">
            <v>Ústredie 183</v>
          </cell>
          <cell r="J1304">
            <v>212</v>
          </cell>
          <cell r="K1304" t="str">
            <v>v prevádzke</v>
          </cell>
          <cell r="L1304"/>
          <cell r="M1304"/>
          <cell r="N1304"/>
          <cell r="O1304"/>
          <cell r="P1304" t="e">
            <v>#DIV/0!</v>
          </cell>
          <cell r="Q1304" t="e">
            <v>#DIV/0!</v>
          </cell>
          <cell r="R1304"/>
          <cell r="S1304"/>
          <cell r="T1304"/>
          <cell r="U1304"/>
          <cell r="V1304" t="e">
            <v>#DIV/0!</v>
          </cell>
          <cell r="W1304" t="e">
            <v>#DIV/0!</v>
          </cell>
          <cell r="X1304"/>
          <cell r="Y1304"/>
          <cell r="Z1304" t="e">
            <v>#DIV/0!</v>
          </cell>
          <cell r="AA1304" t="e">
            <v>#DIV/0!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/>
          <cell r="AH1304"/>
          <cell r="AI1304"/>
          <cell r="AJ1304"/>
        </row>
        <row r="1305">
          <cell r="F1305">
            <v>37812181</v>
          </cell>
          <cell r="G1305" t="str">
            <v>Základná škola s materskou školou</v>
          </cell>
          <cell r="H1305" t="str">
            <v>Dlhá nad Kysucou</v>
          </cell>
          <cell r="I1305" t="str">
            <v>Dlhá nad Kysucou 201</v>
          </cell>
          <cell r="J1305">
            <v>15</v>
          </cell>
          <cell r="K1305" t="str">
            <v>v prevádzke</v>
          </cell>
          <cell r="L1305"/>
          <cell r="M1305"/>
          <cell r="N1305"/>
          <cell r="O1305"/>
          <cell r="P1305" t="e">
            <v>#DIV/0!</v>
          </cell>
          <cell r="Q1305" t="e">
            <v>#DIV/0!</v>
          </cell>
          <cell r="R1305"/>
          <cell r="S1305"/>
          <cell r="T1305"/>
          <cell r="U1305"/>
          <cell r="V1305" t="e">
            <v>#DIV/0!</v>
          </cell>
          <cell r="W1305" t="e">
            <v>#DIV/0!</v>
          </cell>
          <cell r="X1305"/>
          <cell r="Y1305"/>
          <cell r="Z1305" t="e">
            <v>#DIV/0!</v>
          </cell>
          <cell r="AA1305" t="e">
            <v>#DIV/0!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/>
          <cell r="AH1305"/>
          <cell r="AI1305"/>
          <cell r="AJ1305"/>
        </row>
        <row r="1306">
          <cell r="F1306">
            <v>42216095</v>
          </cell>
          <cell r="G1306" t="str">
            <v>Základná škola s materskou školou</v>
          </cell>
          <cell r="H1306" t="str">
            <v>Dunajov</v>
          </cell>
          <cell r="I1306" t="str">
            <v>Dunajov 235</v>
          </cell>
          <cell r="J1306">
            <v>36</v>
          </cell>
          <cell r="K1306" t="str">
            <v>v prevádzke</v>
          </cell>
          <cell r="L1306"/>
          <cell r="M1306"/>
          <cell r="N1306"/>
          <cell r="O1306"/>
          <cell r="P1306" t="e">
            <v>#DIV/0!</v>
          </cell>
          <cell r="Q1306" t="e">
            <v>#DIV/0!</v>
          </cell>
          <cell r="R1306"/>
          <cell r="S1306"/>
          <cell r="T1306"/>
          <cell r="U1306"/>
          <cell r="V1306" t="e">
            <v>#DIV/0!</v>
          </cell>
          <cell r="W1306" t="e">
            <v>#DIV/0!</v>
          </cell>
          <cell r="X1306"/>
          <cell r="Y1306"/>
          <cell r="Z1306" t="e">
            <v>#DIV/0!</v>
          </cell>
          <cell r="AA1306" t="e">
            <v>#DIV/0!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/>
          <cell r="AH1306"/>
          <cell r="AI1306"/>
          <cell r="AJ1306"/>
        </row>
        <row r="1307">
          <cell r="F1307">
            <v>37812581</v>
          </cell>
          <cell r="G1307" t="str">
            <v>Základná škola</v>
          </cell>
          <cell r="H1307" t="str">
            <v>Horný Vadičov</v>
          </cell>
          <cell r="I1307" t="str">
            <v>Horný Vadičov 277</v>
          </cell>
          <cell r="J1307">
            <v>215</v>
          </cell>
          <cell r="K1307" t="str">
            <v>v prevádzke</v>
          </cell>
          <cell r="L1307"/>
          <cell r="M1307"/>
          <cell r="N1307"/>
          <cell r="O1307"/>
          <cell r="P1307" t="e">
            <v>#DIV/0!</v>
          </cell>
          <cell r="Q1307" t="e">
            <v>#DIV/0!</v>
          </cell>
          <cell r="R1307"/>
          <cell r="S1307"/>
          <cell r="T1307"/>
          <cell r="U1307"/>
          <cell r="V1307" t="e">
            <v>#DIV/0!</v>
          </cell>
          <cell r="W1307" t="e">
            <v>#DIV/0!</v>
          </cell>
          <cell r="X1307"/>
          <cell r="Y1307"/>
          <cell r="Z1307" t="e">
            <v>#DIV/0!</v>
          </cell>
          <cell r="AA1307" t="e">
            <v>#DIV/0!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/>
          <cell r="AH1307"/>
          <cell r="AI1307"/>
          <cell r="AJ1307"/>
        </row>
        <row r="1308">
          <cell r="F1308">
            <v>37812289</v>
          </cell>
          <cell r="G1308" t="str">
            <v>Základná škola</v>
          </cell>
          <cell r="H1308" t="str">
            <v>Klokočov</v>
          </cell>
          <cell r="I1308" t="str">
            <v>Ústredie 976</v>
          </cell>
          <cell r="J1308">
            <v>160</v>
          </cell>
          <cell r="K1308" t="str">
            <v>v prevádzke</v>
          </cell>
          <cell r="L1308"/>
          <cell r="M1308"/>
          <cell r="N1308"/>
          <cell r="O1308"/>
          <cell r="P1308" t="e">
            <v>#DIV/0!</v>
          </cell>
          <cell r="Q1308" t="e">
            <v>#DIV/0!</v>
          </cell>
          <cell r="R1308"/>
          <cell r="S1308"/>
          <cell r="T1308"/>
          <cell r="U1308"/>
          <cell r="V1308" t="e">
            <v>#DIV/0!</v>
          </cell>
          <cell r="W1308" t="e">
            <v>#DIV/0!</v>
          </cell>
          <cell r="X1308"/>
          <cell r="Y1308"/>
          <cell r="Z1308" t="e">
            <v>#DIV/0!</v>
          </cell>
          <cell r="AA1308" t="e">
            <v>#DIV/0!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/>
          <cell r="AH1308"/>
          <cell r="AI1308"/>
          <cell r="AJ1308"/>
        </row>
        <row r="1309">
          <cell r="F1309">
            <v>37910400</v>
          </cell>
          <cell r="G1309" t="str">
            <v>Základná škola s materskou školou</v>
          </cell>
          <cell r="H1309" t="str">
            <v>Klubina</v>
          </cell>
          <cell r="I1309" t="str">
            <v>Klubina 157</v>
          </cell>
          <cell r="J1309">
            <v>22</v>
          </cell>
          <cell r="K1309" t="str">
            <v>v prevádzke</v>
          </cell>
          <cell r="L1309"/>
          <cell r="M1309"/>
          <cell r="N1309"/>
          <cell r="O1309"/>
          <cell r="P1309" t="e">
            <v>#DIV/0!</v>
          </cell>
          <cell r="Q1309" t="e">
            <v>#DIV/0!</v>
          </cell>
          <cell r="R1309"/>
          <cell r="S1309"/>
          <cell r="T1309"/>
          <cell r="U1309"/>
          <cell r="V1309" t="e">
            <v>#DIV/0!</v>
          </cell>
          <cell r="W1309" t="e">
            <v>#DIV/0!</v>
          </cell>
          <cell r="X1309"/>
          <cell r="Y1309"/>
          <cell r="Z1309" t="e">
            <v>#DIV/0!</v>
          </cell>
          <cell r="AA1309" t="e">
            <v>#DIV/0!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/>
          <cell r="AH1309"/>
          <cell r="AI1309"/>
          <cell r="AJ1309"/>
        </row>
        <row r="1310">
          <cell r="F1310">
            <v>37812726</v>
          </cell>
          <cell r="G1310" t="str">
            <v>Základná škola</v>
          </cell>
          <cell r="H1310" t="str">
            <v>Korňa</v>
          </cell>
          <cell r="I1310" t="str">
            <v>Ústredie 533</v>
          </cell>
          <cell r="J1310">
            <v>154</v>
          </cell>
          <cell r="K1310" t="str">
            <v>v prevádzke</v>
          </cell>
          <cell r="L1310"/>
          <cell r="M1310"/>
          <cell r="N1310"/>
          <cell r="O1310"/>
          <cell r="P1310" t="e">
            <v>#DIV/0!</v>
          </cell>
          <cell r="Q1310" t="e">
            <v>#DIV/0!</v>
          </cell>
          <cell r="R1310"/>
          <cell r="S1310"/>
          <cell r="T1310"/>
          <cell r="U1310"/>
          <cell r="V1310" t="e">
            <v>#DIV/0!</v>
          </cell>
          <cell r="W1310" t="e">
            <v>#DIV/0!</v>
          </cell>
          <cell r="X1310"/>
          <cell r="Y1310"/>
          <cell r="Z1310" t="e">
            <v>#DIV/0!</v>
          </cell>
          <cell r="AA1310" t="e">
            <v>#DIV/0!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/>
          <cell r="AH1310"/>
          <cell r="AI1310"/>
          <cell r="AJ1310"/>
        </row>
        <row r="1311">
          <cell r="F1311">
            <v>42388767</v>
          </cell>
          <cell r="G1311" t="str">
            <v>Základná škola</v>
          </cell>
          <cell r="H1311" t="str">
            <v>Krásno nad Kysucou</v>
          </cell>
          <cell r="I1311" t="str">
            <v>Mládežnícka 1343</v>
          </cell>
          <cell r="J1311">
            <v>518</v>
          </cell>
          <cell r="K1311" t="str">
            <v>v prevádzke</v>
          </cell>
          <cell r="L1311"/>
          <cell r="M1311"/>
          <cell r="N1311"/>
          <cell r="O1311"/>
          <cell r="P1311" t="e">
            <v>#DIV/0!</v>
          </cell>
          <cell r="Q1311" t="e">
            <v>#DIV/0!</v>
          </cell>
          <cell r="R1311"/>
          <cell r="S1311"/>
          <cell r="T1311"/>
          <cell r="U1311"/>
          <cell r="V1311" t="e">
            <v>#DIV/0!</v>
          </cell>
          <cell r="W1311" t="e">
            <v>#DIV/0!</v>
          </cell>
          <cell r="X1311"/>
          <cell r="Y1311"/>
          <cell r="Z1311" t="e">
            <v>#DIV/0!</v>
          </cell>
          <cell r="AA1311" t="e">
            <v>#DIV/0!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/>
          <cell r="AH1311"/>
          <cell r="AI1311"/>
          <cell r="AJ1311"/>
        </row>
        <row r="1312">
          <cell r="F1312">
            <v>36142654</v>
          </cell>
          <cell r="G1312" t="str">
            <v>Základná škola</v>
          </cell>
          <cell r="H1312" t="str">
            <v>Kysucké Nové Mesto</v>
          </cell>
          <cell r="I1312" t="str">
            <v>Nábrežná 845/17</v>
          </cell>
          <cell r="J1312">
            <v>647</v>
          </cell>
          <cell r="K1312" t="str">
            <v>v prevádzke</v>
          </cell>
          <cell r="L1312"/>
          <cell r="M1312"/>
          <cell r="N1312"/>
          <cell r="O1312"/>
          <cell r="P1312" t="e">
            <v>#DIV/0!</v>
          </cell>
          <cell r="Q1312" t="e">
            <v>#DIV/0!</v>
          </cell>
          <cell r="R1312"/>
          <cell r="S1312"/>
          <cell r="T1312"/>
          <cell r="U1312"/>
          <cell r="V1312" t="e">
            <v>#DIV/0!</v>
          </cell>
          <cell r="W1312" t="e">
            <v>#DIV/0!</v>
          </cell>
          <cell r="X1312"/>
          <cell r="Y1312"/>
          <cell r="Z1312" t="e">
            <v>#DIV/0!</v>
          </cell>
          <cell r="AA1312" t="e">
            <v>#DIV/0!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/>
          <cell r="AH1312"/>
          <cell r="AI1312"/>
          <cell r="AJ1312"/>
        </row>
        <row r="1313">
          <cell r="F1313">
            <v>37812505</v>
          </cell>
          <cell r="G1313" t="str">
            <v>Základná škola</v>
          </cell>
          <cell r="H1313" t="str">
            <v>Kysucké Nové Mesto</v>
          </cell>
          <cell r="I1313" t="str">
            <v>Dolinský potok 1114/28</v>
          </cell>
          <cell r="J1313">
            <v>289</v>
          </cell>
          <cell r="K1313" t="str">
            <v>v prevádzke</v>
          </cell>
          <cell r="L1313"/>
          <cell r="M1313"/>
          <cell r="N1313"/>
          <cell r="O1313"/>
          <cell r="P1313" t="e">
            <v>#DIV/0!</v>
          </cell>
          <cell r="Q1313" t="e">
            <v>#DIV/0!</v>
          </cell>
          <cell r="R1313"/>
          <cell r="S1313"/>
          <cell r="T1313"/>
          <cell r="U1313"/>
          <cell r="V1313" t="e">
            <v>#DIV/0!</v>
          </cell>
          <cell r="W1313" t="e">
            <v>#DIV/0!</v>
          </cell>
          <cell r="X1313"/>
          <cell r="Y1313"/>
          <cell r="Z1313" t="e">
            <v>#DIV/0!</v>
          </cell>
          <cell r="AA1313" t="e">
            <v>#DIV/0!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/>
          <cell r="AH1313"/>
          <cell r="AI1313"/>
          <cell r="AJ1313"/>
        </row>
        <row r="1314">
          <cell r="F1314">
            <v>37813005</v>
          </cell>
          <cell r="G1314" t="str">
            <v>Základná škola</v>
          </cell>
          <cell r="H1314" t="str">
            <v>Kysucké Nové Mesto</v>
          </cell>
          <cell r="I1314" t="str">
            <v>Clementisova 616/1</v>
          </cell>
          <cell r="J1314">
            <v>388</v>
          </cell>
          <cell r="K1314" t="str">
            <v>v prevádzke</v>
          </cell>
          <cell r="L1314"/>
          <cell r="M1314"/>
          <cell r="N1314"/>
          <cell r="O1314"/>
          <cell r="P1314" t="e">
            <v>#DIV/0!</v>
          </cell>
          <cell r="Q1314" t="e">
            <v>#DIV/0!</v>
          </cell>
          <cell r="R1314"/>
          <cell r="S1314"/>
          <cell r="T1314"/>
          <cell r="U1314"/>
          <cell r="V1314" t="e">
            <v>#DIV/0!</v>
          </cell>
          <cell r="W1314" t="e">
            <v>#DIV/0!</v>
          </cell>
          <cell r="X1314"/>
          <cell r="Y1314"/>
          <cell r="Z1314" t="e">
            <v>#DIV/0!</v>
          </cell>
          <cell r="AA1314" t="e">
            <v>#DIV/0!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/>
          <cell r="AH1314"/>
          <cell r="AI1314"/>
          <cell r="AJ1314"/>
        </row>
        <row r="1315">
          <cell r="F1315">
            <v>37812521</v>
          </cell>
          <cell r="G1315" t="str">
            <v>Základná škola</v>
          </cell>
          <cell r="H1315" t="str">
            <v>Kysucký Lieskovec</v>
          </cell>
          <cell r="I1315" t="str">
            <v>Kysucký Lieskovec 208</v>
          </cell>
          <cell r="J1315">
            <v>272</v>
          </cell>
          <cell r="K1315" t="str">
            <v>v prevádzke</v>
          </cell>
          <cell r="L1315"/>
          <cell r="M1315"/>
          <cell r="N1315"/>
          <cell r="O1315"/>
          <cell r="P1315" t="e">
            <v>#DIV/0!</v>
          </cell>
          <cell r="Q1315" t="e">
            <v>#DIV/0!</v>
          </cell>
          <cell r="R1315"/>
          <cell r="S1315"/>
          <cell r="T1315"/>
          <cell r="U1315"/>
          <cell r="V1315" t="e">
            <v>#DIV/0!</v>
          </cell>
          <cell r="W1315" t="e">
            <v>#DIV/0!</v>
          </cell>
          <cell r="X1315"/>
          <cell r="Y1315"/>
          <cell r="Z1315" t="e">
            <v>#DIV/0!</v>
          </cell>
          <cell r="AA1315" t="e">
            <v>#DIV/0!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/>
          <cell r="AH1315"/>
          <cell r="AI1315"/>
          <cell r="AJ1315"/>
        </row>
        <row r="1316">
          <cell r="F1316">
            <v>710058462</v>
          </cell>
          <cell r="G1316" t="str">
            <v>Základná škola</v>
          </cell>
          <cell r="H1316" t="str">
            <v>Lodno</v>
          </cell>
          <cell r="I1316" t="str">
            <v>Lodno 67</v>
          </cell>
          <cell r="J1316">
            <v>21</v>
          </cell>
          <cell r="K1316" t="str">
            <v>v prevádzke</v>
          </cell>
          <cell r="L1316"/>
          <cell r="M1316"/>
          <cell r="N1316"/>
          <cell r="O1316"/>
          <cell r="P1316" t="e">
            <v>#DIV/0!</v>
          </cell>
          <cell r="Q1316" t="e">
            <v>#DIV/0!</v>
          </cell>
          <cell r="R1316"/>
          <cell r="S1316"/>
          <cell r="T1316"/>
          <cell r="U1316"/>
          <cell r="V1316" t="e">
            <v>#DIV/0!</v>
          </cell>
          <cell r="W1316" t="e">
            <v>#DIV/0!</v>
          </cell>
          <cell r="X1316"/>
          <cell r="Y1316"/>
          <cell r="Z1316" t="e">
            <v>#DIV/0!</v>
          </cell>
          <cell r="AA1316" t="e">
            <v>#DIV/0!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/>
          <cell r="AH1316"/>
          <cell r="AI1316"/>
          <cell r="AJ1316"/>
        </row>
        <row r="1317">
          <cell r="F1317">
            <v>42388104</v>
          </cell>
          <cell r="G1317" t="str">
            <v>Základná škola s materskou školou</v>
          </cell>
          <cell r="H1317" t="str">
            <v>Makov</v>
          </cell>
          <cell r="I1317" t="str">
            <v>Makov 264</v>
          </cell>
          <cell r="J1317">
            <v>147</v>
          </cell>
          <cell r="K1317" t="str">
            <v>v prevádzke</v>
          </cell>
          <cell r="L1317"/>
          <cell r="M1317"/>
          <cell r="N1317"/>
          <cell r="O1317"/>
          <cell r="P1317" t="e">
            <v>#DIV/0!</v>
          </cell>
          <cell r="Q1317" t="e">
            <v>#DIV/0!</v>
          </cell>
          <cell r="R1317"/>
          <cell r="S1317"/>
          <cell r="T1317"/>
          <cell r="U1317"/>
          <cell r="V1317" t="e">
            <v>#DIV/0!</v>
          </cell>
          <cell r="W1317" t="e">
            <v>#DIV/0!</v>
          </cell>
          <cell r="X1317"/>
          <cell r="Y1317"/>
          <cell r="Z1317" t="e">
            <v>#DIV/0!</v>
          </cell>
          <cell r="AA1317" t="e">
            <v>#DIV/0!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/>
          <cell r="AH1317"/>
          <cell r="AI1317"/>
          <cell r="AJ1317"/>
        </row>
        <row r="1318">
          <cell r="F1318">
            <v>53880391</v>
          </cell>
          <cell r="G1318" t="str">
            <v>Základná škola s materskou školou</v>
          </cell>
          <cell r="H1318" t="str">
            <v>Nesluša</v>
          </cell>
          <cell r="I1318" t="str">
            <v>Nesluša 837</v>
          </cell>
          <cell r="J1318">
            <v>227</v>
          </cell>
          <cell r="K1318" t="str">
            <v>v prevádzke</v>
          </cell>
          <cell r="L1318"/>
          <cell r="M1318"/>
          <cell r="N1318"/>
          <cell r="O1318"/>
          <cell r="P1318" t="e">
            <v>#DIV/0!</v>
          </cell>
          <cell r="Q1318" t="e">
            <v>#DIV/0!</v>
          </cell>
          <cell r="R1318"/>
          <cell r="S1318"/>
          <cell r="T1318"/>
          <cell r="U1318"/>
          <cell r="V1318" t="e">
            <v>#DIV/0!</v>
          </cell>
          <cell r="W1318" t="e">
            <v>#DIV/0!</v>
          </cell>
          <cell r="X1318"/>
          <cell r="Y1318"/>
          <cell r="Z1318" t="e">
            <v>#DIV/0!</v>
          </cell>
          <cell r="AA1318" t="e">
            <v>#DIV/0!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/>
          <cell r="AH1318"/>
          <cell r="AI1318"/>
          <cell r="AJ1318"/>
        </row>
        <row r="1319">
          <cell r="F1319">
            <v>37811436</v>
          </cell>
          <cell r="G1319" t="str">
            <v>Základná škola s materskou školou</v>
          </cell>
          <cell r="H1319" t="str">
            <v>Nová Bystrica</v>
          </cell>
          <cell r="I1319" t="str">
            <v>Nová Bystrica 686</v>
          </cell>
          <cell r="J1319">
            <v>175</v>
          </cell>
          <cell r="K1319" t="str">
            <v>v prevádzke</v>
          </cell>
          <cell r="L1319"/>
          <cell r="M1319"/>
          <cell r="N1319"/>
          <cell r="O1319"/>
          <cell r="P1319" t="e">
            <v>#DIV/0!</v>
          </cell>
          <cell r="Q1319" t="e">
            <v>#DIV/0!</v>
          </cell>
          <cell r="R1319"/>
          <cell r="S1319"/>
          <cell r="T1319"/>
          <cell r="U1319"/>
          <cell r="V1319" t="e">
            <v>#DIV/0!</v>
          </cell>
          <cell r="W1319" t="e">
            <v>#DIV/0!</v>
          </cell>
          <cell r="X1319"/>
          <cell r="Y1319"/>
          <cell r="Z1319" t="e">
            <v>#DIV/0!</v>
          </cell>
          <cell r="AA1319" t="e">
            <v>#DIV/0!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/>
          <cell r="AH1319"/>
          <cell r="AI1319"/>
          <cell r="AJ1319"/>
        </row>
        <row r="1320">
          <cell r="F1320">
            <v>37812815</v>
          </cell>
          <cell r="G1320" t="str">
            <v>Základná škola s materskou školou</v>
          </cell>
          <cell r="H1320" t="str">
            <v>Nová Bystrica</v>
          </cell>
          <cell r="I1320" t="str">
            <v>Vychylovka 687</v>
          </cell>
          <cell r="J1320">
            <v>30</v>
          </cell>
          <cell r="K1320" t="str">
            <v>v prevádzke</v>
          </cell>
          <cell r="L1320"/>
          <cell r="M1320"/>
          <cell r="N1320"/>
          <cell r="O1320"/>
          <cell r="P1320" t="e">
            <v>#DIV/0!</v>
          </cell>
          <cell r="Q1320" t="e">
            <v>#DIV/0!</v>
          </cell>
          <cell r="R1320"/>
          <cell r="S1320"/>
          <cell r="T1320"/>
          <cell r="U1320"/>
          <cell r="V1320" t="e">
            <v>#DIV/0!</v>
          </cell>
          <cell r="W1320" t="e">
            <v>#DIV/0!</v>
          </cell>
          <cell r="X1320"/>
          <cell r="Y1320"/>
          <cell r="Z1320" t="e">
            <v>#DIV/0!</v>
          </cell>
          <cell r="AA1320" t="e">
            <v>#DIV/0!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/>
          <cell r="AH1320"/>
          <cell r="AI1320"/>
          <cell r="AJ1320"/>
        </row>
        <row r="1321">
          <cell r="F1321">
            <v>37812068</v>
          </cell>
          <cell r="G1321" t="str">
            <v>Základná škola</v>
          </cell>
          <cell r="H1321" t="str">
            <v>Ochodnica</v>
          </cell>
          <cell r="I1321" t="str">
            <v>Ochodnica 19</v>
          </cell>
          <cell r="J1321">
            <v>153</v>
          </cell>
          <cell r="K1321" t="str">
            <v>v prevádzke</v>
          </cell>
          <cell r="L1321"/>
          <cell r="M1321"/>
          <cell r="N1321"/>
          <cell r="O1321"/>
          <cell r="P1321" t="e">
            <v>#DIV/0!</v>
          </cell>
          <cell r="Q1321" t="e">
            <v>#DIV/0!</v>
          </cell>
          <cell r="R1321"/>
          <cell r="S1321"/>
          <cell r="T1321"/>
          <cell r="U1321"/>
          <cell r="V1321" t="e">
            <v>#DIV/0!</v>
          </cell>
          <cell r="W1321" t="e">
            <v>#DIV/0!</v>
          </cell>
          <cell r="X1321"/>
          <cell r="Y1321"/>
          <cell r="Z1321" t="e">
            <v>#DIV/0!</v>
          </cell>
          <cell r="AA1321" t="e">
            <v>#DIV/0!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/>
          <cell r="AH1321"/>
          <cell r="AI1321"/>
          <cell r="AJ1321"/>
        </row>
        <row r="1322">
          <cell r="F1322">
            <v>37812343</v>
          </cell>
          <cell r="G1322" t="str">
            <v>Základná škola s materskou školou</v>
          </cell>
          <cell r="H1322" t="str">
            <v>Olešná</v>
          </cell>
          <cell r="I1322" t="str">
            <v>Polgrúň 464</v>
          </cell>
          <cell r="J1322">
            <v>92</v>
          </cell>
          <cell r="K1322" t="str">
            <v>v prevádzke</v>
          </cell>
          <cell r="L1322"/>
          <cell r="M1322"/>
          <cell r="N1322"/>
          <cell r="O1322"/>
          <cell r="P1322" t="e">
            <v>#DIV/0!</v>
          </cell>
          <cell r="Q1322" t="e">
            <v>#DIV/0!</v>
          </cell>
          <cell r="R1322"/>
          <cell r="S1322"/>
          <cell r="T1322"/>
          <cell r="U1322"/>
          <cell r="V1322" t="e">
            <v>#DIV/0!</v>
          </cell>
          <cell r="W1322" t="e">
            <v>#DIV/0!</v>
          </cell>
          <cell r="X1322"/>
          <cell r="Y1322"/>
          <cell r="Z1322" t="e">
            <v>#DIV/0!</v>
          </cell>
          <cell r="AA1322" t="e">
            <v>#DIV/0!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/>
          <cell r="AH1322"/>
          <cell r="AI1322"/>
          <cell r="AJ1322"/>
        </row>
        <row r="1323">
          <cell r="F1323">
            <v>37811487</v>
          </cell>
          <cell r="G1323" t="str">
            <v>Základná škola</v>
          </cell>
          <cell r="H1323" t="str">
            <v>Oščadnica</v>
          </cell>
          <cell r="I1323" t="str">
            <v>Ústredie 760</v>
          </cell>
          <cell r="J1323">
            <v>337</v>
          </cell>
          <cell r="K1323" t="str">
            <v>v prevádzke</v>
          </cell>
          <cell r="L1323"/>
          <cell r="M1323"/>
          <cell r="N1323"/>
          <cell r="O1323"/>
          <cell r="P1323" t="e">
            <v>#DIV/0!</v>
          </cell>
          <cell r="Q1323" t="e">
            <v>#DIV/0!</v>
          </cell>
          <cell r="R1323"/>
          <cell r="S1323"/>
          <cell r="T1323"/>
          <cell r="U1323"/>
          <cell r="V1323" t="e">
            <v>#DIV/0!</v>
          </cell>
          <cell r="W1323" t="e">
            <v>#DIV/0!</v>
          </cell>
          <cell r="X1323"/>
          <cell r="Y1323"/>
          <cell r="Z1323" t="e">
            <v>#DIV/0!</v>
          </cell>
          <cell r="AA1323" t="e">
            <v>#DIV/0!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/>
          <cell r="AH1323"/>
          <cell r="AI1323"/>
          <cell r="AJ1323"/>
        </row>
        <row r="1324">
          <cell r="F1324">
            <v>37812271</v>
          </cell>
          <cell r="G1324" t="str">
            <v>Základná škola s materskou školou</v>
          </cell>
          <cell r="H1324" t="str">
            <v>Oščadnica</v>
          </cell>
          <cell r="I1324" t="str">
            <v>Oščadnica 1374</v>
          </cell>
          <cell r="J1324">
            <v>172</v>
          </cell>
          <cell r="K1324" t="str">
            <v>v prevádzke</v>
          </cell>
          <cell r="L1324"/>
          <cell r="M1324"/>
          <cell r="N1324"/>
          <cell r="O1324"/>
          <cell r="P1324" t="e">
            <v>#DIV/0!</v>
          </cell>
          <cell r="Q1324" t="e">
            <v>#DIV/0!</v>
          </cell>
          <cell r="R1324"/>
          <cell r="S1324"/>
          <cell r="T1324"/>
          <cell r="U1324"/>
          <cell r="V1324" t="e">
            <v>#DIV/0!</v>
          </cell>
          <cell r="W1324" t="e">
            <v>#DIV/0!</v>
          </cell>
          <cell r="X1324"/>
          <cell r="Y1324"/>
          <cell r="Z1324" t="e">
            <v>#DIV/0!</v>
          </cell>
          <cell r="AA1324" t="e">
            <v>#DIV/0!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/>
          <cell r="AH1324"/>
          <cell r="AI1324"/>
          <cell r="AJ1324"/>
        </row>
        <row r="1325">
          <cell r="F1325">
            <v>37812122</v>
          </cell>
          <cell r="G1325" t="str">
            <v>Základná škola</v>
          </cell>
          <cell r="H1325" t="str">
            <v>Podvysoká</v>
          </cell>
          <cell r="I1325" t="str">
            <v>Podvysoká 307</v>
          </cell>
          <cell r="J1325">
            <v>208</v>
          </cell>
          <cell r="K1325" t="str">
            <v>v prevádzke</v>
          </cell>
          <cell r="L1325"/>
          <cell r="M1325"/>
          <cell r="N1325"/>
          <cell r="O1325"/>
          <cell r="P1325" t="e">
            <v>#DIV/0!</v>
          </cell>
          <cell r="Q1325" t="e">
            <v>#DIV/0!</v>
          </cell>
          <cell r="R1325"/>
          <cell r="S1325"/>
          <cell r="T1325"/>
          <cell r="U1325"/>
          <cell r="V1325" t="e">
            <v>#DIV/0!</v>
          </cell>
          <cell r="W1325" t="e">
            <v>#DIV/0!</v>
          </cell>
          <cell r="X1325"/>
          <cell r="Y1325"/>
          <cell r="Z1325" t="e">
            <v>#DIV/0!</v>
          </cell>
          <cell r="AA1325" t="e">
            <v>#DIV/0!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/>
          <cell r="AH1325"/>
          <cell r="AI1325"/>
          <cell r="AJ1325"/>
        </row>
        <row r="1326">
          <cell r="F1326">
            <v>37812785</v>
          </cell>
          <cell r="G1326" t="str">
            <v>Základná škola s materskou školou</v>
          </cell>
          <cell r="H1326" t="str">
            <v>Povina</v>
          </cell>
          <cell r="I1326" t="str">
            <v>Povina 323</v>
          </cell>
          <cell r="J1326">
            <v>88</v>
          </cell>
          <cell r="K1326" t="str">
            <v>v prevádzke</v>
          </cell>
          <cell r="L1326"/>
          <cell r="M1326"/>
          <cell r="N1326"/>
          <cell r="O1326"/>
          <cell r="P1326" t="e">
            <v>#DIV/0!</v>
          </cell>
          <cell r="Q1326" t="e">
            <v>#DIV/0!</v>
          </cell>
          <cell r="R1326"/>
          <cell r="S1326"/>
          <cell r="T1326"/>
          <cell r="U1326"/>
          <cell r="V1326" t="e">
            <v>#DIV/0!</v>
          </cell>
          <cell r="W1326" t="e">
            <v>#DIV/0!</v>
          </cell>
          <cell r="X1326"/>
          <cell r="Y1326"/>
          <cell r="Z1326" t="e">
            <v>#DIV/0!</v>
          </cell>
          <cell r="AA1326" t="e">
            <v>#DIV/0!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/>
          <cell r="AH1326"/>
          <cell r="AI1326"/>
          <cell r="AJ1326"/>
        </row>
        <row r="1327">
          <cell r="F1327">
            <v>17066867</v>
          </cell>
          <cell r="G1327" t="str">
            <v>Základná škola Milana Mravca</v>
          </cell>
          <cell r="H1327" t="str">
            <v>Raková</v>
          </cell>
          <cell r="I1327" t="str">
            <v>Raková 950</v>
          </cell>
          <cell r="J1327">
            <v>382</v>
          </cell>
          <cell r="K1327" t="str">
            <v>v prevádzke</v>
          </cell>
          <cell r="L1327"/>
          <cell r="M1327"/>
          <cell r="N1327"/>
          <cell r="O1327"/>
          <cell r="P1327" t="e">
            <v>#DIV/0!</v>
          </cell>
          <cell r="Q1327" t="e">
            <v>#DIV/0!</v>
          </cell>
          <cell r="R1327"/>
          <cell r="S1327"/>
          <cell r="T1327"/>
          <cell r="U1327"/>
          <cell r="V1327" t="e">
            <v>#DIV/0!</v>
          </cell>
          <cell r="W1327" t="e">
            <v>#DIV/0!</v>
          </cell>
          <cell r="X1327"/>
          <cell r="Y1327"/>
          <cell r="Z1327" t="e">
            <v>#DIV/0!</v>
          </cell>
          <cell r="AA1327" t="e">
            <v>#DIV/0!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/>
          <cell r="AH1327"/>
          <cell r="AI1327"/>
          <cell r="AJ1327"/>
        </row>
        <row r="1328">
          <cell r="F1328">
            <v>37812190</v>
          </cell>
          <cell r="G1328" t="str">
            <v>Základná škola</v>
          </cell>
          <cell r="H1328" t="str">
            <v>Rudina</v>
          </cell>
          <cell r="I1328" t="str">
            <v>Rudina 443</v>
          </cell>
          <cell r="J1328">
            <v>192</v>
          </cell>
          <cell r="K1328" t="str">
            <v>v prevádzke</v>
          </cell>
          <cell r="L1328"/>
          <cell r="M1328"/>
          <cell r="N1328"/>
          <cell r="O1328"/>
          <cell r="P1328" t="e">
            <v>#DIV/0!</v>
          </cell>
          <cell r="Q1328" t="e">
            <v>#DIV/0!</v>
          </cell>
          <cell r="R1328"/>
          <cell r="S1328"/>
          <cell r="T1328"/>
          <cell r="U1328"/>
          <cell r="V1328" t="e">
            <v>#DIV/0!</v>
          </cell>
          <cell r="W1328" t="e">
            <v>#DIV/0!</v>
          </cell>
          <cell r="X1328"/>
          <cell r="Y1328"/>
          <cell r="Z1328" t="e">
            <v>#DIV/0!</v>
          </cell>
          <cell r="AA1328" t="e">
            <v>#DIV/0!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/>
          <cell r="AH1328"/>
          <cell r="AI1328"/>
          <cell r="AJ1328"/>
        </row>
        <row r="1329">
          <cell r="F1329">
            <v>37812483</v>
          </cell>
          <cell r="G1329" t="str">
            <v>Základná škola s materskou školou</v>
          </cell>
          <cell r="H1329" t="str">
            <v>Rudinská</v>
          </cell>
          <cell r="I1329" t="str">
            <v>Rudinská 115</v>
          </cell>
          <cell r="J1329">
            <v>88</v>
          </cell>
          <cell r="K1329" t="str">
            <v>v prevádzke</v>
          </cell>
          <cell r="L1329"/>
          <cell r="M1329"/>
          <cell r="N1329"/>
          <cell r="O1329"/>
          <cell r="P1329" t="e">
            <v>#DIV/0!</v>
          </cell>
          <cell r="Q1329" t="e">
            <v>#DIV/0!</v>
          </cell>
          <cell r="R1329"/>
          <cell r="S1329"/>
          <cell r="T1329"/>
          <cell r="U1329"/>
          <cell r="V1329" t="e">
            <v>#DIV/0!</v>
          </cell>
          <cell r="W1329" t="e">
            <v>#DIV/0!</v>
          </cell>
          <cell r="X1329"/>
          <cell r="Y1329"/>
          <cell r="Z1329" t="e">
            <v>#DIV/0!</v>
          </cell>
          <cell r="AA1329" t="e">
            <v>#DIV/0!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/>
          <cell r="AH1329"/>
          <cell r="AI1329"/>
          <cell r="AJ1329"/>
        </row>
        <row r="1330">
          <cell r="F1330">
            <v>37812386</v>
          </cell>
          <cell r="G1330" t="str">
            <v>Základná škola s materskou školou</v>
          </cell>
          <cell r="H1330" t="str">
            <v>Skalité</v>
          </cell>
          <cell r="I1330" t="str">
            <v>Kudlov 781</v>
          </cell>
          <cell r="J1330">
            <v>228</v>
          </cell>
          <cell r="K1330" t="str">
            <v>v prevádzke</v>
          </cell>
          <cell r="L1330"/>
          <cell r="M1330"/>
          <cell r="N1330"/>
          <cell r="O1330"/>
          <cell r="P1330" t="e">
            <v>#DIV/0!</v>
          </cell>
          <cell r="Q1330" t="e">
            <v>#DIV/0!</v>
          </cell>
          <cell r="R1330"/>
          <cell r="S1330"/>
          <cell r="T1330"/>
          <cell r="U1330"/>
          <cell r="V1330" t="e">
            <v>#DIV/0!</v>
          </cell>
          <cell r="W1330" t="e">
            <v>#DIV/0!</v>
          </cell>
          <cell r="X1330"/>
          <cell r="Y1330"/>
          <cell r="Z1330" t="e">
            <v>#DIV/0!</v>
          </cell>
          <cell r="AA1330" t="e">
            <v>#DIV/0!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/>
          <cell r="AH1330"/>
          <cell r="AI1330"/>
          <cell r="AJ1330"/>
        </row>
        <row r="1331">
          <cell r="F1331">
            <v>42220939</v>
          </cell>
          <cell r="G1331" t="str">
            <v>Základná škola s materskou školou</v>
          </cell>
          <cell r="H1331" t="str">
            <v>Snežnica</v>
          </cell>
          <cell r="I1331" t="str">
            <v>Snežnica 218</v>
          </cell>
          <cell r="J1331">
            <v>128</v>
          </cell>
          <cell r="K1331" t="str">
            <v>v prevádzke</v>
          </cell>
          <cell r="L1331"/>
          <cell r="M1331"/>
          <cell r="N1331"/>
          <cell r="O1331"/>
          <cell r="P1331" t="e">
            <v>#DIV/0!</v>
          </cell>
          <cell r="Q1331" t="e">
            <v>#DIV/0!</v>
          </cell>
          <cell r="R1331"/>
          <cell r="S1331"/>
          <cell r="T1331"/>
          <cell r="U1331"/>
          <cell r="V1331" t="e">
            <v>#DIV/0!</v>
          </cell>
          <cell r="W1331" t="e">
            <v>#DIV/0!</v>
          </cell>
          <cell r="X1331"/>
          <cell r="Y1331"/>
          <cell r="Z1331" t="e">
            <v>#DIV/0!</v>
          </cell>
          <cell r="AA1331" t="e">
            <v>#DIV/0!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/>
          <cell r="AH1331"/>
          <cell r="AI1331"/>
          <cell r="AJ1331"/>
        </row>
        <row r="1332">
          <cell r="F1332">
            <v>37811444</v>
          </cell>
          <cell r="G1332" t="str">
            <v>Základná škola s materskou školou</v>
          </cell>
          <cell r="H1332" t="str">
            <v>Stará Bystrica</v>
          </cell>
          <cell r="I1332" t="str">
            <v>Stará Bystrica 680</v>
          </cell>
          <cell r="J1332">
            <v>336</v>
          </cell>
          <cell r="K1332" t="str">
            <v>v prevádzke</v>
          </cell>
          <cell r="L1332"/>
          <cell r="M1332"/>
          <cell r="N1332"/>
          <cell r="O1332"/>
          <cell r="P1332" t="e">
            <v>#DIV/0!</v>
          </cell>
          <cell r="Q1332" t="e">
            <v>#DIV/0!</v>
          </cell>
          <cell r="R1332"/>
          <cell r="S1332"/>
          <cell r="T1332"/>
          <cell r="U1332"/>
          <cell r="V1332" t="e">
            <v>#DIV/0!</v>
          </cell>
          <cell r="W1332" t="e">
            <v>#DIV/0!</v>
          </cell>
          <cell r="X1332"/>
          <cell r="Y1332"/>
          <cell r="Z1332" t="e">
            <v>#DIV/0!</v>
          </cell>
          <cell r="AA1332" t="e">
            <v>#DIV/0!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/>
          <cell r="AH1332"/>
          <cell r="AI1332"/>
          <cell r="AJ1332"/>
        </row>
        <row r="1333">
          <cell r="F1333">
            <v>55492878</v>
          </cell>
          <cell r="G1333" t="str">
            <v>Základná škola s materskou školou</v>
          </cell>
          <cell r="H1333" t="str">
            <v>Staškov</v>
          </cell>
          <cell r="I1333" t="str">
            <v>Staškov 502</v>
          </cell>
          <cell r="J1333">
            <v>260</v>
          </cell>
          <cell r="K1333" t="str">
            <v>v prevádzke</v>
          </cell>
          <cell r="L1333"/>
          <cell r="M1333"/>
          <cell r="N1333"/>
          <cell r="O1333"/>
          <cell r="P1333" t="e">
            <v>#DIV/0!</v>
          </cell>
          <cell r="Q1333" t="e">
            <v>#DIV/0!</v>
          </cell>
          <cell r="R1333"/>
          <cell r="S1333"/>
          <cell r="T1333"/>
          <cell r="U1333"/>
          <cell r="V1333" t="e">
            <v>#DIV/0!</v>
          </cell>
          <cell r="W1333" t="e">
            <v>#DIV/0!</v>
          </cell>
          <cell r="X1333"/>
          <cell r="Y1333"/>
          <cell r="Z1333" t="e">
            <v>#DIV/0!</v>
          </cell>
          <cell r="AA1333" t="e">
            <v>#DIV/0!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/>
          <cell r="AH1333"/>
          <cell r="AI1333"/>
          <cell r="AJ1333"/>
        </row>
        <row r="1334">
          <cell r="F1334">
            <v>37812378</v>
          </cell>
          <cell r="G1334" t="str">
            <v>Základná škola</v>
          </cell>
          <cell r="H1334" t="str">
            <v>Svrčinovec</v>
          </cell>
          <cell r="I1334" t="str">
            <v>Svrčinovec 336</v>
          </cell>
          <cell r="J1334">
            <v>232</v>
          </cell>
          <cell r="K1334" t="str">
            <v>v prevádzke</v>
          </cell>
          <cell r="L1334"/>
          <cell r="M1334"/>
          <cell r="N1334"/>
          <cell r="O1334"/>
          <cell r="P1334" t="e">
            <v>#DIV/0!</v>
          </cell>
          <cell r="Q1334" t="e">
            <v>#DIV/0!</v>
          </cell>
          <cell r="R1334"/>
          <cell r="S1334"/>
          <cell r="T1334"/>
          <cell r="U1334"/>
          <cell r="V1334" t="e">
            <v>#DIV/0!</v>
          </cell>
          <cell r="W1334" t="e">
            <v>#DIV/0!</v>
          </cell>
          <cell r="X1334"/>
          <cell r="Y1334"/>
          <cell r="Z1334" t="e">
            <v>#DIV/0!</v>
          </cell>
          <cell r="AA1334" t="e">
            <v>#DIV/0!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/>
          <cell r="AH1334"/>
          <cell r="AI1334"/>
          <cell r="AJ1334"/>
        </row>
        <row r="1335">
          <cell r="F1335">
            <v>52806570</v>
          </cell>
          <cell r="G1335" t="str">
            <v>Spojená škola Juraja Turza</v>
          </cell>
          <cell r="H1335" t="str">
            <v>Turzovka</v>
          </cell>
          <cell r="I1335" t="str">
            <v>Stred 305</v>
          </cell>
          <cell r="J1335">
            <v>502</v>
          </cell>
          <cell r="K1335" t="str">
            <v>v prevádzke</v>
          </cell>
          <cell r="L1335"/>
          <cell r="M1335"/>
          <cell r="N1335"/>
          <cell r="O1335"/>
          <cell r="P1335" t="e">
            <v>#DIV/0!</v>
          </cell>
          <cell r="Q1335" t="e">
            <v>#DIV/0!</v>
          </cell>
          <cell r="R1335"/>
          <cell r="S1335"/>
          <cell r="T1335"/>
          <cell r="U1335"/>
          <cell r="V1335" t="e">
            <v>#DIV/0!</v>
          </cell>
          <cell r="W1335" t="e">
            <v>#DIV/0!</v>
          </cell>
          <cell r="X1335"/>
          <cell r="Y1335"/>
          <cell r="Z1335" t="e">
            <v>#DIV/0!</v>
          </cell>
          <cell r="AA1335" t="e">
            <v>#DIV/0!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/>
          <cell r="AH1335"/>
          <cell r="AI1335"/>
          <cell r="AJ1335"/>
        </row>
        <row r="1336">
          <cell r="F1336">
            <v>42387299</v>
          </cell>
          <cell r="G1336" t="str">
            <v>Základná škola s materskou školou E. A. Cernana</v>
          </cell>
          <cell r="H1336" t="str">
            <v>Vysoká nad Kysucou</v>
          </cell>
          <cell r="I1336" t="str">
            <v>Ústredie 316</v>
          </cell>
          <cell r="J1336">
            <v>197</v>
          </cell>
          <cell r="K1336" t="str">
            <v>v prevádzke</v>
          </cell>
          <cell r="L1336"/>
          <cell r="M1336"/>
          <cell r="N1336"/>
          <cell r="O1336"/>
          <cell r="P1336" t="e">
            <v>#DIV/0!</v>
          </cell>
          <cell r="Q1336" t="e">
            <v>#DIV/0!</v>
          </cell>
          <cell r="R1336"/>
          <cell r="S1336"/>
          <cell r="T1336"/>
          <cell r="U1336"/>
          <cell r="V1336" t="e">
            <v>#DIV/0!</v>
          </cell>
          <cell r="W1336" t="e">
            <v>#DIV/0!</v>
          </cell>
          <cell r="X1336"/>
          <cell r="Y1336"/>
          <cell r="Z1336" t="e">
            <v>#DIV/0!</v>
          </cell>
          <cell r="AA1336" t="e">
            <v>#DIV/0!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/>
          <cell r="AH1336"/>
          <cell r="AI1336"/>
          <cell r="AJ1336"/>
        </row>
        <row r="1337">
          <cell r="F1337">
            <v>37812351</v>
          </cell>
          <cell r="G1337" t="str">
            <v>Základná škola</v>
          </cell>
          <cell r="H1337" t="str">
            <v>Zákopčie</v>
          </cell>
          <cell r="I1337" t="str">
            <v>Zákopčie 957</v>
          </cell>
          <cell r="J1337">
            <v>129</v>
          </cell>
          <cell r="K1337" t="str">
            <v>v prevádzke</v>
          </cell>
          <cell r="L1337"/>
          <cell r="M1337"/>
          <cell r="N1337"/>
          <cell r="O1337"/>
          <cell r="P1337" t="e">
            <v>#DIV/0!</v>
          </cell>
          <cell r="Q1337" t="e">
            <v>#DIV/0!</v>
          </cell>
          <cell r="R1337"/>
          <cell r="S1337"/>
          <cell r="T1337"/>
          <cell r="U1337"/>
          <cell r="V1337" t="e">
            <v>#DIV/0!</v>
          </cell>
          <cell r="W1337" t="e">
            <v>#DIV/0!</v>
          </cell>
          <cell r="X1337"/>
          <cell r="Y1337"/>
          <cell r="Z1337" t="e">
            <v>#DIV/0!</v>
          </cell>
          <cell r="AA1337" t="e">
            <v>#DIV/0!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/>
          <cell r="AH1337"/>
          <cell r="AI1337"/>
          <cell r="AJ1337"/>
        </row>
        <row r="1338">
          <cell r="F1338">
            <v>37812165</v>
          </cell>
          <cell r="G1338" t="str">
            <v>Základná škola s materskou školou</v>
          </cell>
          <cell r="H1338" t="str">
            <v>Zborov nad Bystricou</v>
          </cell>
          <cell r="I1338" t="str">
            <v>Zborov nad Bystricou 604</v>
          </cell>
          <cell r="J1338">
            <v>202</v>
          </cell>
          <cell r="K1338" t="str">
            <v>v prevádzke</v>
          </cell>
          <cell r="L1338"/>
          <cell r="M1338"/>
          <cell r="N1338"/>
          <cell r="O1338"/>
          <cell r="P1338" t="e">
            <v>#DIV/0!</v>
          </cell>
          <cell r="Q1338" t="e">
            <v>#DIV/0!</v>
          </cell>
          <cell r="R1338"/>
          <cell r="S1338"/>
          <cell r="T1338"/>
          <cell r="U1338"/>
          <cell r="V1338" t="e">
            <v>#DIV/0!</v>
          </cell>
          <cell r="W1338" t="e">
            <v>#DIV/0!</v>
          </cell>
          <cell r="X1338"/>
          <cell r="Y1338"/>
          <cell r="Z1338" t="e">
            <v>#DIV/0!</v>
          </cell>
          <cell r="AA1338" t="e">
            <v>#DIV/0!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/>
          <cell r="AH1338"/>
          <cell r="AI1338"/>
          <cell r="AJ1338"/>
        </row>
        <row r="1339">
          <cell r="F1339">
            <v>37808699</v>
          </cell>
          <cell r="G1339" t="str">
            <v>Základná škola Janka Matúšku</v>
          </cell>
          <cell r="H1339" t="str">
            <v>Dolný Kubín</v>
          </cell>
          <cell r="I1339" t="str">
            <v>Kohútov sad 1752/4</v>
          </cell>
          <cell r="J1339">
            <v>736</v>
          </cell>
          <cell r="K1339" t="str">
            <v>v prevádzke</v>
          </cell>
          <cell r="L1339"/>
          <cell r="M1339"/>
          <cell r="N1339"/>
          <cell r="O1339"/>
          <cell r="P1339" t="e">
            <v>#DIV/0!</v>
          </cell>
          <cell r="Q1339" t="e">
            <v>#DIV/0!</v>
          </cell>
          <cell r="R1339"/>
          <cell r="S1339"/>
          <cell r="T1339"/>
          <cell r="U1339"/>
          <cell r="V1339" t="e">
            <v>#DIV/0!</v>
          </cell>
          <cell r="W1339" t="e">
            <v>#DIV/0!</v>
          </cell>
          <cell r="X1339"/>
          <cell r="Y1339"/>
          <cell r="Z1339" t="e">
            <v>#DIV/0!</v>
          </cell>
          <cell r="AA1339" t="e">
            <v>#DIV/0!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/>
          <cell r="AH1339"/>
          <cell r="AI1339"/>
          <cell r="AJ1339"/>
        </row>
        <row r="1340">
          <cell r="F1340">
            <v>37808761</v>
          </cell>
          <cell r="G1340" t="str">
            <v>Základná škola s materskou školou</v>
          </cell>
          <cell r="H1340" t="str">
            <v>Dolný Kubín</v>
          </cell>
          <cell r="I1340" t="str">
            <v>Komenského 279/32</v>
          </cell>
          <cell r="J1340">
            <v>215</v>
          </cell>
          <cell r="K1340" t="str">
            <v>v prevádzke</v>
          </cell>
          <cell r="L1340"/>
          <cell r="M1340"/>
          <cell r="N1340"/>
          <cell r="O1340"/>
          <cell r="P1340" t="e">
            <v>#DIV/0!</v>
          </cell>
          <cell r="Q1340" t="e">
            <v>#DIV/0!</v>
          </cell>
          <cell r="R1340"/>
          <cell r="S1340"/>
          <cell r="T1340"/>
          <cell r="U1340"/>
          <cell r="V1340" t="e">
            <v>#DIV/0!</v>
          </cell>
          <cell r="W1340" t="e">
            <v>#DIV/0!</v>
          </cell>
          <cell r="X1340"/>
          <cell r="Y1340"/>
          <cell r="Z1340" t="e">
            <v>#DIV/0!</v>
          </cell>
          <cell r="AA1340" t="e">
            <v>#DIV/0!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/>
          <cell r="AH1340"/>
          <cell r="AI1340"/>
          <cell r="AJ1340"/>
        </row>
        <row r="1341">
          <cell r="F1341">
            <v>37808796</v>
          </cell>
          <cell r="G1341" t="str">
            <v>Základná škola Petra Škrabáka</v>
          </cell>
          <cell r="H1341" t="str">
            <v>Dolný Kubín</v>
          </cell>
          <cell r="I1341" t="str">
            <v>Ul. Martina Hattalu 2151</v>
          </cell>
          <cell r="J1341">
            <v>420</v>
          </cell>
          <cell r="K1341" t="str">
            <v>v prevádzke</v>
          </cell>
          <cell r="L1341"/>
          <cell r="M1341"/>
          <cell r="N1341"/>
          <cell r="O1341"/>
          <cell r="P1341" t="e">
            <v>#DIV/0!</v>
          </cell>
          <cell r="Q1341" t="e">
            <v>#DIV/0!</v>
          </cell>
          <cell r="R1341"/>
          <cell r="S1341"/>
          <cell r="T1341"/>
          <cell r="U1341"/>
          <cell r="V1341" t="e">
            <v>#DIV/0!</v>
          </cell>
          <cell r="W1341" t="e">
            <v>#DIV/0!</v>
          </cell>
          <cell r="X1341"/>
          <cell r="Y1341"/>
          <cell r="Z1341" t="e">
            <v>#DIV/0!</v>
          </cell>
          <cell r="AA1341" t="e">
            <v>#DIV/0!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/>
          <cell r="AH1341"/>
          <cell r="AI1341"/>
          <cell r="AJ1341"/>
        </row>
        <row r="1342">
          <cell r="F1342">
            <v>37810669</v>
          </cell>
          <cell r="G1342" t="str">
            <v>Základná škola Martina Kukučína</v>
          </cell>
          <cell r="H1342" t="str">
            <v>Dolný Kubín</v>
          </cell>
          <cell r="I1342" t="str">
            <v>SNP 1199/36</v>
          </cell>
          <cell r="J1342">
            <v>625</v>
          </cell>
          <cell r="K1342" t="str">
            <v>v prevádzke</v>
          </cell>
          <cell r="L1342"/>
          <cell r="M1342"/>
          <cell r="N1342"/>
          <cell r="O1342"/>
          <cell r="P1342" t="e">
            <v>#DIV/0!</v>
          </cell>
          <cell r="Q1342" t="e">
            <v>#DIV/0!</v>
          </cell>
          <cell r="R1342"/>
          <cell r="S1342"/>
          <cell r="T1342"/>
          <cell r="U1342"/>
          <cell r="V1342" t="e">
            <v>#DIV/0!</v>
          </cell>
          <cell r="W1342" t="e">
            <v>#DIV/0!</v>
          </cell>
          <cell r="X1342"/>
          <cell r="Y1342"/>
          <cell r="Z1342" t="e">
            <v>#DIV/0!</v>
          </cell>
          <cell r="AA1342" t="e">
            <v>#DIV/0!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/>
          <cell r="AH1342"/>
          <cell r="AI1342"/>
          <cell r="AJ1342"/>
        </row>
        <row r="1343">
          <cell r="F1343">
            <v>37810278</v>
          </cell>
          <cell r="G1343" t="str">
            <v>Základná škola s materskou školou</v>
          </cell>
          <cell r="H1343" t="str">
            <v>Babín</v>
          </cell>
          <cell r="I1343" t="str">
            <v>Babín 37</v>
          </cell>
          <cell r="J1343">
            <v>141</v>
          </cell>
          <cell r="K1343" t="str">
            <v>v prevádzke</v>
          </cell>
          <cell r="L1343"/>
          <cell r="M1343"/>
          <cell r="N1343"/>
          <cell r="O1343"/>
          <cell r="P1343" t="e">
            <v>#DIV/0!</v>
          </cell>
          <cell r="Q1343" t="e">
            <v>#DIV/0!</v>
          </cell>
          <cell r="R1343"/>
          <cell r="S1343"/>
          <cell r="T1343"/>
          <cell r="U1343"/>
          <cell r="V1343" t="e">
            <v>#DIV/0!</v>
          </cell>
          <cell r="W1343" t="e">
            <v>#DIV/0!</v>
          </cell>
          <cell r="X1343"/>
          <cell r="Y1343"/>
          <cell r="Z1343" t="e">
            <v>#DIV/0!</v>
          </cell>
          <cell r="AA1343" t="e">
            <v>#DIV/0!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/>
          <cell r="AH1343"/>
          <cell r="AI1343"/>
          <cell r="AJ1343"/>
        </row>
        <row r="1344">
          <cell r="F1344">
            <v>42055318</v>
          </cell>
          <cell r="G1344" t="str">
            <v>Základná škola s materskou školou</v>
          </cell>
          <cell r="H1344" t="str">
            <v>Beňadovo</v>
          </cell>
          <cell r="I1344" t="str">
            <v>Beňadovo 68</v>
          </cell>
          <cell r="J1344">
            <v>168</v>
          </cell>
          <cell r="K1344" t="str">
            <v>v prevádzke</v>
          </cell>
          <cell r="L1344"/>
          <cell r="M1344"/>
          <cell r="N1344"/>
          <cell r="O1344"/>
          <cell r="P1344" t="e">
            <v>#DIV/0!</v>
          </cell>
          <cell r="Q1344" t="e">
            <v>#DIV/0!</v>
          </cell>
          <cell r="R1344"/>
          <cell r="S1344"/>
          <cell r="T1344"/>
          <cell r="U1344"/>
          <cell r="V1344" t="e">
            <v>#DIV/0!</v>
          </cell>
          <cell r="W1344" t="e">
            <v>#DIV/0!</v>
          </cell>
          <cell r="X1344"/>
          <cell r="Y1344"/>
          <cell r="Z1344" t="e">
            <v>#DIV/0!</v>
          </cell>
          <cell r="AA1344" t="e">
            <v>#DIV/0!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/>
          <cell r="AH1344"/>
          <cell r="AI1344"/>
          <cell r="AJ1344"/>
        </row>
        <row r="1345">
          <cell r="F1345">
            <v>37810324</v>
          </cell>
          <cell r="G1345" t="str">
            <v>Základná škola s materskou školou</v>
          </cell>
          <cell r="H1345" t="str">
            <v>Bobrov</v>
          </cell>
          <cell r="I1345" t="str">
            <v>Nová cesta 361</v>
          </cell>
          <cell r="J1345">
            <v>249</v>
          </cell>
          <cell r="K1345" t="str">
            <v>v prevádzke</v>
          </cell>
          <cell r="L1345"/>
          <cell r="M1345"/>
          <cell r="N1345"/>
          <cell r="O1345"/>
          <cell r="P1345" t="e">
            <v>#DIV/0!</v>
          </cell>
          <cell r="Q1345" t="e">
            <v>#DIV/0!</v>
          </cell>
          <cell r="R1345"/>
          <cell r="S1345"/>
          <cell r="T1345"/>
          <cell r="U1345"/>
          <cell r="V1345" t="e">
            <v>#DIV/0!</v>
          </cell>
          <cell r="W1345" t="e">
            <v>#DIV/0!</v>
          </cell>
          <cell r="X1345"/>
          <cell r="Y1345"/>
          <cell r="Z1345" t="e">
            <v>#DIV/0!</v>
          </cell>
          <cell r="AA1345" t="e">
            <v>#DIV/0!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/>
          <cell r="AH1345"/>
          <cell r="AI1345"/>
          <cell r="AJ1345"/>
        </row>
        <row r="1346">
          <cell r="F1346">
            <v>37812947</v>
          </cell>
          <cell r="G1346" t="str">
            <v>Základná škola s materskou školou</v>
          </cell>
          <cell r="H1346" t="str">
            <v>Breza</v>
          </cell>
          <cell r="I1346" t="str">
            <v>Breza 314</v>
          </cell>
          <cell r="J1346">
            <v>183</v>
          </cell>
          <cell r="K1346" t="str">
            <v>v prevádzke</v>
          </cell>
          <cell r="L1346"/>
          <cell r="M1346"/>
          <cell r="N1346"/>
          <cell r="O1346"/>
          <cell r="P1346" t="e">
            <v>#DIV/0!</v>
          </cell>
          <cell r="Q1346" t="e">
            <v>#DIV/0!</v>
          </cell>
          <cell r="R1346"/>
          <cell r="S1346"/>
          <cell r="T1346"/>
          <cell r="U1346"/>
          <cell r="V1346" t="e">
            <v>#DIV/0!</v>
          </cell>
          <cell r="W1346" t="e">
            <v>#DIV/0!</v>
          </cell>
          <cell r="X1346"/>
          <cell r="Y1346"/>
          <cell r="Z1346" t="e">
            <v>#DIV/0!</v>
          </cell>
          <cell r="AA1346" t="e">
            <v>#DIV/0!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/>
          <cell r="AH1346"/>
          <cell r="AI1346"/>
          <cell r="AJ1346"/>
        </row>
        <row r="1347">
          <cell r="F1347">
            <v>37813463</v>
          </cell>
          <cell r="G1347" t="str">
            <v>Základná škola s materskou školou</v>
          </cell>
          <cell r="H1347" t="str">
            <v>Brezovica</v>
          </cell>
          <cell r="I1347" t="str">
            <v>Školská 321</v>
          </cell>
          <cell r="J1347">
            <v>123</v>
          </cell>
          <cell r="K1347" t="str">
            <v>v prevádzke</v>
          </cell>
          <cell r="L1347"/>
          <cell r="M1347"/>
          <cell r="N1347"/>
          <cell r="O1347"/>
          <cell r="P1347" t="e">
            <v>#DIV/0!</v>
          </cell>
          <cell r="Q1347" t="e">
            <v>#DIV/0!</v>
          </cell>
          <cell r="R1347"/>
          <cell r="S1347"/>
          <cell r="T1347"/>
          <cell r="U1347"/>
          <cell r="V1347" t="e">
            <v>#DIV/0!</v>
          </cell>
          <cell r="W1347" t="e">
            <v>#DIV/0!</v>
          </cell>
          <cell r="X1347"/>
          <cell r="Y1347"/>
          <cell r="Z1347" t="e">
            <v>#DIV/0!</v>
          </cell>
          <cell r="AA1347" t="e">
            <v>#DIV/0!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/>
          <cell r="AH1347"/>
          <cell r="AI1347"/>
          <cell r="AJ1347"/>
        </row>
        <row r="1348">
          <cell r="F1348">
            <v>37810677</v>
          </cell>
          <cell r="G1348" t="str">
            <v>Základná škola s materskou školou</v>
          </cell>
          <cell r="H1348" t="str">
            <v>Dlhá nad Oravou</v>
          </cell>
          <cell r="I1348" t="str">
            <v>Dlhá nad Oravou 110</v>
          </cell>
          <cell r="J1348">
            <v>181</v>
          </cell>
          <cell r="K1348" t="str">
            <v>v prevádzke</v>
          </cell>
          <cell r="L1348"/>
          <cell r="M1348"/>
          <cell r="N1348"/>
          <cell r="O1348"/>
          <cell r="P1348" t="e">
            <v>#DIV/0!</v>
          </cell>
          <cell r="Q1348" t="e">
            <v>#DIV/0!</v>
          </cell>
          <cell r="R1348"/>
          <cell r="S1348"/>
          <cell r="T1348"/>
          <cell r="U1348"/>
          <cell r="V1348" t="e">
            <v>#DIV/0!</v>
          </cell>
          <cell r="W1348" t="e">
            <v>#DIV/0!</v>
          </cell>
          <cell r="X1348"/>
          <cell r="Y1348"/>
          <cell r="Z1348" t="e">
            <v>#DIV/0!</v>
          </cell>
          <cell r="AA1348" t="e">
            <v>#DIV/0!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/>
          <cell r="AH1348"/>
          <cell r="AI1348"/>
          <cell r="AJ1348"/>
        </row>
        <row r="1349">
          <cell r="F1349">
            <v>37810103</v>
          </cell>
          <cell r="G1349" t="str">
            <v>Základná škola s materskou školou</v>
          </cell>
          <cell r="H1349" t="str">
            <v>Habovka</v>
          </cell>
          <cell r="I1349" t="str">
            <v>E. P. Bárdoša 235/50</v>
          </cell>
          <cell r="J1349">
            <v>119</v>
          </cell>
          <cell r="K1349" t="str">
            <v>v prevádzke</v>
          </cell>
          <cell r="L1349"/>
          <cell r="M1349"/>
          <cell r="N1349"/>
          <cell r="O1349"/>
          <cell r="P1349" t="e">
            <v>#DIV/0!</v>
          </cell>
          <cell r="Q1349" t="e">
            <v>#DIV/0!</v>
          </cell>
          <cell r="R1349"/>
          <cell r="S1349"/>
          <cell r="T1349"/>
          <cell r="U1349"/>
          <cell r="V1349" t="e">
            <v>#DIV/0!</v>
          </cell>
          <cell r="W1349" t="e">
            <v>#DIV/0!</v>
          </cell>
          <cell r="X1349"/>
          <cell r="Y1349"/>
          <cell r="Z1349" t="e">
            <v>#DIV/0!</v>
          </cell>
          <cell r="AA1349" t="e">
            <v>#DIV/0!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/>
          <cell r="AH1349"/>
          <cell r="AI1349"/>
          <cell r="AJ1349"/>
        </row>
        <row r="1350">
          <cell r="F1350">
            <v>37810189</v>
          </cell>
          <cell r="G1350" t="str">
            <v>Základná škola s materskou školou</v>
          </cell>
          <cell r="H1350" t="str">
            <v>Hladovka</v>
          </cell>
          <cell r="I1350" t="str">
            <v>Hladovka 238</v>
          </cell>
          <cell r="J1350">
            <v>225</v>
          </cell>
          <cell r="K1350" t="str">
            <v>v prevádzke</v>
          </cell>
          <cell r="L1350"/>
          <cell r="M1350"/>
          <cell r="N1350"/>
          <cell r="O1350"/>
          <cell r="P1350" t="e">
            <v>#DIV/0!</v>
          </cell>
          <cell r="Q1350" t="e">
            <v>#DIV/0!</v>
          </cell>
          <cell r="R1350"/>
          <cell r="S1350"/>
          <cell r="T1350"/>
          <cell r="U1350"/>
          <cell r="V1350" t="e">
            <v>#DIV/0!</v>
          </cell>
          <cell r="W1350" t="e">
            <v>#DIV/0!</v>
          </cell>
          <cell r="X1350"/>
          <cell r="Y1350"/>
          <cell r="Z1350" t="e">
            <v>#DIV/0!</v>
          </cell>
          <cell r="AA1350" t="e">
            <v>#DIV/0!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/>
          <cell r="AH1350"/>
          <cell r="AI1350"/>
          <cell r="AJ1350"/>
        </row>
        <row r="1351">
          <cell r="F1351">
            <v>37813081</v>
          </cell>
          <cell r="G1351" t="str">
            <v>Základná škola</v>
          </cell>
          <cell r="H1351" t="str">
            <v>Hruštín</v>
          </cell>
          <cell r="I1351" t="str">
            <v>Hruštín 55</v>
          </cell>
          <cell r="J1351">
            <v>283</v>
          </cell>
          <cell r="K1351" t="str">
            <v>v prevádzke</v>
          </cell>
          <cell r="L1351"/>
          <cell r="M1351"/>
          <cell r="N1351"/>
          <cell r="O1351"/>
          <cell r="P1351" t="e">
            <v>#DIV/0!</v>
          </cell>
          <cell r="Q1351" t="e">
            <v>#DIV/0!</v>
          </cell>
          <cell r="R1351"/>
          <cell r="S1351"/>
          <cell r="T1351"/>
          <cell r="U1351"/>
          <cell r="V1351" t="e">
            <v>#DIV/0!</v>
          </cell>
          <cell r="W1351" t="e">
            <v>#DIV/0!</v>
          </cell>
          <cell r="X1351"/>
          <cell r="Y1351"/>
          <cell r="Z1351" t="e">
            <v>#DIV/0!</v>
          </cell>
          <cell r="AA1351" t="e">
            <v>#DIV/0!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/>
          <cell r="AH1351"/>
          <cell r="AI1351"/>
          <cell r="AJ1351"/>
        </row>
        <row r="1352">
          <cell r="F1352">
            <v>37808770</v>
          </cell>
          <cell r="G1352" t="str">
            <v>Základná škola s materskou školou Jozefa Ligoša</v>
          </cell>
          <cell r="H1352" t="str">
            <v>Chlebnice</v>
          </cell>
          <cell r="I1352" t="str">
            <v>Chlebnice 134</v>
          </cell>
          <cell r="J1352">
            <v>206</v>
          </cell>
          <cell r="K1352" t="str">
            <v>v prevádzke</v>
          </cell>
          <cell r="L1352"/>
          <cell r="M1352"/>
          <cell r="N1352"/>
          <cell r="O1352"/>
          <cell r="P1352" t="e">
            <v>#DIV/0!</v>
          </cell>
          <cell r="Q1352" t="e">
            <v>#DIV/0!</v>
          </cell>
          <cell r="R1352"/>
          <cell r="S1352"/>
          <cell r="T1352"/>
          <cell r="U1352"/>
          <cell r="V1352" t="e">
            <v>#DIV/0!</v>
          </cell>
          <cell r="W1352" t="e">
            <v>#DIV/0!</v>
          </cell>
          <cell r="X1352"/>
          <cell r="Y1352"/>
          <cell r="Z1352" t="e">
            <v>#DIV/0!</v>
          </cell>
          <cell r="AA1352" t="e">
            <v>#DIV/0!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/>
          <cell r="AH1352"/>
          <cell r="AI1352"/>
          <cell r="AJ1352"/>
        </row>
        <row r="1353">
          <cell r="F1353">
            <v>37810693</v>
          </cell>
          <cell r="G1353" t="str">
            <v>Základná škola s materskou školou</v>
          </cell>
          <cell r="H1353" t="str">
            <v>Istebné</v>
          </cell>
          <cell r="I1353" t="str">
            <v>Istebné 143</v>
          </cell>
          <cell r="J1353">
            <v>114</v>
          </cell>
          <cell r="K1353" t="str">
            <v>v prevádzke</v>
          </cell>
          <cell r="L1353"/>
          <cell r="M1353"/>
          <cell r="N1353"/>
          <cell r="O1353"/>
          <cell r="P1353" t="e">
            <v>#DIV/0!</v>
          </cell>
          <cell r="Q1353" t="e">
            <v>#DIV/0!</v>
          </cell>
          <cell r="R1353"/>
          <cell r="S1353"/>
          <cell r="T1353"/>
          <cell r="U1353"/>
          <cell r="V1353" t="e">
            <v>#DIV/0!</v>
          </cell>
          <cell r="W1353" t="e">
            <v>#DIV/0!</v>
          </cell>
          <cell r="X1353"/>
          <cell r="Y1353"/>
          <cell r="Z1353" t="e">
            <v>#DIV/0!</v>
          </cell>
          <cell r="AA1353" t="e">
            <v>#DIV/0!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/>
          <cell r="AH1353"/>
          <cell r="AI1353"/>
          <cell r="AJ1353"/>
        </row>
        <row r="1354">
          <cell r="F1354">
            <v>37813111</v>
          </cell>
          <cell r="G1354" t="str">
            <v>Základná škola s materskou školou</v>
          </cell>
          <cell r="H1354" t="str">
            <v>Klin</v>
          </cell>
          <cell r="I1354" t="str">
            <v>Kliňanská cesta 122/4</v>
          </cell>
          <cell r="J1354">
            <v>341</v>
          </cell>
          <cell r="K1354" t="str">
            <v>v prevádzke</v>
          </cell>
          <cell r="L1354"/>
          <cell r="M1354"/>
          <cell r="N1354"/>
          <cell r="O1354"/>
          <cell r="P1354" t="e">
            <v>#DIV/0!</v>
          </cell>
          <cell r="Q1354" t="e">
            <v>#DIV/0!</v>
          </cell>
          <cell r="R1354"/>
          <cell r="S1354"/>
          <cell r="T1354"/>
          <cell r="U1354"/>
          <cell r="V1354" t="e">
            <v>#DIV/0!</v>
          </cell>
          <cell r="W1354" t="e">
            <v>#DIV/0!</v>
          </cell>
          <cell r="X1354"/>
          <cell r="Y1354"/>
          <cell r="Z1354" t="e">
            <v>#DIV/0!</v>
          </cell>
          <cell r="AA1354" t="e">
            <v>#DIV/0!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/>
          <cell r="AH1354"/>
          <cell r="AI1354"/>
          <cell r="AJ1354"/>
        </row>
        <row r="1355">
          <cell r="F1355">
            <v>710130371</v>
          </cell>
          <cell r="G1355" t="str">
            <v>Základná škola</v>
          </cell>
          <cell r="H1355" t="str">
            <v>Krivá</v>
          </cell>
          <cell r="I1355" t="str">
            <v>Krivá 136</v>
          </cell>
          <cell r="J1355">
            <v>34</v>
          </cell>
          <cell r="K1355" t="str">
            <v>v prevádzke</v>
          </cell>
          <cell r="L1355"/>
          <cell r="M1355"/>
          <cell r="N1355"/>
          <cell r="O1355"/>
          <cell r="P1355" t="e">
            <v>#DIV/0!</v>
          </cell>
          <cell r="Q1355" t="e">
            <v>#DIV/0!</v>
          </cell>
          <cell r="R1355"/>
          <cell r="S1355"/>
          <cell r="T1355"/>
          <cell r="U1355"/>
          <cell r="V1355" t="e">
            <v>#DIV/0!</v>
          </cell>
          <cell r="W1355" t="e">
            <v>#DIV/0!</v>
          </cell>
          <cell r="X1355"/>
          <cell r="Y1355"/>
          <cell r="Z1355" t="e">
            <v>#DIV/0!</v>
          </cell>
          <cell r="AA1355" t="e">
            <v>#DIV/0!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/>
          <cell r="AH1355"/>
          <cell r="AI1355"/>
          <cell r="AJ1355"/>
        </row>
        <row r="1356">
          <cell r="F1356">
            <v>37812955</v>
          </cell>
          <cell r="G1356" t="str">
            <v>Základná škola s materskou školou</v>
          </cell>
          <cell r="H1356" t="str">
            <v>Krušetnica</v>
          </cell>
          <cell r="I1356" t="str">
            <v>Krušetnica 83</v>
          </cell>
          <cell r="J1356">
            <v>186</v>
          </cell>
          <cell r="K1356" t="str">
            <v>v prevádzke</v>
          </cell>
          <cell r="L1356"/>
          <cell r="M1356"/>
          <cell r="N1356"/>
          <cell r="O1356"/>
          <cell r="P1356" t="e">
            <v>#DIV/0!</v>
          </cell>
          <cell r="Q1356" t="e">
            <v>#DIV/0!</v>
          </cell>
          <cell r="R1356"/>
          <cell r="S1356"/>
          <cell r="T1356"/>
          <cell r="U1356"/>
          <cell r="V1356" t="e">
            <v>#DIV/0!</v>
          </cell>
          <cell r="W1356" t="e">
            <v>#DIV/0!</v>
          </cell>
          <cell r="X1356"/>
          <cell r="Y1356"/>
          <cell r="Z1356" t="e">
            <v>#DIV/0!</v>
          </cell>
          <cell r="AA1356" t="e">
            <v>#DIV/0!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/>
          <cell r="AH1356"/>
          <cell r="AI1356"/>
          <cell r="AJ1356"/>
        </row>
        <row r="1357">
          <cell r="F1357">
            <v>37810111</v>
          </cell>
          <cell r="G1357" t="str">
            <v>Základná škola s materskou školou</v>
          </cell>
          <cell r="H1357" t="str">
            <v>Liesek</v>
          </cell>
          <cell r="I1357" t="str">
            <v>Staničná 324</v>
          </cell>
          <cell r="J1357">
            <v>344</v>
          </cell>
          <cell r="K1357" t="str">
            <v>v prevádzke</v>
          </cell>
          <cell r="L1357"/>
          <cell r="M1357"/>
          <cell r="N1357"/>
          <cell r="O1357"/>
          <cell r="P1357" t="e">
            <v>#DIV/0!</v>
          </cell>
          <cell r="Q1357" t="e">
            <v>#DIV/0!</v>
          </cell>
          <cell r="R1357"/>
          <cell r="S1357"/>
          <cell r="T1357"/>
          <cell r="U1357"/>
          <cell r="V1357" t="e">
            <v>#DIV/0!</v>
          </cell>
          <cell r="W1357" t="e">
            <v>#DIV/0!</v>
          </cell>
          <cell r="X1357"/>
          <cell r="Y1357"/>
          <cell r="Z1357" t="e">
            <v>#DIV/0!</v>
          </cell>
          <cell r="AA1357" t="e">
            <v>#DIV/0!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/>
          <cell r="AH1357"/>
          <cell r="AI1357"/>
          <cell r="AJ1357"/>
        </row>
        <row r="1358">
          <cell r="F1358">
            <v>37813099</v>
          </cell>
          <cell r="G1358" t="str">
            <v>Základná škola s materskou školou</v>
          </cell>
          <cell r="H1358" t="str">
            <v>Lokca</v>
          </cell>
          <cell r="I1358" t="str">
            <v>Školská 71/3</v>
          </cell>
          <cell r="J1358">
            <v>335</v>
          </cell>
          <cell r="K1358" t="str">
            <v>v prevádzke</v>
          </cell>
          <cell r="L1358"/>
          <cell r="M1358"/>
          <cell r="N1358"/>
          <cell r="O1358"/>
          <cell r="P1358" t="e">
            <v>#DIV/0!</v>
          </cell>
          <cell r="Q1358" t="e">
            <v>#DIV/0!</v>
          </cell>
          <cell r="R1358"/>
          <cell r="S1358"/>
          <cell r="T1358"/>
          <cell r="U1358"/>
          <cell r="V1358" t="e">
            <v>#DIV/0!</v>
          </cell>
          <cell r="W1358" t="e">
            <v>#DIV/0!</v>
          </cell>
          <cell r="X1358"/>
          <cell r="Y1358"/>
          <cell r="Z1358" t="e">
            <v>#DIV/0!</v>
          </cell>
          <cell r="AA1358" t="e">
            <v>#DIV/0!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/>
          <cell r="AH1358"/>
          <cell r="AI1358"/>
          <cell r="AJ1358"/>
        </row>
        <row r="1359">
          <cell r="F1359">
            <v>37910159</v>
          </cell>
          <cell r="G1359" t="str">
            <v>Základná škola s materskou školou</v>
          </cell>
          <cell r="H1359" t="str">
            <v>Lomná</v>
          </cell>
          <cell r="I1359" t="str">
            <v>Lomná 36</v>
          </cell>
          <cell r="J1359">
            <v>42</v>
          </cell>
          <cell r="K1359" t="str">
            <v>v prevádzke</v>
          </cell>
          <cell r="L1359"/>
          <cell r="M1359"/>
          <cell r="N1359"/>
          <cell r="O1359"/>
          <cell r="P1359" t="e">
            <v>#DIV/0!</v>
          </cell>
          <cell r="Q1359" t="e">
            <v>#DIV/0!</v>
          </cell>
          <cell r="R1359"/>
          <cell r="S1359"/>
          <cell r="T1359"/>
          <cell r="U1359"/>
          <cell r="V1359" t="e">
            <v>#DIV/0!</v>
          </cell>
          <cell r="W1359" t="e">
            <v>#DIV/0!</v>
          </cell>
          <cell r="X1359"/>
          <cell r="Y1359"/>
          <cell r="Z1359" t="e">
            <v>#DIV/0!</v>
          </cell>
          <cell r="AA1359" t="e">
            <v>#DIV/0!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/>
          <cell r="AH1359"/>
          <cell r="AI1359"/>
          <cell r="AJ1359"/>
        </row>
        <row r="1360">
          <cell r="F1360">
            <v>37813609</v>
          </cell>
          <cell r="G1360" t="str">
            <v>Základná škola s materskou školou</v>
          </cell>
          <cell r="H1360" t="str">
            <v>Malatiná</v>
          </cell>
          <cell r="I1360" t="str">
            <v>Malatiná 70</v>
          </cell>
          <cell r="J1360">
            <v>86</v>
          </cell>
          <cell r="K1360" t="str">
            <v>v prevádzke</v>
          </cell>
          <cell r="L1360"/>
          <cell r="M1360"/>
          <cell r="N1360"/>
          <cell r="O1360"/>
          <cell r="P1360" t="e">
            <v>#DIV/0!</v>
          </cell>
          <cell r="Q1360" t="e">
            <v>#DIV/0!</v>
          </cell>
          <cell r="R1360"/>
          <cell r="S1360"/>
          <cell r="T1360"/>
          <cell r="U1360"/>
          <cell r="V1360" t="e">
            <v>#DIV/0!</v>
          </cell>
          <cell r="W1360" t="e">
            <v>#DIV/0!</v>
          </cell>
          <cell r="X1360"/>
          <cell r="Y1360"/>
          <cell r="Z1360" t="e">
            <v>#DIV/0!</v>
          </cell>
          <cell r="AA1360" t="e">
            <v>#DIV/0!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/>
          <cell r="AH1360"/>
          <cell r="AI1360"/>
          <cell r="AJ1360"/>
        </row>
        <row r="1361">
          <cell r="F1361">
            <v>37810359</v>
          </cell>
          <cell r="G1361" t="str">
            <v>Základná škola s materskou školou</v>
          </cell>
          <cell r="H1361" t="str">
            <v>Mútne</v>
          </cell>
          <cell r="I1361" t="str">
            <v>Mútne 224</v>
          </cell>
          <cell r="J1361">
            <v>419</v>
          </cell>
          <cell r="K1361" t="str">
            <v>v prevádzke</v>
          </cell>
          <cell r="L1361"/>
          <cell r="M1361"/>
          <cell r="N1361"/>
          <cell r="O1361"/>
          <cell r="P1361" t="e">
            <v>#DIV/0!</v>
          </cell>
          <cell r="Q1361" t="e">
            <v>#DIV/0!</v>
          </cell>
          <cell r="R1361"/>
          <cell r="S1361"/>
          <cell r="T1361"/>
          <cell r="U1361"/>
          <cell r="V1361" t="e">
            <v>#DIV/0!</v>
          </cell>
          <cell r="W1361" t="e">
            <v>#DIV/0!</v>
          </cell>
          <cell r="X1361"/>
          <cell r="Y1361"/>
          <cell r="Z1361" t="e">
            <v>#DIV/0!</v>
          </cell>
          <cell r="AA1361" t="e">
            <v>#DIV/0!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/>
          <cell r="AH1361"/>
          <cell r="AI1361"/>
          <cell r="AJ1361"/>
        </row>
        <row r="1362">
          <cell r="F1362">
            <v>37810286</v>
          </cell>
          <cell r="G1362" t="str">
            <v>Základná škola</v>
          </cell>
          <cell r="H1362" t="str">
            <v>Námestovo</v>
          </cell>
          <cell r="I1362" t="str">
            <v>Slnečná 168/28</v>
          </cell>
          <cell r="J1362">
            <v>303</v>
          </cell>
          <cell r="K1362" t="str">
            <v>v prevádzke</v>
          </cell>
          <cell r="L1362"/>
          <cell r="M1362"/>
          <cell r="N1362"/>
          <cell r="O1362"/>
          <cell r="P1362" t="e">
            <v>#DIV/0!</v>
          </cell>
          <cell r="Q1362" t="e">
            <v>#DIV/0!</v>
          </cell>
          <cell r="R1362"/>
          <cell r="S1362"/>
          <cell r="T1362"/>
          <cell r="U1362"/>
          <cell r="V1362" t="e">
            <v>#DIV/0!</v>
          </cell>
          <cell r="W1362" t="e">
            <v>#DIV/0!</v>
          </cell>
          <cell r="X1362"/>
          <cell r="Y1362"/>
          <cell r="Z1362" t="e">
            <v>#DIV/0!</v>
          </cell>
          <cell r="AA1362" t="e">
            <v>#DIV/0!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/>
          <cell r="AH1362"/>
          <cell r="AI1362"/>
          <cell r="AJ1362"/>
        </row>
        <row r="1363">
          <cell r="F1363">
            <v>37810294</v>
          </cell>
          <cell r="G1363" t="str">
            <v>Základná škola</v>
          </cell>
          <cell r="H1363" t="str">
            <v>Námestovo</v>
          </cell>
          <cell r="I1363" t="str">
            <v>Komenského 495/33</v>
          </cell>
          <cell r="J1363">
            <v>322</v>
          </cell>
          <cell r="K1363" t="str">
            <v>v prevádzke</v>
          </cell>
          <cell r="L1363"/>
          <cell r="M1363"/>
          <cell r="N1363"/>
          <cell r="O1363"/>
          <cell r="P1363" t="e">
            <v>#DIV/0!</v>
          </cell>
          <cell r="Q1363" t="e">
            <v>#DIV/0!</v>
          </cell>
          <cell r="R1363"/>
          <cell r="S1363"/>
          <cell r="T1363"/>
          <cell r="U1363"/>
          <cell r="V1363" t="e">
            <v>#DIV/0!</v>
          </cell>
          <cell r="W1363" t="e">
            <v>#DIV/0!</v>
          </cell>
          <cell r="X1363"/>
          <cell r="Y1363"/>
          <cell r="Z1363" t="e">
            <v>#DIV/0!</v>
          </cell>
          <cell r="AA1363" t="e">
            <v>#DIV/0!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/>
          <cell r="AH1363"/>
          <cell r="AI1363"/>
          <cell r="AJ1363"/>
        </row>
        <row r="1364">
          <cell r="F1364">
            <v>37810120</v>
          </cell>
          <cell r="G1364" t="str">
            <v>Základná škola s materskou školou</v>
          </cell>
          <cell r="H1364" t="str">
            <v>Nižná</v>
          </cell>
          <cell r="I1364" t="str">
            <v>Nová Doba 482</v>
          </cell>
          <cell r="J1364">
            <v>369</v>
          </cell>
          <cell r="K1364" t="str">
            <v>v prevádzke</v>
          </cell>
          <cell r="L1364"/>
          <cell r="M1364"/>
          <cell r="N1364"/>
          <cell r="O1364"/>
          <cell r="P1364" t="e">
            <v>#DIV/0!</v>
          </cell>
          <cell r="Q1364" t="e">
            <v>#DIV/0!</v>
          </cell>
          <cell r="R1364"/>
          <cell r="S1364"/>
          <cell r="T1364"/>
          <cell r="U1364"/>
          <cell r="V1364" t="e">
            <v>#DIV/0!</v>
          </cell>
          <cell r="W1364" t="e">
            <v>#DIV/0!</v>
          </cell>
          <cell r="X1364"/>
          <cell r="Y1364"/>
          <cell r="Z1364" t="e">
            <v>#DIV/0!</v>
          </cell>
          <cell r="AA1364" t="e">
            <v>#DIV/0!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/>
          <cell r="AH1364"/>
          <cell r="AI1364"/>
          <cell r="AJ1364"/>
        </row>
        <row r="1365">
          <cell r="F1365">
            <v>37813129</v>
          </cell>
          <cell r="G1365" t="str">
            <v>Základná škola s materskou školou</v>
          </cell>
          <cell r="H1365" t="str">
            <v>Novoť</v>
          </cell>
          <cell r="I1365" t="str">
            <v>Novoť 315</v>
          </cell>
          <cell r="J1365">
            <v>490</v>
          </cell>
          <cell r="K1365" t="str">
            <v>v prevádzke</v>
          </cell>
          <cell r="L1365"/>
          <cell r="M1365"/>
          <cell r="N1365"/>
          <cell r="O1365"/>
          <cell r="P1365" t="e">
            <v>#DIV/0!</v>
          </cell>
          <cell r="Q1365" t="e">
            <v>#DIV/0!</v>
          </cell>
          <cell r="R1365"/>
          <cell r="S1365"/>
          <cell r="T1365"/>
          <cell r="U1365"/>
          <cell r="V1365" t="e">
            <v>#DIV/0!</v>
          </cell>
          <cell r="W1365" t="e">
            <v>#DIV/0!</v>
          </cell>
          <cell r="X1365"/>
          <cell r="Y1365"/>
          <cell r="Z1365" t="e">
            <v>#DIV/0!</v>
          </cell>
          <cell r="AA1365" t="e">
            <v>#DIV/0!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/>
          <cell r="AH1365"/>
          <cell r="AI1365"/>
          <cell r="AJ1365"/>
        </row>
        <row r="1366">
          <cell r="F1366">
            <v>37810308</v>
          </cell>
          <cell r="G1366" t="str">
            <v>Základná škola s materskou školou Martina Hamuljaka</v>
          </cell>
          <cell r="H1366" t="str">
            <v>Oravská Jasenica</v>
          </cell>
          <cell r="I1366" t="str">
            <v>Oravská Jasenica 141</v>
          </cell>
          <cell r="J1366">
            <v>216</v>
          </cell>
          <cell r="K1366" t="str">
            <v>v prevádzke</v>
          </cell>
          <cell r="L1366"/>
          <cell r="M1366"/>
          <cell r="N1366"/>
          <cell r="O1366"/>
          <cell r="P1366" t="e">
            <v>#DIV/0!</v>
          </cell>
          <cell r="Q1366" t="e">
            <v>#DIV/0!</v>
          </cell>
          <cell r="R1366"/>
          <cell r="S1366"/>
          <cell r="T1366"/>
          <cell r="U1366"/>
          <cell r="V1366" t="e">
            <v>#DIV/0!</v>
          </cell>
          <cell r="W1366" t="e">
            <v>#DIV/0!</v>
          </cell>
          <cell r="X1366"/>
          <cell r="Y1366"/>
          <cell r="Z1366" t="e">
            <v>#DIV/0!</v>
          </cell>
          <cell r="AA1366" t="e">
            <v>#DIV/0!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/>
          <cell r="AH1366"/>
          <cell r="AI1366"/>
          <cell r="AJ1366"/>
        </row>
        <row r="1367">
          <cell r="F1367">
            <v>31902952</v>
          </cell>
          <cell r="G1367" t="str">
            <v>Základná škola s materskou školou</v>
          </cell>
          <cell r="H1367" t="str">
            <v>Oravská Lesná</v>
          </cell>
          <cell r="I1367" t="str">
            <v>Oravská Lesná 299</v>
          </cell>
          <cell r="J1367">
            <v>431</v>
          </cell>
          <cell r="K1367" t="str">
            <v>v prevádzke</v>
          </cell>
          <cell r="L1367"/>
          <cell r="M1367"/>
          <cell r="N1367"/>
          <cell r="O1367"/>
          <cell r="P1367" t="e">
            <v>#DIV/0!</v>
          </cell>
          <cell r="Q1367" t="e">
            <v>#DIV/0!</v>
          </cell>
          <cell r="R1367"/>
          <cell r="S1367"/>
          <cell r="T1367"/>
          <cell r="U1367"/>
          <cell r="V1367" t="e">
            <v>#DIV/0!</v>
          </cell>
          <cell r="W1367" t="e">
            <v>#DIV/0!</v>
          </cell>
          <cell r="X1367"/>
          <cell r="Y1367"/>
          <cell r="Z1367" t="e">
            <v>#DIV/0!</v>
          </cell>
          <cell r="AA1367" t="e">
            <v>#DIV/0!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/>
          <cell r="AH1367"/>
          <cell r="AI1367"/>
          <cell r="AJ1367"/>
        </row>
        <row r="1368">
          <cell r="F1368">
            <v>37810332</v>
          </cell>
          <cell r="G1368" t="str">
            <v>Základná škola s materskou školou</v>
          </cell>
          <cell r="H1368" t="str">
            <v>Oravská Polhora</v>
          </cell>
          <cell r="I1368" t="str">
            <v>Oravská Polhora 130</v>
          </cell>
          <cell r="J1368">
            <v>386</v>
          </cell>
          <cell r="K1368" t="str">
            <v>v prevádzke</v>
          </cell>
          <cell r="L1368"/>
          <cell r="M1368"/>
          <cell r="N1368"/>
          <cell r="O1368"/>
          <cell r="P1368" t="e">
            <v>#DIV/0!</v>
          </cell>
          <cell r="Q1368" t="e">
            <v>#DIV/0!</v>
          </cell>
          <cell r="R1368"/>
          <cell r="S1368"/>
          <cell r="T1368"/>
          <cell r="U1368"/>
          <cell r="V1368" t="e">
            <v>#DIV/0!</v>
          </cell>
          <cell r="W1368" t="e">
            <v>#DIV/0!</v>
          </cell>
          <cell r="X1368"/>
          <cell r="Y1368"/>
          <cell r="Z1368" t="e">
            <v>#DIV/0!</v>
          </cell>
          <cell r="AA1368" t="e">
            <v>#DIV/0!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/>
          <cell r="AH1368"/>
          <cell r="AI1368"/>
          <cell r="AJ1368"/>
        </row>
        <row r="1369">
          <cell r="F1369">
            <v>37813102</v>
          </cell>
          <cell r="G1369" t="str">
            <v>Základná škola s materskou školou</v>
          </cell>
          <cell r="H1369" t="str">
            <v>Oravská Polhora</v>
          </cell>
          <cell r="I1369" t="str">
            <v>Oravská Polhora 481</v>
          </cell>
          <cell r="J1369">
            <v>131</v>
          </cell>
          <cell r="K1369" t="str">
            <v>v prevádzke</v>
          </cell>
          <cell r="L1369"/>
          <cell r="M1369"/>
          <cell r="N1369"/>
          <cell r="O1369"/>
          <cell r="P1369" t="e">
            <v>#DIV/0!</v>
          </cell>
          <cell r="Q1369" t="e">
            <v>#DIV/0!</v>
          </cell>
          <cell r="R1369"/>
          <cell r="S1369"/>
          <cell r="T1369"/>
          <cell r="U1369"/>
          <cell r="V1369" t="e">
            <v>#DIV/0!</v>
          </cell>
          <cell r="W1369" t="e">
            <v>#DIV/0!</v>
          </cell>
          <cell r="X1369"/>
          <cell r="Y1369"/>
          <cell r="Z1369" t="e">
            <v>#DIV/0!</v>
          </cell>
          <cell r="AA1369" t="e">
            <v>#DIV/0!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/>
          <cell r="AH1369"/>
          <cell r="AI1369"/>
          <cell r="AJ1369"/>
        </row>
        <row r="1370">
          <cell r="F1370">
            <v>37810341</v>
          </cell>
          <cell r="G1370" t="str">
            <v>Základná škola s materskou školou</v>
          </cell>
          <cell r="H1370" t="str">
            <v>Oravské Veselé</v>
          </cell>
          <cell r="I1370" t="str">
            <v>Oravské Veselé 377</v>
          </cell>
          <cell r="J1370">
            <v>342</v>
          </cell>
          <cell r="K1370" t="str">
            <v>v prevádzke</v>
          </cell>
          <cell r="L1370"/>
          <cell r="M1370"/>
          <cell r="N1370"/>
          <cell r="O1370"/>
          <cell r="P1370" t="e">
            <v>#DIV/0!</v>
          </cell>
          <cell r="Q1370" t="e">
            <v>#DIV/0!</v>
          </cell>
          <cell r="R1370"/>
          <cell r="S1370"/>
          <cell r="T1370"/>
          <cell r="U1370"/>
          <cell r="V1370" t="e">
            <v>#DIV/0!</v>
          </cell>
          <cell r="W1370" t="e">
            <v>#DIV/0!</v>
          </cell>
          <cell r="X1370"/>
          <cell r="Y1370"/>
          <cell r="Z1370" t="e">
            <v>#DIV/0!</v>
          </cell>
          <cell r="AA1370" t="e">
            <v>#DIV/0!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/>
          <cell r="AH1370"/>
          <cell r="AI1370"/>
          <cell r="AJ1370"/>
        </row>
        <row r="1371">
          <cell r="F1371">
            <v>37808818</v>
          </cell>
          <cell r="G1371" t="str">
            <v>Základná škola s materskou školou</v>
          </cell>
          <cell r="H1371" t="str">
            <v>Oravský Podzámok</v>
          </cell>
          <cell r="I1371" t="str">
            <v>Oravský Podzámok 51</v>
          </cell>
          <cell r="J1371">
            <v>192</v>
          </cell>
          <cell r="K1371" t="str">
            <v>v prevádzke</v>
          </cell>
          <cell r="L1371"/>
          <cell r="M1371"/>
          <cell r="N1371"/>
          <cell r="O1371"/>
          <cell r="P1371" t="e">
            <v>#DIV/0!</v>
          </cell>
          <cell r="Q1371" t="e">
            <v>#DIV/0!</v>
          </cell>
          <cell r="R1371"/>
          <cell r="S1371"/>
          <cell r="T1371"/>
          <cell r="U1371"/>
          <cell r="V1371" t="e">
            <v>#DIV/0!</v>
          </cell>
          <cell r="W1371" t="e">
            <v>#DIV/0!</v>
          </cell>
          <cell r="X1371"/>
          <cell r="Y1371"/>
          <cell r="Z1371" t="e">
            <v>#DIV/0!</v>
          </cell>
          <cell r="AA1371" t="e">
            <v>#DIV/0!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/>
          <cell r="AH1371"/>
          <cell r="AI1371"/>
          <cell r="AJ1371"/>
        </row>
        <row r="1372">
          <cell r="F1372">
            <v>42349036</v>
          </cell>
          <cell r="G1372" t="str">
            <v>Základná škola s materskou školou</v>
          </cell>
          <cell r="H1372" t="str">
            <v>Podbiel</v>
          </cell>
          <cell r="I1372" t="str">
            <v>Podbiel 246</v>
          </cell>
          <cell r="J1372">
            <v>48</v>
          </cell>
          <cell r="K1372" t="str">
            <v>v prevádzke</v>
          </cell>
          <cell r="L1372"/>
          <cell r="M1372"/>
          <cell r="N1372"/>
          <cell r="O1372"/>
          <cell r="P1372" t="e">
            <v>#DIV/0!</v>
          </cell>
          <cell r="Q1372" t="e">
            <v>#DIV/0!</v>
          </cell>
          <cell r="R1372"/>
          <cell r="S1372"/>
          <cell r="T1372"/>
          <cell r="U1372"/>
          <cell r="V1372" t="e">
            <v>#DIV/0!</v>
          </cell>
          <cell r="W1372" t="e">
            <v>#DIV/0!</v>
          </cell>
          <cell r="X1372"/>
          <cell r="Y1372"/>
          <cell r="Z1372" t="e">
            <v>#DIV/0!</v>
          </cell>
          <cell r="AA1372" t="e">
            <v>#DIV/0!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/>
          <cell r="AH1372"/>
          <cell r="AI1372"/>
          <cell r="AJ1372"/>
        </row>
        <row r="1373">
          <cell r="F1373">
            <v>710127744</v>
          </cell>
          <cell r="G1373" t="str">
            <v>Základná škola</v>
          </cell>
          <cell r="H1373" t="str">
            <v>Pucov</v>
          </cell>
          <cell r="I1373" t="str">
            <v>Pucov 112</v>
          </cell>
          <cell r="J1373">
            <v>54</v>
          </cell>
          <cell r="K1373" t="str">
            <v>v prevádzke</v>
          </cell>
          <cell r="L1373"/>
          <cell r="M1373"/>
          <cell r="N1373"/>
          <cell r="O1373"/>
          <cell r="P1373" t="e">
            <v>#DIV/0!</v>
          </cell>
          <cell r="Q1373" t="e">
            <v>#DIV/0!</v>
          </cell>
          <cell r="R1373"/>
          <cell r="S1373"/>
          <cell r="T1373"/>
          <cell r="U1373"/>
          <cell r="V1373" t="e">
            <v>#DIV/0!</v>
          </cell>
          <cell r="W1373" t="e">
            <v>#DIV/0!</v>
          </cell>
          <cell r="X1373"/>
          <cell r="Y1373"/>
          <cell r="Z1373" t="e">
            <v>#DIV/0!</v>
          </cell>
          <cell r="AA1373" t="e">
            <v>#DIV/0!</v>
          </cell>
          <cell r="AB1373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  <cell r="AG1373"/>
          <cell r="AH1373"/>
          <cell r="AI1373"/>
          <cell r="AJ1373"/>
        </row>
        <row r="1374">
          <cell r="F1374">
            <v>37810316</v>
          </cell>
          <cell r="G1374" t="str">
            <v>Základná škola s materskou školou</v>
          </cell>
          <cell r="H1374" t="str">
            <v>Rabča</v>
          </cell>
          <cell r="I1374" t="str">
            <v>Rabčická 410</v>
          </cell>
          <cell r="J1374">
            <v>720</v>
          </cell>
          <cell r="K1374" t="str">
            <v>v prevádzke</v>
          </cell>
          <cell r="L1374"/>
          <cell r="M1374"/>
          <cell r="N1374"/>
          <cell r="O1374"/>
          <cell r="P1374" t="e">
            <v>#DIV/0!</v>
          </cell>
          <cell r="Q1374" t="e">
            <v>#DIV/0!</v>
          </cell>
          <cell r="R1374"/>
          <cell r="S1374"/>
          <cell r="T1374"/>
          <cell r="U1374"/>
          <cell r="V1374" t="e">
            <v>#DIV/0!</v>
          </cell>
          <cell r="W1374" t="e">
            <v>#DIV/0!</v>
          </cell>
          <cell r="X1374"/>
          <cell r="Y1374"/>
          <cell r="Z1374" t="e">
            <v>#DIV/0!</v>
          </cell>
          <cell r="AA1374" t="e">
            <v>#DIV/0!</v>
          </cell>
          <cell r="AB1374">
            <v>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  <cell r="AG1374"/>
          <cell r="AH1374"/>
          <cell r="AI1374"/>
          <cell r="AJ1374"/>
        </row>
        <row r="1375">
          <cell r="F1375">
            <v>37812076</v>
          </cell>
          <cell r="G1375" t="str">
            <v>Základná škola s materskou školou</v>
          </cell>
          <cell r="H1375" t="str">
            <v>Rabčice</v>
          </cell>
          <cell r="I1375" t="str">
            <v>Rabčice 194</v>
          </cell>
          <cell r="J1375">
            <v>230</v>
          </cell>
          <cell r="K1375" t="str">
            <v>v prevádzke</v>
          </cell>
          <cell r="L1375"/>
          <cell r="M1375"/>
          <cell r="N1375"/>
          <cell r="O1375"/>
          <cell r="P1375" t="e">
            <v>#DIV/0!</v>
          </cell>
          <cell r="Q1375" t="e">
            <v>#DIV/0!</v>
          </cell>
          <cell r="R1375"/>
          <cell r="S1375"/>
          <cell r="T1375"/>
          <cell r="U1375"/>
          <cell r="V1375" t="e">
            <v>#DIV/0!</v>
          </cell>
          <cell r="W1375" t="e">
            <v>#DIV/0!</v>
          </cell>
          <cell r="X1375"/>
          <cell r="Y1375"/>
          <cell r="Z1375" t="e">
            <v>#DIV/0!</v>
          </cell>
          <cell r="AA1375" t="e">
            <v>#DIV/0!</v>
          </cell>
          <cell r="AB1375">
            <v>0</v>
          </cell>
          <cell r="AC1375">
            <v>0</v>
          </cell>
          <cell r="AD1375">
            <v>0</v>
          </cell>
          <cell r="AE1375">
            <v>0</v>
          </cell>
          <cell r="AF1375">
            <v>0</v>
          </cell>
          <cell r="AG1375"/>
          <cell r="AH1375"/>
          <cell r="AI1375"/>
          <cell r="AJ1375"/>
        </row>
        <row r="1376">
          <cell r="F1376">
            <v>710058594</v>
          </cell>
          <cell r="G1376" t="str">
            <v>Základná škola</v>
          </cell>
          <cell r="H1376" t="str">
            <v>Suchá Hora</v>
          </cell>
          <cell r="I1376" t="str">
            <v>Suchá Hora 73</v>
          </cell>
          <cell r="J1376">
            <v>72</v>
          </cell>
          <cell r="K1376" t="str">
            <v>v prevádzke</v>
          </cell>
          <cell r="L1376"/>
          <cell r="M1376"/>
          <cell r="N1376"/>
          <cell r="O1376"/>
          <cell r="P1376" t="e">
            <v>#DIV/0!</v>
          </cell>
          <cell r="Q1376" t="e">
            <v>#DIV/0!</v>
          </cell>
          <cell r="R1376"/>
          <cell r="S1376"/>
          <cell r="T1376"/>
          <cell r="U1376"/>
          <cell r="V1376" t="e">
            <v>#DIV/0!</v>
          </cell>
          <cell r="W1376" t="e">
            <v>#DIV/0!</v>
          </cell>
          <cell r="X1376"/>
          <cell r="Y1376"/>
          <cell r="Z1376" t="e">
            <v>#DIV/0!</v>
          </cell>
          <cell r="AA1376" t="e">
            <v>#DIV/0!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/>
          <cell r="AH1376"/>
          <cell r="AI1376"/>
          <cell r="AJ1376"/>
        </row>
        <row r="1377">
          <cell r="F1377">
            <v>710146736</v>
          </cell>
          <cell r="G1377" t="str">
            <v>Základná škola</v>
          </cell>
          <cell r="H1377" t="str">
            <v>Ťapešovo</v>
          </cell>
          <cell r="I1377" t="str">
            <v>Ťapešovo 117</v>
          </cell>
          <cell r="J1377">
            <v>32</v>
          </cell>
          <cell r="K1377" t="str">
            <v>v prevádzke</v>
          </cell>
          <cell r="L1377"/>
          <cell r="M1377"/>
          <cell r="N1377"/>
          <cell r="O1377"/>
          <cell r="P1377" t="e">
            <v>#DIV/0!</v>
          </cell>
          <cell r="Q1377" t="e">
            <v>#DIV/0!</v>
          </cell>
          <cell r="R1377"/>
          <cell r="S1377"/>
          <cell r="T1377"/>
          <cell r="U1377"/>
          <cell r="V1377" t="e">
            <v>#DIV/0!</v>
          </cell>
          <cell r="W1377" t="e">
            <v>#DIV/0!</v>
          </cell>
          <cell r="X1377"/>
          <cell r="Y1377"/>
          <cell r="Z1377" t="e">
            <v>#DIV/0!</v>
          </cell>
          <cell r="AA1377" t="e">
            <v>#DIV/0!</v>
          </cell>
          <cell r="AB1377">
            <v>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  <cell r="AG1377"/>
          <cell r="AH1377"/>
          <cell r="AI1377"/>
          <cell r="AJ1377"/>
        </row>
        <row r="1378">
          <cell r="F1378">
            <v>37810235</v>
          </cell>
          <cell r="G1378" t="str">
            <v>Základná škola Pavla Országha Hviezdoslava</v>
          </cell>
          <cell r="H1378" t="str">
            <v>Trstená</v>
          </cell>
          <cell r="I1378" t="str">
            <v>Hviezdoslavova 822/8</v>
          </cell>
          <cell r="J1378">
            <v>537</v>
          </cell>
          <cell r="K1378" t="str">
            <v>v prevádzke</v>
          </cell>
          <cell r="L1378"/>
          <cell r="M1378"/>
          <cell r="N1378"/>
          <cell r="O1378"/>
          <cell r="P1378" t="e">
            <v>#DIV/0!</v>
          </cell>
          <cell r="Q1378" t="e">
            <v>#DIV/0!</v>
          </cell>
          <cell r="R1378"/>
          <cell r="S1378"/>
          <cell r="T1378"/>
          <cell r="U1378"/>
          <cell r="V1378" t="e">
            <v>#DIV/0!</v>
          </cell>
          <cell r="W1378" t="e">
            <v>#DIV/0!</v>
          </cell>
          <cell r="X1378"/>
          <cell r="Y1378"/>
          <cell r="Z1378" t="e">
            <v>#DIV/0!</v>
          </cell>
          <cell r="AA1378" t="e">
            <v>#DIV/0!</v>
          </cell>
          <cell r="AB1378">
            <v>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  <cell r="AG1378"/>
          <cell r="AH1378"/>
          <cell r="AI1378"/>
          <cell r="AJ1378"/>
        </row>
        <row r="1379">
          <cell r="F1379">
            <v>37813226</v>
          </cell>
          <cell r="G1379" t="str">
            <v>Základná škola Márie Medveckej</v>
          </cell>
          <cell r="H1379" t="str">
            <v>Tvrdošín</v>
          </cell>
          <cell r="I1379" t="str">
            <v>Medvedzie 155</v>
          </cell>
          <cell r="J1379">
            <v>513</v>
          </cell>
          <cell r="K1379" t="str">
            <v>v prevádzke</v>
          </cell>
          <cell r="L1379"/>
          <cell r="M1379"/>
          <cell r="N1379"/>
          <cell r="O1379"/>
          <cell r="P1379" t="e">
            <v>#DIV/0!</v>
          </cell>
          <cell r="Q1379" t="e">
            <v>#DIV/0!</v>
          </cell>
          <cell r="R1379"/>
          <cell r="S1379"/>
          <cell r="T1379"/>
          <cell r="U1379"/>
          <cell r="V1379" t="e">
            <v>#DIV/0!</v>
          </cell>
          <cell r="W1379" t="e">
            <v>#DIV/0!</v>
          </cell>
          <cell r="X1379"/>
          <cell r="Y1379"/>
          <cell r="Z1379" t="e">
            <v>#DIV/0!</v>
          </cell>
          <cell r="AA1379" t="e">
            <v>#DIV/0!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/>
          <cell r="AH1379"/>
          <cell r="AI1379"/>
          <cell r="AJ1379"/>
        </row>
        <row r="1380">
          <cell r="F1380">
            <v>42214254</v>
          </cell>
          <cell r="G1380" t="str">
            <v>Základná škola s materskou školou</v>
          </cell>
          <cell r="H1380" t="str">
            <v>Vasiľov</v>
          </cell>
          <cell r="I1380" t="str">
            <v>Vasiľov 58</v>
          </cell>
          <cell r="J1380">
            <v>35</v>
          </cell>
          <cell r="K1380" t="str">
            <v>v prevádzke</v>
          </cell>
          <cell r="L1380">
            <v>4</v>
          </cell>
          <cell r="M1380">
            <v>4</v>
          </cell>
          <cell r="N1380">
            <v>1</v>
          </cell>
          <cell r="O1380">
            <v>1</v>
          </cell>
          <cell r="P1380">
            <v>4</v>
          </cell>
          <cell r="Q1380">
            <v>4</v>
          </cell>
          <cell r="R1380">
            <v>65</v>
          </cell>
          <cell r="S1380">
            <v>65</v>
          </cell>
          <cell r="T1380">
            <v>650</v>
          </cell>
          <cell r="U1380">
            <v>650</v>
          </cell>
          <cell r="V1380">
            <v>10</v>
          </cell>
          <cell r="W1380">
            <v>10</v>
          </cell>
          <cell r="X1380">
            <v>69</v>
          </cell>
          <cell r="Y1380">
            <v>69</v>
          </cell>
          <cell r="Z1380">
            <v>1.0615384615384615</v>
          </cell>
          <cell r="AA1380">
            <v>1.0615384615384615</v>
          </cell>
          <cell r="AB1380">
            <v>719</v>
          </cell>
          <cell r="AC1380">
            <v>719</v>
          </cell>
          <cell r="AD1380">
            <v>719</v>
          </cell>
          <cell r="AE1380">
            <v>719</v>
          </cell>
          <cell r="AF1380">
            <v>0</v>
          </cell>
          <cell r="AG1380">
            <v>719</v>
          </cell>
          <cell r="AH1380"/>
          <cell r="AI1380"/>
          <cell r="AJ1380"/>
        </row>
        <row r="1381">
          <cell r="F1381">
            <v>37903098</v>
          </cell>
          <cell r="G1381" t="str">
            <v>Základná škola s materskou školou</v>
          </cell>
          <cell r="H1381" t="str">
            <v>Vavrečka</v>
          </cell>
          <cell r="I1381" t="str">
            <v>Vavrečka 204</v>
          </cell>
          <cell r="J1381">
            <v>92</v>
          </cell>
          <cell r="K1381" t="str">
            <v>v prevádzke</v>
          </cell>
          <cell r="L1381"/>
          <cell r="M1381"/>
          <cell r="N1381"/>
          <cell r="O1381"/>
          <cell r="P1381" t="e">
            <v>#DIV/0!</v>
          </cell>
          <cell r="Q1381" t="e">
            <v>#DIV/0!</v>
          </cell>
          <cell r="R1381"/>
          <cell r="S1381"/>
          <cell r="T1381"/>
          <cell r="U1381"/>
          <cell r="V1381" t="e">
            <v>#DIV/0!</v>
          </cell>
          <cell r="W1381" t="e">
            <v>#DIV/0!</v>
          </cell>
          <cell r="X1381"/>
          <cell r="Y1381"/>
          <cell r="Z1381" t="e">
            <v>#DIV/0!</v>
          </cell>
          <cell r="AA1381" t="e">
            <v>#DIV/0!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/>
          <cell r="AH1381"/>
          <cell r="AI1381"/>
          <cell r="AJ1381"/>
        </row>
        <row r="1382">
          <cell r="F1382">
            <v>37810171</v>
          </cell>
          <cell r="G1382" t="str">
            <v>Základná škola s materskou školou</v>
          </cell>
          <cell r="H1382" t="str">
            <v>Vitanová</v>
          </cell>
          <cell r="I1382" t="str">
            <v>Vitanová 90</v>
          </cell>
          <cell r="J1382">
            <v>131</v>
          </cell>
          <cell r="K1382" t="str">
            <v>v prevádzke</v>
          </cell>
          <cell r="L1382"/>
          <cell r="M1382"/>
          <cell r="N1382"/>
          <cell r="O1382"/>
          <cell r="P1382" t="e">
            <v>#DIV/0!</v>
          </cell>
          <cell r="Q1382" t="e">
            <v>#DIV/0!</v>
          </cell>
          <cell r="R1382"/>
          <cell r="S1382"/>
          <cell r="T1382"/>
          <cell r="U1382"/>
          <cell r="V1382" t="e">
            <v>#DIV/0!</v>
          </cell>
          <cell r="W1382" t="e">
            <v>#DIV/0!</v>
          </cell>
          <cell r="X1382"/>
          <cell r="Y1382"/>
          <cell r="Z1382" t="e">
            <v>#DIV/0!</v>
          </cell>
          <cell r="AA1382" t="e">
            <v>#DIV/0!</v>
          </cell>
          <cell r="AB1382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  <cell r="AG1382"/>
          <cell r="AH1382"/>
          <cell r="AI1382"/>
          <cell r="AJ1382"/>
        </row>
        <row r="1383">
          <cell r="F1383">
            <v>37810227</v>
          </cell>
          <cell r="G1383" t="str">
            <v>Základná škola s materskou školou</v>
          </cell>
          <cell r="H1383" t="str">
            <v>Zábiedovo</v>
          </cell>
          <cell r="I1383" t="str">
            <v>Zábiedovo 68</v>
          </cell>
          <cell r="J1383">
            <v>44</v>
          </cell>
          <cell r="K1383" t="str">
            <v>v prevádzke</v>
          </cell>
          <cell r="L1383"/>
          <cell r="M1383"/>
          <cell r="N1383"/>
          <cell r="O1383"/>
          <cell r="P1383" t="e">
            <v>#DIV/0!</v>
          </cell>
          <cell r="Q1383" t="e">
            <v>#DIV/0!</v>
          </cell>
          <cell r="R1383"/>
          <cell r="S1383"/>
          <cell r="T1383"/>
          <cell r="U1383"/>
          <cell r="V1383" t="e">
            <v>#DIV/0!</v>
          </cell>
          <cell r="W1383" t="e">
            <v>#DIV/0!</v>
          </cell>
          <cell r="X1383"/>
          <cell r="Y1383"/>
          <cell r="Z1383" t="e">
            <v>#DIV/0!</v>
          </cell>
          <cell r="AA1383" t="e">
            <v>#DIV/0!</v>
          </cell>
          <cell r="AB1383">
            <v>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/>
          <cell r="AH1383"/>
          <cell r="AI1383"/>
          <cell r="AJ1383"/>
        </row>
        <row r="1384">
          <cell r="F1384">
            <v>36140783</v>
          </cell>
          <cell r="G1384" t="str">
            <v>Základná škola s materskou školou Jána Vojtaššáka</v>
          </cell>
          <cell r="H1384" t="str">
            <v>Zákamenné</v>
          </cell>
          <cell r="I1384" t="str">
            <v>Ulica Špitál 967/4</v>
          </cell>
          <cell r="J1384">
            <v>707</v>
          </cell>
          <cell r="K1384" t="str">
            <v>v prevádzke</v>
          </cell>
          <cell r="L1384"/>
          <cell r="M1384"/>
          <cell r="N1384"/>
          <cell r="O1384"/>
          <cell r="P1384" t="e">
            <v>#DIV/0!</v>
          </cell>
          <cell r="Q1384" t="e">
            <v>#DIV/0!</v>
          </cell>
          <cell r="R1384"/>
          <cell r="S1384"/>
          <cell r="T1384"/>
          <cell r="U1384"/>
          <cell r="V1384" t="e">
            <v>#DIV/0!</v>
          </cell>
          <cell r="W1384" t="e">
            <v>#DIV/0!</v>
          </cell>
          <cell r="X1384"/>
          <cell r="Y1384"/>
          <cell r="Z1384" t="e">
            <v>#DIV/0!</v>
          </cell>
          <cell r="AA1384" t="e">
            <v>#DIV/0!</v>
          </cell>
          <cell r="AB1384">
            <v>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  <cell r="AG1384"/>
          <cell r="AH1384"/>
          <cell r="AI1384"/>
          <cell r="AJ1384"/>
        </row>
        <row r="1385">
          <cell r="F1385">
            <v>42435048</v>
          </cell>
          <cell r="G1385" t="str">
            <v>Základná škola s materskou školou</v>
          </cell>
          <cell r="H1385" t="str">
            <v>Zázrivá</v>
          </cell>
          <cell r="I1385" t="str">
            <v>Stred 122</v>
          </cell>
          <cell r="J1385">
            <v>193</v>
          </cell>
          <cell r="K1385" t="str">
            <v>v prevádzke</v>
          </cell>
          <cell r="L1385"/>
          <cell r="M1385"/>
          <cell r="N1385"/>
          <cell r="O1385"/>
          <cell r="P1385" t="e">
            <v>#DIV/0!</v>
          </cell>
          <cell r="Q1385" t="e">
            <v>#DIV/0!</v>
          </cell>
          <cell r="R1385"/>
          <cell r="S1385"/>
          <cell r="T1385"/>
          <cell r="U1385"/>
          <cell r="V1385" t="e">
            <v>#DIV/0!</v>
          </cell>
          <cell r="W1385" t="e">
            <v>#DIV/0!</v>
          </cell>
          <cell r="X1385"/>
          <cell r="Y1385"/>
          <cell r="Z1385" t="e">
            <v>#DIV/0!</v>
          </cell>
          <cell r="AA1385" t="e">
            <v>#DIV/0!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  <cell r="AG1385"/>
          <cell r="AH1385"/>
          <cell r="AI1385"/>
          <cell r="AJ1385"/>
        </row>
        <row r="1386">
          <cell r="F1386">
            <v>36142140</v>
          </cell>
          <cell r="G1386" t="str">
            <v>Základná škola s materskou školou</v>
          </cell>
          <cell r="H1386" t="str">
            <v>Zuberec</v>
          </cell>
          <cell r="I1386" t="str">
            <v>Andreja Bažíka 20</v>
          </cell>
          <cell r="J1386">
            <v>290</v>
          </cell>
          <cell r="K1386" t="str">
            <v>v prevádzke</v>
          </cell>
          <cell r="L1386"/>
          <cell r="M1386"/>
          <cell r="N1386"/>
          <cell r="O1386"/>
          <cell r="P1386" t="e">
            <v>#DIV/0!</v>
          </cell>
          <cell r="Q1386" t="e">
            <v>#DIV/0!</v>
          </cell>
          <cell r="R1386"/>
          <cell r="S1386"/>
          <cell r="T1386"/>
          <cell r="U1386"/>
          <cell r="V1386" t="e">
            <v>#DIV/0!</v>
          </cell>
          <cell r="W1386" t="e">
            <v>#DIV/0!</v>
          </cell>
          <cell r="X1386"/>
          <cell r="Y1386"/>
          <cell r="Z1386" t="e">
            <v>#DIV/0!</v>
          </cell>
          <cell r="AA1386" t="e">
            <v>#DIV/0!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  <cell r="AG1386"/>
          <cell r="AH1386"/>
          <cell r="AI1386"/>
          <cell r="AJ1386"/>
        </row>
        <row r="1387">
          <cell r="F1387">
            <v>37813218</v>
          </cell>
          <cell r="G1387" t="str">
            <v>Základná škola s materskou školou</v>
          </cell>
          <cell r="H1387" t="str">
            <v>Zubrohlava</v>
          </cell>
          <cell r="I1387" t="str">
            <v>Školská 238</v>
          </cell>
          <cell r="J1387">
            <v>295</v>
          </cell>
          <cell r="K1387" t="str">
            <v>v prevádzke</v>
          </cell>
          <cell r="L1387"/>
          <cell r="M1387"/>
          <cell r="N1387"/>
          <cell r="O1387"/>
          <cell r="P1387" t="e">
            <v>#DIV/0!</v>
          </cell>
          <cell r="Q1387" t="e">
            <v>#DIV/0!</v>
          </cell>
          <cell r="R1387"/>
          <cell r="S1387"/>
          <cell r="T1387"/>
          <cell r="U1387"/>
          <cell r="V1387" t="e">
            <v>#DIV/0!</v>
          </cell>
          <cell r="W1387" t="e">
            <v>#DIV/0!</v>
          </cell>
          <cell r="X1387"/>
          <cell r="Y1387"/>
          <cell r="Z1387" t="e">
            <v>#DIV/0!</v>
          </cell>
          <cell r="AA1387" t="e">
            <v>#DIV/0!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  <cell r="AG1387"/>
          <cell r="AH1387"/>
          <cell r="AI1387"/>
          <cell r="AJ1387"/>
        </row>
        <row r="1388">
          <cell r="F1388">
            <v>37813137</v>
          </cell>
          <cell r="G1388" t="str">
            <v>Základná škola s materskou školou</v>
          </cell>
          <cell r="H1388" t="str">
            <v>Žaškov</v>
          </cell>
          <cell r="I1388" t="str">
            <v>Školská 219/3</v>
          </cell>
          <cell r="J1388">
            <v>153</v>
          </cell>
          <cell r="K1388" t="str">
            <v>v prevádzke</v>
          </cell>
          <cell r="L1388"/>
          <cell r="M1388"/>
          <cell r="N1388"/>
          <cell r="O1388"/>
          <cell r="P1388" t="e">
            <v>#DIV/0!</v>
          </cell>
          <cell r="Q1388" t="e">
            <v>#DIV/0!</v>
          </cell>
          <cell r="R1388"/>
          <cell r="S1388"/>
          <cell r="T1388"/>
          <cell r="U1388"/>
          <cell r="V1388" t="e">
            <v>#DIV/0!</v>
          </cell>
          <cell r="W1388" t="e">
            <v>#DIV/0!</v>
          </cell>
          <cell r="X1388"/>
          <cell r="Y1388"/>
          <cell r="Z1388" t="e">
            <v>#DIV/0!</v>
          </cell>
          <cell r="AA1388" t="e">
            <v>#DIV/0!</v>
          </cell>
          <cell r="AB1388">
            <v>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  <cell r="AG1388"/>
          <cell r="AH1388"/>
          <cell r="AI1388"/>
          <cell r="AJ1388"/>
        </row>
        <row r="1389">
          <cell r="F1389">
            <v>37810421</v>
          </cell>
          <cell r="G1389" t="str">
            <v>Základná škola Janka Kráľa</v>
          </cell>
          <cell r="H1389" t="str">
            <v>Liptovský Mikuláš</v>
          </cell>
          <cell r="I1389" t="str">
            <v>Žiarska 679/13</v>
          </cell>
          <cell r="J1389">
            <v>461</v>
          </cell>
          <cell r="K1389" t="str">
            <v>v prevádzke</v>
          </cell>
          <cell r="L1389"/>
          <cell r="M1389"/>
          <cell r="N1389"/>
          <cell r="O1389"/>
          <cell r="P1389" t="e">
            <v>#DIV/0!</v>
          </cell>
          <cell r="Q1389" t="e">
            <v>#DIV/0!</v>
          </cell>
          <cell r="R1389"/>
          <cell r="S1389"/>
          <cell r="T1389"/>
          <cell r="U1389"/>
          <cell r="V1389" t="e">
            <v>#DIV/0!</v>
          </cell>
          <cell r="W1389" t="e">
            <v>#DIV/0!</v>
          </cell>
          <cell r="X1389">
            <v>0</v>
          </cell>
          <cell r="Y1389">
            <v>0</v>
          </cell>
          <cell r="Z1389" t="e">
            <v>#DIV/0!</v>
          </cell>
          <cell r="AA1389" t="e">
            <v>#DIV/0!</v>
          </cell>
          <cell r="AB1389">
            <v>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  <cell r="AG1389"/>
          <cell r="AH1389"/>
          <cell r="AI1389">
            <v>0</v>
          </cell>
          <cell r="AJ1389">
            <v>0</v>
          </cell>
        </row>
        <row r="1390">
          <cell r="F1390">
            <v>37810448</v>
          </cell>
          <cell r="G1390" t="str">
            <v>Základná škola Márie Rázusovej-Martákovej</v>
          </cell>
          <cell r="H1390" t="str">
            <v>Liptovský Mikuláš</v>
          </cell>
          <cell r="I1390" t="str">
            <v>Nábr. 4. apríla 1936/23</v>
          </cell>
          <cell r="J1390">
            <v>596</v>
          </cell>
          <cell r="K1390" t="str">
            <v>v prevádzke</v>
          </cell>
          <cell r="L1390"/>
          <cell r="M1390"/>
          <cell r="N1390"/>
          <cell r="O1390"/>
          <cell r="P1390" t="e">
            <v>#DIV/0!</v>
          </cell>
          <cell r="Q1390" t="e">
            <v>#DIV/0!</v>
          </cell>
          <cell r="R1390"/>
          <cell r="S1390"/>
          <cell r="T1390"/>
          <cell r="U1390"/>
          <cell r="V1390" t="e">
            <v>#DIV/0!</v>
          </cell>
          <cell r="W1390" t="e">
            <v>#DIV/0!</v>
          </cell>
          <cell r="X1390"/>
          <cell r="Y1390"/>
          <cell r="Z1390" t="e">
            <v>#DIV/0!</v>
          </cell>
          <cell r="AA1390" t="e">
            <v>#DIV/0!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/>
          <cell r="AH1390"/>
          <cell r="AI1390"/>
          <cell r="AJ1390"/>
        </row>
        <row r="1391">
          <cell r="F1391">
            <v>37810456</v>
          </cell>
          <cell r="G1391" t="str">
            <v>Základná škola</v>
          </cell>
          <cell r="H1391" t="str">
            <v>Liptovský Mikuláš</v>
          </cell>
          <cell r="I1391" t="str">
            <v>Nábrežie Dr. Aurela Stodolu 1863/49</v>
          </cell>
          <cell r="J1391">
            <v>159</v>
          </cell>
          <cell r="K1391" t="str">
            <v>v prevádzke</v>
          </cell>
          <cell r="L1391"/>
          <cell r="M1391"/>
          <cell r="N1391"/>
          <cell r="O1391"/>
          <cell r="P1391" t="e">
            <v>#DIV/0!</v>
          </cell>
          <cell r="Q1391" t="e">
            <v>#DIV/0!</v>
          </cell>
          <cell r="R1391"/>
          <cell r="S1391"/>
          <cell r="T1391"/>
          <cell r="U1391"/>
          <cell r="V1391" t="e">
            <v>#DIV/0!</v>
          </cell>
          <cell r="W1391" t="e">
            <v>#DIV/0!</v>
          </cell>
          <cell r="X1391"/>
          <cell r="Y1391"/>
          <cell r="Z1391" t="e">
            <v>#DIV/0!</v>
          </cell>
          <cell r="AA1391" t="e">
            <v>#DIV/0!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/>
          <cell r="AH1391"/>
          <cell r="AI1391"/>
          <cell r="AJ1391"/>
        </row>
        <row r="1392">
          <cell r="F1392">
            <v>37810472</v>
          </cell>
          <cell r="G1392" t="str">
            <v>Základná škola Miloša Janošku</v>
          </cell>
          <cell r="H1392" t="str">
            <v>Liptovský Mikuláš</v>
          </cell>
          <cell r="I1392" t="str">
            <v>Ul. čs. brigády 4</v>
          </cell>
          <cell r="J1392">
            <v>414</v>
          </cell>
          <cell r="K1392" t="str">
            <v>v prevádzke</v>
          </cell>
          <cell r="L1392"/>
          <cell r="M1392"/>
          <cell r="N1392"/>
          <cell r="O1392"/>
          <cell r="P1392" t="e">
            <v>#DIV/0!</v>
          </cell>
          <cell r="Q1392" t="e">
            <v>#DIV/0!</v>
          </cell>
          <cell r="R1392"/>
          <cell r="S1392"/>
          <cell r="T1392"/>
          <cell r="U1392"/>
          <cell r="V1392" t="e">
            <v>#DIV/0!</v>
          </cell>
          <cell r="W1392" t="e">
            <v>#DIV/0!</v>
          </cell>
          <cell r="X1392"/>
          <cell r="Y1392"/>
          <cell r="Z1392" t="e">
            <v>#DIV/0!</v>
          </cell>
          <cell r="AA1392" t="e">
            <v>#DIV/0!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/>
          <cell r="AH1392"/>
          <cell r="AI1392"/>
          <cell r="AJ1392"/>
        </row>
        <row r="1393">
          <cell r="F1393">
            <v>42221978</v>
          </cell>
          <cell r="G1393" t="str">
            <v>Základná škola s materskou školou</v>
          </cell>
          <cell r="H1393" t="str">
            <v>Liptovský Mikuláš</v>
          </cell>
          <cell r="I1393" t="str">
            <v>Demänovská ulica 408/4A</v>
          </cell>
          <cell r="J1393">
            <v>484</v>
          </cell>
          <cell r="K1393" t="str">
            <v>v prevádzke</v>
          </cell>
          <cell r="L1393"/>
          <cell r="M1393"/>
          <cell r="N1393"/>
          <cell r="O1393"/>
          <cell r="P1393" t="e">
            <v>#DIV/0!</v>
          </cell>
          <cell r="Q1393" t="e">
            <v>#DIV/0!</v>
          </cell>
          <cell r="R1393"/>
          <cell r="S1393"/>
          <cell r="T1393"/>
          <cell r="U1393"/>
          <cell r="V1393" t="e">
            <v>#DIV/0!</v>
          </cell>
          <cell r="W1393" t="e">
            <v>#DIV/0!</v>
          </cell>
          <cell r="X1393"/>
          <cell r="Y1393"/>
          <cell r="Z1393" t="e">
            <v>#DIV/0!</v>
          </cell>
          <cell r="AA1393" t="e">
            <v>#DIV/0!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/>
          <cell r="AH1393"/>
          <cell r="AI1393"/>
          <cell r="AJ1393"/>
        </row>
        <row r="1394">
          <cell r="F1394">
            <v>42434858</v>
          </cell>
          <cell r="G1394" t="str">
            <v>Základná škola s materskou školou</v>
          </cell>
          <cell r="H1394" t="str">
            <v>Liptovský Mikuláš</v>
          </cell>
          <cell r="I1394" t="str">
            <v>Okoličianska 404/8C</v>
          </cell>
          <cell r="J1394">
            <v>323</v>
          </cell>
          <cell r="K1394" t="str">
            <v>v prevádzke</v>
          </cell>
          <cell r="L1394"/>
          <cell r="M1394"/>
          <cell r="N1394"/>
          <cell r="O1394"/>
          <cell r="P1394" t="e">
            <v>#DIV/0!</v>
          </cell>
          <cell r="Q1394" t="e">
            <v>#DIV/0!</v>
          </cell>
          <cell r="R1394"/>
          <cell r="S1394"/>
          <cell r="T1394"/>
          <cell r="U1394"/>
          <cell r="V1394" t="e">
            <v>#DIV/0!</v>
          </cell>
          <cell r="W1394" t="e">
            <v>#DIV/0!</v>
          </cell>
          <cell r="X1394"/>
          <cell r="Y1394"/>
          <cell r="Z1394" t="e">
            <v>#DIV/0!</v>
          </cell>
          <cell r="AA1394" t="e">
            <v>#DIV/0!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/>
          <cell r="AH1394"/>
          <cell r="AI1394"/>
          <cell r="AJ1394"/>
        </row>
        <row r="1395">
          <cell r="F1395">
            <v>37810375</v>
          </cell>
          <cell r="G1395" t="str">
            <v>Základná škola</v>
          </cell>
          <cell r="H1395" t="str">
            <v>Bobrovec</v>
          </cell>
          <cell r="I1395" t="str">
            <v>Bobrovec 490</v>
          </cell>
          <cell r="J1395">
            <v>241</v>
          </cell>
          <cell r="K1395" t="str">
            <v>v prevádzke</v>
          </cell>
          <cell r="L1395"/>
          <cell r="M1395"/>
          <cell r="N1395"/>
          <cell r="O1395"/>
          <cell r="P1395" t="e">
            <v>#DIV/0!</v>
          </cell>
          <cell r="Q1395" t="e">
            <v>#DIV/0!</v>
          </cell>
          <cell r="R1395"/>
          <cell r="S1395"/>
          <cell r="T1395"/>
          <cell r="U1395"/>
          <cell r="V1395" t="e">
            <v>#DIV/0!</v>
          </cell>
          <cell r="W1395" t="e">
            <v>#DIV/0!</v>
          </cell>
          <cell r="X1395"/>
          <cell r="Y1395"/>
          <cell r="Z1395" t="e">
            <v>#DIV/0!</v>
          </cell>
          <cell r="AA1395" t="e">
            <v>#DIV/0!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  <cell r="AG1395"/>
          <cell r="AH1395"/>
          <cell r="AI1395"/>
          <cell r="AJ1395"/>
        </row>
        <row r="1396">
          <cell r="F1396">
            <v>37814109</v>
          </cell>
          <cell r="G1396" t="str">
            <v>Základná škola s materskou školou</v>
          </cell>
          <cell r="H1396" t="str">
            <v>Dúbrava</v>
          </cell>
          <cell r="I1396" t="str">
            <v>Dúbrava 464</v>
          </cell>
          <cell r="J1396">
            <v>35</v>
          </cell>
          <cell r="K1396" t="str">
            <v>v prevádzke</v>
          </cell>
          <cell r="L1396"/>
          <cell r="M1396"/>
          <cell r="N1396"/>
          <cell r="O1396"/>
          <cell r="P1396" t="e">
            <v>#DIV/0!</v>
          </cell>
          <cell r="Q1396" t="e">
            <v>#DIV/0!</v>
          </cell>
          <cell r="R1396"/>
          <cell r="S1396"/>
          <cell r="T1396"/>
          <cell r="U1396"/>
          <cell r="V1396" t="e">
            <v>#DIV/0!</v>
          </cell>
          <cell r="W1396" t="e">
            <v>#DIV/0!</v>
          </cell>
          <cell r="X1396"/>
          <cell r="Y1396"/>
          <cell r="Z1396" t="e">
            <v>#DIV/0!</v>
          </cell>
          <cell r="AA1396" t="e">
            <v>#DIV/0!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/>
          <cell r="AH1396"/>
          <cell r="AI1396"/>
          <cell r="AJ1396"/>
        </row>
        <row r="1397">
          <cell r="F1397">
            <v>710058659</v>
          </cell>
          <cell r="G1397" t="str">
            <v>Základná škola</v>
          </cell>
          <cell r="H1397" t="str">
            <v>Hubová</v>
          </cell>
          <cell r="I1397" t="str">
            <v>Kostolíky 354/7</v>
          </cell>
          <cell r="J1397">
            <v>35</v>
          </cell>
          <cell r="K1397" t="str">
            <v>v prevádzke</v>
          </cell>
          <cell r="L1397"/>
          <cell r="M1397"/>
          <cell r="N1397"/>
          <cell r="O1397"/>
          <cell r="P1397" t="e">
            <v>#DIV/0!</v>
          </cell>
          <cell r="Q1397" t="e">
            <v>#DIV/0!</v>
          </cell>
          <cell r="R1397"/>
          <cell r="S1397"/>
          <cell r="T1397"/>
          <cell r="U1397"/>
          <cell r="V1397" t="e">
            <v>#DIV/0!</v>
          </cell>
          <cell r="W1397" t="e">
            <v>#DIV/0!</v>
          </cell>
          <cell r="X1397"/>
          <cell r="Y1397"/>
          <cell r="Z1397" t="e">
            <v>#DIV/0!</v>
          </cell>
          <cell r="AA1397" t="e">
            <v>#DIV/0!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/>
          <cell r="AH1397"/>
          <cell r="AI1397"/>
          <cell r="AJ1397"/>
        </row>
        <row r="1398">
          <cell r="F1398">
            <v>42388139</v>
          </cell>
          <cell r="G1398" t="str">
            <v>Základná škola s materskou školou</v>
          </cell>
          <cell r="H1398" t="str">
            <v>Hybe</v>
          </cell>
          <cell r="I1398" t="str">
            <v>Hybe 691</v>
          </cell>
          <cell r="J1398">
            <v>151</v>
          </cell>
          <cell r="K1398" t="str">
            <v>v prevádzke</v>
          </cell>
          <cell r="L1398"/>
          <cell r="M1398"/>
          <cell r="N1398"/>
          <cell r="O1398"/>
          <cell r="P1398" t="e">
            <v>#DIV/0!</v>
          </cell>
          <cell r="Q1398" t="e">
            <v>#DIV/0!</v>
          </cell>
          <cell r="R1398"/>
          <cell r="S1398"/>
          <cell r="T1398"/>
          <cell r="U1398"/>
          <cell r="V1398" t="e">
            <v>#DIV/0!</v>
          </cell>
          <cell r="W1398" t="e">
            <v>#DIV/0!</v>
          </cell>
          <cell r="X1398"/>
          <cell r="Y1398"/>
          <cell r="Z1398" t="e">
            <v>#DIV/0!</v>
          </cell>
          <cell r="AA1398" t="e">
            <v>#DIV/0!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  <cell r="AG1398"/>
          <cell r="AH1398"/>
          <cell r="AI1398"/>
          <cell r="AJ1398"/>
        </row>
        <row r="1399">
          <cell r="F1399">
            <v>37813188</v>
          </cell>
          <cell r="G1399" t="str">
            <v>Základná škola s materskou školou</v>
          </cell>
          <cell r="H1399" t="str">
            <v>Komjatná</v>
          </cell>
          <cell r="I1399" t="str">
            <v>Školská 290</v>
          </cell>
          <cell r="J1399">
            <v>151</v>
          </cell>
          <cell r="K1399" t="str">
            <v>v prevádzke</v>
          </cell>
          <cell r="L1399"/>
          <cell r="M1399"/>
          <cell r="N1399"/>
          <cell r="O1399"/>
          <cell r="P1399" t="e">
            <v>#DIV/0!</v>
          </cell>
          <cell r="Q1399" t="e">
            <v>#DIV/0!</v>
          </cell>
          <cell r="R1399"/>
          <cell r="S1399"/>
          <cell r="T1399"/>
          <cell r="U1399"/>
          <cell r="V1399" t="e">
            <v>#DIV/0!</v>
          </cell>
          <cell r="W1399" t="e">
            <v>#DIV/0!</v>
          </cell>
          <cell r="X1399"/>
          <cell r="Y1399"/>
          <cell r="Z1399" t="e">
            <v>#DIV/0!</v>
          </cell>
          <cell r="AA1399" t="e">
            <v>#DIV/0!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/>
          <cell r="AH1399"/>
          <cell r="AI1399"/>
          <cell r="AJ1399"/>
        </row>
        <row r="1400">
          <cell r="F1400">
            <v>37813455</v>
          </cell>
          <cell r="G1400" t="str">
            <v>Základná škola</v>
          </cell>
          <cell r="H1400" t="str">
            <v>Kvačany</v>
          </cell>
          <cell r="I1400" t="str">
            <v>Kvačany 227</v>
          </cell>
          <cell r="J1400">
            <v>139</v>
          </cell>
          <cell r="K1400" t="str">
            <v>v prevádzke</v>
          </cell>
          <cell r="L1400"/>
          <cell r="M1400"/>
          <cell r="N1400"/>
          <cell r="O1400"/>
          <cell r="P1400" t="e">
            <v>#DIV/0!</v>
          </cell>
          <cell r="Q1400" t="e">
            <v>#DIV/0!</v>
          </cell>
          <cell r="R1400"/>
          <cell r="S1400"/>
          <cell r="T1400"/>
          <cell r="U1400"/>
          <cell r="V1400" t="e">
            <v>#DIV/0!</v>
          </cell>
          <cell r="W1400" t="e">
            <v>#DIV/0!</v>
          </cell>
          <cell r="X1400"/>
          <cell r="Y1400"/>
          <cell r="Z1400" t="e">
            <v>#DIV/0!</v>
          </cell>
          <cell r="AA1400" t="e">
            <v>#DIV/0!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  <cell r="AG1400"/>
          <cell r="AH1400"/>
          <cell r="AI1400"/>
          <cell r="AJ1400"/>
        </row>
        <row r="1401">
          <cell r="F1401">
            <v>37813617</v>
          </cell>
          <cell r="G1401" t="str">
            <v>Základná škola s materskou školou</v>
          </cell>
          <cell r="H1401" t="str">
            <v>Likavka</v>
          </cell>
          <cell r="I1401" t="str">
            <v>Školská 480</v>
          </cell>
          <cell r="J1401">
            <v>197</v>
          </cell>
          <cell r="K1401" t="str">
            <v>v prevádzke</v>
          </cell>
          <cell r="L1401"/>
          <cell r="M1401"/>
          <cell r="N1401"/>
          <cell r="O1401"/>
          <cell r="P1401" t="e">
            <v>#DIV/0!</v>
          </cell>
          <cell r="Q1401" t="e">
            <v>#DIV/0!</v>
          </cell>
          <cell r="R1401"/>
          <cell r="S1401"/>
          <cell r="T1401"/>
          <cell r="U1401"/>
          <cell r="V1401" t="e">
            <v>#DIV/0!</v>
          </cell>
          <cell r="W1401" t="e">
            <v>#DIV/0!</v>
          </cell>
          <cell r="X1401"/>
          <cell r="Y1401"/>
          <cell r="Z1401" t="e">
            <v>#DIV/0!</v>
          </cell>
          <cell r="AA1401" t="e">
            <v>#DIV/0!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/>
          <cell r="AH1401"/>
          <cell r="AI1401"/>
          <cell r="AJ1401"/>
        </row>
        <row r="1402">
          <cell r="F1402">
            <v>37810588</v>
          </cell>
          <cell r="G1402" t="str">
            <v>Základná škola s materskou školou</v>
          </cell>
          <cell r="H1402" t="str">
            <v>Liptovská Kokava</v>
          </cell>
          <cell r="I1402" t="str">
            <v>Liptovská Kokava 391</v>
          </cell>
          <cell r="J1402">
            <v>10</v>
          </cell>
          <cell r="K1402" t="str">
            <v>v prevádzke</v>
          </cell>
          <cell r="L1402"/>
          <cell r="M1402"/>
          <cell r="N1402"/>
          <cell r="O1402"/>
          <cell r="P1402" t="e">
            <v>#DIV/0!</v>
          </cell>
          <cell r="Q1402" t="e">
            <v>#DIV/0!</v>
          </cell>
          <cell r="R1402"/>
          <cell r="S1402"/>
          <cell r="T1402"/>
          <cell r="U1402"/>
          <cell r="V1402" t="e">
            <v>#DIV/0!</v>
          </cell>
          <cell r="W1402" t="e">
            <v>#DIV/0!</v>
          </cell>
          <cell r="X1402"/>
          <cell r="Y1402"/>
          <cell r="Z1402" t="e">
            <v>#DIV/0!</v>
          </cell>
          <cell r="AA1402" t="e">
            <v>#DIV/0!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  <cell r="AG1402"/>
          <cell r="AH1402"/>
          <cell r="AI1402"/>
          <cell r="AJ1402"/>
        </row>
        <row r="1403">
          <cell r="F1403">
            <v>37813170</v>
          </cell>
          <cell r="G1403" t="str">
            <v>Základná škola s materskou školou</v>
          </cell>
          <cell r="H1403" t="str">
            <v>Liptovská Lúžna</v>
          </cell>
          <cell r="I1403" t="str">
            <v>Liptovská Lúžna 569</v>
          </cell>
          <cell r="J1403">
            <v>192</v>
          </cell>
          <cell r="K1403" t="str">
            <v>v prevádzke</v>
          </cell>
          <cell r="L1403"/>
          <cell r="M1403"/>
          <cell r="N1403"/>
          <cell r="O1403"/>
          <cell r="P1403" t="e">
            <v>#DIV/0!</v>
          </cell>
          <cell r="Q1403" t="e">
            <v>#DIV/0!</v>
          </cell>
          <cell r="R1403"/>
          <cell r="S1403"/>
          <cell r="T1403"/>
          <cell r="U1403"/>
          <cell r="V1403" t="e">
            <v>#DIV/0!</v>
          </cell>
          <cell r="W1403" t="e">
            <v>#DIV/0!</v>
          </cell>
          <cell r="X1403"/>
          <cell r="Y1403"/>
          <cell r="Z1403" t="e">
            <v>#DIV/0!</v>
          </cell>
          <cell r="AA1403" t="e">
            <v>#DIV/0!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/>
          <cell r="AH1403"/>
          <cell r="AI1403"/>
          <cell r="AJ1403"/>
        </row>
        <row r="1404">
          <cell r="F1404">
            <v>37812831</v>
          </cell>
          <cell r="G1404" t="str">
            <v>Základná škola s materskou školou</v>
          </cell>
          <cell r="H1404" t="str">
            <v>Liptovská Osada</v>
          </cell>
          <cell r="I1404" t="str">
            <v>Školská 57</v>
          </cell>
          <cell r="J1404">
            <v>129</v>
          </cell>
          <cell r="K1404" t="str">
            <v>v prevádzke</v>
          </cell>
          <cell r="L1404"/>
          <cell r="M1404"/>
          <cell r="N1404"/>
          <cell r="O1404"/>
          <cell r="P1404" t="e">
            <v>#DIV/0!</v>
          </cell>
          <cell r="Q1404" t="e">
            <v>#DIV/0!</v>
          </cell>
          <cell r="R1404"/>
          <cell r="S1404"/>
          <cell r="T1404"/>
          <cell r="U1404"/>
          <cell r="V1404" t="e">
            <v>#DIV/0!</v>
          </cell>
          <cell r="W1404" t="e">
            <v>#DIV/0!</v>
          </cell>
          <cell r="X1404"/>
          <cell r="Y1404"/>
          <cell r="Z1404" t="e">
            <v>#DIV/0!</v>
          </cell>
          <cell r="AA1404" t="e">
            <v>#DIV/0!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/>
          <cell r="AH1404"/>
          <cell r="AI1404"/>
          <cell r="AJ1404"/>
        </row>
        <row r="1405">
          <cell r="F1405">
            <v>710058675</v>
          </cell>
          <cell r="G1405" t="str">
            <v>Základná škola</v>
          </cell>
          <cell r="H1405" t="str">
            <v>Liptovská Štiavnica</v>
          </cell>
          <cell r="I1405" t="str">
            <v>Hlavná 44/76</v>
          </cell>
          <cell r="J1405">
            <v>35</v>
          </cell>
          <cell r="K1405" t="str">
            <v>v prevádzke</v>
          </cell>
          <cell r="L1405"/>
          <cell r="M1405"/>
          <cell r="N1405"/>
          <cell r="O1405"/>
          <cell r="P1405" t="e">
            <v>#DIV/0!</v>
          </cell>
          <cell r="Q1405" t="e">
            <v>#DIV/0!</v>
          </cell>
          <cell r="R1405"/>
          <cell r="S1405"/>
          <cell r="T1405"/>
          <cell r="U1405"/>
          <cell r="V1405" t="e">
            <v>#DIV/0!</v>
          </cell>
          <cell r="W1405" t="e">
            <v>#DIV/0!</v>
          </cell>
          <cell r="X1405"/>
          <cell r="Y1405"/>
          <cell r="Z1405" t="e">
            <v>#DIV/0!</v>
          </cell>
          <cell r="AA1405" t="e">
            <v>#DIV/0!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/>
          <cell r="AH1405"/>
          <cell r="AI1405"/>
          <cell r="AJ1405"/>
        </row>
        <row r="1406">
          <cell r="F1406">
            <v>37813579</v>
          </cell>
          <cell r="G1406" t="str">
            <v>Základná škola s materskou školou</v>
          </cell>
          <cell r="H1406" t="str">
            <v>Liptovská Teplá</v>
          </cell>
          <cell r="I1406" t="str">
            <v>Hlinisko 320</v>
          </cell>
          <cell r="J1406">
            <v>256</v>
          </cell>
          <cell r="K1406" t="str">
            <v>v prevádzke</v>
          </cell>
          <cell r="L1406"/>
          <cell r="M1406"/>
          <cell r="N1406"/>
          <cell r="O1406"/>
          <cell r="P1406" t="e">
            <v>#DIV/0!</v>
          </cell>
          <cell r="Q1406" t="e">
            <v>#DIV/0!</v>
          </cell>
          <cell r="R1406"/>
          <cell r="S1406"/>
          <cell r="T1406"/>
          <cell r="U1406"/>
          <cell r="V1406" t="e">
            <v>#DIV/0!</v>
          </cell>
          <cell r="W1406" t="e">
            <v>#DIV/0!</v>
          </cell>
          <cell r="X1406"/>
          <cell r="Y1406"/>
          <cell r="Z1406" t="e">
            <v>#DIV/0!</v>
          </cell>
          <cell r="AA1406" t="e">
            <v>#DIV/0!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/>
          <cell r="AH1406"/>
          <cell r="AI1406"/>
          <cell r="AJ1406"/>
        </row>
        <row r="1407">
          <cell r="F1407">
            <v>37813404</v>
          </cell>
          <cell r="G1407" t="str">
            <v>Základná škola s materskou školou</v>
          </cell>
          <cell r="H1407" t="str">
            <v>Liptovské Revúce</v>
          </cell>
          <cell r="I1407" t="str">
            <v>Liptovské Revúce 232</v>
          </cell>
          <cell r="J1407">
            <v>100</v>
          </cell>
          <cell r="K1407" t="str">
            <v>v prevádzke</v>
          </cell>
          <cell r="L1407"/>
          <cell r="M1407"/>
          <cell r="N1407"/>
          <cell r="O1407"/>
          <cell r="P1407" t="e">
            <v>#DIV/0!</v>
          </cell>
          <cell r="Q1407" t="e">
            <v>#DIV/0!</v>
          </cell>
          <cell r="R1407"/>
          <cell r="S1407"/>
          <cell r="T1407"/>
          <cell r="U1407"/>
          <cell r="V1407" t="e">
            <v>#DIV/0!</v>
          </cell>
          <cell r="W1407" t="e">
            <v>#DIV/0!</v>
          </cell>
          <cell r="X1407"/>
          <cell r="Y1407"/>
          <cell r="Z1407" t="e">
            <v>#DIV/0!</v>
          </cell>
          <cell r="AA1407" t="e">
            <v>#DIV/0!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/>
          <cell r="AH1407"/>
          <cell r="AI1407"/>
          <cell r="AJ1407"/>
        </row>
        <row r="1408">
          <cell r="F1408">
            <v>37910477</v>
          </cell>
          <cell r="G1408" t="str">
            <v>Základná škola s materskou školou</v>
          </cell>
          <cell r="H1408" t="str">
            <v>Liptovský Hrádok</v>
          </cell>
          <cell r="I1408" t="str">
            <v>Hradná 342</v>
          </cell>
          <cell r="J1408">
            <v>498</v>
          </cell>
          <cell r="K1408" t="str">
            <v>vyradená zlúčením s inou školou</v>
          </cell>
          <cell r="L1408"/>
          <cell r="M1408"/>
          <cell r="N1408"/>
          <cell r="O1408"/>
          <cell r="P1408" t="e">
            <v>#DIV/0!</v>
          </cell>
          <cell r="Q1408" t="e">
            <v>#DIV/0!</v>
          </cell>
          <cell r="R1408"/>
          <cell r="S1408"/>
          <cell r="T1408"/>
          <cell r="U1408"/>
          <cell r="V1408" t="e">
            <v>#DIV/0!</v>
          </cell>
          <cell r="W1408" t="e">
            <v>#DIV/0!</v>
          </cell>
          <cell r="X1408"/>
          <cell r="Y1408"/>
          <cell r="Z1408" t="e">
            <v>#DIV/0!</v>
          </cell>
          <cell r="AA1408" t="e">
            <v>#DIV/0!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/>
          <cell r="AH1408"/>
          <cell r="AI1408"/>
          <cell r="AJ1408"/>
        </row>
        <row r="1409">
          <cell r="F1409">
            <v>37910485</v>
          </cell>
          <cell r="G1409" t="str">
            <v>Základná škola s materskou školou</v>
          </cell>
          <cell r="H1409" t="str">
            <v>Liptovský Hrádok</v>
          </cell>
          <cell r="I1409" t="str">
            <v>J. D. Matejovie 539</v>
          </cell>
          <cell r="J1409">
            <v>568</v>
          </cell>
          <cell r="K1409" t="str">
            <v>v prevádzke</v>
          </cell>
          <cell r="L1409"/>
          <cell r="M1409"/>
          <cell r="N1409"/>
          <cell r="O1409"/>
          <cell r="P1409" t="e">
            <v>#DIV/0!</v>
          </cell>
          <cell r="Q1409" t="e">
            <v>#DIV/0!</v>
          </cell>
          <cell r="R1409"/>
          <cell r="S1409"/>
          <cell r="T1409"/>
          <cell r="U1409"/>
          <cell r="V1409" t="e">
            <v>#DIV/0!</v>
          </cell>
          <cell r="W1409" t="e">
            <v>#DIV/0!</v>
          </cell>
          <cell r="X1409"/>
          <cell r="Y1409"/>
          <cell r="Z1409" t="e">
            <v>#DIV/0!</v>
          </cell>
          <cell r="AA1409" t="e">
            <v>#DIV/0!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/>
          <cell r="AH1409"/>
          <cell r="AI1409"/>
          <cell r="AJ1409"/>
        </row>
        <row r="1410">
          <cell r="F1410">
            <v>37810481</v>
          </cell>
          <cell r="G1410" t="str">
            <v>Základná škola s materskou školou</v>
          </cell>
          <cell r="H1410" t="str">
            <v>Liptovský Ján</v>
          </cell>
          <cell r="I1410" t="str">
            <v>Starojánska ulica 11/11</v>
          </cell>
          <cell r="J1410">
            <v>171</v>
          </cell>
          <cell r="K1410" t="str">
            <v>v prevádzke</v>
          </cell>
          <cell r="L1410"/>
          <cell r="M1410"/>
          <cell r="N1410"/>
          <cell r="O1410"/>
          <cell r="P1410" t="e">
            <v>#DIV/0!</v>
          </cell>
          <cell r="Q1410" t="e">
            <v>#DIV/0!</v>
          </cell>
          <cell r="R1410"/>
          <cell r="S1410"/>
          <cell r="T1410"/>
          <cell r="U1410"/>
          <cell r="V1410" t="e">
            <v>#DIV/0!</v>
          </cell>
          <cell r="W1410" t="e">
            <v>#DIV/0!</v>
          </cell>
          <cell r="X1410"/>
          <cell r="Y1410"/>
          <cell r="Z1410" t="e">
            <v>#DIV/0!</v>
          </cell>
          <cell r="AA1410" t="e">
            <v>#DIV/0!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/>
          <cell r="AH1410"/>
          <cell r="AI1410"/>
          <cell r="AJ1410"/>
        </row>
        <row r="1411">
          <cell r="F1411">
            <v>37813374</v>
          </cell>
          <cell r="G1411" t="str">
            <v>Základná škola s materskou školou</v>
          </cell>
          <cell r="H1411" t="str">
            <v>Lisková</v>
          </cell>
          <cell r="I1411" t="str">
            <v>Ulica pod Chočom 550</v>
          </cell>
          <cell r="J1411">
            <v>169</v>
          </cell>
          <cell r="K1411" t="str">
            <v>v prevádzke</v>
          </cell>
          <cell r="L1411"/>
          <cell r="M1411"/>
          <cell r="N1411"/>
          <cell r="O1411"/>
          <cell r="P1411" t="e">
            <v>#DIV/0!</v>
          </cell>
          <cell r="Q1411" t="e">
            <v>#DIV/0!</v>
          </cell>
          <cell r="R1411"/>
          <cell r="S1411"/>
          <cell r="T1411"/>
          <cell r="U1411"/>
          <cell r="V1411" t="e">
            <v>#DIV/0!</v>
          </cell>
          <cell r="W1411" t="e">
            <v>#DIV/0!</v>
          </cell>
          <cell r="X1411"/>
          <cell r="Y1411"/>
          <cell r="Z1411" t="e">
            <v>#DIV/0!</v>
          </cell>
          <cell r="AA1411" t="e">
            <v>#DIV/0!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/>
          <cell r="AH1411"/>
          <cell r="AI1411"/>
          <cell r="AJ1411"/>
        </row>
        <row r="1412">
          <cell r="F1412">
            <v>37810413</v>
          </cell>
          <cell r="G1412" t="str">
            <v>Základná škola s materskou školou</v>
          </cell>
          <cell r="H1412" t="str">
            <v>Ľubeľa</v>
          </cell>
          <cell r="I1412" t="str">
            <v>Ľubeľa 161</v>
          </cell>
          <cell r="J1412">
            <v>232</v>
          </cell>
          <cell r="K1412" t="str">
            <v>v prevádzke</v>
          </cell>
          <cell r="L1412"/>
          <cell r="M1412"/>
          <cell r="N1412"/>
          <cell r="O1412"/>
          <cell r="P1412" t="e">
            <v>#DIV/0!</v>
          </cell>
          <cell r="Q1412" t="e">
            <v>#DIV/0!</v>
          </cell>
          <cell r="R1412"/>
          <cell r="S1412"/>
          <cell r="T1412"/>
          <cell r="U1412"/>
          <cell r="V1412" t="e">
            <v>#DIV/0!</v>
          </cell>
          <cell r="W1412" t="e">
            <v>#DIV/0!</v>
          </cell>
          <cell r="X1412"/>
          <cell r="Y1412"/>
          <cell r="Z1412" t="e">
            <v>#DIV/0!</v>
          </cell>
          <cell r="AA1412" t="e">
            <v>#DIV/0!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/>
          <cell r="AH1412"/>
          <cell r="AI1412"/>
          <cell r="AJ1412"/>
        </row>
        <row r="1413">
          <cell r="F1413">
            <v>37812971</v>
          </cell>
          <cell r="G1413" t="str">
            <v>Základná škola s materskou školou</v>
          </cell>
          <cell r="H1413" t="str">
            <v>Ľubochňa</v>
          </cell>
          <cell r="I1413" t="str">
            <v>Školská 155/17</v>
          </cell>
          <cell r="J1413">
            <v>286</v>
          </cell>
          <cell r="K1413" t="str">
            <v>v prevádzke</v>
          </cell>
          <cell r="L1413"/>
          <cell r="M1413"/>
          <cell r="N1413"/>
          <cell r="O1413"/>
          <cell r="P1413" t="e">
            <v>#DIV/0!</v>
          </cell>
          <cell r="Q1413" t="e">
            <v>#DIV/0!</v>
          </cell>
          <cell r="R1413"/>
          <cell r="S1413"/>
          <cell r="T1413"/>
          <cell r="U1413"/>
          <cell r="V1413" t="e">
            <v>#DIV/0!</v>
          </cell>
          <cell r="W1413" t="e">
            <v>#DIV/0!</v>
          </cell>
          <cell r="X1413"/>
          <cell r="Y1413"/>
          <cell r="Z1413" t="e">
            <v>#DIV/0!</v>
          </cell>
          <cell r="AA1413" t="e">
            <v>#DIV/0!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/>
          <cell r="AH1413"/>
          <cell r="AI1413"/>
          <cell r="AJ1413"/>
        </row>
        <row r="1414">
          <cell r="F1414">
            <v>50471627</v>
          </cell>
          <cell r="G1414" t="str">
            <v>Základná škola s materskou školou</v>
          </cell>
          <cell r="H1414" t="str">
            <v>Lúčky</v>
          </cell>
          <cell r="I1414" t="str">
            <v>Lúčky 521</v>
          </cell>
          <cell r="J1414">
            <v>121</v>
          </cell>
          <cell r="K1414" t="str">
            <v>v prevádzke</v>
          </cell>
          <cell r="L1414"/>
          <cell r="M1414"/>
          <cell r="N1414"/>
          <cell r="O1414"/>
          <cell r="P1414" t="e">
            <v>#DIV/0!</v>
          </cell>
          <cell r="Q1414" t="e">
            <v>#DIV/0!</v>
          </cell>
          <cell r="R1414"/>
          <cell r="S1414"/>
          <cell r="T1414"/>
          <cell r="U1414"/>
          <cell r="V1414" t="e">
            <v>#DIV/0!</v>
          </cell>
          <cell r="W1414" t="e">
            <v>#DIV/0!</v>
          </cell>
          <cell r="X1414"/>
          <cell r="Y1414"/>
          <cell r="Z1414" t="e">
            <v>#DIV/0!</v>
          </cell>
          <cell r="AA1414" t="e">
            <v>#DIV/0!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/>
          <cell r="AH1414"/>
          <cell r="AI1414"/>
          <cell r="AJ1414"/>
        </row>
        <row r="1415">
          <cell r="F1415">
            <v>710166443</v>
          </cell>
          <cell r="G1415" t="str">
            <v>Základná škola</v>
          </cell>
          <cell r="H1415" t="str">
            <v>Ludrová</v>
          </cell>
          <cell r="I1415" t="str">
            <v>Ludrová 90</v>
          </cell>
          <cell r="J1415">
            <v>28</v>
          </cell>
          <cell r="K1415" t="str">
            <v>v prevádzke</v>
          </cell>
          <cell r="L1415"/>
          <cell r="M1415"/>
          <cell r="N1415"/>
          <cell r="O1415"/>
          <cell r="P1415" t="e">
            <v>#DIV/0!</v>
          </cell>
          <cell r="Q1415" t="e">
            <v>#DIV/0!</v>
          </cell>
          <cell r="R1415"/>
          <cell r="S1415"/>
          <cell r="T1415"/>
          <cell r="U1415"/>
          <cell r="V1415" t="e">
            <v>#DIV/0!</v>
          </cell>
          <cell r="W1415" t="e">
            <v>#DIV/0!</v>
          </cell>
          <cell r="X1415"/>
          <cell r="Y1415"/>
          <cell r="Z1415" t="e">
            <v>#DIV/0!</v>
          </cell>
          <cell r="AA1415" t="e">
            <v>#DIV/0!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/>
          <cell r="AH1415"/>
          <cell r="AI1415"/>
          <cell r="AJ1415"/>
        </row>
        <row r="1416">
          <cell r="F1416">
            <v>37810405</v>
          </cell>
          <cell r="G1416" t="str">
            <v>Základná škola s materskou školou</v>
          </cell>
          <cell r="H1416" t="str">
            <v>Partizánska Ľupča</v>
          </cell>
          <cell r="I1416" t="str">
            <v>Partizánska Ľupča 419</v>
          </cell>
          <cell r="J1416">
            <v>125</v>
          </cell>
          <cell r="K1416" t="str">
            <v>v prevádzke</v>
          </cell>
          <cell r="L1416"/>
          <cell r="M1416"/>
          <cell r="N1416"/>
          <cell r="O1416"/>
          <cell r="P1416" t="e">
            <v>#DIV/0!</v>
          </cell>
          <cell r="Q1416" t="e">
            <v>#DIV/0!</v>
          </cell>
          <cell r="R1416"/>
          <cell r="S1416"/>
          <cell r="T1416"/>
          <cell r="U1416"/>
          <cell r="V1416" t="e">
            <v>#DIV/0!</v>
          </cell>
          <cell r="W1416" t="e">
            <v>#DIV/0!</v>
          </cell>
          <cell r="X1416"/>
          <cell r="Y1416"/>
          <cell r="Z1416" t="e">
            <v>#DIV/0!</v>
          </cell>
          <cell r="AA1416" t="e">
            <v>#DIV/0!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/>
          <cell r="AH1416"/>
          <cell r="AI1416"/>
          <cell r="AJ1416"/>
        </row>
        <row r="1417">
          <cell r="F1417">
            <v>37813676</v>
          </cell>
          <cell r="G1417" t="str">
            <v>Základná škola s materskou školou Jána Lajčiaka</v>
          </cell>
          <cell r="H1417" t="str">
            <v>Pribylina</v>
          </cell>
          <cell r="I1417" t="str">
            <v>Ulica Emila Janotku 2/6</v>
          </cell>
          <cell r="J1417">
            <v>80</v>
          </cell>
          <cell r="K1417" t="str">
            <v>v prevádzke</v>
          </cell>
          <cell r="L1417"/>
          <cell r="M1417"/>
          <cell r="N1417"/>
          <cell r="O1417"/>
          <cell r="P1417" t="e">
            <v>#DIV/0!</v>
          </cell>
          <cell r="Q1417" t="e">
            <v>#DIV/0!</v>
          </cell>
          <cell r="R1417"/>
          <cell r="S1417"/>
          <cell r="T1417"/>
          <cell r="U1417"/>
          <cell r="V1417" t="e">
            <v>#DIV/0!</v>
          </cell>
          <cell r="W1417" t="e">
            <v>#DIV/0!</v>
          </cell>
          <cell r="X1417"/>
          <cell r="Y1417"/>
          <cell r="Z1417" t="e">
            <v>#DIV/0!</v>
          </cell>
          <cell r="AA1417" t="e">
            <v>#DIV/0!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/>
          <cell r="AH1417"/>
          <cell r="AI1417"/>
          <cell r="AJ1417"/>
        </row>
        <row r="1418">
          <cell r="F1418">
            <v>614394</v>
          </cell>
          <cell r="G1418" t="str">
            <v>Základná škola</v>
          </cell>
          <cell r="H1418" t="str">
            <v>Ružomberok</v>
          </cell>
          <cell r="I1418" t="str">
            <v>Zarevúca 18</v>
          </cell>
          <cell r="J1418">
            <v>628</v>
          </cell>
          <cell r="K1418" t="str">
            <v>v prevádzke</v>
          </cell>
          <cell r="L1418"/>
          <cell r="M1418"/>
          <cell r="N1418"/>
          <cell r="O1418"/>
          <cell r="P1418" t="e">
            <v>#DIV/0!</v>
          </cell>
          <cell r="Q1418" t="e">
            <v>#DIV/0!</v>
          </cell>
          <cell r="R1418"/>
          <cell r="S1418"/>
          <cell r="T1418"/>
          <cell r="U1418"/>
          <cell r="V1418" t="e">
            <v>#DIV/0!</v>
          </cell>
          <cell r="W1418" t="e">
            <v>#DIV/0!</v>
          </cell>
          <cell r="X1418"/>
          <cell r="Y1418"/>
          <cell r="Z1418" t="e">
            <v>#DIV/0!</v>
          </cell>
          <cell r="AA1418" t="e">
            <v>#DIV/0!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/>
          <cell r="AH1418"/>
          <cell r="AI1418"/>
          <cell r="AJ1418"/>
        </row>
        <row r="1419">
          <cell r="F1419">
            <v>31934617</v>
          </cell>
          <cell r="G1419" t="str">
            <v>Základná škola</v>
          </cell>
          <cell r="H1419" t="str">
            <v>Ružomberok</v>
          </cell>
          <cell r="I1419" t="str">
            <v>Sládkovičova 10</v>
          </cell>
          <cell r="J1419">
            <v>279</v>
          </cell>
          <cell r="K1419" t="str">
            <v>v prevádzke</v>
          </cell>
          <cell r="L1419"/>
          <cell r="M1419"/>
          <cell r="N1419"/>
          <cell r="O1419"/>
          <cell r="P1419" t="e">
            <v>#DIV/0!</v>
          </cell>
          <cell r="Q1419" t="e">
            <v>#DIV/0!</v>
          </cell>
          <cell r="R1419"/>
          <cell r="S1419"/>
          <cell r="T1419"/>
          <cell r="U1419"/>
          <cell r="V1419" t="e">
            <v>#DIV/0!</v>
          </cell>
          <cell r="W1419" t="e">
            <v>#DIV/0!</v>
          </cell>
          <cell r="X1419"/>
          <cell r="Y1419"/>
          <cell r="Z1419" t="e">
            <v>#DIV/0!</v>
          </cell>
          <cell r="AA1419" t="e">
            <v>#DIV/0!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/>
          <cell r="AH1419"/>
          <cell r="AI1419"/>
          <cell r="AJ1419"/>
        </row>
        <row r="1420">
          <cell r="F1420">
            <v>37810839</v>
          </cell>
          <cell r="G1420" t="str">
            <v>Základná škola</v>
          </cell>
          <cell r="H1420" t="str">
            <v>Ružomberok</v>
          </cell>
          <cell r="I1420" t="str">
            <v>Bystrická cesta 14</v>
          </cell>
          <cell r="J1420">
            <v>618</v>
          </cell>
          <cell r="K1420" t="str">
            <v>v prevádzke</v>
          </cell>
          <cell r="L1420"/>
          <cell r="M1420"/>
          <cell r="N1420"/>
          <cell r="O1420"/>
          <cell r="P1420" t="e">
            <v>#DIV/0!</v>
          </cell>
          <cell r="Q1420" t="e">
            <v>#DIV/0!</v>
          </cell>
          <cell r="R1420"/>
          <cell r="S1420"/>
          <cell r="T1420"/>
          <cell r="U1420"/>
          <cell r="V1420" t="e">
            <v>#DIV/0!</v>
          </cell>
          <cell r="W1420" t="e">
            <v>#DIV/0!</v>
          </cell>
          <cell r="X1420"/>
          <cell r="Y1420"/>
          <cell r="Z1420" t="e">
            <v>#DIV/0!</v>
          </cell>
          <cell r="AA1420" t="e">
            <v>#DIV/0!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/>
          <cell r="AH1420"/>
          <cell r="AI1420"/>
          <cell r="AJ1420"/>
        </row>
        <row r="1421">
          <cell r="F1421">
            <v>37813501</v>
          </cell>
          <cell r="G1421" t="str">
            <v>Základná škola Andreja Hlinku</v>
          </cell>
          <cell r="H1421" t="str">
            <v>Ružomberok</v>
          </cell>
          <cell r="I1421" t="str">
            <v>Černovských martýrov 29</v>
          </cell>
          <cell r="J1421">
            <v>229</v>
          </cell>
          <cell r="K1421" t="str">
            <v>v prevádzke</v>
          </cell>
          <cell r="L1421"/>
          <cell r="M1421"/>
          <cell r="N1421"/>
          <cell r="O1421"/>
          <cell r="P1421" t="e">
            <v>#DIV/0!</v>
          </cell>
          <cell r="Q1421" t="e">
            <v>#DIV/0!</v>
          </cell>
          <cell r="R1421"/>
          <cell r="S1421"/>
          <cell r="T1421"/>
          <cell r="U1421"/>
          <cell r="V1421" t="e">
            <v>#DIV/0!</v>
          </cell>
          <cell r="W1421" t="e">
            <v>#DIV/0!</v>
          </cell>
          <cell r="X1421"/>
          <cell r="Y1421"/>
          <cell r="Z1421" t="e">
            <v>#DIV/0!</v>
          </cell>
          <cell r="AA1421" t="e">
            <v>#DIV/0!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/>
          <cell r="AH1421"/>
          <cell r="AI1421"/>
          <cell r="AJ1421"/>
        </row>
        <row r="1422">
          <cell r="F1422">
            <v>37813510</v>
          </cell>
          <cell r="G1422" t="str">
            <v>Základná škola</v>
          </cell>
          <cell r="H1422" t="str">
            <v>Ružomberok</v>
          </cell>
          <cell r="I1422" t="str">
            <v>Klačno 4/2201</v>
          </cell>
          <cell r="J1422">
            <v>378</v>
          </cell>
          <cell r="K1422" t="str">
            <v>v prevádzke</v>
          </cell>
          <cell r="L1422"/>
          <cell r="M1422"/>
          <cell r="N1422"/>
          <cell r="O1422"/>
          <cell r="P1422" t="e">
            <v>#DIV/0!</v>
          </cell>
          <cell r="Q1422" t="e">
            <v>#DIV/0!</v>
          </cell>
          <cell r="R1422"/>
          <cell r="S1422"/>
          <cell r="T1422"/>
          <cell r="U1422"/>
          <cell r="V1422" t="e">
            <v>#DIV/0!</v>
          </cell>
          <cell r="W1422" t="e">
            <v>#DIV/0!</v>
          </cell>
          <cell r="X1422"/>
          <cell r="Y1422"/>
          <cell r="Z1422" t="e">
            <v>#DIV/0!</v>
          </cell>
          <cell r="AA1422" t="e">
            <v>#DIV/0!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/>
          <cell r="AH1422"/>
          <cell r="AI1422"/>
          <cell r="AJ1422"/>
        </row>
        <row r="1423">
          <cell r="F1423">
            <v>710058730</v>
          </cell>
          <cell r="G1423" t="str">
            <v>Základná škola</v>
          </cell>
          <cell r="H1423" t="str">
            <v>Ružomberok</v>
          </cell>
          <cell r="I1423" t="str">
            <v>Školská 7/7214</v>
          </cell>
          <cell r="J1423">
            <v>42</v>
          </cell>
          <cell r="K1423" t="str">
            <v>v prevádzke</v>
          </cell>
          <cell r="L1423"/>
          <cell r="M1423"/>
          <cell r="N1423"/>
          <cell r="O1423"/>
          <cell r="P1423" t="e">
            <v>#DIV/0!</v>
          </cell>
          <cell r="Q1423" t="e">
            <v>#DIV/0!</v>
          </cell>
          <cell r="R1423"/>
          <cell r="S1423"/>
          <cell r="T1423"/>
          <cell r="U1423"/>
          <cell r="V1423" t="e">
            <v>#DIV/0!</v>
          </cell>
          <cell r="W1423" t="e">
            <v>#DIV/0!</v>
          </cell>
          <cell r="X1423"/>
          <cell r="Y1423"/>
          <cell r="Z1423" t="e">
            <v>#DIV/0!</v>
          </cell>
          <cell r="AA1423" t="e">
            <v>#DIV/0!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/>
          <cell r="AH1423"/>
          <cell r="AI1423"/>
          <cell r="AJ1423"/>
        </row>
        <row r="1424">
          <cell r="F1424">
            <v>53929152</v>
          </cell>
          <cell r="G1424" t="str">
            <v>Základná škola s materskou školou Jozefa Hanulu</v>
          </cell>
          <cell r="H1424" t="str">
            <v>Liptovské Sliače</v>
          </cell>
          <cell r="I1424" t="str">
            <v>Školská ulica 927/2</v>
          </cell>
          <cell r="J1424">
            <v>295</v>
          </cell>
          <cell r="K1424" t="str">
            <v>v prevádzke</v>
          </cell>
          <cell r="L1424"/>
          <cell r="M1424"/>
          <cell r="N1424"/>
          <cell r="O1424"/>
          <cell r="P1424" t="e">
            <v>#DIV/0!</v>
          </cell>
          <cell r="Q1424" t="e">
            <v>#DIV/0!</v>
          </cell>
          <cell r="R1424"/>
          <cell r="S1424"/>
          <cell r="T1424"/>
          <cell r="U1424"/>
          <cell r="V1424" t="e">
            <v>#DIV/0!</v>
          </cell>
          <cell r="W1424" t="e">
            <v>#DIV/0!</v>
          </cell>
          <cell r="X1424"/>
          <cell r="Y1424"/>
          <cell r="Z1424" t="e">
            <v>#DIV/0!</v>
          </cell>
          <cell r="AA1424" t="e">
            <v>#DIV/0!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/>
          <cell r="AH1424"/>
          <cell r="AI1424"/>
          <cell r="AJ1424"/>
        </row>
        <row r="1425">
          <cell r="F1425">
            <v>42218985</v>
          </cell>
          <cell r="G1425" t="str">
            <v>Základná škola s materskou školou</v>
          </cell>
          <cell r="H1425" t="str">
            <v>Stankovany</v>
          </cell>
          <cell r="I1425" t="str">
            <v>Stankovany 330</v>
          </cell>
          <cell r="J1425">
            <v>23</v>
          </cell>
          <cell r="K1425" t="str">
            <v>v prevádzke</v>
          </cell>
          <cell r="L1425"/>
          <cell r="M1425"/>
          <cell r="N1425"/>
          <cell r="O1425"/>
          <cell r="P1425" t="e">
            <v>#DIV/0!</v>
          </cell>
          <cell r="Q1425" t="e">
            <v>#DIV/0!</v>
          </cell>
          <cell r="R1425"/>
          <cell r="S1425"/>
          <cell r="T1425"/>
          <cell r="U1425"/>
          <cell r="V1425" t="e">
            <v>#DIV/0!</v>
          </cell>
          <cell r="W1425" t="e">
            <v>#DIV/0!</v>
          </cell>
          <cell r="X1425"/>
          <cell r="Y1425"/>
          <cell r="Z1425" t="e">
            <v>#DIV/0!</v>
          </cell>
          <cell r="AA1425" t="e">
            <v>#DIV/0!</v>
          </cell>
          <cell r="AB1425">
            <v>0</v>
          </cell>
          <cell r="AC1425">
            <v>0</v>
          </cell>
          <cell r="AD1425">
            <v>0</v>
          </cell>
          <cell r="AE1425">
            <v>0</v>
          </cell>
          <cell r="AF1425">
            <v>0</v>
          </cell>
          <cell r="AG1425"/>
          <cell r="AH1425"/>
          <cell r="AI1425"/>
          <cell r="AJ1425"/>
        </row>
        <row r="1426">
          <cell r="F1426">
            <v>37810618</v>
          </cell>
          <cell r="G1426" t="str">
            <v>Základná škola s materskou školou</v>
          </cell>
          <cell r="H1426" t="str">
            <v>Svätý Kríž</v>
          </cell>
          <cell r="I1426" t="str">
            <v>Svätý Kríž 184</v>
          </cell>
          <cell r="J1426">
            <v>147</v>
          </cell>
          <cell r="K1426" t="str">
            <v>v prevádzke</v>
          </cell>
          <cell r="L1426"/>
          <cell r="M1426"/>
          <cell r="N1426"/>
          <cell r="O1426"/>
          <cell r="P1426" t="e">
            <v>#DIV/0!</v>
          </cell>
          <cell r="Q1426" t="e">
            <v>#DIV/0!</v>
          </cell>
          <cell r="R1426"/>
          <cell r="S1426"/>
          <cell r="T1426"/>
          <cell r="U1426"/>
          <cell r="V1426" t="e">
            <v>#DIV/0!</v>
          </cell>
          <cell r="W1426" t="e">
            <v>#DIV/0!</v>
          </cell>
          <cell r="X1426"/>
          <cell r="Y1426"/>
          <cell r="Z1426" t="e">
            <v>#DIV/0!</v>
          </cell>
          <cell r="AA1426" t="e">
            <v>#DIV/0!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/>
          <cell r="AH1426"/>
          <cell r="AI1426"/>
          <cell r="AJ1426"/>
        </row>
        <row r="1427">
          <cell r="F1427">
            <v>37810600</v>
          </cell>
          <cell r="G1427" t="str">
            <v>Základná škola s materskou školou</v>
          </cell>
          <cell r="H1427" t="str">
            <v>Važec</v>
          </cell>
          <cell r="I1427" t="str">
            <v>Školská 339</v>
          </cell>
          <cell r="J1427">
            <v>210</v>
          </cell>
          <cell r="K1427" t="str">
            <v>v prevádzke</v>
          </cell>
          <cell r="L1427"/>
          <cell r="M1427"/>
          <cell r="N1427"/>
          <cell r="O1427"/>
          <cell r="P1427" t="e">
            <v>#DIV/0!</v>
          </cell>
          <cell r="Q1427" t="e">
            <v>#DIV/0!</v>
          </cell>
          <cell r="R1427"/>
          <cell r="S1427"/>
          <cell r="T1427"/>
          <cell r="U1427"/>
          <cell r="V1427" t="e">
            <v>#DIV/0!</v>
          </cell>
          <cell r="W1427" t="e">
            <v>#DIV/0!</v>
          </cell>
          <cell r="X1427"/>
          <cell r="Y1427"/>
          <cell r="Z1427" t="e">
            <v>#DIV/0!</v>
          </cell>
          <cell r="AA1427" t="e">
            <v>#DIV/0!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  <cell r="AG1427"/>
          <cell r="AH1427"/>
          <cell r="AI1427"/>
          <cell r="AJ1427"/>
        </row>
        <row r="1428">
          <cell r="F1428">
            <v>37810596</v>
          </cell>
          <cell r="G1428" t="str">
            <v>Základná škola</v>
          </cell>
          <cell r="H1428" t="str">
            <v>Východná</v>
          </cell>
          <cell r="I1428" t="str">
            <v>Školská 790</v>
          </cell>
          <cell r="J1428">
            <v>167</v>
          </cell>
          <cell r="K1428" t="str">
            <v>v prevádzke</v>
          </cell>
          <cell r="L1428"/>
          <cell r="M1428"/>
          <cell r="N1428"/>
          <cell r="O1428"/>
          <cell r="P1428" t="e">
            <v>#DIV/0!</v>
          </cell>
          <cell r="Q1428" t="e">
            <v>#DIV/0!</v>
          </cell>
          <cell r="R1428"/>
          <cell r="S1428"/>
          <cell r="T1428"/>
          <cell r="U1428"/>
          <cell r="V1428" t="e">
            <v>#DIV/0!</v>
          </cell>
          <cell r="W1428" t="e">
            <v>#DIV/0!</v>
          </cell>
          <cell r="X1428"/>
          <cell r="Y1428"/>
          <cell r="Z1428" t="e">
            <v>#DIV/0!</v>
          </cell>
          <cell r="AA1428" t="e">
            <v>#DIV/0!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/>
          <cell r="AH1428"/>
          <cell r="AI1428"/>
          <cell r="AJ1428"/>
        </row>
        <row r="1429">
          <cell r="F1429">
            <v>710058756</v>
          </cell>
          <cell r="G1429" t="str">
            <v>Základná škola Milana Rúfusa</v>
          </cell>
          <cell r="H1429" t="str">
            <v>Závažná Poruba</v>
          </cell>
          <cell r="I1429" t="str">
            <v>Hlavná 189</v>
          </cell>
          <cell r="J1429">
            <v>54</v>
          </cell>
          <cell r="K1429" t="str">
            <v>v prevádzke</v>
          </cell>
          <cell r="L1429">
            <v>1</v>
          </cell>
          <cell r="M1429">
            <v>1</v>
          </cell>
          <cell r="N1429">
            <v>1</v>
          </cell>
          <cell r="O1429">
            <v>1</v>
          </cell>
          <cell r="P1429">
            <v>1</v>
          </cell>
          <cell r="Q1429">
            <v>1</v>
          </cell>
          <cell r="R1429">
            <v>29</v>
          </cell>
          <cell r="S1429">
            <v>29</v>
          </cell>
          <cell r="T1429">
            <v>557</v>
          </cell>
          <cell r="U1429">
            <v>557</v>
          </cell>
          <cell r="V1429">
            <v>19.206896551724139</v>
          </cell>
          <cell r="W1429">
            <v>19.206896551724139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557</v>
          </cell>
          <cell r="AC1429">
            <v>557</v>
          </cell>
          <cell r="AD1429">
            <v>557</v>
          </cell>
          <cell r="AE1429">
            <v>557</v>
          </cell>
          <cell r="AF1429">
            <v>0</v>
          </cell>
          <cell r="AG1429"/>
          <cell r="AH1429">
            <v>557</v>
          </cell>
          <cell r="AI1429"/>
          <cell r="AJ1429"/>
        </row>
        <row r="1430">
          <cell r="F1430">
            <v>30233844</v>
          </cell>
          <cell r="G1430" t="str">
            <v>Základná škola s materskou školou</v>
          </cell>
          <cell r="H1430" t="str">
            <v>Martin</v>
          </cell>
          <cell r="I1430" t="str">
            <v>Hurbanova 27</v>
          </cell>
          <cell r="J1430">
            <v>692</v>
          </cell>
          <cell r="K1430" t="str">
            <v>v prevádzke</v>
          </cell>
          <cell r="L1430"/>
          <cell r="M1430"/>
          <cell r="N1430"/>
          <cell r="O1430"/>
          <cell r="P1430" t="e">
            <v>#DIV/0!</v>
          </cell>
          <cell r="Q1430" t="e">
            <v>#DIV/0!</v>
          </cell>
          <cell r="R1430"/>
          <cell r="S1430"/>
          <cell r="T1430"/>
          <cell r="U1430"/>
          <cell r="V1430" t="e">
            <v>#DIV/0!</v>
          </cell>
          <cell r="W1430" t="e">
            <v>#DIV/0!</v>
          </cell>
          <cell r="X1430"/>
          <cell r="Y1430"/>
          <cell r="Z1430" t="e">
            <v>#DIV/0!</v>
          </cell>
          <cell r="AA1430" t="e">
            <v>#DIV/0!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/>
          <cell r="AH1430"/>
          <cell r="AI1430"/>
          <cell r="AJ1430"/>
        </row>
        <row r="1431">
          <cell r="F1431">
            <v>37811711</v>
          </cell>
          <cell r="G1431" t="str">
            <v>Základná škola Alexandra Dubčeka</v>
          </cell>
          <cell r="H1431" t="str">
            <v>Martin</v>
          </cell>
          <cell r="I1431" t="str">
            <v>Družstevná 11</v>
          </cell>
          <cell r="J1431">
            <v>513</v>
          </cell>
          <cell r="K1431" t="str">
            <v>v prevádzke</v>
          </cell>
          <cell r="L1431"/>
          <cell r="M1431"/>
          <cell r="N1431"/>
          <cell r="O1431"/>
          <cell r="P1431" t="e">
            <v>#DIV/0!</v>
          </cell>
          <cell r="Q1431" t="e">
            <v>#DIV/0!</v>
          </cell>
          <cell r="R1431"/>
          <cell r="S1431"/>
          <cell r="T1431"/>
          <cell r="U1431"/>
          <cell r="V1431" t="e">
            <v>#DIV/0!</v>
          </cell>
          <cell r="W1431" t="e">
            <v>#DIV/0!</v>
          </cell>
          <cell r="X1431"/>
          <cell r="Y1431"/>
          <cell r="Z1431" t="e">
            <v>#DIV/0!</v>
          </cell>
          <cell r="AA1431" t="e">
            <v>#DIV/0!</v>
          </cell>
          <cell r="AB1431">
            <v>0</v>
          </cell>
          <cell r="AC1431">
            <v>0</v>
          </cell>
          <cell r="AD1431">
            <v>0</v>
          </cell>
          <cell r="AE1431">
            <v>0</v>
          </cell>
          <cell r="AF1431">
            <v>0</v>
          </cell>
          <cell r="AG1431"/>
          <cell r="AH1431"/>
          <cell r="AI1431"/>
          <cell r="AJ1431"/>
        </row>
        <row r="1432">
          <cell r="F1432">
            <v>37811801</v>
          </cell>
          <cell r="G1432" t="str">
            <v>Základná škola</v>
          </cell>
          <cell r="H1432" t="str">
            <v>Martin</v>
          </cell>
          <cell r="I1432" t="str">
            <v>A. Stodolu 60</v>
          </cell>
          <cell r="J1432">
            <v>360</v>
          </cell>
          <cell r="K1432" t="str">
            <v>v prevádzke</v>
          </cell>
          <cell r="L1432">
            <v>3</v>
          </cell>
          <cell r="M1432">
            <v>0</v>
          </cell>
          <cell r="N1432">
            <v>2</v>
          </cell>
          <cell r="O1432">
            <v>0</v>
          </cell>
          <cell r="P1432">
            <v>1.5</v>
          </cell>
          <cell r="Q1432" t="e">
            <v>#DIV/0!</v>
          </cell>
          <cell r="R1432">
            <v>66</v>
          </cell>
          <cell r="S1432">
            <v>0</v>
          </cell>
          <cell r="T1432">
            <v>1338</v>
          </cell>
          <cell r="U1432">
            <v>0</v>
          </cell>
          <cell r="V1432">
            <v>20.272727272727273</v>
          </cell>
          <cell r="W1432" t="e">
            <v>#DIV/0!</v>
          </cell>
          <cell r="X1432">
            <v>0</v>
          </cell>
          <cell r="Y1432">
            <v>0</v>
          </cell>
          <cell r="Z1432">
            <v>0</v>
          </cell>
          <cell r="AA1432" t="e">
            <v>#DIV/0!</v>
          </cell>
          <cell r="AB1432">
            <v>1338</v>
          </cell>
          <cell r="AC1432">
            <v>0</v>
          </cell>
          <cell r="AD1432">
            <v>1338</v>
          </cell>
          <cell r="AE1432">
            <v>0</v>
          </cell>
          <cell r="AF1432">
            <v>1338</v>
          </cell>
          <cell r="AG1432">
            <v>0</v>
          </cell>
          <cell r="AH1432">
            <v>0</v>
          </cell>
          <cell r="AI1432">
            <v>0</v>
          </cell>
          <cell r="AJ1432">
            <v>1338</v>
          </cell>
        </row>
        <row r="1433">
          <cell r="F1433">
            <v>37811843</v>
          </cell>
          <cell r="G1433" t="str">
            <v>Základná škola s materskou školou</v>
          </cell>
          <cell r="H1433" t="str">
            <v>Martin</v>
          </cell>
          <cell r="I1433" t="str">
            <v>J.V.Dolinského 2</v>
          </cell>
          <cell r="J1433">
            <v>388</v>
          </cell>
          <cell r="K1433" t="str">
            <v>v prevádzke</v>
          </cell>
          <cell r="L1433"/>
          <cell r="M1433"/>
          <cell r="N1433"/>
          <cell r="O1433"/>
          <cell r="P1433" t="e">
            <v>#DIV/0!</v>
          </cell>
          <cell r="Q1433" t="e">
            <v>#DIV/0!</v>
          </cell>
          <cell r="R1433"/>
          <cell r="S1433"/>
          <cell r="T1433"/>
          <cell r="U1433"/>
          <cell r="V1433" t="e">
            <v>#DIV/0!</v>
          </cell>
          <cell r="W1433" t="e">
            <v>#DIV/0!</v>
          </cell>
          <cell r="X1433"/>
          <cell r="Y1433"/>
          <cell r="Z1433" t="e">
            <v>#DIV/0!</v>
          </cell>
          <cell r="AA1433" t="e">
            <v>#DIV/0!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/>
          <cell r="AH1433"/>
          <cell r="AI1433"/>
          <cell r="AJ1433"/>
        </row>
        <row r="1434">
          <cell r="F1434">
            <v>37811860</v>
          </cell>
          <cell r="G1434" t="str">
            <v>Základná škola</v>
          </cell>
          <cell r="H1434" t="str">
            <v>Martin</v>
          </cell>
          <cell r="I1434" t="str">
            <v>Nade Hejnej 4</v>
          </cell>
          <cell r="J1434">
            <v>598</v>
          </cell>
          <cell r="K1434" t="str">
            <v>v prevádzke</v>
          </cell>
          <cell r="L1434"/>
          <cell r="M1434"/>
          <cell r="N1434"/>
          <cell r="O1434"/>
          <cell r="P1434" t="e">
            <v>#DIV/0!</v>
          </cell>
          <cell r="Q1434" t="e">
            <v>#DIV/0!</v>
          </cell>
          <cell r="R1434"/>
          <cell r="S1434"/>
          <cell r="T1434"/>
          <cell r="U1434"/>
          <cell r="V1434" t="e">
            <v>#DIV/0!</v>
          </cell>
          <cell r="W1434" t="e">
            <v>#DIV/0!</v>
          </cell>
          <cell r="X1434"/>
          <cell r="Y1434"/>
          <cell r="Z1434" t="e">
            <v>#DIV/0!</v>
          </cell>
          <cell r="AA1434" t="e">
            <v>#DIV/0!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/>
          <cell r="AH1434"/>
          <cell r="AI1434"/>
          <cell r="AJ1434"/>
        </row>
        <row r="1435">
          <cell r="F1435">
            <v>37811878</v>
          </cell>
          <cell r="G1435" t="str">
            <v>Základná škola</v>
          </cell>
          <cell r="H1435" t="str">
            <v>Martin</v>
          </cell>
          <cell r="I1435" t="str">
            <v>Jozefa Kronera 25</v>
          </cell>
          <cell r="J1435">
            <v>294</v>
          </cell>
          <cell r="K1435" t="str">
            <v>v prevádzke</v>
          </cell>
          <cell r="L1435"/>
          <cell r="M1435"/>
          <cell r="N1435"/>
          <cell r="O1435"/>
          <cell r="P1435" t="e">
            <v>#DIV/0!</v>
          </cell>
          <cell r="Q1435" t="e">
            <v>#DIV/0!</v>
          </cell>
          <cell r="R1435"/>
          <cell r="S1435"/>
          <cell r="T1435"/>
          <cell r="U1435"/>
          <cell r="V1435" t="e">
            <v>#DIV/0!</v>
          </cell>
          <cell r="W1435" t="e">
            <v>#DIV/0!</v>
          </cell>
          <cell r="X1435"/>
          <cell r="Y1435"/>
          <cell r="Z1435" t="e">
            <v>#DIV/0!</v>
          </cell>
          <cell r="AA1435" t="e">
            <v>#DIV/0!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/>
          <cell r="AH1435"/>
          <cell r="AI1435"/>
          <cell r="AJ1435"/>
        </row>
        <row r="1436">
          <cell r="F1436">
            <v>37811894</v>
          </cell>
          <cell r="G1436" t="str">
            <v>Základná škola s materskou školou</v>
          </cell>
          <cell r="H1436" t="str">
            <v>Martin</v>
          </cell>
          <cell r="I1436" t="str">
            <v>Podhájska 10A</v>
          </cell>
          <cell r="J1436">
            <v>410</v>
          </cell>
          <cell r="K1436" t="str">
            <v>v prevádzke</v>
          </cell>
          <cell r="L1436"/>
          <cell r="M1436"/>
          <cell r="N1436"/>
          <cell r="O1436"/>
          <cell r="P1436" t="e">
            <v>#DIV/0!</v>
          </cell>
          <cell r="Q1436" t="e">
            <v>#DIV/0!</v>
          </cell>
          <cell r="R1436"/>
          <cell r="S1436"/>
          <cell r="T1436"/>
          <cell r="U1436"/>
          <cell r="V1436" t="e">
            <v>#DIV/0!</v>
          </cell>
          <cell r="W1436" t="e">
            <v>#DIV/0!</v>
          </cell>
          <cell r="X1436"/>
          <cell r="Y1436"/>
          <cell r="Z1436" t="e">
            <v>#DIV/0!</v>
          </cell>
          <cell r="AA1436" t="e">
            <v>#DIV/0!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/>
          <cell r="AH1436"/>
          <cell r="AI1436"/>
          <cell r="AJ1436"/>
        </row>
        <row r="1437">
          <cell r="F1437">
            <v>37811924</v>
          </cell>
          <cell r="G1437" t="str">
            <v>Základná škola</v>
          </cell>
          <cell r="H1437" t="str">
            <v>Martin</v>
          </cell>
          <cell r="I1437" t="str">
            <v>P. Mudroňa 3</v>
          </cell>
          <cell r="J1437">
            <v>408</v>
          </cell>
          <cell r="K1437" t="str">
            <v>v prevádzke</v>
          </cell>
          <cell r="L1437">
            <v>6</v>
          </cell>
          <cell r="M1437">
            <v>6</v>
          </cell>
          <cell r="N1437">
            <v>2</v>
          </cell>
          <cell r="O1437">
            <v>2</v>
          </cell>
          <cell r="P1437">
            <v>3</v>
          </cell>
          <cell r="Q1437">
            <v>3</v>
          </cell>
          <cell r="R1437">
            <v>13</v>
          </cell>
          <cell r="S1437">
            <v>13</v>
          </cell>
          <cell r="T1437">
            <v>204</v>
          </cell>
          <cell r="U1437">
            <v>204</v>
          </cell>
          <cell r="V1437">
            <v>15.692307692307692</v>
          </cell>
          <cell r="W1437">
            <v>15.692307692307692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204</v>
          </cell>
          <cell r="AC1437">
            <v>204</v>
          </cell>
          <cell r="AD1437">
            <v>204</v>
          </cell>
          <cell r="AE1437">
            <v>204</v>
          </cell>
          <cell r="AF1437">
            <v>0</v>
          </cell>
          <cell r="AG1437">
            <v>204</v>
          </cell>
          <cell r="AH1437">
            <v>0</v>
          </cell>
          <cell r="AI1437">
            <v>0</v>
          </cell>
          <cell r="AJ143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školy"/>
    </sheetNames>
    <sheetDataSet>
      <sheetData sheetId="0">
        <row r="5">
          <cell r="F5">
            <v>160725</v>
          </cell>
          <cell r="G5" t="str">
            <v>Gymnázium Františka Švantnera</v>
          </cell>
          <cell r="H5" t="str">
            <v>Nová Baňa</v>
          </cell>
          <cell r="I5" t="str">
            <v>Bernolákova 9</v>
          </cell>
          <cell r="J5">
            <v>106</v>
          </cell>
          <cell r="K5" t="str">
            <v>v prevádzke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</v>
          </cell>
          <cell r="Q5">
            <v>1</v>
          </cell>
          <cell r="R5">
            <v>6</v>
          </cell>
          <cell r="S5">
            <v>6</v>
          </cell>
          <cell r="T5">
            <v>139</v>
          </cell>
          <cell r="U5">
            <v>139</v>
          </cell>
          <cell r="V5">
            <v>23.166666666666668</v>
          </cell>
          <cell r="W5">
            <v>23.166666666666668</v>
          </cell>
          <cell r="X5"/>
          <cell r="Y5"/>
          <cell r="Z5">
            <v>0</v>
          </cell>
          <cell r="AA5">
            <v>0</v>
          </cell>
          <cell r="AB5">
            <v>139</v>
          </cell>
          <cell r="AC5">
            <v>139</v>
          </cell>
          <cell r="AD5">
            <v>139</v>
          </cell>
          <cell r="AE5">
            <v>139</v>
          </cell>
          <cell r="AF5">
            <v>0</v>
          </cell>
          <cell r="AG5">
            <v>139</v>
          </cell>
          <cell r="AH5"/>
          <cell r="AI5"/>
          <cell r="AJ5"/>
        </row>
        <row r="6">
          <cell r="F6">
            <v>35677708</v>
          </cell>
          <cell r="G6" t="str">
            <v>Základná škola</v>
          </cell>
          <cell r="H6" t="str">
            <v>Banská Bystrica</v>
          </cell>
          <cell r="I6" t="str">
            <v>Moskovská 2</v>
          </cell>
          <cell r="J6">
            <v>605</v>
          </cell>
          <cell r="K6" t="str">
            <v>v prevádzke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46</v>
          </cell>
          <cell r="S6">
            <v>46</v>
          </cell>
          <cell r="T6">
            <v>939</v>
          </cell>
          <cell r="U6">
            <v>939</v>
          </cell>
          <cell r="V6">
            <v>20.413043478260871</v>
          </cell>
          <cell r="W6">
            <v>20.413043478260871</v>
          </cell>
          <cell r="X6"/>
          <cell r="Y6"/>
          <cell r="Z6">
            <v>0</v>
          </cell>
          <cell r="AA6">
            <v>0</v>
          </cell>
          <cell r="AB6">
            <v>939</v>
          </cell>
          <cell r="AC6">
            <v>939</v>
          </cell>
          <cell r="AD6">
            <v>939</v>
          </cell>
          <cell r="AE6">
            <v>939</v>
          </cell>
          <cell r="AF6">
            <v>0</v>
          </cell>
          <cell r="AG6">
            <v>939</v>
          </cell>
          <cell r="AH6"/>
          <cell r="AI6"/>
          <cell r="AJ6"/>
        </row>
        <row r="7">
          <cell r="F7">
            <v>37828291</v>
          </cell>
          <cell r="G7" t="str">
            <v>Základná škola P. Kellnera Hostinského</v>
          </cell>
          <cell r="H7" t="str">
            <v>Rimavská Sobota</v>
          </cell>
          <cell r="I7" t="str">
            <v>Družstevná 835/9</v>
          </cell>
          <cell r="J7">
            <v>563</v>
          </cell>
          <cell r="K7" t="str">
            <v>v prevádzke</v>
          </cell>
          <cell r="L7">
            <v>2</v>
          </cell>
          <cell r="M7"/>
          <cell r="N7">
            <v>1</v>
          </cell>
          <cell r="O7"/>
          <cell r="P7">
            <v>2</v>
          </cell>
          <cell r="Q7">
            <v>0</v>
          </cell>
          <cell r="R7">
            <v>12</v>
          </cell>
          <cell r="S7"/>
          <cell r="T7">
            <v>107</v>
          </cell>
          <cell r="U7"/>
          <cell r="V7">
            <v>8.9166666666666661</v>
          </cell>
          <cell r="W7">
            <v>0</v>
          </cell>
          <cell r="X7"/>
          <cell r="Y7"/>
          <cell r="Z7">
            <v>0</v>
          </cell>
          <cell r="AA7">
            <v>0</v>
          </cell>
          <cell r="AB7">
            <v>107</v>
          </cell>
          <cell r="AC7">
            <v>0</v>
          </cell>
          <cell r="AD7">
            <v>107</v>
          </cell>
          <cell r="AE7">
            <v>0</v>
          </cell>
          <cell r="AF7">
            <v>107</v>
          </cell>
          <cell r="AG7">
            <v>107</v>
          </cell>
          <cell r="AH7"/>
          <cell r="AI7"/>
          <cell r="AJ7"/>
        </row>
        <row r="8">
          <cell r="F8">
            <v>37831500</v>
          </cell>
          <cell r="G8" t="str">
            <v>Základná škola</v>
          </cell>
          <cell r="H8" t="str">
            <v>Žiar nad Hronom</v>
          </cell>
          <cell r="I8" t="str">
            <v>Dr. Janského 2</v>
          </cell>
          <cell r="J8">
            <v>368</v>
          </cell>
          <cell r="K8" t="str">
            <v>v prevádzke</v>
          </cell>
          <cell r="L8">
            <v>2</v>
          </cell>
          <cell r="M8">
            <v>2</v>
          </cell>
          <cell r="N8">
            <v>1</v>
          </cell>
          <cell r="O8">
            <v>1</v>
          </cell>
          <cell r="P8">
            <v>2</v>
          </cell>
          <cell r="Q8">
            <v>2</v>
          </cell>
          <cell r="R8">
            <v>9</v>
          </cell>
          <cell r="S8">
            <v>9</v>
          </cell>
          <cell r="T8">
            <v>182</v>
          </cell>
          <cell r="U8">
            <v>182</v>
          </cell>
          <cell r="V8">
            <v>20.222222222222221</v>
          </cell>
          <cell r="W8">
            <v>20.222222222222221</v>
          </cell>
          <cell r="X8"/>
          <cell r="Y8"/>
          <cell r="Z8">
            <v>0</v>
          </cell>
          <cell r="AA8">
            <v>0</v>
          </cell>
          <cell r="AB8">
            <v>182</v>
          </cell>
          <cell r="AC8">
            <v>182</v>
          </cell>
          <cell r="AD8">
            <v>182</v>
          </cell>
          <cell r="AE8">
            <v>182</v>
          </cell>
          <cell r="AF8">
            <v>0</v>
          </cell>
          <cell r="AG8">
            <v>182</v>
          </cell>
          <cell r="AH8"/>
          <cell r="AI8"/>
          <cell r="AJ8"/>
        </row>
        <row r="9">
          <cell r="F9">
            <v>37831518</v>
          </cell>
          <cell r="G9" t="str">
            <v>Základná škola</v>
          </cell>
          <cell r="H9" t="str">
            <v>Žiar nad Hronom</v>
          </cell>
          <cell r="I9" t="str">
            <v>Ul. M. R. Štefánika 17</v>
          </cell>
          <cell r="J9">
            <v>715</v>
          </cell>
          <cell r="K9" t="str">
            <v>v prevádzke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4</v>
          </cell>
          <cell r="S9">
            <v>4</v>
          </cell>
          <cell r="T9">
            <v>74</v>
          </cell>
          <cell r="U9">
            <v>74</v>
          </cell>
          <cell r="V9">
            <v>18.5</v>
          </cell>
          <cell r="W9">
            <v>18.5</v>
          </cell>
          <cell r="X9"/>
          <cell r="Y9"/>
          <cell r="Z9">
            <v>0</v>
          </cell>
          <cell r="AA9">
            <v>0</v>
          </cell>
          <cell r="AB9">
            <v>74</v>
          </cell>
          <cell r="AC9">
            <v>74</v>
          </cell>
          <cell r="AD9">
            <v>74</v>
          </cell>
          <cell r="AE9">
            <v>74</v>
          </cell>
          <cell r="AF9">
            <v>0</v>
          </cell>
          <cell r="AG9">
            <v>74</v>
          </cell>
          <cell r="AH9"/>
          <cell r="AI9"/>
          <cell r="AJ9"/>
        </row>
        <row r="10">
          <cell r="F10">
            <v>37831470</v>
          </cell>
          <cell r="G10" t="str">
            <v>Základná škola Pavla Križku</v>
          </cell>
          <cell r="H10" t="str">
            <v>Kremnica</v>
          </cell>
          <cell r="I10" t="str">
            <v>P. Križku 392/8</v>
          </cell>
          <cell r="J10">
            <v>247</v>
          </cell>
          <cell r="K10" t="str">
            <v>v prevádzke</v>
          </cell>
          <cell r="L10">
            <v>4</v>
          </cell>
          <cell r="M10">
            <v>4</v>
          </cell>
          <cell r="N10">
            <v>1</v>
          </cell>
          <cell r="O10">
            <v>1</v>
          </cell>
          <cell r="P10">
            <v>4</v>
          </cell>
          <cell r="Q10">
            <v>4</v>
          </cell>
          <cell r="R10">
            <v>8</v>
          </cell>
          <cell r="S10">
            <v>8</v>
          </cell>
          <cell r="T10">
            <v>93</v>
          </cell>
          <cell r="U10">
            <v>93</v>
          </cell>
          <cell r="V10">
            <v>11.625</v>
          </cell>
          <cell r="W10">
            <v>11.625</v>
          </cell>
          <cell r="X10">
            <v>50</v>
          </cell>
          <cell r="Y10">
            <v>50</v>
          </cell>
          <cell r="Z10">
            <v>6.25</v>
          </cell>
          <cell r="AA10">
            <v>6.25</v>
          </cell>
          <cell r="AB10">
            <v>143</v>
          </cell>
          <cell r="AC10">
            <v>143</v>
          </cell>
          <cell r="AD10">
            <v>143</v>
          </cell>
          <cell r="AE10">
            <v>143</v>
          </cell>
          <cell r="AF10">
            <v>0</v>
          </cell>
          <cell r="AG10">
            <v>143</v>
          </cell>
          <cell r="AH10"/>
          <cell r="AI10"/>
          <cell r="AJ10"/>
        </row>
        <row r="11">
          <cell r="F11">
            <v>37831879</v>
          </cell>
          <cell r="G11" t="str">
            <v>Základná škola Jána Zemana</v>
          </cell>
          <cell r="H11" t="str">
            <v>Nová Baňa</v>
          </cell>
          <cell r="I11" t="str">
            <v>Školská 44/6</v>
          </cell>
          <cell r="J11">
            <v>367</v>
          </cell>
          <cell r="K11" t="str">
            <v>v prevádzke</v>
          </cell>
          <cell r="L11">
            <v>15</v>
          </cell>
          <cell r="M11">
            <v>9</v>
          </cell>
          <cell r="N11">
            <v>3</v>
          </cell>
          <cell r="O11">
            <v>3</v>
          </cell>
          <cell r="P11">
            <v>5</v>
          </cell>
          <cell r="Q11">
            <v>3</v>
          </cell>
          <cell r="R11">
            <v>18</v>
          </cell>
          <cell r="S11">
            <v>9</v>
          </cell>
          <cell r="T11">
            <v>370</v>
          </cell>
          <cell r="U11">
            <v>185</v>
          </cell>
          <cell r="V11">
            <v>20.555555555555557</v>
          </cell>
          <cell r="W11">
            <v>20.555555555555557</v>
          </cell>
          <cell r="X11">
            <v>163</v>
          </cell>
          <cell r="Y11">
            <v>82</v>
          </cell>
          <cell r="Z11">
            <v>9.0555555555555554</v>
          </cell>
          <cell r="AA11">
            <v>9.1111111111111107</v>
          </cell>
          <cell r="AB11">
            <v>533</v>
          </cell>
          <cell r="AC11">
            <v>267</v>
          </cell>
          <cell r="AD11">
            <v>533</v>
          </cell>
          <cell r="AE11">
            <v>267</v>
          </cell>
          <cell r="AF11">
            <v>266</v>
          </cell>
          <cell r="AG11"/>
          <cell r="AH11"/>
          <cell r="AI11">
            <v>267</v>
          </cell>
          <cell r="AJ11">
            <v>266</v>
          </cell>
        </row>
        <row r="12">
          <cell r="F12">
            <v>37831232</v>
          </cell>
          <cell r="G12" t="str">
            <v>Základná škola</v>
          </cell>
          <cell r="H12" t="str">
            <v>Zvolen</v>
          </cell>
          <cell r="I12" t="str">
            <v>Námestie mládeže 587/17</v>
          </cell>
          <cell r="J12">
            <v>767</v>
          </cell>
          <cell r="K12" t="str">
            <v>v prevádzke</v>
          </cell>
          <cell r="L12">
            <v>4</v>
          </cell>
          <cell r="M12">
            <v>0</v>
          </cell>
          <cell r="N12">
            <v>2</v>
          </cell>
          <cell r="O12">
            <v>0</v>
          </cell>
          <cell r="P12">
            <v>2</v>
          </cell>
          <cell r="Q12">
            <v>0</v>
          </cell>
          <cell r="R12">
            <v>8</v>
          </cell>
          <cell r="S12">
            <v>0</v>
          </cell>
          <cell r="T12">
            <v>165</v>
          </cell>
          <cell r="U12">
            <v>0</v>
          </cell>
          <cell r="V12">
            <v>20.625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165</v>
          </cell>
          <cell r="AC12">
            <v>0</v>
          </cell>
          <cell r="AD12">
            <v>165</v>
          </cell>
          <cell r="AE12">
            <v>0</v>
          </cell>
          <cell r="AF12">
            <v>165</v>
          </cell>
          <cell r="AG12"/>
          <cell r="AH12">
            <v>165</v>
          </cell>
          <cell r="AI12"/>
          <cell r="AJ12"/>
        </row>
        <row r="13">
          <cell r="F13">
            <v>30232171</v>
          </cell>
          <cell r="G13" t="str">
            <v>Evanjelické gymnázium</v>
          </cell>
          <cell r="H13" t="str">
            <v>Banská Bystrica</v>
          </cell>
          <cell r="I13" t="str">
            <v>Skuteckého 5</v>
          </cell>
          <cell r="J13">
            <v>321</v>
          </cell>
          <cell r="K13" t="str">
            <v>v prevádzke</v>
          </cell>
          <cell r="L13">
            <v>12</v>
          </cell>
          <cell r="M13">
            <v>8</v>
          </cell>
          <cell r="N13">
            <v>4</v>
          </cell>
          <cell r="O13">
            <v>2</v>
          </cell>
          <cell r="P13">
            <v>3</v>
          </cell>
          <cell r="Q13">
            <v>4</v>
          </cell>
          <cell r="R13">
            <v>26</v>
          </cell>
          <cell r="S13">
            <v>12</v>
          </cell>
          <cell r="T13">
            <v>577</v>
          </cell>
          <cell r="U13">
            <v>266</v>
          </cell>
          <cell r="V13">
            <v>22.192307692307693</v>
          </cell>
          <cell r="W13">
            <v>22.166666666666668</v>
          </cell>
          <cell r="X13"/>
          <cell r="Y13"/>
          <cell r="Z13">
            <v>0</v>
          </cell>
          <cell r="AA13">
            <v>0</v>
          </cell>
          <cell r="AB13">
            <v>577</v>
          </cell>
          <cell r="AC13">
            <v>266</v>
          </cell>
          <cell r="AD13">
            <v>577</v>
          </cell>
          <cell r="AE13">
            <v>266</v>
          </cell>
          <cell r="AF13">
            <v>311</v>
          </cell>
          <cell r="AG13">
            <v>577</v>
          </cell>
          <cell r="AH13"/>
          <cell r="AI13"/>
          <cell r="AJ13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2C46-0F78-4757-B889-D35F627C898D}">
  <sheetPr>
    <pageSetUpPr fitToPage="1"/>
  </sheetPr>
  <dimension ref="A1:K37"/>
  <sheetViews>
    <sheetView tabSelected="1" workbookViewId="0">
      <selection activeCell="M19" sqref="M19"/>
    </sheetView>
  </sheetViews>
  <sheetFormatPr defaultRowHeight="15"/>
  <cols>
    <col min="1" max="2" width="6" customWidth="1"/>
    <col min="3" max="3" width="8.42578125" bestFit="1" customWidth="1"/>
    <col min="4" max="4" width="9" bestFit="1" customWidth="1"/>
    <col min="5" max="5" width="29.28515625" customWidth="1"/>
    <col min="6" max="6" width="11.42578125" bestFit="1" customWidth="1"/>
    <col min="7" max="7" width="13.85546875" bestFit="1" customWidth="1"/>
    <col min="8" max="8" width="11.85546875" bestFit="1" customWidth="1"/>
    <col min="9" max="9" width="13.28515625" bestFit="1" customWidth="1"/>
    <col min="10" max="10" width="10" bestFit="1" customWidth="1"/>
    <col min="11" max="11" width="15" bestFit="1" customWidth="1"/>
  </cols>
  <sheetData>
    <row r="1" spans="1:11">
      <c r="A1" s="101" t="s">
        <v>223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.75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90.75" thickBot="1">
      <c r="A3" s="24" t="s">
        <v>210</v>
      </c>
      <c r="B3" s="25" t="s">
        <v>211</v>
      </c>
      <c r="C3" s="26" t="s">
        <v>212</v>
      </c>
      <c r="D3" s="25" t="s">
        <v>213</v>
      </c>
      <c r="E3" s="27" t="s">
        <v>4</v>
      </c>
      <c r="F3" s="28" t="s">
        <v>214</v>
      </c>
      <c r="G3" s="29" t="s">
        <v>220</v>
      </c>
      <c r="H3" s="30" t="s">
        <v>215</v>
      </c>
      <c r="I3" s="31" t="s">
        <v>219</v>
      </c>
      <c r="J3" s="32" t="s">
        <v>216</v>
      </c>
      <c r="K3" s="32" t="s">
        <v>218</v>
      </c>
    </row>
    <row r="4" spans="1:11">
      <c r="A4" s="9" t="s">
        <v>8</v>
      </c>
      <c r="B4" s="8" t="s">
        <v>37</v>
      </c>
      <c r="C4" s="8" t="s">
        <v>38</v>
      </c>
      <c r="D4" s="8">
        <v>37836901</v>
      </c>
      <c r="E4" s="40" t="s">
        <v>71</v>
      </c>
      <c r="F4" s="17">
        <v>1</v>
      </c>
      <c r="G4" s="17">
        <v>10</v>
      </c>
      <c r="H4" s="33">
        <v>1</v>
      </c>
      <c r="I4" s="17">
        <v>26</v>
      </c>
      <c r="J4" s="34">
        <f>+F4+H4</f>
        <v>2</v>
      </c>
      <c r="K4" s="35">
        <f>+G4+I4</f>
        <v>36</v>
      </c>
    </row>
    <row r="5" spans="1:11">
      <c r="A5" s="9" t="s">
        <v>8</v>
      </c>
      <c r="B5" s="8" t="s">
        <v>41</v>
      </c>
      <c r="C5" s="8" t="s">
        <v>42</v>
      </c>
      <c r="D5" s="8">
        <v>305545</v>
      </c>
      <c r="E5" s="40" t="s">
        <v>74</v>
      </c>
      <c r="F5" s="17">
        <v>6</v>
      </c>
      <c r="G5" s="17">
        <v>368</v>
      </c>
      <c r="H5" s="33">
        <v>0</v>
      </c>
      <c r="I5" s="17">
        <v>0</v>
      </c>
      <c r="J5" s="34">
        <f t="shared" ref="J5:J33" si="0">+F5+H5</f>
        <v>6</v>
      </c>
      <c r="K5" s="35">
        <f t="shared" ref="K5:K33" si="1">+G5+I5</f>
        <v>368</v>
      </c>
    </row>
    <row r="6" spans="1:11">
      <c r="A6" s="9" t="s">
        <v>8</v>
      </c>
      <c r="B6" s="8" t="s">
        <v>41</v>
      </c>
      <c r="C6" s="8" t="s">
        <v>43</v>
      </c>
      <c r="D6" s="8">
        <v>306169</v>
      </c>
      <c r="E6" s="40" t="s">
        <v>75</v>
      </c>
      <c r="F6" s="17">
        <v>2</v>
      </c>
      <c r="G6" s="17">
        <v>242</v>
      </c>
      <c r="H6" s="33">
        <v>2</v>
      </c>
      <c r="I6" s="17">
        <v>242</v>
      </c>
      <c r="J6" s="34">
        <f t="shared" si="0"/>
        <v>4</v>
      </c>
      <c r="K6" s="35">
        <f t="shared" si="1"/>
        <v>484</v>
      </c>
    </row>
    <row r="7" spans="1:11">
      <c r="A7" s="9" t="s">
        <v>8</v>
      </c>
      <c r="B7" s="8" t="s">
        <v>41</v>
      </c>
      <c r="C7" s="8" t="s">
        <v>47</v>
      </c>
      <c r="D7" s="8">
        <v>313114</v>
      </c>
      <c r="E7" s="40" t="s">
        <v>79</v>
      </c>
      <c r="F7" s="17">
        <v>31</v>
      </c>
      <c r="G7" s="17">
        <v>468</v>
      </c>
      <c r="H7" s="33">
        <v>38</v>
      </c>
      <c r="I7" s="17">
        <v>707</v>
      </c>
      <c r="J7" s="34">
        <f t="shared" si="0"/>
        <v>69</v>
      </c>
      <c r="K7" s="35">
        <f t="shared" si="1"/>
        <v>1175</v>
      </c>
    </row>
    <row r="8" spans="1:11">
      <c r="A8" s="9" t="s">
        <v>8</v>
      </c>
      <c r="B8" s="8" t="s">
        <v>41</v>
      </c>
      <c r="C8" s="8" t="s">
        <v>46</v>
      </c>
      <c r="D8" s="8">
        <v>312347</v>
      </c>
      <c r="E8" s="40" t="s">
        <v>78</v>
      </c>
      <c r="F8" s="17">
        <v>6</v>
      </c>
      <c r="G8" s="17">
        <v>249</v>
      </c>
      <c r="H8" s="33">
        <v>2</v>
      </c>
      <c r="I8" s="17">
        <v>0</v>
      </c>
      <c r="J8" s="34">
        <f t="shared" si="0"/>
        <v>8</v>
      </c>
      <c r="K8" s="35">
        <f t="shared" si="1"/>
        <v>249</v>
      </c>
    </row>
    <row r="9" spans="1:11">
      <c r="A9" s="9" t="s">
        <v>8</v>
      </c>
      <c r="B9" s="8" t="s">
        <v>41</v>
      </c>
      <c r="C9" s="8" t="s">
        <v>44</v>
      </c>
      <c r="D9" s="8">
        <v>312509</v>
      </c>
      <c r="E9" s="40" t="s">
        <v>76</v>
      </c>
      <c r="F9" s="17">
        <v>2</v>
      </c>
      <c r="G9" s="17">
        <v>57</v>
      </c>
      <c r="H9" s="33">
        <v>7</v>
      </c>
      <c r="I9" s="17">
        <v>252</v>
      </c>
      <c r="J9" s="34">
        <f t="shared" si="0"/>
        <v>9</v>
      </c>
      <c r="K9" s="35">
        <f t="shared" si="1"/>
        <v>309</v>
      </c>
    </row>
    <row r="10" spans="1:11">
      <c r="A10" s="9" t="s">
        <v>8</v>
      </c>
      <c r="B10" s="8" t="s">
        <v>41</v>
      </c>
      <c r="C10" s="8" t="s">
        <v>45</v>
      </c>
      <c r="D10" s="8">
        <v>312631</v>
      </c>
      <c r="E10" s="40" t="s">
        <v>77</v>
      </c>
      <c r="F10" s="17">
        <v>2</v>
      </c>
      <c r="G10" s="17">
        <v>263</v>
      </c>
      <c r="H10" s="33">
        <v>0</v>
      </c>
      <c r="I10" s="17">
        <v>0</v>
      </c>
      <c r="J10" s="34">
        <f t="shared" si="0"/>
        <v>2</v>
      </c>
      <c r="K10" s="35">
        <f t="shared" si="1"/>
        <v>263</v>
      </c>
    </row>
    <row r="11" spans="1:11">
      <c r="A11" s="9" t="s">
        <v>8</v>
      </c>
      <c r="B11" s="8" t="s">
        <v>62</v>
      </c>
      <c r="C11" s="8" t="s">
        <v>70</v>
      </c>
      <c r="D11" s="8">
        <v>44867379</v>
      </c>
      <c r="E11" s="40" t="s">
        <v>100</v>
      </c>
      <c r="F11" s="17">
        <v>4</v>
      </c>
      <c r="G11" s="17">
        <v>481</v>
      </c>
      <c r="H11" s="33">
        <v>21</v>
      </c>
      <c r="I11" s="17">
        <v>1409</v>
      </c>
      <c r="J11" s="34">
        <f t="shared" si="0"/>
        <v>25</v>
      </c>
      <c r="K11" s="35">
        <f t="shared" si="1"/>
        <v>1890</v>
      </c>
    </row>
    <row r="12" spans="1:11" ht="30">
      <c r="A12" s="9" t="s">
        <v>8</v>
      </c>
      <c r="B12" s="8" t="s">
        <v>62</v>
      </c>
      <c r="C12" s="8" t="s">
        <v>69</v>
      </c>
      <c r="D12" s="8">
        <v>42156548</v>
      </c>
      <c r="E12" s="40" t="s">
        <v>99</v>
      </c>
      <c r="F12" s="17">
        <v>0</v>
      </c>
      <c r="G12" s="17">
        <v>0</v>
      </c>
      <c r="H12" s="33">
        <v>24</v>
      </c>
      <c r="I12" s="17">
        <v>496</v>
      </c>
      <c r="J12" s="34">
        <f t="shared" si="0"/>
        <v>24</v>
      </c>
      <c r="K12" s="35">
        <f t="shared" si="1"/>
        <v>496</v>
      </c>
    </row>
    <row r="13" spans="1:11">
      <c r="A13" s="9" t="s">
        <v>15</v>
      </c>
      <c r="B13" s="8" t="s">
        <v>41</v>
      </c>
      <c r="C13" s="8" t="s">
        <v>51</v>
      </c>
      <c r="D13" s="8">
        <v>310905</v>
      </c>
      <c r="E13" s="40" t="s">
        <v>83</v>
      </c>
      <c r="F13" s="17">
        <v>3</v>
      </c>
      <c r="G13" s="17">
        <v>754</v>
      </c>
      <c r="H13" s="33">
        <v>0</v>
      </c>
      <c r="I13" s="17">
        <v>0</v>
      </c>
      <c r="J13" s="34">
        <f t="shared" si="0"/>
        <v>3</v>
      </c>
      <c r="K13" s="35">
        <f t="shared" si="1"/>
        <v>754</v>
      </c>
    </row>
    <row r="14" spans="1:11">
      <c r="A14" s="9" t="s">
        <v>15</v>
      </c>
      <c r="B14" s="8" t="s">
        <v>41</v>
      </c>
      <c r="C14" s="8" t="s">
        <v>54</v>
      </c>
      <c r="D14" s="8">
        <v>312037</v>
      </c>
      <c r="E14" s="40" t="s">
        <v>86</v>
      </c>
      <c r="F14" s="17">
        <v>0</v>
      </c>
      <c r="G14" s="17">
        <v>540</v>
      </c>
      <c r="H14" s="33">
        <v>8</v>
      </c>
      <c r="I14" s="17">
        <v>0</v>
      </c>
      <c r="J14" s="34">
        <f t="shared" si="0"/>
        <v>8</v>
      </c>
      <c r="K14" s="35">
        <f t="shared" si="1"/>
        <v>540</v>
      </c>
    </row>
    <row r="15" spans="1:11">
      <c r="A15" s="9" t="s">
        <v>15</v>
      </c>
      <c r="B15" s="8" t="s">
        <v>41</v>
      </c>
      <c r="C15" s="8" t="s">
        <v>53</v>
      </c>
      <c r="D15" s="8">
        <v>311804</v>
      </c>
      <c r="E15" s="40" t="s">
        <v>85</v>
      </c>
      <c r="F15" s="17">
        <v>0</v>
      </c>
      <c r="G15" s="17">
        <v>1736</v>
      </c>
      <c r="H15" s="33">
        <v>5</v>
      </c>
      <c r="I15" s="17">
        <v>0</v>
      </c>
      <c r="J15" s="34">
        <f t="shared" si="0"/>
        <v>5</v>
      </c>
      <c r="K15" s="35">
        <f t="shared" si="1"/>
        <v>1736</v>
      </c>
    </row>
    <row r="16" spans="1:11">
      <c r="A16" s="9" t="s">
        <v>15</v>
      </c>
      <c r="B16" s="8" t="s">
        <v>41</v>
      </c>
      <c r="C16" s="8" t="s">
        <v>49</v>
      </c>
      <c r="D16" s="8">
        <v>311863</v>
      </c>
      <c r="E16" s="40" t="s">
        <v>81</v>
      </c>
      <c r="F16" s="17"/>
      <c r="G16" s="17">
        <v>0</v>
      </c>
      <c r="H16" s="33">
        <v>1</v>
      </c>
      <c r="I16" s="17">
        <v>863</v>
      </c>
      <c r="J16" s="34">
        <f t="shared" si="0"/>
        <v>1</v>
      </c>
      <c r="K16" s="35">
        <f t="shared" si="1"/>
        <v>863</v>
      </c>
    </row>
    <row r="17" spans="1:11">
      <c r="A17" s="9" t="s">
        <v>15</v>
      </c>
      <c r="B17" s="8" t="s">
        <v>41</v>
      </c>
      <c r="C17" s="8" t="s">
        <v>50</v>
      </c>
      <c r="D17" s="8">
        <v>312126</v>
      </c>
      <c r="E17" s="40" t="s">
        <v>82</v>
      </c>
      <c r="F17" s="17">
        <v>0</v>
      </c>
      <c r="G17" s="17">
        <v>765</v>
      </c>
      <c r="H17" s="33">
        <v>1</v>
      </c>
      <c r="I17" s="17">
        <v>0</v>
      </c>
      <c r="J17" s="34">
        <f t="shared" si="0"/>
        <v>1</v>
      </c>
      <c r="K17" s="35">
        <f t="shared" si="1"/>
        <v>765</v>
      </c>
    </row>
    <row r="18" spans="1:11">
      <c r="A18" s="9" t="s">
        <v>15</v>
      </c>
      <c r="B18" s="8" t="s">
        <v>41</v>
      </c>
      <c r="C18" s="8" t="s">
        <v>52</v>
      </c>
      <c r="D18" s="8">
        <v>317667</v>
      </c>
      <c r="E18" s="40" t="s">
        <v>84</v>
      </c>
      <c r="F18" s="17">
        <v>0</v>
      </c>
      <c r="G18" s="17">
        <v>2177</v>
      </c>
      <c r="H18" s="33">
        <v>11</v>
      </c>
      <c r="I18" s="17">
        <v>1262</v>
      </c>
      <c r="J18" s="34">
        <f t="shared" si="0"/>
        <v>11</v>
      </c>
      <c r="K18" s="35">
        <f t="shared" si="1"/>
        <v>3439</v>
      </c>
    </row>
    <row r="19" spans="1:11">
      <c r="A19" s="9" t="s">
        <v>15</v>
      </c>
      <c r="B19" s="8" t="s">
        <v>41</v>
      </c>
      <c r="C19" s="8" t="s">
        <v>48</v>
      </c>
      <c r="D19" s="8">
        <v>310182</v>
      </c>
      <c r="E19" s="40" t="s">
        <v>80</v>
      </c>
      <c r="F19" s="17">
        <v>0</v>
      </c>
      <c r="G19" s="17">
        <v>1071</v>
      </c>
      <c r="H19" s="33">
        <v>5</v>
      </c>
      <c r="I19" s="17">
        <v>0</v>
      </c>
      <c r="J19" s="34">
        <f t="shared" si="0"/>
        <v>5</v>
      </c>
      <c r="K19" s="35">
        <f t="shared" si="1"/>
        <v>1071</v>
      </c>
    </row>
    <row r="20" spans="1:11" s="41" customFormat="1">
      <c r="A20" s="42" t="s">
        <v>21</v>
      </c>
      <c r="B20" s="8" t="s">
        <v>41</v>
      </c>
      <c r="C20" s="8" t="s">
        <v>55</v>
      </c>
      <c r="D20" s="8">
        <v>309303</v>
      </c>
      <c r="E20" s="40" t="s">
        <v>87</v>
      </c>
      <c r="F20" s="17">
        <v>1</v>
      </c>
      <c r="G20" s="17">
        <v>168</v>
      </c>
      <c r="H20" s="33">
        <v>3</v>
      </c>
      <c r="I20" s="17">
        <v>730</v>
      </c>
      <c r="J20" s="34">
        <f t="shared" si="0"/>
        <v>4</v>
      </c>
      <c r="K20" s="35">
        <f t="shared" si="1"/>
        <v>898</v>
      </c>
    </row>
    <row r="21" spans="1:11" s="41" customFormat="1">
      <c r="A21" s="42" t="s">
        <v>23</v>
      </c>
      <c r="B21" s="8" t="s">
        <v>37</v>
      </c>
      <c r="C21" s="8" t="s">
        <v>39</v>
      </c>
      <c r="D21" s="8">
        <v>37808427</v>
      </c>
      <c r="E21" s="40" t="s">
        <v>72</v>
      </c>
      <c r="F21" s="17">
        <v>0</v>
      </c>
      <c r="G21" s="17">
        <v>0</v>
      </c>
      <c r="H21" s="33">
        <v>8</v>
      </c>
      <c r="I21" s="17">
        <v>2026</v>
      </c>
      <c r="J21" s="34">
        <f t="shared" si="0"/>
        <v>8</v>
      </c>
      <c r="K21" s="35">
        <f t="shared" si="1"/>
        <v>2026</v>
      </c>
    </row>
    <row r="22" spans="1:11" s="41" customFormat="1">
      <c r="A22" s="42" t="s">
        <v>23</v>
      </c>
      <c r="B22" s="8" t="s">
        <v>41</v>
      </c>
      <c r="C22" s="8" t="s">
        <v>58</v>
      </c>
      <c r="D22" s="8">
        <v>314943</v>
      </c>
      <c r="E22" s="40" t="s">
        <v>90</v>
      </c>
      <c r="F22" s="17">
        <v>4</v>
      </c>
      <c r="G22" s="17">
        <v>719</v>
      </c>
      <c r="H22" s="33">
        <v>0</v>
      </c>
      <c r="I22" s="17">
        <v>0</v>
      </c>
      <c r="J22" s="34">
        <f t="shared" si="0"/>
        <v>4</v>
      </c>
      <c r="K22" s="35">
        <f t="shared" si="1"/>
        <v>719</v>
      </c>
    </row>
    <row r="23" spans="1:11" s="41" customFormat="1">
      <c r="A23" s="42" t="s">
        <v>23</v>
      </c>
      <c r="B23" s="8" t="s">
        <v>41</v>
      </c>
      <c r="C23" s="8" t="s">
        <v>56</v>
      </c>
      <c r="D23" s="8">
        <v>315915</v>
      </c>
      <c r="E23" s="40" t="s">
        <v>88</v>
      </c>
      <c r="F23" s="17">
        <v>1</v>
      </c>
      <c r="G23" s="17">
        <v>557</v>
      </c>
      <c r="H23" s="33">
        <v>0</v>
      </c>
      <c r="I23" s="17">
        <v>0</v>
      </c>
      <c r="J23" s="34">
        <f t="shared" si="0"/>
        <v>1</v>
      </c>
      <c r="K23" s="35">
        <f t="shared" si="1"/>
        <v>557</v>
      </c>
    </row>
    <row r="24" spans="1:11" s="41" customFormat="1">
      <c r="A24" s="42" t="s">
        <v>23</v>
      </c>
      <c r="B24" s="8" t="s">
        <v>41</v>
      </c>
      <c r="C24" s="8" t="s">
        <v>57</v>
      </c>
      <c r="D24" s="8">
        <v>316792</v>
      </c>
      <c r="E24" s="40" t="s">
        <v>89</v>
      </c>
      <c r="F24" s="17">
        <v>6</v>
      </c>
      <c r="G24" s="17">
        <v>204</v>
      </c>
      <c r="H24" s="33">
        <v>3</v>
      </c>
      <c r="I24" s="17">
        <v>1338</v>
      </c>
      <c r="J24" s="34">
        <f t="shared" si="0"/>
        <v>9</v>
      </c>
      <c r="K24" s="35">
        <f t="shared" si="1"/>
        <v>1542</v>
      </c>
    </row>
    <row r="25" spans="1:11" s="41" customFormat="1" ht="30">
      <c r="A25" s="42" t="s">
        <v>27</v>
      </c>
      <c r="B25" s="8" t="s">
        <v>37</v>
      </c>
      <c r="C25" s="8" t="s">
        <v>40</v>
      </c>
      <c r="D25" s="8">
        <v>37828100</v>
      </c>
      <c r="E25" s="40" t="s">
        <v>73</v>
      </c>
      <c r="F25" s="17">
        <v>1</v>
      </c>
      <c r="G25" s="17">
        <v>139</v>
      </c>
      <c r="H25" s="33">
        <v>0</v>
      </c>
      <c r="I25" s="17">
        <v>0</v>
      </c>
      <c r="J25" s="34">
        <f t="shared" si="0"/>
        <v>1</v>
      </c>
      <c r="K25" s="35">
        <f t="shared" si="1"/>
        <v>139</v>
      </c>
    </row>
    <row r="26" spans="1:11" s="41" customFormat="1">
      <c r="A26" s="42" t="s">
        <v>27</v>
      </c>
      <c r="B26" s="8" t="s">
        <v>41</v>
      </c>
      <c r="C26" s="8" t="s">
        <v>59</v>
      </c>
      <c r="D26" s="8">
        <v>313271</v>
      </c>
      <c r="E26" s="40" t="s">
        <v>91</v>
      </c>
      <c r="F26" s="17">
        <v>1</v>
      </c>
      <c r="G26" s="17">
        <v>939</v>
      </c>
      <c r="H26" s="33">
        <v>0</v>
      </c>
      <c r="I26" s="17">
        <v>0</v>
      </c>
      <c r="J26" s="34">
        <f t="shared" si="0"/>
        <v>1</v>
      </c>
      <c r="K26" s="35">
        <f t="shared" si="1"/>
        <v>939</v>
      </c>
    </row>
    <row r="27" spans="1:11" s="41" customFormat="1">
      <c r="A27" s="42" t="s">
        <v>27</v>
      </c>
      <c r="B27" s="8" t="s">
        <v>41</v>
      </c>
      <c r="C27" s="8" t="s">
        <v>60</v>
      </c>
      <c r="D27" s="8">
        <v>319031</v>
      </c>
      <c r="E27" s="40" t="s">
        <v>92</v>
      </c>
      <c r="F27" s="17">
        <v>0</v>
      </c>
      <c r="G27" s="17">
        <v>0</v>
      </c>
      <c r="H27" s="33">
        <v>2</v>
      </c>
      <c r="I27" s="17">
        <v>107</v>
      </c>
      <c r="J27" s="34">
        <f t="shared" si="0"/>
        <v>2</v>
      </c>
      <c r="K27" s="35">
        <f t="shared" si="1"/>
        <v>107</v>
      </c>
    </row>
    <row r="28" spans="1:11" s="41" customFormat="1">
      <c r="A28" s="42" t="s">
        <v>27</v>
      </c>
      <c r="B28" s="8" t="s">
        <v>41</v>
      </c>
      <c r="C28" s="8" t="s">
        <v>65</v>
      </c>
      <c r="D28" s="8">
        <v>321125</v>
      </c>
      <c r="E28" s="40" t="s">
        <v>96</v>
      </c>
      <c r="F28" s="17">
        <v>3</v>
      </c>
      <c r="G28" s="17">
        <v>256</v>
      </c>
      <c r="H28" s="33">
        <v>0</v>
      </c>
      <c r="I28" s="17">
        <v>0</v>
      </c>
      <c r="J28" s="34">
        <f t="shared" si="0"/>
        <v>3</v>
      </c>
      <c r="K28" s="35">
        <f t="shared" si="1"/>
        <v>256</v>
      </c>
    </row>
    <row r="29" spans="1:11" s="41" customFormat="1">
      <c r="A29" s="42" t="s">
        <v>27</v>
      </c>
      <c r="B29" s="8" t="s">
        <v>41</v>
      </c>
      <c r="C29" s="8" t="s">
        <v>64</v>
      </c>
      <c r="D29" s="8">
        <v>320781</v>
      </c>
      <c r="E29" s="40" t="s">
        <v>95</v>
      </c>
      <c r="F29" s="17">
        <v>4</v>
      </c>
      <c r="G29" s="17">
        <v>143</v>
      </c>
      <c r="H29" s="33">
        <v>0</v>
      </c>
      <c r="I29" s="17">
        <v>0</v>
      </c>
      <c r="J29" s="34">
        <f t="shared" si="0"/>
        <v>4</v>
      </c>
      <c r="K29" s="35">
        <f t="shared" si="1"/>
        <v>143</v>
      </c>
    </row>
    <row r="30" spans="1:11" s="41" customFormat="1">
      <c r="A30" s="42" t="s">
        <v>27</v>
      </c>
      <c r="B30" s="8" t="s">
        <v>41</v>
      </c>
      <c r="C30" s="8" t="s">
        <v>63</v>
      </c>
      <c r="D30" s="8">
        <v>320897</v>
      </c>
      <c r="E30" s="40" t="s">
        <v>94</v>
      </c>
      <c r="F30" s="17">
        <v>9</v>
      </c>
      <c r="G30" s="17">
        <v>267</v>
      </c>
      <c r="H30" s="33">
        <v>6</v>
      </c>
      <c r="I30" s="17">
        <v>266</v>
      </c>
      <c r="J30" s="34">
        <f t="shared" si="0"/>
        <v>15</v>
      </c>
      <c r="K30" s="35">
        <f t="shared" si="1"/>
        <v>533</v>
      </c>
    </row>
    <row r="31" spans="1:11" s="41" customFormat="1">
      <c r="A31" s="42" t="s">
        <v>27</v>
      </c>
      <c r="B31" s="8" t="s">
        <v>41</v>
      </c>
      <c r="C31" s="8" t="s">
        <v>61</v>
      </c>
      <c r="D31" s="8">
        <v>320439</v>
      </c>
      <c r="E31" s="40" t="s">
        <v>93</v>
      </c>
      <c r="F31" s="17">
        <v>0</v>
      </c>
      <c r="G31" s="17">
        <v>0</v>
      </c>
      <c r="H31" s="33">
        <v>4</v>
      </c>
      <c r="I31" s="17">
        <v>165</v>
      </c>
      <c r="J31" s="34">
        <f t="shared" si="0"/>
        <v>4</v>
      </c>
      <c r="K31" s="35">
        <f t="shared" si="1"/>
        <v>165</v>
      </c>
    </row>
    <row r="32" spans="1:11" s="41" customFormat="1" ht="30">
      <c r="A32" s="42" t="s">
        <v>27</v>
      </c>
      <c r="B32" s="8" t="s">
        <v>67</v>
      </c>
      <c r="C32" s="8" t="s">
        <v>68</v>
      </c>
      <c r="D32" s="8">
        <v>31933475</v>
      </c>
      <c r="E32" s="40" t="s">
        <v>98</v>
      </c>
      <c r="F32" s="17">
        <v>8</v>
      </c>
      <c r="G32" s="17">
        <v>266</v>
      </c>
      <c r="H32" s="33">
        <v>4</v>
      </c>
      <c r="I32" s="17">
        <v>311</v>
      </c>
      <c r="J32" s="34">
        <f t="shared" si="0"/>
        <v>12</v>
      </c>
      <c r="K32" s="35">
        <f t="shared" si="1"/>
        <v>577</v>
      </c>
    </row>
    <row r="33" spans="1:11" s="41" customFormat="1" ht="15.75" thickBot="1">
      <c r="A33" s="42" t="s">
        <v>34</v>
      </c>
      <c r="B33" s="8" t="s">
        <v>41</v>
      </c>
      <c r="C33" s="8" t="s">
        <v>66</v>
      </c>
      <c r="D33" s="8">
        <v>691135</v>
      </c>
      <c r="E33" s="40" t="s">
        <v>97</v>
      </c>
      <c r="F33" s="17">
        <v>2</v>
      </c>
      <c r="G33" s="17">
        <v>53</v>
      </c>
      <c r="H33" s="33">
        <v>9</v>
      </c>
      <c r="I33" s="17">
        <v>403</v>
      </c>
      <c r="J33" s="34">
        <f t="shared" si="0"/>
        <v>11</v>
      </c>
      <c r="K33" s="35">
        <f t="shared" si="1"/>
        <v>456</v>
      </c>
    </row>
    <row r="34" spans="1:11" ht="16.5" customHeight="1" thickBot="1">
      <c r="A34" s="103" t="s">
        <v>217</v>
      </c>
      <c r="B34" s="104"/>
      <c r="C34" s="104"/>
      <c r="D34" s="104"/>
      <c r="E34" s="105"/>
      <c r="F34" s="36">
        <f t="shared" ref="F34:K34" si="2">SUM(F4:F33)</f>
        <v>97</v>
      </c>
      <c r="G34" s="36">
        <f t="shared" si="2"/>
        <v>12892</v>
      </c>
      <c r="H34" s="36">
        <f t="shared" si="2"/>
        <v>165</v>
      </c>
      <c r="I34" s="36">
        <f t="shared" si="2"/>
        <v>10603</v>
      </c>
      <c r="J34" s="36">
        <f t="shared" si="2"/>
        <v>262</v>
      </c>
      <c r="K34" s="36">
        <f t="shared" si="2"/>
        <v>23495</v>
      </c>
    </row>
    <row r="35" spans="1:11">
      <c r="A35" s="37"/>
      <c r="B35" s="37"/>
      <c r="C35" s="37"/>
      <c r="D35" s="37"/>
      <c r="E35" s="37"/>
      <c r="F35" s="38"/>
      <c r="G35" s="38"/>
      <c r="H35" s="38"/>
      <c r="I35" s="38"/>
      <c r="J35" s="38"/>
      <c r="K35" s="38"/>
    </row>
    <row r="36" spans="1:11">
      <c r="A36" s="37"/>
      <c r="B36" s="37"/>
      <c r="C36" s="37"/>
      <c r="D36" s="37"/>
      <c r="E36" s="37"/>
      <c r="F36" s="38"/>
      <c r="G36" s="38"/>
      <c r="H36" s="38"/>
      <c r="I36" s="38"/>
      <c r="J36" s="38"/>
      <c r="K36" s="38"/>
    </row>
    <row r="37" spans="1:11">
      <c r="A37" s="37"/>
      <c r="B37" s="37"/>
      <c r="C37" s="37"/>
      <c r="D37" s="37"/>
      <c r="E37" s="37"/>
      <c r="F37" s="38"/>
      <c r="G37" s="38"/>
      <c r="H37" s="38"/>
      <c r="I37" s="38"/>
      <c r="J37" s="38"/>
      <c r="K37" s="38"/>
    </row>
  </sheetData>
  <autoFilter ref="A3:K34" xr:uid="{C7F29F3F-57F4-4CFD-A689-23DF1038DB03}"/>
  <mergeCells count="2">
    <mergeCell ref="A1:K2"/>
    <mergeCell ref="A34:E34"/>
  </mergeCells>
  <printOptions horizontalCentered="1"/>
  <pageMargins left="0.11811023622047245" right="0.11811023622047245" top="0.35433070866141736" bottom="0.35433070866141736" header="0.19685039370078741" footer="0.1181102362204724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EE82-90A5-49A9-B434-C15E2D816B30}">
  <dimension ref="A1:AK49"/>
  <sheetViews>
    <sheetView zoomScale="80" zoomScaleNormal="80" workbookViewId="0">
      <selection activeCell="F51" sqref="F51"/>
    </sheetView>
  </sheetViews>
  <sheetFormatPr defaultRowHeight="15"/>
  <cols>
    <col min="1" max="1" width="8" style="46" customWidth="1"/>
    <col min="2" max="2" width="7.5703125" style="46" customWidth="1"/>
    <col min="3" max="3" width="8.85546875" style="46" customWidth="1"/>
    <col min="4" max="4" width="10.7109375" style="46" customWidth="1"/>
    <col min="5" max="5" width="23.7109375" style="46" customWidth="1"/>
    <col min="6" max="6" width="10.85546875" style="47" customWidth="1"/>
    <col min="7" max="7" width="34.28515625" style="46" customWidth="1"/>
    <col min="8" max="8" width="21.85546875" style="46" customWidth="1"/>
    <col min="9" max="9" width="28.140625" style="46" customWidth="1"/>
    <col min="10" max="10" width="10.42578125" style="46" hidden="1" customWidth="1"/>
    <col min="11" max="11" width="15.140625" style="46" hidden="1" customWidth="1"/>
    <col min="12" max="12" width="15" style="46" customWidth="1"/>
    <col min="13" max="13" width="12.28515625" style="46" customWidth="1"/>
    <col min="14" max="14" width="11.7109375" style="46" customWidth="1"/>
    <col min="15" max="15" width="11.85546875" style="46" customWidth="1"/>
    <col min="16" max="16" width="11.7109375" style="46" customWidth="1"/>
    <col min="17" max="17" width="11.140625" style="46" customWidth="1"/>
    <col min="18" max="18" width="14.28515625" style="46" customWidth="1"/>
    <col min="19" max="19" width="11.140625" style="46" customWidth="1"/>
    <col min="20" max="20" width="15.42578125" style="46" customWidth="1"/>
    <col min="21" max="21" width="11.85546875" style="46" customWidth="1"/>
    <col min="22" max="22" width="10.140625" style="46" customWidth="1"/>
    <col min="23" max="23" width="9.85546875" style="46" customWidth="1"/>
    <col min="24" max="24" width="15.85546875" style="46" customWidth="1"/>
    <col min="25" max="25" width="12.28515625" style="46" customWidth="1"/>
    <col min="26" max="26" width="14.140625" style="46" customWidth="1"/>
    <col min="27" max="27" width="12.42578125" style="46" customWidth="1"/>
    <col min="28" max="28" width="12.7109375" style="46" customWidth="1"/>
    <col min="29" max="29" width="12.42578125" style="46" customWidth="1"/>
    <col min="30" max="32" width="11.28515625" style="46" customWidth="1"/>
    <col min="33" max="33" width="23.5703125" style="46" customWidth="1"/>
    <col min="34" max="36" width="24" style="46" customWidth="1"/>
    <col min="37" max="37" width="18.7109375" style="46" customWidth="1"/>
    <col min="38" max="16384" width="9.140625" style="46"/>
  </cols>
  <sheetData>
    <row r="1" spans="1:37" ht="15.75" thickBot="1">
      <c r="A1" s="45" t="s">
        <v>224</v>
      </c>
      <c r="I1" s="48"/>
      <c r="K1" s="48"/>
      <c r="L1" s="115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7"/>
      <c r="AD1" s="48"/>
      <c r="AE1" s="48"/>
      <c r="AF1" s="48"/>
      <c r="AG1" s="48"/>
      <c r="AH1" s="48"/>
      <c r="AI1" s="48"/>
      <c r="AJ1" s="48"/>
      <c r="AK1" s="48"/>
    </row>
    <row r="2" spans="1:37" ht="189.75" thickBot="1">
      <c r="A2" s="134" t="s">
        <v>0</v>
      </c>
      <c r="B2" s="135" t="s">
        <v>1</v>
      </c>
      <c r="C2" s="135" t="s">
        <v>2</v>
      </c>
      <c r="D2" s="135" t="s">
        <v>3</v>
      </c>
      <c r="E2" s="135" t="s">
        <v>4</v>
      </c>
      <c r="F2" s="135" t="s">
        <v>164</v>
      </c>
      <c r="G2" s="135" t="s">
        <v>5</v>
      </c>
      <c r="H2" s="135" t="s">
        <v>165</v>
      </c>
      <c r="I2" s="136" t="s">
        <v>6</v>
      </c>
      <c r="J2" s="133" t="s">
        <v>166</v>
      </c>
      <c r="K2" s="49" t="s">
        <v>169</v>
      </c>
      <c r="L2" s="121" t="s">
        <v>170</v>
      </c>
      <c r="M2" s="122" t="s">
        <v>171</v>
      </c>
      <c r="N2" s="123" t="s">
        <v>172</v>
      </c>
      <c r="O2" s="124" t="s">
        <v>171</v>
      </c>
      <c r="P2" s="121" t="s">
        <v>173</v>
      </c>
      <c r="Q2" s="122" t="s">
        <v>171</v>
      </c>
      <c r="R2" s="121" t="s">
        <v>174</v>
      </c>
      <c r="S2" s="122" t="s">
        <v>171</v>
      </c>
      <c r="T2" s="125" t="s">
        <v>175</v>
      </c>
      <c r="U2" s="124" t="s">
        <v>171</v>
      </c>
      <c r="V2" s="121" t="s">
        <v>176</v>
      </c>
      <c r="W2" s="122" t="s">
        <v>171</v>
      </c>
      <c r="X2" s="126" t="s">
        <v>177</v>
      </c>
      <c r="Y2" s="124" t="s">
        <v>171</v>
      </c>
      <c r="Z2" s="121" t="s">
        <v>178</v>
      </c>
      <c r="AA2" s="122" t="s">
        <v>171</v>
      </c>
      <c r="AB2" s="125" t="s">
        <v>179</v>
      </c>
      <c r="AC2" s="122" t="s">
        <v>171</v>
      </c>
      <c r="AD2" s="127" t="s">
        <v>197</v>
      </c>
      <c r="AE2" s="128" t="s">
        <v>198</v>
      </c>
      <c r="AF2" s="129" t="s">
        <v>199</v>
      </c>
      <c r="AG2" s="130" t="s">
        <v>193</v>
      </c>
      <c r="AH2" s="130" t="s">
        <v>194</v>
      </c>
      <c r="AI2" s="131" t="s">
        <v>195</v>
      </c>
      <c r="AJ2" s="132" t="s">
        <v>196</v>
      </c>
      <c r="AK2" s="44" t="s">
        <v>221</v>
      </c>
    </row>
    <row r="3" spans="1:37" ht="15.75" customHeight="1" thickBot="1">
      <c r="A3" s="50" t="s">
        <v>201</v>
      </c>
      <c r="B3" s="51" t="s">
        <v>202</v>
      </c>
      <c r="C3" s="51" t="s">
        <v>203</v>
      </c>
      <c r="D3" s="51" t="s">
        <v>204</v>
      </c>
      <c r="E3" s="51" t="s">
        <v>205</v>
      </c>
      <c r="F3" s="51" t="s">
        <v>206</v>
      </c>
      <c r="G3" s="51" t="s">
        <v>207</v>
      </c>
      <c r="H3" s="51" t="s">
        <v>209</v>
      </c>
      <c r="I3" s="51" t="s">
        <v>208</v>
      </c>
      <c r="J3" s="52"/>
      <c r="K3" s="53"/>
      <c r="L3" s="14">
        <v>1</v>
      </c>
      <c r="M3" s="12" t="s">
        <v>180</v>
      </c>
      <c r="N3" s="16">
        <v>2</v>
      </c>
      <c r="O3" s="10" t="s">
        <v>181</v>
      </c>
      <c r="P3" s="14" t="s">
        <v>182</v>
      </c>
      <c r="Q3" s="10" t="s">
        <v>183</v>
      </c>
      <c r="R3" s="14">
        <v>4</v>
      </c>
      <c r="S3" s="12" t="s">
        <v>184</v>
      </c>
      <c r="T3" s="13">
        <v>5</v>
      </c>
      <c r="U3" s="10" t="s">
        <v>185</v>
      </c>
      <c r="V3" s="14" t="s">
        <v>186</v>
      </c>
      <c r="W3" s="12" t="s">
        <v>187</v>
      </c>
      <c r="X3" s="15">
        <v>7</v>
      </c>
      <c r="Y3" s="10" t="s">
        <v>188</v>
      </c>
      <c r="Z3" s="14" t="s">
        <v>189</v>
      </c>
      <c r="AA3" s="12" t="s">
        <v>190</v>
      </c>
      <c r="AB3" s="13" t="s">
        <v>191</v>
      </c>
      <c r="AC3" s="12" t="s">
        <v>192</v>
      </c>
      <c r="AD3" s="114">
        <v>10</v>
      </c>
      <c r="AE3" s="11">
        <v>11</v>
      </c>
      <c r="AF3" s="94" t="s">
        <v>200</v>
      </c>
      <c r="AG3" s="143">
        <v>13</v>
      </c>
      <c r="AH3" s="118">
        <v>14</v>
      </c>
      <c r="AI3" s="118">
        <v>15</v>
      </c>
      <c r="AJ3" s="12">
        <v>16</v>
      </c>
      <c r="AK3" s="144">
        <v>17</v>
      </c>
    </row>
    <row r="4" spans="1:37">
      <c r="A4" s="54" t="s">
        <v>8</v>
      </c>
      <c r="B4" s="54" t="s">
        <v>37</v>
      </c>
      <c r="C4" s="54" t="s">
        <v>38</v>
      </c>
      <c r="D4" s="54">
        <v>37836901</v>
      </c>
      <c r="E4" s="55" t="s">
        <v>71</v>
      </c>
      <c r="F4" s="54">
        <v>36092479</v>
      </c>
      <c r="G4" s="55" t="s">
        <v>101</v>
      </c>
      <c r="H4" s="55" t="s">
        <v>12</v>
      </c>
      <c r="I4" s="55" t="s">
        <v>114</v>
      </c>
      <c r="J4" s="55">
        <v>228</v>
      </c>
      <c r="K4" s="4" t="s">
        <v>168</v>
      </c>
      <c r="L4" s="56">
        <v>2</v>
      </c>
      <c r="M4" s="57">
        <v>1</v>
      </c>
      <c r="N4" s="58">
        <v>1</v>
      </c>
      <c r="O4" s="4">
        <v>1</v>
      </c>
      <c r="P4" s="59">
        <f t="shared" ref="P4" si="0">+L4/N4</f>
        <v>2</v>
      </c>
      <c r="Q4" s="60">
        <f t="shared" ref="Q4" si="1">+M4/O4</f>
        <v>1</v>
      </c>
      <c r="R4" s="61">
        <v>2</v>
      </c>
      <c r="S4" s="57">
        <v>1</v>
      </c>
      <c r="T4" s="119">
        <v>34</v>
      </c>
      <c r="U4" s="112">
        <v>9</v>
      </c>
      <c r="V4" s="59">
        <f t="shared" ref="V4" si="2">+T4/R4</f>
        <v>17</v>
      </c>
      <c r="W4" s="60">
        <f t="shared" ref="W4" si="3">+U4/S4</f>
        <v>9</v>
      </c>
      <c r="X4" s="57">
        <v>2</v>
      </c>
      <c r="Y4" s="57">
        <v>1</v>
      </c>
      <c r="Z4" s="106">
        <f t="shared" ref="Z4" si="4">+X4/R4</f>
        <v>1</v>
      </c>
      <c r="AA4" s="107">
        <f t="shared" ref="AA4" si="5">+Y4/S4</f>
        <v>1</v>
      </c>
      <c r="AB4" s="62">
        <f t="shared" ref="AB4" si="6">+T4+X4</f>
        <v>36</v>
      </c>
      <c r="AC4" s="120">
        <f t="shared" ref="AC4" si="7">+U4+Y4</f>
        <v>10</v>
      </c>
      <c r="AD4" s="62">
        <f t="shared" ref="AD4" si="8">ROUNDUP(AB4,0)</f>
        <v>36</v>
      </c>
      <c r="AE4" s="64">
        <f t="shared" ref="AE4" si="9">ROUNDUP(AC4,0)</f>
        <v>10</v>
      </c>
      <c r="AF4" s="63">
        <f t="shared" ref="AF4" si="10">+AD4-AE4</f>
        <v>26</v>
      </c>
      <c r="AG4" s="139">
        <f>VLOOKUP(F4,'[1]db školy'!$F$366:$AJ$590,28,0)</f>
        <v>0</v>
      </c>
      <c r="AH4" s="140">
        <f>VLOOKUP(F4,'[1]db školy'!$F$366:$AJ$590,29,0)</f>
        <v>36</v>
      </c>
      <c r="AI4" s="140">
        <f>VLOOKUP(F4,'[1]db školy'!$F$366:$AJ$590,30,0)</f>
        <v>0</v>
      </c>
      <c r="AJ4" s="141">
        <f>VLOOKUP(F4,'[1]db školy'!$F$366:$AJ$590,31,0)</f>
        <v>0</v>
      </c>
      <c r="AK4" s="142"/>
    </row>
    <row r="5" spans="1:37">
      <c r="A5" s="54" t="s">
        <v>8</v>
      </c>
      <c r="B5" s="54" t="s">
        <v>41</v>
      </c>
      <c r="C5" s="54" t="s">
        <v>42</v>
      </c>
      <c r="D5" s="54">
        <v>305545</v>
      </c>
      <c r="E5" s="55" t="s">
        <v>74</v>
      </c>
      <c r="F5" s="54">
        <v>52250270</v>
      </c>
      <c r="G5" s="55" t="s">
        <v>9</v>
      </c>
      <c r="H5" s="55" t="s">
        <v>118</v>
      </c>
      <c r="I5" s="55" t="s">
        <v>119</v>
      </c>
      <c r="J5" s="55">
        <v>273</v>
      </c>
      <c r="K5" s="4" t="s">
        <v>168</v>
      </c>
      <c r="L5" s="56">
        <v>6</v>
      </c>
      <c r="M5" s="57">
        <v>6</v>
      </c>
      <c r="N5" s="58">
        <v>3</v>
      </c>
      <c r="O5" s="4">
        <v>3</v>
      </c>
      <c r="P5" s="59">
        <f t="shared" ref="P5" si="11">+L5/N5</f>
        <v>2</v>
      </c>
      <c r="Q5" s="60">
        <f t="shared" ref="Q5" si="12">+M5/O5</f>
        <v>2</v>
      </c>
      <c r="R5" s="61">
        <v>19</v>
      </c>
      <c r="S5" s="57">
        <v>19</v>
      </c>
      <c r="T5" s="61">
        <v>368</v>
      </c>
      <c r="U5" s="112">
        <v>368</v>
      </c>
      <c r="V5" s="59">
        <f t="shared" ref="V5" si="13">+T5/R5</f>
        <v>19.368421052631579</v>
      </c>
      <c r="W5" s="60">
        <f t="shared" ref="W5" si="14">+U5/S5</f>
        <v>19.368421052631579</v>
      </c>
      <c r="X5" s="61">
        <v>0</v>
      </c>
      <c r="Y5" s="112">
        <v>0</v>
      </c>
      <c r="Z5" s="106">
        <f t="shared" ref="Z5" si="15">+X5/R5</f>
        <v>0</v>
      </c>
      <c r="AA5" s="107">
        <f t="shared" ref="AA5" si="16">+Y5/S5</f>
        <v>0</v>
      </c>
      <c r="AB5" s="62">
        <f t="shared" ref="AB5" si="17">+T5+X5</f>
        <v>368</v>
      </c>
      <c r="AC5" s="120">
        <f t="shared" ref="AC5" si="18">+U5+Y5</f>
        <v>368</v>
      </c>
      <c r="AD5" s="62">
        <f t="shared" ref="AD5" si="19">ROUNDUP(AB5,0)</f>
        <v>368</v>
      </c>
      <c r="AE5" s="64">
        <f t="shared" ref="AE5" si="20">ROUNDUP(AC5,0)</f>
        <v>368</v>
      </c>
      <c r="AF5" s="63">
        <f t="shared" ref="AF5" si="21">+AD5-AE5</f>
        <v>0</v>
      </c>
      <c r="AG5" s="43">
        <f>VLOOKUP(F5,'[1]db školy'!$F$366:$AJ$590,28,0)</f>
        <v>0</v>
      </c>
      <c r="AH5" s="66">
        <f>VLOOKUP(F5,'[1]db školy'!$F$366:$AJ$590,29,0)</f>
        <v>0</v>
      </c>
      <c r="AI5" s="66">
        <f>VLOOKUP(F5,'[1]db školy'!$F$366:$AJ$590,30,0)</f>
        <v>368</v>
      </c>
      <c r="AJ5" s="65">
        <f>VLOOKUP(F5,'[1]db školy'!$F$366:$AJ$590,31,0)</f>
        <v>0</v>
      </c>
      <c r="AK5" s="98"/>
    </row>
    <row r="6" spans="1:37">
      <c r="A6" s="54" t="s">
        <v>8</v>
      </c>
      <c r="B6" s="54" t="s">
        <v>41</v>
      </c>
      <c r="C6" s="54" t="s">
        <v>43</v>
      </c>
      <c r="D6" s="54">
        <v>306169</v>
      </c>
      <c r="E6" s="55" t="s">
        <v>75</v>
      </c>
      <c r="F6" s="54">
        <v>37839918</v>
      </c>
      <c r="G6" s="55" t="s">
        <v>105</v>
      </c>
      <c r="H6" s="55" t="s">
        <v>10</v>
      </c>
      <c r="I6" s="55" t="s">
        <v>120</v>
      </c>
      <c r="J6" s="55">
        <v>698</v>
      </c>
      <c r="K6" s="4" t="s">
        <v>168</v>
      </c>
      <c r="L6" s="56">
        <v>4</v>
      </c>
      <c r="M6" s="57">
        <v>2</v>
      </c>
      <c r="N6" s="58">
        <v>1</v>
      </c>
      <c r="O6" s="4">
        <v>1</v>
      </c>
      <c r="P6" s="59">
        <f t="shared" ref="P6" si="22">+L6/N6</f>
        <v>4</v>
      </c>
      <c r="Q6" s="60">
        <f t="shared" ref="Q6" si="23">+M6/O6</f>
        <v>2</v>
      </c>
      <c r="R6" s="61">
        <v>25</v>
      </c>
      <c r="S6" s="57">
        <v>12.5</v>
      </c>
      <c r="T6" s="39">
        <v>484</v>
      </c>
      <c r="U6" s="111">
        <v>242</v>
      </c>
      <c r="V6" s="59">
        <f t="shared" ref="V6" si="24">+T6/R6</f>
        <v>19.36</v>
      </c>
      <c r="W6" s="60">
        <f t="shared" ref="W6" si="25">+U6/S6</f>
        <v>19.36</v>
      </c>
      <c r="X6" s="39">
        <v>0</v>
      </c>
      <c r="Y6" s="111">
        <v>0</v>
      </c>
      <c r="Z6" s="106">
        <f t="shared" ref="Z6" si="26">+X6/R6</f>
        <v>0</v>
      </c>
      <c r="AA6" s="107">
        <f t="shared" ref="AA6" si="27">+Y6/S6</f>
        <v>0</v>
      </c>
      <c r="AB6" s="62">
        <f t="shared" ref="AB6" si="28">+T6+X6</f>
        <v>484</v>
      </c>
      <c r="AC6" s="120">
        <f t="shared" ref="AC6" si="29">+U6+Y6</f>
        <v>242</v>
      </c>
      <c r="AD6" s="62">
        <f t="shared" ref="AD6" si="30">ROUNDUP(AB6,0)</f>
        <v>484</v>
      </c>
      <c r="AE6" s="64">
        <f t="shared" ref="AE6" si="31">ROUNDUP(AC6,0)</f>
        <v>242</v>
      </c>
      <c r="AF6" s="63">
        <f t="shared" ref="AF6" si="32">+AD6-AE6</f>
        <v>242</v>
      </c>
      <c r="AG6" s="43">
        <f>VLOOKUP(F6,'[1]db školy'!$F$366:$AJ$590,28,0)</f>
        <v>484</v>
      </c>
      <c r="AH6" s="66">
        <f>VLOOKUP(F6,'[1]db školy'!$F$366:$AJ$590,29,0)</f>
        <v>0</v>
      </c>
      <c r="AI6" s="66">
        <f>VLOOKUP(F6,'[1]db školy'!$F$366:$AJ$590,30,0)</f>
        <v>0</v>
      </c>
      <c r="AJ6" s="65">
        <f>VLOOKUP(F6,'[1]db školy'!$F$366:$AJ$590,31,0)</f>
        <v>0</v>
      </c>
      <c r="AK6" s="98"/>
    </row>
    <row r="7" spans="1:37">
      <c r="A7" s="54" t="s">
        <v>8</v>
      </c>
      <c r="B7" s="54" t="s">
        <v>41</v>
      </c>
      <c r="C7" s="54" t="s">
        <v>47</v>
      </c>
      <c r="D7" s="54">
        <v>313114</v>
      </c>
      <c r="E7" s="55" t="s">
        <v>79</v>
      </c>
      <c r="F7" s="54">
        <v>31875394</v>
      </c>
      <c r="G7" s="55" t="s">
        <v>104</v>
      </c>
      <c r="H7" s="55" t="s">
        <v>14</v>
      </c>
      <c r="I7" s="55" t="s">
        <v>127</v>
      </c>
      <c r="J7" s="55">
        <v>496</v>
      </c>
      <c r="K7" s="4" t="s">
        <v>168</v>
      </c>
      <c r="L7" s="56">
        <v>10</v>
      </c>
      <c r="M7" s="57">
        <v>5</v>
      </c>
      <c r="N7" s="58">
        <v>2</v>
      </c>
      <c r="O7" s="4">
        <v>1</v>
      </c>
      <c r="P7" s="59">
        <f t="shared" ref="P7" si="33">+L7/N7</f>
        <v>5</v>
      </c>
      <c r="Q7" s="60">
        <f t="shared" ref="Q7" si="34">+M7/O7</f>
        <v>5</v>
      </c>
      <c r="R7" s="61">
        <v>15</v>
      </c>
      <c r="S7" s="57">
        <v>8</v>
      </c>
      <c r="T7" s="61">
        <v>276</v>
      </c>
      <c r="U7" s="112">
        <v>122</v>
      </c>
      <c r="V7" s="59">
        <f t="shared" ref="V7" si="35">+T7/R7</f>
        <v>18.399999999999999</v>
      </c>
      <c r="W7" s="60">
        <f t="shared" ref="W7" si="36">+U7/S7</f>
        <v>15.25</v>
      </c>
      <c r="X7" s="61">
        <v>0</v>
      </c>
      <c r="Y7" s="112">
        <v>0</v>
      </c>
      <c r="Z7" s="106">
        <f t="shared" ref="Z7" si="37">+X7/R7</f>
        <v>0</v>
      </c>
      <c r="AA7" s="107">
        <f t="shared" ref="AA7" si="38">+Y7/S7</f>
        <v>0</v>
      </c>
      <c r="AB7" s="62">
        <f t="shared" ref="AB7" si="39">+T7+X7</f>
        <v>276</v>
      </c>
      <c r="AC7" s="120">
        <f t="shared" ref="AC7" si="40">+U7+Y7</f>
        <v>122</v>
      </c>
      <c r="AD7" s="62">
        <f t="shared" ref="AD7" si="41">ROUNDUP(AB7,0)</f>
        <v>276</v>
      </c>
      <c r="AE7" s="64">
        <f t="shared" ref="AE7" si="42">ROUNDUP(AC7,0)</f>
        <v>122</v>
      </c>
      <c r="AF7" s="63">
        <f t="shared" ref="AF7" si="43">+AD7-AE7</f>
        <v>154</v>
      </c>
      <c r="AG7" s="43">
        <f>VLOOKUP(F7,'[1]db školy'!$F$366:$AJ$590,28,0)</f>
        <v>276</v>
      </c>
      <c r="AH7" s="66">
        <f>VLOOKUP(F7,'[1]db školy'!$F$366:$AJ$590,29,0)</f>
        <v>0</v>
      </c>
      <c r="AI7" s="66">
        <f>VLOOKUP(F7,'[1]db školy'!$F$366:$AJ$590,30,0)</f>
        <v>0</v>
      </c>
      <c r="AJ7" s="65">
        <f>VLOOKUP(F7,'[1]db školy'!$F$366:$AJ$590,31,0)</f>
        <v>0</v>
      </c>
      <c r="AK7" s="98"/>
    </row>
    <row r="8" spans="1:37">
      <c r="A8" s="54" t="s">
        <v>8</v>
      </c>
      <c r="B8" s="54" t="s">
        <v>41</v>
      </c>
      <c r="C8" s="54" t="s">
        <v>47</v>
      </c>
      <c r="D8" s="54">
        <v>313114</v>
      </c>
      <c r="E8" s="55" t="s">
        <v>79</v>
      </c>
      <c r="F8" s="54">
        <v>36080594</v>
      </c>
      <c r="G8" s="55" t="s">
        <v>104</v>
      </c>
      <c r="H8" s="55" t="s">
        <v>14</v>
      </c>
      <c r="I8" s="55" t="s">
        <v>128</v>
      </c>
      <c r="J8" s="55">
        <v>728</v>
      </c>
      <c r="K8" s="4" t="s">
        <v>168</v>
      </c>
      <c r="L8" s="56">
        <v>4</v>
      </c>
      <c r="M8" s="57">
        <v>0</v>
      </c>
      <c r="N8" s="58">
        <v>2</v>
      </c>
      <c r="O8" s="4">
        <v>0</v>
      </c>
      <c r="P8" s="59">
        <f t="shared" ref="P8:P13" si="44">+L8/N8</f>
        <v>2</v>
      </c>
      <c r="Q8" s="60">
        <v>0</v>
      </c>
      <c r="R8" s="61">
        <v>7</v>
      </c>
      <c r="S8" s="57">
        <v>0</v>
      </c>
      <c r="T8" s="61">
        <v>125</v>
      </c>
      <c r="U8" s="112">
        <v>0</v>
      </c>
      <c r="V8" s="59">
        <f t="shared" ref="V8:V14" si="45">+T8/R8</f>
        <v>17.857142857142858</v>
      </c>
      <c r="W8" s="60">
        <v>0</v>
      </c>
      <c r="X8" s="61">
        <v>0</v>
      </c>
      <c r="Y8" s="112">
        <v>0</v>
      </c>
      <c r="Z8" s="106">
        <f t="shared" ref="Z8:Z14" si="46">+X8/R8</f>
        <v>0</v>
      </c>
      <c r="AA8" s="107">
        <v>0</v>
      </c>
      <c r="AB8" s="62">
        <f t="shared" ref="AB8:AB14" si="47">+T8+X8</f>
        <v>125</v>
      </c>
      <c r="AC8" s="120">
        <f t="shared" ref="AC8:AC14" si="48">+U8+Y8</f>
        <v>0</v>
      </c>
      <c r="AD8" s="62">
        <f t="shared" ref="AD8:AD14" si="49">ROUNDUP(AB8,0)</f>
        <v>125</v>
      </c>
      <c r="AE8" s="64">
        <f t="shared" ref="AE8:AE14" si="50">ROUNDUP(AC8,0)</f>
        <v>0</v>
      </c>
      <c r="AF8" s="63">
        <f t="shared" ref="AF8:AF14" si="51">+AD8-AE8</f>
        <v>125</v>
      </c>
      <c r="AG8" s="43">
        <f>VLOOKUP(F8,'[1]db školy'!$F$366:$AJ$590,28,0)</f>
        <v>125</v>
      </c>
      <c r="AH8" s="66">
        <f>VLOOKUP(F8,'[1]db školy'!$F$366:$AJ$590,29,0)</f>
        <v>0</v>
      </c>
      <c r="AI8" s="66">
        <f>VLOOKUP(F8,'[1]db školy'!$F$366:$AJ$590,30,0)</f>
        <v>0</v>
      </c>
      <c r="AJ8" s="65">
        <f>VLOOKUP(F8,'[1]db školy'!$F$366:$AJ$590,31,0)</f>
        <v>0</v>
      </c>
      <c r="AK8" s="98"/>
    </row>
    <row r="9" spans="1:37">
      <c r="A9" s="54" t="s">
        <v>8</v>
      </c>
      <c r="B9" s="54" t="s">
        <v>41</v>
      </c>
      <c r="C9" s="54" t="s">
        <v>47</v>
      </c>
      <c r="D9" s="54">
        <v>313114</v>
      </c>
      <c r="E9" s="55" t="s">
        <v>79</v>
      </c>
      <c r="F9" s="54">
        <v>36080756</v>
      </c>
      <c r="G9" s="55" t="s">
        <v>104</v>
      </c>
      <c r="H9" s="55" t="s">
        <v>14</v>
      </c>
      <c r="I9" s="55" t="s">
        <v>129</v>
      </c>
      <c r="J9" s="55">
        <v>511</v>
      </c>
      <c r="K9" s="4" t="s">
        <v>168</v>
      </c>
      <c r="L9" s="56">
        <v>15</v>
      </c>
      <c r="M9" s="57">
        <v>0</v>
      </c>
      <c r="N9" s="58">
        <v>2</v>
      </c>
      <c r="O9" s="4">
        <v>0</v>
      </c>
      <c r="P9" s="59">
        <f t="shared" si="44"/>
        <v>7.5</v>
      </c>
      <c r="Q9" s="60">
        <v>0</v>
      </c>
      <c r="R9" s="61">
        <v>7</v>
      </c>
      <c r="S9" s="57">
        <v>0</v>
      </c>
      <c r="T9" s="61">
        <v>107</v>
      </c>
      <c r="U9" s="112">
        <v>0</v>
      </c>
      <c r="V9" s="59">
        <f t="shared" si="45"/>
        <v>15.285714285714286</v>
      </c>
      <c r="W9" s="60">
        <v>0</v>
      </c>
      <c r="X9" s="61">
        <v>0</v>
      </c>
      <c r="Y9" s="112">
        <v>0</v>
      </c>
      <c r="Z9" s="106">
        <f t="shared" si="46"/>
        <v>0</v>
      </c>
      <c r="AA9" s="107">
        <v>0</v>
      </c>
      <c r="AB9" s="62">
        <f t="shared" si="47"/>
        <v>107</v>
      </c>
      <c r="AC9" s="120">
        <f t="shared" si="48"/>
        <v>0</v>
      </c>
      <c r="AD9" s="62">
        <f t="shared" si="49"/>
        <v>107</v>
      </c>
      <c r="AE9" s="64">
        <f t="shared" si="50"/>
        <v>0</v>
      </c>
      <c r="AF9" s="63">
        <f t="shared" si="51"/>
        <v>107</v>
      </c>
      <c r="AG9" s="43">
        <f>VLOOKUP(F9,'[1]db školy'!$F$366:$AJ$590,28,0)</f>
        <v>107</v>
      </c>
      <c r="AH9" s="66">
        <f>VLOOKUP(F9,'[1]db školy'!$F$366:$AJ$590,29,0)</f>
        <v>0</v>
      </c>
      <c r="AI9" s="66">
        <f>VLOOKUP(F9,'[1]db školy'!$F$366:$AJ$590,30,0)</f>
        <v>0</v>
      </c>
      <c r="AJ9" s="65">
        <f>VLOOKUP(F9,'[1]db školy'!$F$366:$AJ$590,31,0)</f>
        <v>0</v>
      </c>
      <c r="AK9" s="98"/>
    </row>
    <row r="10" spans="1:37">
      <c r="A10" s="54" t="s">
        <v>8</v>
      </c>
      <c r="B10" s="54" t="s">
        <v>41</v>
      </c>
      <c r="C10" s="54" t="s">
        <v>47</v>
      </c>
      <c r="D10" s="54">
        <v>313114</v>
      </c>
      <c r="E10" s="55" t="s">
        <v>79</v>
      </c>
      <c r="F10" s="54">
        <v>36080772</v>
      </c>
      <c r="G10" s="55" t="s">
        <v>104</v>
      </c>
      <c r="H10" s="55" t="s">
        <v>14</v>
      </c>
      <c r="I10" s="55" t="s">
        <v>130</v>
      </c>
      <c r="J10" s="55">
        <v>788</v>
      </c>
      <c r="K10" s="4" t="s">
        <v>168</v>
      </c>
      <c r="L10" s="56">
        <v>8</v>
      </c>
      <c r="M10" s="57">
        <v>4</v>
      </c>
      <c r="N10" s="58">
        <v>2</v>
      </c>
      <c r="O10" s="4">
        <v>1</v>
      </c>
      <c r="P10" s="59">
        <f t="shared" si="44"/>
        <v>4</v>
      </c>
      <c r="Q10" s="60">
        <f t="shared" ref="Q10:Q13" si="52">+M10/O10</f>
        <v>4</v>
      </c>
      <c r="R10" s="61">
        <v>20</v>
      </c>
      <c r="S10" s="57">
        <v>8</v>
      </c>
      <c r="T10" s="61">
        <v>372</v>
      </c>
      <c r="U10" s="112">
        <v>144</v>
      </c>
      <c r="V10" s="59">
        <f t="shared" si="45"/>
        <v>18.600000000000001</v>
      </c>
      <c r="W10" s="60">
        <f t="shared" ref="W10:W13" si="53">+U10/S10</f>
        <v>18</v>
      </c>
      <c r="X10" s="61">
        <v>0</v>
      </c>
      <c r="Y10" s="112">
        <v>0</v>
      </c>
      <c r="Z10" s="106">
        <f t="shared" si="46"/>
        <v>0</v>
      </c>
      <c r="AA10" s="107">
        <f t="shared" ref="AA10:AA13" si="54">+Y10/S10</f>
        <v>0</v>
      </c>
      <c r="AB10" s="62">
        <f t="shared" si="47"/>
        <v>372</v>
      </c>
      <c r="AC10" s="120">
        <f t="shared" si="48"/>
        <v>144</v>
      </c>
      <c r="AD10" s="62">
        <f t="shared" si="49"/>
        <v>372</v>
      </c>
      <c r="AE10" s="64">
        <f t="shared" si="50"/>
        <v>144</v>
      </c>
      <c r="AF10" s="63">
        <f t="shared" si="51"/>
        <v>228</v>
      </c>
      <c r="AG10" s="43">
        <f>VLOOKUP(F10,'[1]db školy'!$F$366:$AJ$590,28,0)</f>
        <v>144</v>
      </c>
      <c r="AH10" s="66">
        <f>VLOOKUP(F10,'[1]db školy'!$F$366:$AJ$590,29,0)</f>
        <v>228</v>
      </c>
      <c r="AI10" s="66">
        <f>VLOOKUP(F10,'[1]db školy'!$F$366:$AJ$590,30,0)</f>
        <v>0</v>
      </c>
      <c r="AJ10" s="65">
        <f>VLOOKUP(F10,'[1]db školy'!$F$366:$AJ$590,31,0)</f>
        <v>0</v>
      </c>
      <c r="AK10" s="98"/>
    </row>
    <row r="11" spans="1:37">
      <c r="A11" s="54" t="s">
        <v>8</v>
      </c>
      <c r="B11" s="54" t="s">
        <v>41</v>
      </c>
      <c r="C11" s="54" t="s">
        <v>47</v>
      </c>
      <c r="D11" s="54">
        <v>313114</v>
      </c>
      <c r="E11" s="55" t="s">
        <v>79</v>
      </c>
      <c r="F11" s="54">
        <v>37990373</v>
      </c>
      <c r="G11" s="55" t="s">
        <v>104</v>
      </c>
      <c r="H11" s="55" t="s">
        <v>14</v>
      </c>
      <c r="I11" s="55" t="s">
        <v>131</v>
      </c>
      <c r="J11" s="55">
        <v>727</v>
      </c>
      <c r="K11" s="4" t="s">
        <v>168</v>
      </c>
      <c r="L11" s="56">
        <v>32</v>
      </c>
      <c r="M11" s="57">
        <v>22</v>
      </c>
      <c r="N11" s="58">
        <v>3</v>
      </c>
      <c r="O11" s="4">
        <v>3</v>
      </c>
      <c r="P11" s="59">
        <f t="shared" si="44"/>
        <v>10.666666666666666</v>
      </c>
      <c r="Q11" s="60">
        <f t="shared" si="52"/>
        <v>7.333333333333333</v>
      </c>
      <c r="R11" s="61">
        <v>12</v>
      </c>
      <c r="S11" s="57">
        <v>12</v>
      </c>
      <c r="T11" s="61">
        <v>220</v>
      </c>
      <c r="U11" s="112">
        <v>151</v>
      </c>
      <c r="V11" s="59">
        <f t="shared" si="45"/>
        <v>18.333333333333332</v>
      </c>
      <c r="W11" s="60">
        <f t="shared" si="53"/>
        <v>12.583333333333334</v>
      </c>
      <c r="X11" s="61">
        <v>75</v>
      </c>
      <c r="Y11" s="112">
        <v>51</v>
      </c>
      <c r="Z11" s="106">
        <f t="shared" si="46"/>
        <v>6.25</v>
      </c>
      <c r="AA11" s="107">
        <f t="shared" si="54"/>
        <v>4.25</v>
      </c>
      <c r="AB11" s="62">
        <f t="shared" si="47"/>
        <v>295</v>
      </c>
      <c r="AC11" s="120">
        <f t="shared" si="48"/>
        <v>202</v>
      </c>
      <c r="AD11" s="62">
        <f t="shared" si="49"/>
        <v>295</v>
      </c>
      <c r="AE11" s="64">
        <f t="shared" si="50"/>
        <v>202</v>
      </c>
      <c r="AF11" s="63">
        <f t="shared" si="51"/>
        <v>93</v>
      </c>
      <c r="AG11" s="43">
        <f>VLOOKUP(F11,'[1]db školy'!$F$366:$AJ$590,28,0)</f>
        <v>295</v>
      </c>
      <c r="AH11" s="66">
        <f>VLOOKUP(F11,'[1]db školy'!$F$366:$AJ$590,29,0)</f>
        <v>0</v>
      </c>
      <c r="AI11" s="66">
        <f>VLOOKUP(F11,'[1]db školy'!$F$366:$AJ$590,30,0)</f>
        <v>0</v>
      </c>
      <c r="AJ11" s="65">
        <f>VLOOKUP(F11,'[1]db školy'!$F$366:$AJ$590,31,0)</f>
        <v>0</v>
      </c>
      <c r="AK11" s="98"/>
    </row>
    <row r="12" spans="1:37">
      <c r="A12" s="54" t="s">
        <v>8</v>
      </c>
      <c r="B12" s="54" t="s">
        <v>41</v>
      </c>
      <c r="C12" s="54" t="s">
        <v>46</v>
      </c>
      <c r="D12" s="54">
        <v>312347</v>
      </c>
      <c r="E12" s="55" t="s">
        <v>78</v>
      </c>
      <c r="F12" s="54">
        <v>36093939</v>
      </c>
      <c r="G12" s="55" t="s">
        <v>9</v>
      </c>
      <c r="H12" s="55" t="s">
        <v>125</v>
      </c>
      <c r="I12" s="55" t="s">
        <v>126</v>
      </c>
      <c r="J12" s="55">
        <v>472</v>
      </c>
      <c r="K12" s="4" t="s">
        <v>168</v>
      </c>
      <c r="L12" s="56">
        <v>8</v>
      </c>
      <c r="M12" s="57">
        <v>6</v>
      </c>
      <c r="N12" s="58">
        <v>4</v>
      </c>
      <c r="O12" s="4">
        <v>4</v>
      </c>
      <c r="P12" s="59">
        <f t="shared" si="44"/>
        <v>2</v>
      </c>
      <c r="Q12" s="60">
        <f t="shared" si="52"/>
        <v>1.5</v>
      </c>
      <c r="R12" s="61">
        <v>23</v>
      </c>
      <c r="S12" s="57">
        <v>23</v>
      </c>
      <c r="T12" s="61">
        <v>249</v>
      </c>
      <c r="U12" s="112">
        <v>249</v>
      </c>
      <c r="V12" s="59">
        <f t="shared" si="45"/>
        <v>10.826086956521738</v>
      </c>
      <c r="W12" s="60">
        <f t="shared" si="53"/>
        <v>10.826086956521738</v>
      </c>
      <c r="X12" s="61">
        <v>0</v>
      </c>
      <c r="Y12" s="112">
        <v>0</v>
      </c>
      <c r="Z12" s="106">
        <f t="shared" si="46"/>
        <v>0</v>
      </c>
      <c r="AA12" s="107">
        <f t="shared" si="54"/>
        <v>0</v>
      </c>
      <c r="AB12" s="62">
        <f t="shared" si="47"/>
        <v>249</v>
      </c>
      <c r="AC12" s="120">
        <f t="shared" si="48"/>
        <v>249</v>
      </c>
      <c r="AD12" s="62">
        <f t="shared" si="49"/>
        <v>249</v>
      </c>
      <c r="AE12" s="64">
        <f t="shared" si="50"/>
        <v>249</v>
      </c>
      <c r="AF12" s="63">
        <f t="shared" si="51"/>
        <v>0</v>
      </c>
      <c r="AG12" s="43">
        <f>VLOOKUP(F12,'[1]db školy'!$F$366:$AJ$590,28,0)</f>
        <v>0</v>
      </c>
      <c r="AH12" s="66">
        <f>VLOOKUP(F12,'[1]db školy'!$F$366:$AJ$590,29,0)</f>
        <v>0</v>
      </c>
      <c r="AI12" s="66">
        <f>VLOOKUP(F12,'[1]db školy'!$F$366:$AJ$590,30,0)</f>
        <v>0</v>
      </c>
      <c r="AJ12" s="65">
        <f>VLOOKUP(F12,'[1]db školy'!$F$366:$AJ$590,31,0)</f>
        <v>249</v>
      </c>
      <c r="AK12" s="98"/>
    </row>
    <row r="13" spans="1:37">
      <c r="A13" s="54" t="s">
        <v>8</v>
      </c>
      <c r="B13" s="54" t="s">
        <v>41</v>
      </c>
      <c r="C13" s="54" t="s">
        <v>44</v>
      </c>
      <c r="D13" s="54">
        <v>312509</v>
      </c>
      <c r="E13" s="55" t="s">
        <v>76</v>
      </c>
      <c r="F13" s="54">
        <v>36078514</v>
      </c>
      <c r="G13" s="55" t="s">
        <v>9</v>
      </c>
      <c r="H13" s="55" t="s">
        <v>11</v>
      </c>
      <c r="I13" s="55" t="s">
        <v>121</v>
      </c>
      <c r="J13" s="55">
        <v>455</v>
      </c>
      <c r="K13" s="4" t="s">
        <v>168</v>
      </c>
      <c r="L13" s="56">
        <v>4</v>
      </c>
      <c r="M13" s="57">
        <v>2</v>
      </c>
      <c r="N13" s="58">
        <v>2</v>
      </c>
      <c r="O13" s="4">
        <v>1</v>
      </c>
      <c r="P13" s="59">
        <f t="shared" si="44"/>
        <v>2</v>
      </c>
      <c r="Q13" s="60">
        <f t="shared" si="52"/>
        <v>2</v>
      </c>
      <c r="R13" s="61">
        <v>5</v>
      </c>
      <c r="S13" s="57">
        <v>3</v>
      </c>
      <c r="T13" s="61">
        <v>80</v>
      </c>
      <c r="U13" s="112">
        <v>57</v>
      </c>
      <c r="V13" s="59">
        <f t="shared" si="45"/>
        <v>16</v>
      </c>
      <c r="W13" s="60">
        <f t="shared" si="53"/>
        <v>19</v>
      </c>
      <c r="X13" s="61">
        <v>0</v>
      </c>
      <c r="Y13" s="112">
        <v>0</v>
      </c>
      <c r="Z13" s="106">
        <f t="shared" si="46"/>
        <v>0</v>
      </c>
      <c r="AA13" s="107">
        <f t="shared" si="54"/>
        <v>0</v>
      </c>
      <c r="AB13" s="62">
        <f t="shared" si="47"/>
        <v>80</v>
      </c>
      <c r="AC13" s="120">
        <f t="shared" si="48"/>
        <v>57</v>
      </c>
      <c r="AD13" s="62">
        <f t="shared" si="49"/>
        <v>80</v>
      </c>
      <c r="AE13" s="64">
        <f t="shared" si="50"/>
        <v>57</v>
      </c>
      <c r="AF13" s="63">
        <f t="shared" si="51"/>
        <v>23</v>
      </c>
      <c r="AG13" s="43">
        <f>VLOOKUP(F13,'[1]db školy'!$F$366:$AJ$590,28,0)</f>
        <v>57</v>
      </c>
      <c r="AH13" s="66">
        <f>VLOOKUP(F13,'[1]db školy'!$F$366:$AJ$590,29,0)</f>
        <v>23</v>
      </c>
      <c r="AI13" s="66">
        <f>VLOOKUP(F13,'[1]db školy'!$F$366:$AJ$590,30,0)</f>
        <v>0</v>
      </c>
      <c r="AJ13" s="65">
        <f>VLOOKUP(F13,'[1]db školy'!$F$366:$AJ$590,31,0)</f>
        <v>0</v>
      </c>
      <c r="AK13" s="98"/>
    </row>
    <row r="14" spans="1:37">
      <c r="A14" s="54" t="s">
        <v>8</v>
      </c>
      <c r="B14" s="54" t="s">
        <v>41</v>
      </c>
      <c r="C14" s="54" t="s">
        <v>44</v>
      </c>
      <c r="D14" s="54">
        <v>312509</v>
      </c>
      <c r="E14" s="55" t="s">
        <v>76</v>
      </c>
      <c r="F14" s="54">
        <v>36080403</v>
      </c>
      <c r="G14" s="55" t="s">
        <v>9</v>
      </c>
      <c r="H14" s="55" t="s">
        <v>11</v>
      </c>
      <c r="I14" s="55" t="s">
        <v>122</v>
      </c>
      <c r="J14" s="55">
        <v>333</v>
      </c>
      <c r="K14" s="4" t="s">
        <v>168</v>
      </c>
      <c r="L14" s="56">
        <v>5</v>
      </c>
      <c r="M14" s="57">
        <v>0</v>
      </c>
      <c r="N14" s="58">
        <v>1</v>
      </c>
      <c r="O14" s="4">
        <v>0</v>
      </c>
      <c r="P14" s="59">
        <f t="shared" ref="P14" si="55">+L14/N14</f>
        <v>5</v>
      </c>
      <c r="Q14" s="60">
        <v>0</v>
      </c>
      <c r="R14" s="61">
        <v>15</v>
      </c>
      <c r="S14" s="57">
        <v>0</v>
      </c>
      <c r="T14" s="62">
        <v>229</v>
      </c>
      <c r="U14" s="63">
        <v>0</v>
      </c>
      <c r="V14" s="59">
        <f t="shared" si="45"/>
        <v>15.266666666666667</v>
      </c>
      <c r="W14" s="60">
        <v>0</v>
      </c>
      <c r="X14" s="39">
        <v>0</v>
      </c>
      <c r="Y14" s="111">
        <v>0</v>
      </c>
      <c r="Z14" s="106">
        <f t="shared" si="46"/>
        <v>0</v>
      </c>
      <c r="AA14" s="107">
        <v>0</v>
      </c>
      <c r="AB14" s="62">
        <f t="shared" si="47"/>
        <v>229</v>
      </c>
      <c r="AC14" s="120">
        <f t="shared" si="48"/>
        <v>0</v>
      </c>
      <c r="AD14" s="62">
        <f t="shared" si="49"/>
        <v>229</v>
      </c>
      <c r="AE14" s="64">
        <f t="shared" si="50"/>
        <v>0</v>
      </c>
      <c r="AF14" s="63">
        <f t="shared" si="51"/>
        <v>229</v>
      </c>
      <c r="AG14" s="43">
        <f>VLOOKUP(F14,'[1]db školy'!$F$366:$AJ$590,28,0)</f>
        <v>229</v>
      </c>
      <c r="AH14" s="66">
        <f>VLOOKUP(F14,'[1]db školy'!$F$366:$AJ$590,29,0)</f>
        <v>0</v>
      </c>
      <c r="AI14" s="66">
        <f>VLOOKUP(F14,'[1]db školy'!$F$366:$AJ$590,30,0)</f>
        <v>0</v>
      </c>
      <c r="AJ14" s="65">
        <f>VLOOKUP(F14,'[1]db školy'!$F$366:$AJ$590,31,0)</f>
        <v>0</v>
      </c>
      <c r="AK14" s="98"/>
    </row>
    <row r="15" spans="1:37">
      <c r="A15" s="54" t="s">
        <v>8</v>
      </c>
      <c r="B15" s="54" t="s">
        <v>41</v>
      </c>
      <c r="C15" s="54" t="s">
        <v>45</v>
      </c>
      <c r="D15" s="54">
        <v>312631</v>
      </c>
      <c r="E15" s="55" t="s">
        <v>77</v>
      </c>
      <c r="F15" s="54">
        <v>36080471</v>
      </c>
      <c r="G15" s="55" t="s">
        <v>104</v>
      </c>
      <c r="H15" s="55" t="s">
        <v>123</v>
      </c>
      <c r="I15" s="55" t="s">
        <v>124</v>
      </c>
      <c r="J15" s="55">
        <v>164</v>
      </c>
      <c r="K15" s="4" t="s">
        <v>168</v>
      </c>
      <c r="L15" s="56">
        <v>2</v>
      </c>
      <c r="M15" s="57">
        <v>2</v>
      </c>
      <c r="N15" s="58">
        <v>1</v>
      </c>
      <c r="O15" s="4">
        <v>1</v>
      </c>
      <c r="P15" s="59">
        <f t="shared" ref="P15" si="56">+L15/N15</f>
        <v>2</v>
      </c>
      <c r="Q15" s="60">
        <f t="shared" ref="Q15" si="57">+M15/O15</f>
        <v>2</v>
      </c>
      <c r="R15" s="61">
        <v>14</v>
      </c>
      <c r="S15" s="57">
        <v>14</v>
      </c>
      <c r="T15" s="62">
        <v>263</v>
      </c>
      <c r="U15" s="63">
        <v>263</v>
      </c>
      <c r="V15" s="59">
        <f t="shared" ref="V15" si="58">+T15/R15</f>
        <v>18.785714285714285</v>
      </c>
      <c r="W15" s="60">
        <f t="shared" ref="W15" si="59">+U15/S15</f>
        <v>18.785714285714285</v>
      </c>
      <c r="X15" s="39">
        <v>0</v>
      </c>
      <c r="Y15" s="111">
        <v>0</v>
      </c>
      <c r="Z15" s="106">
        <f t="shared" ref="Z15" si="60">+X15/R15</f>
        <v>0</v>
      </c>
      <c r="AA15" s="107">
        <f t="shared" ref="AA15" si="61">+Y15/S15</f>
        <v>0</v>
      </c>
      <c r="AB15" s="62">
        <f t="shared" ref="AB15" si="62">+T15+X15</f>
        <v>263</v>
      </c>
      <c r="AC15" s="120">
        <f t="shared" ref="AC15" si="63">+U15+Y15</f>
        <v>263</v>
      </c>
      <c r="AD15" s="62">
        <f t="shared" ref="AD15" si="64">ROUNDUP(AB15,0)</f>
        <v>263</v>
      </c>
      <c r="AE15" s="64">
        <f t="shared" ref="AE15" si="65">ROUNDUP(AC15,0)</f>
        <v>263</v>
      </c>
      <c r="AF15" s="63">
        <f t="shared" ref="AF15" si="66">+AD15-AE15</f>
        <v>0</v>
      </c>
      <c r="AG15" s="43">
        <f>VLOOKUP(F15,'[1]db školy'!$F$366:$AJ$590,28,0)</f>
        <v>0</v>
      </c>
      <c r="AH15" s="66">
        <f>VLOOKUP(F15,'[1]db školy'!$F$366:$AJ$590,29,0)</f>
        <v>263</v>
      </c>
      <c r="AI15" s="66">
        <f>VLOOKUP(F15,'[1]db školy'!$F$366:$AJ$590,30,0)</f>
        <v>0</v>
      </c>
      <c r="AJ15" s="65">
        <f>VLOOKUP(F15,'[1]db školy'!$F$366:$AJ$590,31,0)</f>
        <v>0</v>
      </c>
      <c r="AK15" s="98"/>
    </row>
    <row r="16" spans="1:37" customFormat="1">
      <c r="A16" s="2" t="s">
        <v>8</v>
      </c>
      <c r="B16" s="2" t="s">
        <v>62</v>
      </c>
      <c r="C16" s="2" t="s">
        <v>70</v>
      </c>
      <c r="D16" s="2">
        <v>44867379</v>
      </c>
      <c r="E16" s="1" t="s">
        <v>100</v>
      </c>
      <c r="F16" s="2">
        <v>42165393</v>
      </c>
      <c r="G16" s="1" t="s">
        <v>113</v>
      </c>
      <c r="H16" s="1" t="s">
        <v>14</v>
      </c>
      <c r="I16" s="1" t="s">
        <v>163</v>
      </c>
      <c r="J16" s="1">
        <v>389</v>
      </c>
      <c r="K16" s="3" t="s">
        <v>168</v>
      </c>
      <c r="L16" s="42">
        <v>25</v>
      </c>
      <c r="M16" s="88">
        <v>4</v>
      </c>
      <c r="N16" s="5">
        <v>14</v>
      </c>
      <c r="O16" s="3">
        <v>4</v>
      </c>
      <c r="P16" s="59">
        <f t="shared" ref="P16:P17" si="67">+L16/N16</f>
        <v>1.7857142857142858</v>
      </c>
      <c r="Q16" s="60">
        <f t="shared" ref="Q16" si="68">+M16/O16</f>
        <v>1</v>
      </c>
      <c r="R16" s="87">
        <v>141</v>
      </c>
      <c r="S16" s="88">
        <v>36</v>
      </c>
      <c r="T16" s="84">
        <v>1890</v>
      </c>
      <c r="U16" s="89">
        <v>481</v>
      </c>
      <c r="V16" s="22">
        <f t="shared" ref="V16:V17" si="69">+T16/R16</f>
        <v>13.404255319148936</v>
      </c>
      <c r="W16" s="23">
        <f t="shared" ref="W16" si="70">+U16/S16</f>
        <v>13.361111111111111</v>
      </c>
      <c r="X16" s="90">
        <v>0</v>
      </c>
      <c r="Y16" s="113">
        <v>0</v>
      </c>
      <c r="Z16" s="108">
        <f t="shared" ref="Z16:Z17" si="71">+X16/R16</f>
        <v>0</v>
      </c>
      <c r="AA16" s="109">
        <f t="shared" ref="AA16" si="72">+Y16/S16</f>
        <v>0</v>
      </c>
      <c r="AB16" s="84">
        <f t="shared" ref="AB16:AB17" si="73">+T16+X16</f>
        <v>1890</v>
      </c>
      <c r="AC16" s="92">
        <f t="shared" ref="AC16:AC17" si="74">+U16+Y16</f>
        <v>481</v>
      </c>
      <c r="AD16" s="84">
        <f t="shared" ref="AD16:AD17" si="75">ROUNDUP(AB16,0)</f>
        <v>1890</v>
      </c>
      <c r="AE16" s="21">
        <f t="shared" ref="AE16:AE17" si="76">ROUNDUP(AC16,0)</f>
        <v>481</v>
      </c>
      <c r="AF16" s="89">
        <f t="shared" ref="AF16:AF17" si="77">+AD16-AE16</f>
        <v>1409</v>
      </c>
      <c r="AG16" s="39">
        <f>VLOOKUP(F16,'[1]db školy'!$F$366:$AJ$590,28,0)</f>
        <v>1462</v>
      </c>
      <c r="AH16" s="91">
        <f>VLOOKUP(F16,'[1]db školy'!$F$366:$AJ$590,29,0)</f>
        <v>0</v>
      </c>
      <c r="AI16" s="66">
        <f>VLOOKUP(F16,'[1]db školy'!$F$366:$AJ$590,30,0)</f>
        <v>428</v>
      </c>
      <c r="AJ16" s="65">
        <f>VLOOKUP(F16,'[1]db školy'!$F$366:$AJ$590,31,0)</f>
        <v>0</v>
      </c>
      <c r="AK16" s="99"/>
    </row>
    <row r="17" spans="1:37">
      <c r="A17" s="54" t="s">
        <v>8</v>
      </c>
      <c r="B17" s="54" t="s">
        <v>62</v>
      </c>
      <c r="C17" s="54" t="s">
        <v>69</v>
      </c>
      <c r="D17" s="54">
        <v>42156548</v>
      </c>
      <c r="E17" s="55" t="s">
        <v>99</v>
      </c>
      <c r="F17" s="54">
        <v>36088978</v>
      </c>
      <c r="G17" s="55" t="s">
        <v>112</v>
      </c>
      <c r="H17" s="55" t="s">
        <v>13</v>
      </c>
      <c r="I17" s="55" t="s">
        <v>162</v>
      </c>
      <c r="J17" s="55">
        <v>203</v>
      </c>
      <c r="K17" s="4" t="s">
        <v>168</v>
      </c>
      <c r="L17" s="56">
        <v>24</v>
      </c>
      <c r="M17" s="57">
        <v>0</v>
      </c>
      <c r="N17" s="58">
        <v>3</v>
      </c>
      <c r="O17" s="4">
        <v>0</v>
      </c>
      <c r="P17" s="59">
        <f t="shared" si="67"/>
        <v>8</v>
      </c>
      <c r="Q17" s="60">
        <v>0</v>
      </c>
      <c r="R17" s="61">
        <v>40</v>
      </c>
      <c r="S17" s="57">
        <v>0</v>
      </c>
      <c r="T17" s="4">
        <v>496</v>
      </c>
      <c r="U17" s="57">
        <v>0</v>
      </c>
      <c r="V17" s="59">
        <f t="shared" si="69"/>
        <v>12.4</v>
      </c>
      <c r="W17" s="60">
        <v>0</v>
      </c>
      <c r="X17" s="61">
        <v>0</v>
      </c>
      <c r="Y17" s="112">
        <v>0</v>
      </c>
      <c r="Z17" s="106">
        <f t="shared" si="71"/>
        <v>0</v>
      </c>
      <c r="AA17" s="107">
        <v>0</v>
      </c>
      <c r="AB17" s="62">
        <f t="shared" si="73"/>
        <v>496</v>
      </c>
      <c r="AC17" s="120">
        <f t="shared" si="74"/>
        <v>0</v>
      </c>
      <c r="AD17" s="62">
        <f t="shared" si="75"/>
        <v>496</v>
      </c>
      <c r="AE17" s="64">
        <f t="shared" si="76"/>
        <v>0</v>
      </c>
      <c r="AF17" s="63">
        <f t="shared" si="77"/>
        <v>496</v>
      </c>
      <c r="AG17" s="43">
        <f>VLOOKUP(F17,'[1]db školy'!$F$366:$AJ$590,28,0)</f>
        <v>496</v>
      </c>
      <c r="AH17" s="66">
        <f>VLOOKUP(F17,'[1]db školy'!$F$366:$AJ$590,29,0)</f>
        <v>0</v>
      </c>
      <c r="AI17" s="66">
        <f>VLOOKUP(F17,'[1]db školy'!$F$366:$AJ$590,30,0)</f>
        <v>0</v>
      </c>
      <c r="AJ17" s="65">
        <f>VLOOKUP(F17,'[1]db školy'!$F$366:$AJ$590,31,0)</f>
        <v>0</v>
      </c>
      <c r="AK17" s="98"/>
    </row>
    <row r="18" spans="1:37" customFormat="1">
      <c r="A18" s="2" t="s">
        <v>15</v>
      </c>
      <c r="B18" s="2" t="s">
        <v>41</v>
      </c>
      <c r="C18" s="2" t="s">
        <v>51</v>
      </c>
      <c r="D18" s="2">
        <v>310905</v>
      </c>
      <c r="E18" s="1" t="s">
        <v>83</v>
      </c>
      <c r="F18" s="2">
        <v>34017011</v>
      </c>
      <c r="G18" s="1" t="s">
        <v>104</v>
      </c>
      <c r="H18" s="1" t="s">
        <v>18</v>
      </c>
      <c r="I18" s="1" t="s">
        <v>136</v>
      </c>
      <c r="J18" s="1">
        <v>339</v>
      </c>
      <c r="K18" s="3" t="s">
        <v>168</v>
      </c>
      <c r="L18" s="42">
        <v>3</v>
      </c>
      <c r="M18" s="88">
        <v>3</v>
      </c>
      <c r="N18" s="5">
        <v>1</v>
      </c>
      <c r="O18" s="3">
        <v>1</v>
      </c>
      <c r="P18" s="22">
        <f t="shared" ref="P18:P20" si="78">+L18/N18</f>
        <v>3</v>
      </c>
      <c r="Q18" s="23">
        <f t="shared" ref="Q18:Q20" si="79">+M18/O18</f>
        <v>3</v>
      </c>
      <c r="R18" s="6">
        <v>48</v>
      </c>
      <c r="S18" s="7">
        <v>48</v>
      </c>
      <c r="T18" s="18">
        <v>754</v>
      </c>
      <c r="U18" s="19">
        <v>754</v>
      </c>
      <c r="V18" s="22">
        <f t="shared" ref="V18:V21" si="80">+T18/R18</f>
        <v>15.708333333333334</v>
      </c>
      <c r="W18" s="23">
        <f t="shared" ref="W18:W20" si="81">+U18/S18</f>
        <v>15.708333333333334</v>
      </c>
      <c r="X18" s="18">
        <v>0</v>
      </c>
      <c r="Y18" s="19">
        <v>0</v>
      </c>
      <c r="Z18" s="108">
        <f t="shared" ref="Z18:Z20" si="82">+X18/R18</f>
        <v>0</v>
      </c>
      <c r="AA18" s="109">
        <f t="shared" ref="AA18:AA20" si="83">+Y18/S18</f>
        <v>0</v>
      </c>
      <c r="AB18" s="18">
        <f t="shared" ref="AB18:AB20" si="84">+T18+X18</f>
        <v>754</v>
      </c>
      <c r="AC18" s="19">
        <f t="shared" ref="AC18:AC20" si="85">+U18+Y18</f>
        <v>754</v>
      </c>
      <c r="AD18" s="20">
        <f t="shared" ref="AD18:AD20" si="86">ROUNDUP(AB18,0)</f>
        <v>754</v>
      </c>
      <c r="AE18" s="21">
        <f t="shared" ref="AE18:AE20" si="87">ROUNDUP(AC18,0)</f>
        <v>754</v>
      </c>
      <c r="AF18" s="89">
        <f t="shared" ref="AF18:AF20" si="88">+AD18-AE18</f>
        <v>0</v>
      </c>
      <c r="AG18" s="39">
        <f>VLOOKUP(F18,'[2]JK za 5 2025'!$F$662:$AJ$815,28,0)</f>
        <v>754</v>
      </c>
      <c r="AH18" s="91">
        <f>VLOOKUP(F18,'[2]JK za 5 2025'!$F$662:$AJ$815,29,0)</f>
        <v>0</v>
      </c>
      <c r="AI18" s="91">
        <f>VLOOKUP(F18,'[2]JK za 5 2025'!$F$662:$AJ$815,30,0)</f>
        <v>0</v>
      </c>
      <c r="AJ18" s="92">
        <f>VLOOKUP(F18,'[2]JK za 5 2025'!$F$662:$AJ$815,31,0)</f>
        <v>0</v>
      </c>
      <c r="AK18" s="99"/>
    </row>
    <row r="19" spans="1:37" customFormat="1">
      <c r="A19" s="2" t="s">
        <v>15</v>
      </c>
      <c r="B19" s="2" t="s">
        <v>41</v>
      </c>
      <c r="C19" s="2" t="s">
        <v>54</v>
      </c>
      <c r="D19" s="2">
        <v>312037</v>
      </c>
      <c r="E19" s="1" t="s">
        <v>86</v>
      </c>
      <c r="F19" s="2">
        <v>36125971</v>
      </c>
      <c r="G19" s="1" t="s">
        <v>9</v>
      </c>
      <c r="H19" s="1" t="s">
        <v>20</v>
      </c>
      <c r="I19" s="1" t="s">
        <v>142</v>
      </c>
      <c r="J19" s="1">
        <v>383</v>
      </c>
      <c r="K19" s="3" t="s">
        <v>168</v>
      </c>
      <c r="L19" s="42">
        <v>8</v>
      </c>
      <c r="M19" s="88">
        <v>0</v>
      </c>
      <c r="N19" s="5">
        <v>1</v>
      </c>
      <c r="O19" s="3">
        <v>1</v>
      </c>
      <c r="P19" s="22">
        <f t="shared" si="78"/>
        <v>8</v>
      </c>
      <c r="Q19" s="23">
        <f t="shared" si="79"/>
        <v>0</v>
      </c>
      <c r="R19" s="6">
        <v>48</v>
      </c>
      <c r="S19" s="7">
        <v>48</v>
      </c>
      <c r="T19" s="18">
        <v>540</v>
      </c>
      <c r="U19" s="19">
        <v>540</v>
      </c>
      <c r="V19" s="22">
        <f t="shared" si="80"/>
        <v>11.25</v>
      </c>
      <c r="W19" s="23">
        <f t="shared" si="81"/>
        <v>11.25</v>
      </c>
      <c r="X19" s="18">
        <v>0</v>
      </c>
      <c r="Y19" s="19">
        <v>0</v>
      </c>
      <c r="Z19" s="108">
        <f t="shared" si="82"/>
        <v>0</v>
      </c>
      <c r="AA19" s="109">
        <f t="shared" si="83"/>
        <v>0</v>
      </c>
      <c r="AB19" s="18">
        <f t="shared" si="84"/>
        <v>540</v>
      </c>
      <c r="AC19" s="19">
        <f t="shared" si="85"/>
        <v>540</v>
      </c>
      <c r="AD19" s="20">
        <f t="shared" si="86"/>
        <v>540</v>
      </c>
      <c r="AE19" s="21">
        <f t="shared" si="87"/>
        <v>540</v>
      </c>
      <c r="AF19" s="89">
        <f t="shared" si="88"/>
        <v>0</v>
      </c>
      <c r="AG19" s="39">
        <f>VLOOKUP(F19,'[2]JK za 5 2025'!$F$662:$AJ$815,28,0)</f>
        <v>540</v>
      </c>
      <c r="AH19" s="91">
        <f>VLOOKUP(F19,'[2]JK za 5 2025'!$F$662:$AJ$815,29,0)</f>
        <v>0</v>
      </c>
      <c r="AI19" s="91">
        <f>VLOOKUP(F19,'[2]JK za 5 2025'!$F$662:$AJ$815,30,0)</f>
        <v>0</v>
      </c>
      <c r="AJ19" s="92">
        <f>VLOOKUP(F19,'[2]JK za 5 2025'!$F$662:$AJ$815,31,0)</f>
        <v>0</v>
      </c>
      <c r="AK19" s="99"/>
    </row>
    <row r="20" spans="1:37" customFormat="1">
      <c r="A20" s="2" t="s">
        <v>15</v>
      </c>
      <c r="B20" s="2" t="s">
        <v>41</v>
      </c>
      <c r="C20" s="2" t="s">
        <v>53</v>
      </c>
      <c r="D20" s="2">
        <v>311804</v>
      </c>
      <c r="E20" s="1" t="s">
        <v>85</v>
      </c>
      <c r="F20" s="2">
        <v>36125920</v>
      </c>
      <c r="G20" s="1" t="s">
        <v>104</v>
      </c>
      <c r="H20" s="1" t="s">
        <v>140</v>
      </c>
      <c r="I20" s="1" t="s">
        <v>141</v>
      </c>
      <c r="J20" s="1">
        <v>116</v>
      </c>
      <c r="K20" s="3" t="s">
        <v>168</v>
      </c>
      <c r="L20" s="42">
        <v>5</v>
      </c>
      <c r="M20" s="88">
        <v>0</v>
      </c>
      <c r="N20" s="5">
        <v>1</v>
      </c>
      <c r="O20" s="3">
        <v>1</v>
      </c>
      <c r="P20" s="22">
        <f t="shared" si="78"/>
        <v>5</v>
      </c>
      <c r="Q20" s="23">
        <f t="shared" si="79"/>
        <v>0</v>
      </c>
      <c r="R20" s="6">
        <v>50</v>
      </c>
      <c r="S20" s="7">
        <v>50</v>
      </c>
      <c r="T20" s="18">
        <v>1386</v>
      </c>
      <c r="U20" s="19">
        <v>1386</v>
      </c>
      <c r="V20" s="22">
        <f t="shared" si="80"/>
        <v>27.72</v>
      </c>
      <c r="W20" s="23">
        <f t="shared" si="81"/>
        <v>27.72</v>
      </c>
      <c r="X20" s="18">
        <v>350</v>
      </c>
      <c r="Y20" s="19">
        <v>350</v>
      </c>
      <c r="Z20" s="108">
        <f t="shared" si="82"/>
        <v>7</v>
      </c>
      <c r="AA20" s="109">
        <f t="shared" si="83"/>
        <v>7</v>
      </c>
      <c r="AB20" s="18">
        <f t="shared" si="84"/>
        <v>1736</v>
      </c>
      <c r="AC20" s="19">
        <f t="shared" si="85"/>
        <v>1736</v>
      </c>
      <c r="AD20" s="20">
        <f t="shared" si="86"/>
        <v>1736</v>
      </c>
      <c r="AE20" s="21">
        <f t="shared" si="87"/>
        <v>1736</v>
      </c>
      <c r="AF20" s="89">
        <f t="shared" si="88"/>
        <v>0</v>
      </c>
      <c r="AG20" s="39">
        <f>VLOOKUP(F20,'[2]JK za 5 2025'!$F$662:$AJ$815,28,0)</f>
        <v>1736</v>
      </c>
      <c r="AH20" s="91">
        <f>VLOOKUP(F20,'[2]JK za 5 2025'!$F$662:$AJ$815,29,0)</f>
        <v>0</v>
      </c>
      <c r="AI20" s="91">
        <f>VLOOKUP(F20,'[2]JK za 5 2025'!$F$662:$AJ$815,30,0)</f>
        <v>0</v>
      </c>
      <c r="AJ20" s="92">
        <f>VLOOKUP(F20,'[2]JK za 5 2025'!$F$662:$AJ$815,31,0)</f>
        <v>0</v>
      </c>
      <c r="AK20" s="99"/>
    </row>
    <row r="21" spans="1:37">
      <c r="A21" s="54" t="s">
        <v>15</v>
      </c>
      <c r="B21" s="54" t="s">
        <v>41</v>
      </c>
      <c r="C21" s="54" t="s">
        <v>49</v>
      </c>
      <c r="D21" s="54">
        <v>311863</v>
      </c>
      <c r="E21" s="55" t="s">
        <v>81</v>
      </c>
      <c r="F21" s="54">
        <v>31202667</v>
      </c>
      <c r="G21" s="55" t="s">
        <v>9</v>
      </c>
      <c r="H21" s="55" t="s">
        <v>17</v>
      </c>
      <c r="I21" s="55" t="s">
        <v>133</v>
      </c>
      <c r="J21" s="55">
        <v>581</v>
      </c>
      <c r="K21" s="4" t="s">
        <v>168</v>
      </c>
      <c r="L21" s="61">
        <v>1</v>
      </c>
      <c r="M21" s="57"/>
      <c r="N21" s="58">
        <v>1</v>
      </c>
      <c r="O21" s="4">
        <v>0</v>
      </c>
      <c r="P21" s="59">
        <f t="shared" ref="P21:P25" si="89">+L21/N21</f>
        <v>1</v>
      </c>
      <c r="Q21" s="60">
        <v>0</v>
      </c>
      <c r="R21" s="61">
        <v>48</v>
      </c>
      <c r="S21" s="57">
        <v>0</v>
      </c>
      <c r="T21" s="62">
        <v>863</v>
      </c>
      <c r="U21" s="63">
        <v>0</v>
      </c>
      <c r="V21" s="22">
        <f t="shared" si="80"/>
        <v>17.979166666666668</v>
      </c>
      <c r="W21" s="60">
        <v>0</v>
      </c>
      <c r="X21" s="62">
        <v>0</v>
      </c>
      <c r="Y21" s="63">
        <v>0</v>
      </c>
      <c r="Z21" s="106">
        <f t="shared" ref="Z21:Z25" si="90">+X21/R21</f>
        <v>0</v>
      </c>
      <c r="AA21" s="107">
        <v>0</v>
      </c>
      <c r="AB21" s="62">
        <f t="shared" ref="AB21:AB25" si="91">+T21+X21</f>
        <v>863</v>
      </c>
      <c r="AC21" s="63">
        <f t="shared" ref="AC21:AC25" si="92">+U21+Y21</f>
        <v>0</v>
      </c>
      <c r="AD21" s="39">
        <f t="shared" ref="AD21:AD25" si="93">ROUNDUP(AB21,0)</f>
        <v>863</v>
      </c>
      <c r="AE21" s="64">
        <f t="shared" ref="AE21:AE25" si="94">ROUNDUP(AC21,0)</f>
        <v>0</v>
      </c>
      <c r="AF21" s="63">
        <f t="shared" ref="AF21:AF25" si="95">+AD21-AE21</f>
        <v>863</v>
      </c>
      <c r="AG21" s="43">
        <f>VLOOKUP(F21,'[2]JK za 5 2025'!$F$662:$AJ$815,28,0)</f>
        <v>863</v>
      </c>
      <c r="AH21" s="66">
        <f>VLOOKUP(F21,'[2]JK za 5 2025'!$F$662:$AJ$815,29,0)</f>
        <v>0</v>
      </c>
      <c r="AI21" s="66">
        <f>VLOOKUP(F21,'[2]JK za 5 2025'!$F$662:$AJ$815,30,0)</f>
        <v>0</v>
      </c>
      <c r="AJ21" s="65">
        <f>VLOOKUP(F21,'[2]JK za 5 2025'!$F$662:$AJ$815,31,0)</f>
        <v>0</v>
      </c>
      <c r="AK21" s="98"/>
    </row>
    <row r="22" spans="1:37" customFormat="1">
      <c r="A22" s="2" t="s">
        <v>15</v>
      </c>
      <c r="B22" s="2" t="s">
        <v>41</v>
      </c>
      <c r="C22" s="2" t="s">
        <v>50</v>
      </c>
      <c r="D22" s="2">
        <v>312126</v>
      </c>
      <c r="E22" s="1" t="s">
        <v>82</v>
      </c>
      <c r="F22" s="2">
        <v>710057849</v>
      </c>
      <c r="G22" s="1" t="s">
        <v>9</v>
      </c>
      <c r="H22" s="1" t="s">
        <v>134</v>
      </c>
      <c r="I22" s="1" t="s">
        <v>135</v>
      </c>
      <c r="J22" s="1">
        <v>24</v>
      </c>
      <c r="K22" s="3" t="s">
        <v>168</v>
      </c>
      <c r="L22" s="42">
        <v>1</v>
      </c>
      <c r="M22" s="88">
        <v>0</v>
      </c>
      <c r="N22" s="5">
        <v>1</v>
      </c>
      <c r="O22" s="3">
        <v>1</v>
      </c>
      <c r="P22" s="22">
        <f t="shared" si="89"/>
        <v>1</v>
      </c>
      <c r="Q22" s="23">
        <f t="shared" ref="Q22:Q25" si="96">+M22/O22</f>
        <v>0</v>
      </c>
      <c r="R22" s="6">
        <v>60</v>
      </c>
      <c r="S22" s="7">
        <v>60</v>
      </c>
      <c r="T22" s="18">
        <v>695</v>
      </c>
      <c r="U22" s="19">
        <v>695</v>
      </c>
      <c r="V22" s="22">
        <f t="shared" ref="V22:V25" si="97">+T22/R22</f>
        <v>11.583333333333334</v>
      </c>
      <c r="W22" s="23">
        <f t="shared" ref="W22:W25" si="98">+U22/S22</f>
        <v>11.583333333333334</v>
      </c>
      <c r="X22" s="18">
        <v>70</v>
      </c>
      <c r="Y22" s="19">
        <v>70</v>
      </c>
      <c r="Z22" s="108">
        <f t="shared" si="90"/>
        <v>1.1666666666666667</v>
      </c>
      <c r="AA22" s="109">
        <f t="shared" ref="AA22:AA25" si="99">+Y22/S22</f>
        <v>1.1666666666666667</v>
      </c>
      <c r="AB22" s="18">
        <f t="shared" si="91"/>
        <v>765</v>
      </c>
      <c r="AC22" s="19">
        <f t="shared" si="92"/>
        <v>765</v>
      </c>
      <c r="AD22" s="20">
        <f t="shared" si="93"/>
        <v>765</v>
      </c>
      <c r="AE22" s="21">
        <f t="shared" si="94"/>
        <v>765</v>
      </c>
      <c r="AF22" s="89">
        <f t="shared" si="95"/>
        <v>0</v>
      </c>
      <c r="AG22" s="39">
        <f>VLOOKUP(F22,'[2]JK za 5 2025'!$F$662:$AJ$815,28,0)</f>
        <v>765</v>
      </c>
      <c r="AH22" s="91">
        <f>VLOOKUP(F22,'[2]JK za 5 2025'!$F$662:$AJ$815,29,0)</f>
        <v>0</v>
      </c>
      <c r="AI22" s="91">
        <f>VLOOKUP(F22,'[2]JK za 5 2025'!$F$662:$AJ$815,30,0)</f>
        <v>0</v>
      </c>
      <c r="AJ22" s="92">
        <f>VLOOKUP(F22,'[2]JK za 5 2025'!$F$662:$AJ$815,31,0)</f>
        <v>0</v>
      </c>
      <c r="AK22" s="99"/>
    </row>
    <row r="23" spans="1:37" customFormat="1">
      <c r="A23" s="2" t="s">
        <v>15</v>
      </c>
      <c r="B23" s="2" t="s">
        <v>41</v>
      </c>
      <c r="C23" s="2" t="s">
        <v>52</v>
      </c>
      <c r="D23" s="2">
        <v>317667</v>
      </c>
      <c r="E23" s="1" t="s">
        <v>84</v>
      </c>
      <c r="F23" s="2">
        <v>31202349</v>
      </c>
      <c r="G23" s="1" t="s">
        <v>9</v>
      </c>
      <c r="H23" s="1" t="s">
        <v>19</v>
      </c>
      <c r="I23" s="1" t="s">
        <v>137</v>
      </c>
      <c r="J23" s="1">
        <v>608</v>
      </c>
      <c r="K23" s="3" t="s">
        <v>168</v>
      </c>
      <c r="L23" s="42">
        <v>4</v>
      </c>
      <c r="M23" s="88">
        <v>0</v>
      </c>
      <c r="N23" s="5">
        <v>2</v>
      </c>
      <c r="O23" s="3">
        <v>2</v>
      </c>
      <c r="P23" s="22">
        <f t="shared" si="89"/>
        <v>2</v>
      </c>
      <c r="Q23" s="23">
        <f t="shared" si="96"/>
        <v>0</v>
      </c>
      <c r="R23" s="6">
        <v>55</v>
      </c>
      <c r="S23" s="7">
        <v>55</v>
      </c>
      <c r="T23" s="18">
        <v>1047</v>
      </c>
      <c r="U23" s="19">
        <v>1047</v>
      </c>
      <c r="V23" s="22">
        <f t="shared" si="97"/>
        <v>19.036363636363635</v>
      </c>
      <c r="W23" s="23">
        <f t="shared" si="98"/>
        <v>19.036363636363635</v>
      </c>
      <c r="X23" s="18">
        <v>0</v>
      </c>
      <c r="Y23" s="19">
        <v>0</v>
      </c>
      <c r="Z23" s="108">
        <f t="shared" si="90"/>
        <v>0</v>
      </c>
      <c r="AA23" s="109">
        <f t="shared" si="99"/>
        <v>0</v>
      </c>
      <c r="AB23" s="18">
        <f t="shared" si="91"/>
        <v>1047</v>
      </c>
      <c r="AC23" s="19">
        <f t="shared" si="92"/>
        <v>1047</v>
      </c>
      <c r="AD23" s="20">
        <f t="shared" si="93"/>
        <v>1047</v>
      </c>
      <c r="AE23" s="21">
        <f t="shared" si="94"/>
        <v>1047</v>
      </c>
      <c r="AF23" s="89">
        <f t="shared" si="95"/>
        <v>0</v>
      </c>
      <c r="AG23" s="39">
        <f>VLOOKUP(F23,'[2]JK za 5 2025'!$F$662:$AJ$815,28,0)</f>
        <v>1047</v>
      </c>
      <c r="AH23" s="91">
        <f>VLOOKUP(F23,'[2]JK za 5 2025'!$F$662:$AJ$815,29,0)</f>
        <v>0</v>
      </c>
      <c r="AI23" s="91">
        <f>VLOOKUP(F23,'[2]JK za 5 2025'!$F$662:$AJ$815,30,0)</f>
        <v>0</v>
      </c>
      <c r="AJ23" s="92">
        <f>VLOOKUP(F23,'[2]JK za 5 2025'!$F$662:$AJ$815,31,0)</f>
        <v>0</v>
      </c>
      <c r="AK23" s="99"/>
    </row>
    <row r="24" spans="1:37" customFormat="1">
      <c r="A24" s="2" t="s">
        <v>15</v>
      </c>
      <c r="B24" s="2" t="s">
        <v>41</v>
      </c>
      <c r="C24" s="2" t="s">
        <v>52</v>
      </c>
      <c r="D24" s="2">
        <v>317667</v>
      </c>
      <c r="E24" s="1" t="s">
        <v>84</v>
      </c>
      <c r="F24" s="2">
        <v>35995947</v>
      </c>
      <c r="G24" s="1" t="s">
        <v>9</v>
      </c>
      <c r="H24" s="1" t="s">
        <v>19</v>
      </c>
      <c r="I24" s="1" t="s">
        <v>138</v>
      </c>
      <c r="J24" s="1">
        <v>316</v>
      </c>
      <c r="K24" s="3" t="s">
        <v>168</v>
      </c>
      <c r="L24" s="42">
        <v>6</v>
      </c>
      <c r="M24" s="88">
        <v>0</v>
      </c>
      <c r="N24" s="5">
        <v>2</v>
      </c>
      <c r="O24" s="3">
        <v>0</v>
      </c>
      <c r="P24" s="22">
        <f t="shared" si="89"/>
        <v>3</v>
      </c>
      <c r="Q24" s="23">
        <v>0</v>
      </c>
      <c r="R24" s="6">
        <v>56</v>
      </c>
      <c r="S24" s="7">
        <v>0</v>
      </c>
      <c r="T24" s="18">
        <v>1262</v>
      </c>
      <c r="U24" s="19">
        <v>0</v>
      </c>
      <c r="V24" s="22">
        <f t="shared" si="97"/>
        <v>22.535714285714285</v>
      </c>
      <c r="W24" s="23">
        <v>0</v>
      </c>
      <c r="X24" s="18">
        <v>0</v>
      </c>
      <c r="Y24" s="19">
        <v>0</v>
      </c>
      <c r="Z24" s="108">
        <f t="shared" si="90"/>
        <v>0</v>
      </c>
      <c r="AA24" s="109">
        <v>0</v>
      </c>
      <c r="AB24" s="18">
        <f t="shared" si="91"/>
        <v>1262</v>
      </c>
      <c r="AC24" s="19">
        <f t="shared" si="92"/>
        <v>0</v>
      </c>
      <c r="AD24" s="20">
        <f t="shared" si="93"/>
        <v>1262</v>
      </c>
      <c r="AE24" s="21">
        <f t="shared" si="94"/>
        <v>0</v>
      </c>
      <c r="AF24" s="89">
        <f t="shared" si="95"/>
        <v>1262</v>
      </c>
      <c r="AG24" s="39">
        <f>VLOOKUP(F24,'[2]JK za 5 2025'!$F$662:$AJ$815,28,0)</f>
        <v>442</v>
      </c>
      <c r="AH24" s="91">
        <f>VLOOKUP(F24,'[2]JK za 5 2025'!$F$662:$AJ$815,29,0)</f>
        <v>820</v>
      </c>
      <c r="AI24" s="91">
        <f>VLOOKUP(F24,'[2]JK za 5 2025'!$F$662:$AJ$815,30,0)</f>
        <v>0</v>
      </c>
      <c r="AJ24" s="92">
        <f>VLOOKUP(F24,'[2]JK za 5 2025'!$F$662:$AJ$815,31,0)</f>
        <v>0</v>
      </c>
      <c r="AK24" s="99"/>
    </row>
    <row r="25" spans="1:37" customFormat="1">
      <c r="A25" s="2" t="s">
        <v>15</v>
      </c>
      <c r="B25" s="2" t="s">
        <v>41</v>
      </c>
      <c r="C25" s="2" t="s">
        <v>52</v>
      </c>
      <c r="D25" s="2">
        <v>317667</v>
      </c>
      <c r="E25" s="1" t="s">
        <v>84</v>
      </c>
      <c r="F25" s="2">
        <v>35995955</v>
      </c>
      <c r="G25" s="1" t="s">
        <v>9</v>
      </c>
      <c r="H25" s="1" t="s">
        <v>19</v>
      </c>
      <c r="I25" s="1" t="s">
        <v>139</v>
      </c>
      <c r="J25" s="1">
        <v>426</v>
      </c>
      <c r="K25" s="3" t="s">
        <v>168</v>
      </c>
      <c r="L25" s="42">
        <v>1</v>
      </c>
      <c r="M25" s="88">
        <v>0</v>
      </c>
      <c r="N25" s="5">
        <v>1</v>
      </c>
      <c r="O25" s="3">
        <v>1</v>
      </c>
      <c r="P25" s="22">
        <f t="shared" si="89"/>
        <v>1</v>
      </c>
      <c r="Q25" s="23">
        <f t="shared" si="96"/>
        <v>0</v>
      </c>
      <c r="R25" s="6">
        <v>48</v>
      </c>
      <c r="S25" s="7">
        <v>48</v>
      </c>
      <c r="T25" s="18">
        <v>1130</v>
      </c>
      <c r="U25" s="19">
        <v>1130</v>
      </c>
      <c r="V25" s="22">
        <f t="shared" si="97"/>
        <v>23.541666666666668</v>
      </c>
      <c r="W25" s="23">
        <f t="shared" si="98"/>
        <v>23.541666666666668</v>
      </c>
      <c r="X25" s="18">
        <v>0</v>
      </c>
      <c r="Y25" s="19">
        <v>0</v>
      </c>
      <c r="Z25" s="108">
        <f t="shared" si="90"/>
        <v>0</v>
      </c>
      <c r="AA25" s="109">
        <f t="shared" si="99"/>
        <v>0</v>
      </c>
      <c r="AB25" s="18">
        <f t="shared" si="91"/>
        <v>1130</v>
      </c>
      <c r="AC25" s="19">
        <f t="shared" si="92"/>
        <v>1130</v>
      </c>
      <c r="AD25" s="20">
        <f t="shared" si="93"/>
        <v>1130</v>
      </c>
      <c r="AE25" s="21">
        <f t="shared" si="94"/>
        <v>1130</v>
      </c>
      <c r="AF25" s="89">
        <f t="shared" si="95"/>
        <v>0</v>
      </c>
      <c r="AG25" s="39">
        <f>VLOOKUP(F25,'[2]JK za 5 2025'!$F$662:$AJ$815,28,0)</f>
        <v>0</v>
      </c>
      <c r="AH25" s="91">
        <f>VLOOKUP(F25,'[2]JK za 5 2025'!$F$662:$AJ$815,29,0)</f>
        <v>1130</v>
      </c>
      <c r="AI25" s="91">
        <f>VLOOKUP(F25,'[2]JK za 5 2025'!$F$662:$AJ$815,30,0)</f>
        <v>0</v>
      </c>
      <c r="AJ25" s="92">
        <f>VLOOKUP(F25,'[2]JK za 5 2025'!$F$662:$AJ$815,31,0)</f>
        <v>0</v>
      </c>
      <c r="AK25" s="99"/>
    </row>
    <row r="26" spans="1:37" customFormat="1">
      <c r="A26" s="2" t="s">
        <v>15</v>
      </c>
      <c r="B26" s="2" t="s">
        <v>41</v>
      </c>
      <c r="C26" s="2" t="s">
        <v>48</v>
      </c>
      <c r="D26" s="2">
        <v>310182</v>
      </c>
      <c r="E26" s="1" t="s">
        <v>80</v>
      </c>
      <c r="F26" s="2">
        <v>36128473</v>
      </c>
      <c r="G26" s="1" t="s">
        <v>9</v>
      </c>
      <c r="H26" s="1" t="s">
        <v>16</v>
      </c>
      <c r="I26" s="1" t="s">
        <v>132</v>
      </c>
      <c r="J26" s="1">
        <v>273</v>
      </c>
      <c r="K26" s="3" t="s">
        <v>168</v>
      </c>
      <c r="L26" s="42">
        <v>5</v>
      </c>
      <c r="M26" s="88">
        <v>0</v>
      </c>
      <c r="N26" s="5">
        <v>1</v>
      </c>
      <c r="O26" s="3">
        <v>1</v>
      </c>
      <c r="P26" s="22">
        <f t="shared" ref="P26" si="100">+L26/N26</f>
        <v>5</v>
      </c>
      <c r="Q26" s="23">
        <f t="shared" ref="Q26" si="101">+M26/O26</f>
        <v>0</v>
      </c>
      <c r="R26" s="6">
        <v>48</v>
      </c>
      <c r="S26" s="7">
        <v>48</v>
      </c>
      <c r="T26" s="18">
        <v>821</v>
      </c>
      <c r="U26" s="19">
        <v>821</v>
      </c>
      <c r="V26" s="22">
        <f t="shared" ref="V26" si="102">+T26/R26</f>
        <v>17.104166666666668</v>
      </c>
      <c r="W26" s="23">
        <f t="shared" ref="W26" si="103">+U26/S26</f>
        <v>17.104166666666668</v>
      </c>
      <c r="X26" s="18">
        <v>250</v>
      </c>
      <c r="Y26" s="19">
        <v>250</v>
      </c>
      <c r="Z26" s="108">
        <f t="shared" ref="Z26" si="104">+X26/R26</f>
        <v>5.208333333333333</v>
      </c>
      <c r="AA26" s="109">
        <f t="shared" ref="AA26" si="105">+Y26/S26</f>
        <v>5.208333333333333</v>
      </c>
      <c r="AB26" s="18">
        <f t="shared" ref="AB26" si="106">+T26+X26</f>
        <v>1071</v>
      </c>
      <c r="AC26" s="19">
        <f t="shared" ref="AC26" si="107">+U26+Y26</f>
        <v>1071</v>
      </c>
      <c r="AD26" s="20">
        <f t="shared" ref="AD26" si="108">ROUNDUP(AB26,0)</f>
        <v>1071</v>
      </c>
      <c r="AE26" s="21">
        <f t="shared" ref="AE26" si="109">ROUNDUP(AC26,0)</f>
        <v>1071</v>
      </c>
      <c r="AF26" s="89">
        <f t="shared" ref="AF26" si="110">+AD26-AE26</f>
        <v>0</v>
      </c>
      <c r="AG26" s="39">
        <f>VLOOKUP(F26,'[2]JK za 5 2025'!$F$662:$AJ$815,28,0)</f>
        <v>1071</v>
      </c>
      <c r="AH26" s="91">
        <f>VLOOKUP(F26,'[2]JK za 5 2025'!$F$662:$AJ$815,29,0)</f>
        <v>0</v>
      </c>
      <c r="AI26" s="91">
        <f>VLOOKUP(F26,'[2]JK za 5 2025'!$F$662:$AJ$815,30,0)</f>
        <v>0</v>
      </c>
      <c r="AJ26" s="92">
        <f>VLOOKUP(F26,'[2]JK za 5 2025'!$F$662:$AJ$815,31,0)</f>
        <v>0</v>
      </c>
      <c r="AK26" s="99"/>
    </row>
    <row r="27" spans="1:37">
      <c r="A27" s="54" t="s">
        <v>21</v>
      </c>
      <c r="B27" s="54" t="s">
        <v>41</v>
      </c>
      <c r="C27" s="54" t="s">
        <v>55</v>
      </c>
      <c r="D27" s="54">
        <v>309303</v>
      </c>
      <c r="E27" s="55" t="s">
        <v>87</v>
      </c>
      <c r="F27" s="54">
        <v>37860879</v>
      </c>
      <c r="G27" s="55" t="s">
        <v>9</v>
      </c>
      <c r="H27" s="55" t="s">
        <v>22</v>
      </c>
      <c r="I27" s="55" t="s">
        <v>143</v>
      </c>
      <c r="J27" s="55">
        <v>504</v>
      </c>
      <c r="K27" s="4" t="s">
        <v>168</v>
      </c>
      <c r="L27" s="56">
        <v>4</v>
      </c>
      <c r="M27" s="57">
        <v>1</v>
      </c>
      <c r="N27" s="58">
        <v>2</v>
      </c>
      <c r="O27" s="4">
        <v>1</v>
      </c>
      <c r="P27" s="59">
        <f t="shared" ref="P27" si="111">+L27/N27</f>
        <v>2</v>
      </c>
      <c r="Q27" s="60">
        <f t="shared" ref="Q27" si="112">+M27/O27</f>
        <v>1</v>
      </c>
      <c r="R27" s="61">
        <v>64</v>
      </c>
      <c r="S27" s="57">
        <v>24</v>
      </c>
      <c r="T27" s="84">
        <v>898</v>
      </c>
      <c r="U27" s="85">
        <v>168</v>
      </c>
      <c r="V27" s="59">
        <f t="shared" ref="V27" si="113">+T27/R27</f>
        <v>14.03125</v>
      </c>
      <c r="W27" s="60">
        <f t="shared" ref="W27" si="114">+U27/S27</f>
        <v>7</v>
      </c>
      <c r="X27" s="39"/>
      <c r="Y27" s="111"/>
      <c r="Z27" s="106">
        <f t="shared" ref="Z27" si="115">+X27/R27</f>
        <v>0</v>
      </c>
      <c r="AA27" s="107">
        <f t="shared" ref="AA27" si="116">+Y27/S27</f>
        <v>0</v>
      </c>
      <c r="AB27" s="62">
        <f t="shared" ref="AB27" si="117">+T27+X27</f>
        <v>898</v>
      </c>
      <c r="AC27" s="63">
        <f t="shared" ref="AC27" si="118">+U27+Y27</f>
        <v>168</v>
      </c>
      <c r="AD27" s="39">
        <f t="shared" ref="AD27" si="119">ROUNDUP(AB27,0)</f>
        <v>898</v>
      </c>
      <c r="AE27" s="64">
        <f t="shared" ref="AE27" si="120">ROUNDUP(AC27,0)</f>
        <v>168</v>
      </c>
      <c r="AF27" s="63">
        <f t="shared" ref="AF27" si="121">+AD27-AE27</f>
        <v>730</v>
      </c>
      <c r="AG27" s="90">
        <v>562</v>
      </c>
      <c r="AH27" s="91">
        <v>336</v>
      </c>
      <c r="AI27" s="66"/>
      <c r="AJ27" s="65"/>
      <c r="AK27" s="98"/>
    </row>
    <row r="28" spans="1:37" customFormat="1">
      <c r="A28" s="2" t="s">
        <v>23</v>
      </c>
      <c r="B28" s="2" t="s">
        <v>37</v>
      </c>
      <c r="C28" s="2" t="s">
        <v>39</v>
      </c>
      <c r="D28" s="2">
        <v>37808427</v>
      </c>
      <c r="E28" s="1" t="s">
        <v>72</v>
      </c>
      <c r="F28" s="2">
        <v>17053722</v>
      </c>
      <c r="G28" s="1" t="s">
        <v>102</v>
      </c>
      <c r="H28" s="1" t="s">
        <v>24</v>
      </c>
      <c r="I28" s="1" t="s">
        <v>115</v>
      </c>
      <c r="J28" s="1">
        <v>470</v>
      </c>
      <c r="K28" s="3" t="s">
        <v>168</v>
      </c>
      <c r="L28" s="42">
        <v>5</v>
      </c>
      <c r="M28" s="88">
        <v>0</v>
      </c>
      <c r="N28" s="5">
        <v>1</v>
      </c>
      <c r="O28" s="3">
        <v>0</v>
      </c>
      <c r="P28" s="22">
        <f t="shared" ref="P28:P29" si="122">+L28/N28</f>
        <v>5</v>
      </c>
      <c r="Q28" s="23">
        <v>0</v>
      </c>
      <c r="R28" s="6">
        <v>64</v>
      </c>
      <c r="S28" s="7">
        <v>0</v>
      </c>
      <c r="T28" s="18">
        <v>832</v>
      </c>
      <c r="U28" s="19">
        <v>0</v>
      </c>
      <c r="V28" s="22">
        <f t="shared" ref="V28:V29" si="123">+T28/R28</f>
        <v>13</v>
      </c>
      <c r="W28" s="23">
        <v>0</v>
      </c>
      <c r="X28" s="90">
        <v>147</v>
      </c>
      <c r="Y28" s="113">
        <v>0</v>
      </c>
      <c r="Z28" s="108">
        <f t="shared" ref="Z28:Z29" si="124">+X28/R28</f>
        <v>2.296875</v>
      </c>
      <c r="AA28" s="109">
        <v>0</v>
      </c>
      <c r="AB28" s="18">
        <f t="shared" ref="AB28:AB29" si="125">+T28+X28</f>
        <v>979</v>
      </c>
      <c r="AC28" s="19">
        <f t="shared" ref="AC28:AC29" si="126">+U28+Y28</f>
        <v>0</v>
      </c>
      <c r="AD28" s="20">
        <f t="shared" ref="AD28:AD29" si="127">ROUNDUP(AB28,0)</f>
        <v>979</v>
      </c>
      <c r="AE28" s="21">
        <f t="shared" ref="AE28:AE29" si="128">ROUNDUP(AC28,0)</f>
        <v>0</v>
      </c>
      <c r="AF28" s="89">
        <f t="shared" ref="AF28:AF29" si="129">+AD28-AE28</f>
        <v>979</v>
      </c>
      <c r="AG28" s="39">
        <f>VLOOKUP(F28,'[3]db školy'!$F$1287:$AJ$1437,28,0)</f>
        <v>979</v>
      </c>
      <c r="AH28" s="91">
        <f>VLOOKUP(F28,'[3]db školy'!$F$1287:$AJ$1437,29,0)</f>
        <v>0</v>
      </c>
      <c r="AI28" s="91">
        <f>VLOOKUP(F28,'[3]db školy'!$F$1287:$AJ$1437,30,0)</f>
        <v>0</v>
      </c>
      <c r="AJ28" s="92">
        <f>VLOOKUP(F28,'[3]db školy'!$F$1287:$AJ$1437,31,0)</f>
        <v>0</v>
      </c>
      <c r="AK28" s="99"/>
    </row>
    <row r="29" spans="1:37" customFormat="1">
      <c r="A29" s="2" t="s">
        <v>23</v>
      </c>
      <c r="B29" s="2" t="s">
        <v>37</v>
      </c>
      <c r="C29" s="2" t="s">
        <v>39</v>
      </c>
      <c r="D29" s="2">
        <v>37808427</v>
      </c>
      <c r="E29" s="1" t="s">
        <v>72</v>
      </c>
      <c r="F29" s="2">
        <v>31914551</v>
      </c>
      <c r="G29" s="1" t="s">
        <v>7</v>
      </c>
      <c r="H29" s="1" t="s">
        <v>26</v>
      </c>
      <c r="I29" s="1" t="s">
        <v>116</v>
      </c>
      <c r="J29" s="1">
        <v>478</v>
      </c>
      <c r="K29" s="3" t="s">
        <v>168</v>
      </c>
      <c r="L29" s="42">
        <v>3</v>
      </c>
      <c r="M29" s="88">
        <v>0</v>
      </c>
      <c r="N29" s="5">
        <v>1</v>
      </c>
      <c r="O29" s="3">
        <v>0</v>
      </c>
      <c r="P29" s="22">
        <f t="shared" si="122"/>
        <v>3</v>
      </c>
      <c r="Q29" s="23">
        <v>0</v>
      </c>
      <c r="R29" s="6">
        <v>48</v>
      </c>
      <c r="S29" s="7">
        <v>0</v>
      </c>
      <c r="T29" s="18">
        <v>687</v>
      </c>
      <c r="U29" s="19">
        <v>0</v>
      </c>
      <c r="V29" s="22">
        <f t="shared" si="123"/>
        <v>14.3125</v>
      </c>
      <c r="W29" s="23">
        <v>0</v>
      </c>
      <c r="X29" s="90">
        <v>360</v>
      </c>
      <c r="Y29" s="113">
        <v>0</v>
      </c>
      <c r="Z29" s="108">
        <f t="shared" si="124"/>
        <v>7.5</v>
      </c>
      <c r="AA29" s="109">
        <v>0</v>
      </c>
      <c r="AB29" s="18">
        <f t="shared" si="125"/>
        <v>1047</v>
      </c>
      <c r="AC29" s="19">
        <f t="shared" si="126"/>
        <v>0</v>
      </c>
      <c r="AD29" s="20">
        <f t="shared" si="127"/>
        <v>1047</v>
      </c>
      <c r="AE29" s="21">
        <f t="shared" si="128"/>
        <v>0</v>
      </c>
      <c r="AF29" s="89">
        <f t="shared" si="129"/>
        <v>1047</v>
      </c>
      <c r="AG29" s="39">
        <f>VLOOKUP(F29,'[3]db školy'!$F$1287:$AJ$1437,28,0)</f>
        <v>1047</v>
      </c>
      <c r="AH29" s="91">
        <f>VLOOKUP(F29,'[3]db školy'!$F$1287:$AJ$1437,29,0)</f>
        <v>0</v>
      </c>
      <c r="AI29" s="91">
        <f>VLOOKUP(F29,'[3]db školy'!$F$1287:$AJ$1437,30,0)</f>
        <v>0</v>
      </c>
      <c r="AJ29" s="92">
        <f>VLOOKUP(F29,'[3]db školy'!$F$1287:$AJ$1437,31,0)</f>
        <v>0</v>
      </c>
      <c r="AK29" s="99"/>
    </row>
    <row r="30" spans="1:37" customFormat="1">
      <c r="A30" s="2" t="s">
        <v>23</v>
      </c>
      <c r="B30" s="2" t="s">
        <v>41</v>
      </c>
      <c r="C30" s="2" t="s">
        <v>58</v>
      </c>
      <c r="D30" s="2">
        <v>314943</v>
      </c>
      <c r="E30" s="1" t="s">
        <v>90</v>
      </c>
      <c r="F30" s="2">
        <v>42214254</v>
      </c>
      <c r="G30" s="1" t="s">
        <v>104</v>
      </c>
      <c r="H30" s="1" t="s">
        <v>148</v>
      </c>
      <c r="I30" s="1" t="s">
        <v>149</v>
      </c>
      <c r="J30" s="1">
        <v>35</v>
      </c>
      <c r="K30" s="3" t="s">
        <v>168</v>
      </c>
      <c r="L30" s="42">
        <v>4</v>
      </c>
      <c r="M30" s="88">
        <v>4</v>
      </c>
      <c r="N30" s="5">
        <v>1</v>
      </c>
      <c r="O30" s="3">
        <v>1</v>
      </c>
      <c r="P30" s="22">
        <f t="shared" ref="P30" si="130">+L30/N30</f>
        <v>4</v>
      </c>
      <c r="Q30" s="23">
        <f t="shared" ref="Q30" si="131">+M30/O30</f>
        <v>4</v>
      </c>
      <c r="R30" s="6">
        <v>65</v>
      </c>
      <c r="S30" s="7">
        <v>65</v>
      </c>
      <c r="T30" s="18">
        <v>650</v>
      </c>
      <c r="U30" s="19">
        <v>650</v>
      </c>
      <c r="V30" s="22">
        <f t="shared" ref="V30" si="132">+T30/R30</f>
        <v>10</v>
      </c>
      <c r="W30" s="23">
        <f t="shared" ref="W30" si="133">+U30/S30</f>
        <v>10</v>
      </c>
      <c r="X30" s="90">
        <v>69</v>
      </c>
      <c r="Y30" s="113">
        <v>69</v>
      </c>
      <c r="Z30" s="108">
        <f t="shared" ref="Z30" si="134">+X30/R30</f>
        <v>1.0615384615384615</v>
      </c>
      <c r="AA30" s="109">
        <f t="shared" ref="AA30" si="135">+Y30/S30</f>
        <v>1.0615384615384615</v>
      </c>
      <c r="AB30" s="18">
        <f t="shared" ref="AB30" si="136">+T30+X30</f>
        <v>719</v>
      </c>
      <c r="AC30" s="19">
        <f t="shared" ref="AC30" si="137">+U30+Y30</f>
        <v>719</v>
      </c>
      <c r="AD30" s="20">
        <f t="shared" ref="AD30" si="138">ROUNDUP(AB30,0)</f>
        <v>719</v>
      </c>
      <c r="AE30" s="21">
        <f t="shared" ref="AE30" si="139">ROUNDUP(AC30,0)</f>
        <v>719</v>
      </c>
      <c r="AF30" s="89">
        <f t="shared" ref="AF30" si="140">+AD30-AE30</f>
        <v>0</v>
      </c>
      <c r="AG30" s="39">
        <f>VLOOKUP(F30,'[3]db školy'!$F$1287:$AJ$1437,28,0)</f>
        <v>719</v>
      </c>
      <c r="AH30" s="91">
        <f>VLOOKUP(F30,'[3]db školy'!$F$1287:$AJ$1437,29,0)</f>
        <v>0</v>
      </c>
      <c r="AI30" s="91">
        <f>VLOOKUP(F30,'[3]db školy'!$F$1287:$AJ$1437,30,0)</f>
        <v>0</v>
      </c>
      <c r="AJ30" s="92">
        <f>VLOOKUP(F30,'[3]db školy'!$F$1287:$AJ$1437,31,0)</f>
        <v>0</v>
      </c>
      <c r="AK30" s="99"/>
    </row>
    <row r="31" spans="1:37" customFormat="1">
      <c r="A31" s="2" t="s">
        <v>23</v>
      </c>
      <c r="B31" s="2" t="s">
        <v>41</v>
      </c>
      <c r="C31" s="2" t="s">
        <v>56</v>
      </c>
      <c r="D31" s="2">
        <v>315915</v>
      </c>
      <c r="E31" s="1" t="s">
        <v>88</v>
      </c>
      <c r="F31" s="2">
        <v>710058756</v>
      </c>
      <c r="G31" s="1" t="s">
        <v>106</v>
      </c>
      <c r="H31" s="1" t="s">
        <v>144</v>
      </c>
      <c r="I31" s="1" t="s">
        <v>145</v>
      </c>
      <c r="J31" s="1">
        <v>54</v>
      </c>
      <c r="K31" s="3" t="s">
        <v>168</v>
      </c>
      <c r="L31" s="42">
        <v>1</v>
      </c>
      <c r="M31" s="88">
        <v>1</v>
      </c>
      <c r="N31" s="5">
        <v>1</v>
      </c>
      <c r="O31" s="3">
        <v>1</v>
      </c>
      <c r="P31" s="22">
        <f t="shared" ref="P31:P33" si="141">+L31/N31</f>
        <v>1</v>
      </c>
      <c r="Q31" s="23">
        <f t="shared" ref="Q31:Q33" si="142">+M31/O31</f>
        <v>1</v>
      </c>
      <c r="R31" s="6">
        <v>29</v>
      </c>
      <c r="S31" s="7">
        <v>29</v>
      </c>
      <c r="T31" s="18">
        <v>557</v>
      </c>
      <c r="U31" s="19">
        <v>557</v>
      </c>
      <c r="V31" s="22">
        <f t="shared" ref="V31:V33" si="143">+T31/R31</f>
        <v>19.206896551724139</v>
      </c>
      <c r="W31" s="23">
        <f t="shared" ref="W31:W33" si="144">+U31/S31</f>
        <v>19.206896551724139</v>
      </c>
      <c r="X31" s="90">
        <v>0</v>
      </c>
      <c r="Y31" s="113">
        <v>0</v>
      </c>
      <c r="Z31" s="108">
        <f t="shared" ref="Z31:Z33" si="145">+X31/R31</f>
        <v>0</v>
      </c>
      <c r="AA31" s="109">
        <f t="shared" ref="AA31:AA33" si="146">+Y31/S31</f>
        <v>0</v>
      </c>
      <c r="AB31" s="18">
        <f t="shared" ref="AB31:AB33" si="147">+T31+X31</f>
        <v>557</v>
      </c>
      <c r="AC31" s="19">
        <f t="shared" ref="AC31:AC33" si="148">+U31+Y31</f>
        <v>557</v>
      </c>
      <c r="AD31" s="20">
        <f t="shared" ref="AD31:AD33" si="149">ROUNDUP(AB31,0)</f>
        <v>557</v>
      </c>
      <c r="AE31" s="21">
        <f t="shared" ref="AE31:AE33" si="150">ROUNDUP(AC31,0)</f>
        <v>557</v>
      </c>
      <c r="AF31" s="89">
        <f t="shared" ref="AF31:AF33" si="151">+AD31-AE31</f>
        <v>0</v>
      </c>
      <c r="AG31" s="39">
        <f>VLOOKUP(F31,'[3]db školy'!$F$1287:$AJ$1437,28,0)</f>
        <v>0</v>
      </c>
      <c r="AH31" s="91">
        <f>VLOOKUP(F31,'[3]db školy'!$F$1287:$AJ$1437,29,0)</f>
        <v>557</v>
      </c>
      <c r="AI31" s="91">
        <f>VLOOKUP(F31,'[3]db školy'!$F$1287:$AJ$1437,30,0)</f>
        <v>0</v>
      </c>
      <c r="AJ31" s="92">
        <f>VLOOKUP(F31,'[3]db školy'!$F$1287:$AJ$1437,31,0)</f>
        <v>0</v>
      </c>
      <c r="AK31" s="99"/>
    </row>
    <row r="32" spans="1:37" customFormat="1">
      <c r="A32" s="2" t="s">
        <v>23</v>
      </c>
      <c r="B32" s="2" t="s">
        <v>41</v>
      </c>
      <c r="C32" s="2" t="s">
        <v>57</v>
      </c>
      <c r="D32" s="2">
        <v>316792</v>
      </c>
      <c r="E32" s="1" t="s">
        <v>89</v>
      </c>
      <c r="F32" s="2">
        <v>37811801</v>
      </c>
      <c r="G32" s="1" t="s">
        <v>9</v>
      </c>
      <c r="H32" s="1" t="s">
        <v>25</v>
      </c>
      <c r="I32" s="1" t="s">
        <v>146</v>
      </c>
      <c r="J32" s="1">
        <v>360</v>
      </c>
      <c r="K32" s="3" t="s">
        <v>168</v>
      </c>
      <c r="L32" s="42">
        <v>3</v>
      </c>
      <c r="M32" s="88">
        <v>0</v>
      </c>
      <c r="N32" s="5">
        <v>2</v>
      </c>
      <c r="O32" s="3">
        <v>0</v>
      </c>
      <c r="P32" s="22">
        <f t="shared" si="141"/>
        <v>1.5</v>
      </c>
      <c r="Q32" s="23">
        <v>0</v>
      </c>
      <c r="R32" s="6">
        <v>66</v>
      </c>
      <c r="S32" s="7">
        <v>0</v>
      </c>
      <c r="T32" s="18">
        <v>1338</v>
      </c>
      <c r="U32" s="19">
        <v>0</v>
      </c>
      <c r="V32" s="22">
        <f t="shared" si="143"/>
        <v>20.272727272727273</v>
      </c>
      <c r="W32" s="23">
        <v>0</v>
      </c>
      <c r="X32" s="90">
        <v>0</v>
      </c>
      <c r="Y32" s="113">
        <v>0</v>
      </c>
      <c r="Z32" s="108">
        <f t="shared" si="145"/>
        <v>0</v>
      </c>
      <c r="AA32" s="109">
        <v>0</v>
      </c>
      <c r="AB32" s="18">
        <f t="shared" si="147"/>
        <v>1338</v>
      </c>
      <c r="AC32" s="19">
        <f t="shared" si="148"/>
        <v>0</v>
      </c>
      <c r="AD32" s="20">
        <f t="shared" si="149"/>
        <v>1338</v>
      </c>
      <c r="AE32" s="21">
        <f t="shared" si="150"/>
        <v>0</v>
      </c>
      <c r="AF32" s="89">
        <f t="shared" si="151"/>
        <v>1338</v>
      </c>
      <c r="AG32" s="39">
        <f>VLOOKUP(F32,'[3]db školy'!$F$1287:$AJ$1437,28,0)</f>
        <v>0</v>
      </c>
      <c r="AH32" s="91">
        <f>VLOOKUP(F32,'[3]db školy'!$F$1287:$AJ$1437,29,0)</f>
        <v>0</v>
      </c>
      <c r="AI32" s="91">
        <f>VLOOKUP(F32,'[3]db školy'!$F$1287:$AJ$1437,30,0)</f>
        <v>0</v>
      </c>
      <c r="AJ32" s="92">
        <f>VLOOKUP(F32,'[3]db školy'!$F$1287:$AJ$1437,31,0)</f>
        <v>1338</v>
      </c>
      <c r="AK32" s="99"/>
    </row>
    <row r="33" spans="1:37" customFormat="1">
      <c r="A33" s="2" t="s">
        <v>23</v>
      </c>
      <c r="B33" s="2" t="s">
        <v>41</v>
      </c>
      <c r="C33" s="2" t="s">
        <v>57</v>
      </c>
      <c r="D33" s="2">
        <v>316792</v>
      </c>
      <c r="E33" s="1" t="s">
        <v>89</v>
      </c>
      <c r="F33" s="2">
        <v>37811924</v>
      </c>
      <c r="G33" s="1" t="s">
        <v>9</v>
      </c>
      <c r="H33" s="1" t="s">
        <v>25</v>
      </c>
      <c r="I33" s="1" t="s">
        <v>147</v>
      </c>
      <c r="J33" s="1">
        <v>408</v>
      </c>
      <c r="K33" s="3" t="s">
        <v>168</v>
      </c>
      <c r="L33" s="42">
        <v>6</v>
      </c>
      <c r="M33" s="88">
        <v>6</v>
      </c>
      <c r="N33" s="5">
        <v>2</v>
      </c>
      <c r="O33" s="3">
        <v>2</v>
      </c>
      <c r="P33" s="22">
        <f t="shared" si="141"/>
        <v>3</v>
      </c>
      <c r="Q33" s="23">
        <f t="shared" si="142"/>
        <v>3</v>
      </c>
      <c r="R33" s="6">
        <v>13</v>
      </c>
      <c r="S33" s="7">
        <v>13</v>
      </c>
      <c r="T33" s="18">
        <v>204</v>
      </c>
      <c r="U33" s="19">
        <v>204</v>
      </c>
      <c r="V33" s="22">
        <f t="shared" si="143"/>
        <v>15.692307692307692</v>
      </c>
      <c r="W33" s="23">
        <f t="shared" si="144"/>
        <v>15.692307692307692</v>
      </c>
      <c r="X33" s="90">
        <v>0</v>
      </c>
      <c r="Y33" s="113">
        <v>0</v>
      </c>
      <c r="Z33" s="108">
        <f t="shared" si="145"/>
        <v>0</v>
      </c>
      <c r="AA33" s="109">
        <f t="shared" si="146"/>
        <v>0</v>
      </c>
      <c r="AB33" s="18">
        <f t="shared" si="147"/>
        <v>204</v>
      </c>
      <c r="AC33" s="19">
        <f t="shared" si="148"/>
        <v>204</v>
      </c>
      <c r="AD33" s="20">
        <f t="shared" si="149"/>
        <v>204</v>
      </c>
      <c r="AE33" s="21">
        <f t="shared" si="150"/>
        <v>204</v>
      </c>
      <c r="AF33" s="89">
        <f t="shared" si="151"/>
        <v>0</v>
      </c>
      <c r="AG33" s="39">
        <f>VLOOKUP(F33,'[3]db školy'!$F$1287:$AJ$1437,28,0)</f>
        <v>204</v>
      </c>
      <c r="AH33" s="91">
        <f>VLOOKUP(F33,'[3]db školy'!$F$1287:$AJ$1437,29,0)</f>
        <v>0</v>
      </c>
      <c r="AI33" s="91">
        <f>VLOOKUP(F33,'[3]db školy'!$F$1287:$AJ$1437,30,0)</f>
        <v>0</v>
      </c>
      <c r="AJ33" s="92">
        <f>VLOOKUP(F33,'[3]db školy'!$F$1287:$AJ$1437,31,0)</f>
        <v>0</v>
      </c>
      <c r="AK33" s="99"/>
    </row>
    <row r="34" spans="1:37">
      <c r="A34" s="54" t="s">
        <v>27</v>
      </c>
      <c r="B34" s="54" t="s">
        <v>37</v>
      </c>
      <c r="C34" s="54" t="s">
        <v>40</v>
      </c>
      <c r="D34" s="54">
        <v>37828100</v>
      </c>
      <c r="E34" s="55" t="s">
        <v>73</v>
      </c>
      <c r="F34" s="54">
        <v>160725</v>
      </c>
      <c r="G34" s="55" t="s">
        <v>103</v>
      </c>
      <c r="H34" s="55" t="s">
        <v>31</v>
      </c>
      <c r="I34" s="55" t="s">
        <v>117</v>
      </c>
      <c r="J34" s="55">
        <v>106</v>
      </c>
      <c r="K34" s="4" t="s">
        <v>168</v>
      </c>
      <c r="L34" s="42">
        <v>1</v>
      </c>
      <c r="M34" s="57">
        <v>1</v>
      </c>
      <c r="N34" s="58">
        <v>1</v>
      </c>
      <c r="O34" s="4">
        <v>1</v>
      </c>
      <c r="P34" s="59">
        <f t="shared" ref="P34:P35" si="152">+L34/N34</f>
        <v>1</v>
      </c>
      <c r="Q34" s="60">
        <f t="shared" ref="Q34:Q35" si="153">+M34/O34</f>
        <v>1</v>
      </c>
      <c r="R34" s="61">
        <v>6</v>
      </c>
      <c r="S34" s="57">
        <v>6</v>
      </c>
      <c r="T34" s="62">
        <v>139</v>
      </c>
      <c r="U34" s="63">
        <v>139</v>
      </c>
      <c r="V34" s="59">
        <f t="shared" ref="V34:V35" si="154">+T34/R34</f>
        <v>23.166666666666668</v>
      </c>
      <c r="W34" s="60">
        <f t="shared" ref="W34:W35" si="155">+U34/S34</f>
        <v>23.166666666666668</v>
      </c>
      <c r="X34" s="39">
        <v>0</v>
      </c>
      <c r="Y34" s="111">
        <v>0</v>
      </c>
      <c r="Z34" s="106">
        <f t="shared" ref="Z34:Z35" si="156">+X34/R34</f>
        <v>0</v>
      </c>
      <c r="AA34" s="107">
        <f t="shared" ref="AA34:AA35" si="157">+Y34/S34</f>
        <v>0</v>
      </c>
      <c r="AB34" s="62">
        <f t="shared" ref="AB34:AB35" si="158">+T34+X34</f>
        <v>139</v>
      </c>
      <c r="AC34" s="63">
        <f t="shared" ref="AC34:AC35" si="159">+U34+Y34</f>
        <v>139</v>
      </c>
      <c r="AD34" s="39">
        <f t="shared" ref="AD34:AD35" si="160">ROUNDUP(AB34,0)</f>
        <v>139</v>
      </c>
      <c r="AE34" s="64">
        <f t="shared" ref="AE34:AE35" si="161">ROUNDUP(AC34,0)</f>
        <v>139</v>
      </c>
      <c r="AF34" s="63">
        <f t="shared" ref="AF34:AF35" si="162">+AD34-AE34</f>
        <v>0</v>
      </c>
      <c r="AG34" s="43">
        <f>VLOOKUP(F34,'[4]db školy'!$F$5:$AJ$13,28,0)</f>
        <v>139</v>
      </c>
      <c r="AH34" s="66">
        <f>VLOOKUP(F34,'[4]db školy'!$F$5:$AJ$13,29,0)</f>
        <v>0</v>
      </c>
      <c r="AI34" s="66">
        <f>VLOOKUP(F34,'[4]db školy'!$F$5:$AJ$13,30,0)</f>
        <v>0</v>
      </c>
      <c r="AJ34" s="65">
        <f>VLOOKUP(F34,'[4]db školy'!$F$5:$AJ$13,31,0)</f>
        <v>0</v>
      </c>
      <c r="AK34" s="98"/>
    </row>
    <row r="35" spans="1:37" customFormat="1">
      <c r="A35" s="2" t="s">
        <v>27</v>
      </c>
      <c r="B35" s="2" t="s">
        <v>41</v>
      </c>
      <c r="C35" s="2" t="s">
        <v>59</v>
      </c>
      <c r="D35" s="2">
        <v>313271</v>
      </c>
      <c r="E35" s="1" t="s">
        <v>91</v>
      </c>
      <c r="F35" s="2">
        <v>35677708</v>
      </c>
      <c r="G35" s="1" t="s">
        <v>9</v>
      </c>
      <c r="H35" s="1" t="s">
        <v>28</v>
      </c>
      <c r="I35" s="1" t="s">
        <v>150</v>
      </c>
      <c r="J35" s="1">
        <v>605</v>
      </c>
      <c r="K35" s="3" t="s">
        <v>168</v>
      </c>
      <c r="L35" s="42">
        <v>1</v>
      </c>
      <c r="M35" s="88">
        <v>1</v>
      </c>
      <c r="N35" s="5">
        <v>1</v>
      </c>
      <c r="O35" s="3">
        <v>1</v>
      </c>
      <c r="P35" s="22">
        <f t="shared" si="152"/>
        <v>1</v>
      </c>
      <c r="Q35" s="23">
        <f t="shared" si="153"/>
        <v>1</v>
      </c>
      <c r="R35" s="6">
        <v>46</v>
      </c>
      <c r="S35" s="7">
        <v>46</v>
      </c>
      <c r="T35" s="87">
        <v>939</v>
      </c>
      <c r="U35" s="110">
        <v>939</v>
      </c>
      <c r="V35" s="22">
        <f t="shared" si="154"/>
        <v>20.413043478260871</v>
      </c>
      <c r="W35" s="23">
        <f t="shared" si="155"/>
        <v>20.413043478260871</v>
      </c>
      <c r="X35" s="87">
        <v>0</v>
      </c>
      <c r="Y35" s="110">
        <v>0</v>
      </c>
      <c r="Z35" s="108">
        <f t="shared" si="156"/>
        <v>0</v>
      </c>
      <c r="AA35" s="109">
        <f t="shared" si="157"/>
        <v>0</v>
      </c>
      <c r="AB35" s="18">
        <f t="shared" si="158"/>
        <v>939</v>
      </c>
      <c r="AC35" s="19">
        <f t="shared" si="159"/>
        <v>939</v>
      </c>
      <c r="AD35" s="20">
        <f t="shared" si="160"/>
        <v>939</v>
      </c>
      <c r="AE35" s="21">
        <f t="shared" si="161"/>
        <v>939</v>
      </c>
      <c r="AF35" s="89">
        <f t="shared" si="162"/>
        <v>0</v>
      </c>
      <c r="AG35" s="87">
        <f>VLOOKUP(F35,'[4]db školy'!$F$5:$AJ$13,28,0)</f>
        <v>939</v>
      </c>
      <c r="AH35" s="86">
        <f>VLOOKUP(F35,'[4]db školy'!$F$5:$AJ$13,29,0)</f>
        <v>0</v>
      </c>
      <c r="AI35" s="86">
        <f>VLOOKUP(F35,'[4]db školy'!$F$5:$AJ$13,30,0)</f>
        <v>0</v>
      </c>
      <c r="AJ35" s="88">
        <f>VLOOKUP(F35,'[4]db školy'!$F$5:$AJ$13,31,0)</f>
        <v>0</v>
      </c>
      <c r="AK35" s="99"/>
    </row>
    <row r="36" spans="1:37">
      <c r="A36" s="54" t="s">
        <v>27</v>
      </c>
      <c r="B36" s="54" t="s">
        <v>41</v>
      </c>
      <c r="C36" s="54" t="s">
        <v>60</v>
      </c>
      <c r="D36" s="54">
        <v>319031</v>
      </c>
      <c r="E36" s="55" t="s">
        <v>92</v>
      </c>
      <c r="F36" s="54">
        <v>37828291</v>
      </c>
      <c r="G36" s="55" t="s">
        <v>107</v>
      </c>
      <c r="H36" s="55" t="s">
        <v>29</v>
      </c>
      <c r="I36" s="55" t="s">
        <v>151</v>
      </c>
      <c r="J36" s="55">
        <v>563</v>
      </c>
      <c r="K36" s="4" t="s">
        <v>168</v>
      </c>
      <c r="L36" s="42">
        <v>2</v>
      </c>
      <c r="M36" s="57">
        <v>0</v>
      </c>
      <c r="N36" s="58">
        <v>1</v>
      </c>
      <c r="O36" s="4">
        <v>0</v>
      </c>
      <c r="P36" s="59">
        <f t="shared" ref="P36" si="163">+L36/N36</f>
        <v>2</v>
      </c>
      <c r="Q36" s="60">
        <v>0</v>
      </c>
      <c r="R36" s="61">
        <v>12</v>
      </c>
      <c r="S36" s="57">
        <v>2</v>
      </c>
      <c r="T36" s="39">
        <v>107</v>
      </c>
      <c r="U36" s="111">
        <v>0</v>
      </c>
      <c r="V36" s="59">
        <f t="shared" ref="V36" si="164">+T36/R36</f>
        <v>8.9166666666666661</v>
      </c>
      <c r="W36" s="60">
        <f t="shared" ref="W36" si="165">+U36/S36</f>
        <v>0</v>
      </c>
      <c r="X36" s="39">
        <v>0</v>
      </c>
      <c r="Y36" s="111">
        <v>0</v>
      </c>
      <c r="Z36" s="106">
        <f t="shared" ref="Z36" si="166">+X36/R36</f>
        <v>0</v>
      </c>
      <c r="AA36" s="107">
        <f t="shared" ref="AA36" si="167">+Y36/S36</f>
        <v>0</v>
      </c>
      <c r="AB36" s="62">
        <f t="shared" ref="AB36" si="168">+T36+X36</f>
        <v>107</v>
      </c>
      <c r="AC36" s="63">
        <f t="shared" ref="AC36" si="169">+U36+Y36</f>
        <v>0</v>
      </c>
      <c r="AD36" s="39">
        <f t="shared" ref="AD36" si="170">ROUNDUP(AB36,0)</f>
        <v>107</v>
      </c>
      <c r="AE36" s="64">
        <f t="shared" ref="AE36" si="171">ROUNDUP(AC36,0)</f>
        <v>0</v>
      </c>
      <c r="AF36" s="63">
        <f t="shared" ref="AF36" si="172">+AD36-AE36</f>
        <v>107</v>
      </c>
      <c r="AG36" s="43">
        <f>VLOOKUP(F36,'[4]db školy'!$F$5:$AJ$13,28,0)</f>
        <v>107</v>
      </c>
      <c r="AH36" s="66">
        <f>VLOOKUP(F36,'[4]db školy'!$F$5:$AJ$13,29,0)</f>
        <v>0</v>
      </c>
      <c r="AI36" s="66">
        <f>VLOOKUP(F36,'[4]db školy'!$F$5:$AJ$13,30,0)</f>
        <v>0</v>
      </c>
      <c r="AJ36" s="65">
        <f>VLOOKUP(F36,'[4]db školy'!$F$5:$AJ$13,31,0)</f>
        <v>0</v>
      </c>
      <c r="AK36" s="98"/>
    </row>
    <row r="37" spans="1:37">
      <c r="A37" s="54" t="s">
        <v>27</v>
      </c>
      <c r="B37" s="54" t="s">
        <v>41</v>
      </c>
      <c r="C37" s="54" t="s">
        <v>65</v>
      </c>
      <c r="D37" s="54">
        <v>321125</v>
      </c>
      <c r="E37" s="55" t="s">
        <v>96</v>
      </c>
      <c r="F37" s="54">
        <v>37831500</v>
      </c>
      <c r="G37" s="55" t="s">
        <v>9</v>
      </c>
      <c r="H37" s="55" t="s">
        <v>32</v>
      </c>
      <c r="I37" s="55" t="s">
        <v>155</v>
      </c>
      <c r="J37" s="55">
        <v>368</v>
      </c>
      <c r="K37" s="4" t="s">
        <v>168</v>
      </c>
      <c r="L37" s="42">
        <v>2</v>
      </c>
      <c r="M37" s="57">
        <v>2</v>
      </c>
      <c r="N37" s="58">
        <v>1</v>
      </c>
      <c r="O37" s="4">
        <v>1</v>
      </c>
      <c r="P37" s="59">
        <f t="shared" ref="P37:P39" si="173">+L37/N37</f>
        <v>2</v>
      </c>
      <c r="Q37" s="60">
        <f t="shared" ref="Q37:Q39" si="174">+M37/O37</f>
        <v>2</v>
      </c>
      <c r="R37" s="61">
        <v>9</v>
      </c>
      <c r="S37" s="57">
        <v>9</v>
      </c>
      <c r="T37" s="61">
        <v>182</v>
      </c>
      <c r="U37" s="112">
        <v>182</v>
      </c>
      <c r="V37" s="59">
        <f t="shared" ref="V37:V39" si="175">+T37/R37</f>
        <v>20.222222222222221</v>
      </c>
      <c r="W37" s="60">
        <f t="shared" ref="W37:W39" si="176">+U37/S37</f>
        <v>20.222222222222221</v>
      </c>
      <c r="X37" s="61">
        <v>0</v>
      </c>
      <c r="Y37" s="112">
        <v>0</v>
      </c>
      <c r="Z37" s="106">
        <f t="shared" ref="Z37:Z41" si="177">+X37/R37</f>
        <v>0</v>
      </c>
      <c r="AA37" s="107">
        <f t="shared" ref="AA37:AA41" si="178">+Y37/S37</f>
        <v>0</v>
      </c>
      <c r="AB37" s="62">
        <f t="shared" ref="AB37:AB41" si="179">+T37+X37</f>
        <v>182</v>
      </c>
      <c r="AC37" s="63">
        <f t="shared" ref="AC37:AC41" si="180">+U37+Y37</f>
        <v>182</v>
      </c>
      <c r="AD37" s="39">
        <f t="shared" ref="AD37:AD41" si="181">ROUNDUP(AB37,0)</f>
        <v>182</v>
      </c>
      <c r="AE37" s="64">
        <f t="shared" ref="AE37:AE41" si="182">ROUNDUP(AC37,0)</f>
        <v>182</v>
      </c>
      <c r="AF37" s="63">
        <f t="shared" ref="AF37:AF41" si="183">+AD37-AE37</f>
        <v>0</v>
      </c>
      <c r="AG37" s="43">
        <f>VLOOKUP(F37,'[4]db školy'!$F$5:$AJ$13,28,0)</f>
        <v>182</v>
      </c>
      <c r="AH37" s="66">
        <f>VLOOKUP(F37,'[4]db školy'!$F$5:$AJ$13,29,0)</f>
        <v>0</v>
      </c>
      <c r="AI37" s="66">
        <f>VLOOKUP(F37,'[4]db školy'!$F$5:$AJ$13,30,0)</f>
        <v>0</v>
      </c>
      <c r="AJ37" s="65">
        <f>VLOOKUP(F37,'[4]db školy'!$F$5:$AJ$13,31,0)</f>
        <v>0</v>
      </c>
      <c r="AK37" s="98"/>
    </row>
    <row r="38" spans="1:37">
      <c r="A38" s="54" t="s">
        <v>27</v>
      </c>
      <c r="B38" s="54" t="s">
        <v>41</v>
      </c>
      <c r="C38" s="54" t="s">
        <v>65</v>
      </c>
      <c r="D38" s="54">
        <v>321125</v>
      </c>
      <c r="E38" s="55" t="s">
        <v>96</v>
      </c>
      <c r="F38" s="54">
        <v>37831518</v>
      </c>
      <c r="G38" s="55" t="s">
        <v>9</v>
      </c>
      <c r="H38" s="55" t="s">
        <v>32</v>
      </c>
      <c r="I38" s="55" t="s">
        <v>156</v>
      </c>
      <c r="J38" s="55">
        <v>715</v>
      </c>
      <c r="K38" s="4" t="s">
        <v>168</v>
      </c>
      <c r="L38" s="42">
        <v>1</v>
      </c>
      <c r="M38" s="57">
        <v>1</v>
      </c>
      <c r="N38" s="58">
        <v>1</v>
      </c>
      <c r="O38" s="4">
        <v>1</v>
      </c>
      <c r="P38" s="59">
        <f t="shared" si="173"/>
        <v>1</v>
      </c>
      <c r="Q38" s="60">
        <f t="shared" si="174"/>
        <v>1</v>
      </c>
      <c r="R38" s="61">
        <v>4</v>
      </c>
      <c r="S38" s="57">
        <v>4</v>
      </c>
      <c r="T38" s="61">
        <v>74</v>
      </c>
      <c r="U38" s="112">
        <v>74</v>
      </c>
      <c r="V38" s="59">
        <f t="shared" si="175"/>
        <v>18.5</v>
      </c>
      <c r="W38" s="60">
        <f t="shared" si="176"/>
        <v>18.5</v>
      </c>
      <c r="X38" s="61">
        <v>0</v>
      </c>
      <c r="Y38" s="112">
        <v>0</v>
      </c>
      <c r="Z38" s="106">
        <f t="shared" si="177"/>
        <v>0</v>
      </c>
      <c r="AA38" s="107">
        <f t="shared" si="178"/>
        <v>0</v>
      </c>
      <c r="AB38" s="62">
        <f t="shared" si="179"/>
        <v>74</v>
      </c>
      <c r="AC38" s="63">
        <f t="shared" si="180"/>
        <v>74</v>
      </c>
      <c r="AD38" s="39">
        <f t="shared" si="181"/>
        <v>74</v>
      </c>
      <c r="AE38" s="64">
        <f t="shared" si="182"/>
        <v>74</v>
      </c>
      <c r="AF38" s="63">
        <f t="shared" si="183"/>
        <v>0</v>
      </c>
      <c r="AG38" s="43">
        <f>VLOOKUP(F38,'[4]db školy'!$F$5:$AJ$13,28,0)</f>
        <v>74</v>
      </c>
      <c r="AH38" s="66">
        <f>VLOOKUP(F38,'[4]db školy'!$F$5:$AJ$13,29,0)</f>
        <v>0</v>
      </c>
      <c r="AI38" s="66">
        <f>VLOOKUP(F38,'[4]db školy'!$F$5:$AJ$13,30,0)</f>
        <v>0</v>
      </c>
      <c r="AJ38" s="65">
        <f>VLOOKUP(F38,'[4]db školy'!$F$5:$AJ$13,31,0)</f>
        <v>0</v>
      </c>
      <c r="AK38" s="98"/>
    </row>
    <row r="39" spans="1:37">
      <c r="A39" s="54" t="s">
        <v>27</v>
      </c>
      <c r="B39" s="54" t="s">
        <v>41</v>
      </c>
      <c r="C39" s="54" t="s">
        <v>64</v>
      </c>
      <c r="D39" s="54">
        <v>320781</v>
      </c>
      <c r="E39" s="55" t="s">
        <v>95</v>
      </c>
      <c r="F39" s="54">
        <v>37831470</v>
      </c>
      <c r="G39" s="55" t="s">
        <v>109</v>
      </c>
      <c r="H39" s="55" t="s">
        <v>33</v>
      </c>
      <c r="I39" s="55" t="s">
        <v>154</v>
      </c>
      <c r="J39" s="55">
        <v>247</v>
      </c>
      <c r="K39" s="4" t="s">
        <v>168</v>
      </c>
      <c r="L39" s="42">
        <v>4</v>
      </c>
      <c r="M39" s="57">
        <v>4</v>
      </c>
      <c r="N39" s="58">
        <v>1</v>
      </c>
      <c r="O39" s="4">
        <v>1</v>
      </c>
      <c r="P39" s="59">
        <f t="shared" si="173"/>
        <v>4</v>
      </c>
      <c r="Q39" s="60">
        <f t="shared" si="174"/>
        <v>4</v>
      </c>
      <c r="R39" s="61">
        <v>8</v>
      </c>
      <c r="S39" s="57">
        <v>4</v>
      </c>
      <c r="T39" s="39">
        <v>93</v>
      </c>
      <c r="U39" s="111">
        <v>93</v>
      </c>
      <c r="V39" s="59">
        <f t="shared" si="175"/>
        <v>11.625</v>
      </c>
      <c r="W39" s="60">
        <f t="shared" si="176"/>
        <v>23.25</v>
      </c>
      <c r="X39" s="39">
        <v>50</v>
      </c>
      <c r="Y39" s="111">
        <v>50</v>
      </c>
      <c r="Z39" s="106">
        <f t="shared" si="177"/>
        <v>6.25</v>
      </c>
      <c r="AA39" s="107">
        <f t="shared" si="178"/>
        <v>12.5</v>
      </c>
      <c r="AB39" s="62">
        <f t="shared" si="179"/>
        <v>143</v>
      </c>
      <c r="AC39" s="63">
        <f t="shared" si="180"/>
        <v>143</v>
      </c>
      <c r="AD39" s="39">
        <f t="shared" si="181"/>
        <v>143</v>
      </c>
      <c r="AE39" s="64">
        <f t="shared" si="182"/>
        <v>143</v>
      </c>
      <c r="AF39" s="63">
        <f t="shared" si="183"/>
        <v>0</v>
      </c>
      <c r="AG39" s="43">
        <f>VLOOKUP(F39,'[4]db školy'!$F$5:$AJ$13,28,0)</f>
        <v>143</v>
      </c>
      <c r="AH39" s="66">
        <f>VLOOKUP(F39,'[4]db školy'!$F$5:$AJ$13,29,0)</f>
        <v>0</v>
      </c>
      <c r="AI39" s="66">
        <f>VLOOKUP(F39,'[4]db školy'!$F$5:$AJ$13,30,0)</f>
        <v>0</v>
      </c>
      <c r="AJ39" s="65">
        <f>VLOOKUP(F39,'[4]db školy'!$F$5:$AJ$13,31,0)</f>
        <v>0</v>
      </c>
      <c r="AK39" s="98"/>
    </row>
    <row r="40" spans="1:37">
      <c r="A40" s="54" t="s">
        <v>27</v>
      </c>
      <c r="B40" s="54" t="s">
        <v>41</v>
      </c>
      <c r="C40" s="54" t="s">
        <v>63</v>
      </c>
      <c r="D40" s="54">
        <v>320897</v>
      </c>
      <c r="E40" s="55" t="s">
        <v>94</v>
      </c>
      <c r="F40" s="54">
        <v>37831879</v>
      </c>
      <c r="G40" s="55" t="s">
        <v>108</v>
      </c>
      <c r="H40" s="55" t="s">
        <v>31</v>
      </c>
      <c r="I40" s="55" t="s">
        <v>153</v>
      </c>
      <c r="J40" s="55">
        <v>367</v>
      </c>
      <c r="K40" s="4" t="s">
        <v>168</v>
      </c>
      <c r="L40" s="42">
        <v>15</v>
      </c>
      <c r="M40" s="57">
        <v>9</v>
      </c>
      <c r="N40" s="58">
        <v>3</v>
      </c>
      <c r="O40" s="4">
        <v>3</v>
      </c>
      <c r="P40" s="59">
        <f t="shared" ref="P40:P42" si="184">+L40/N40</f>
        <v>5</v>
      </c>
      <c r="Q40" s="60">
        <f t="shared" ref="Q40:Q42" si="185">+M40/O40</f>
        <v>3</v>
      </c>
      <c r="R40" s="61">
        <v>18</v>
      </c>
      <c r="S40" s="57">
        <v>15</v>
      </c>
      <c r="T40" s="39">
        <v>370</v>
      </c>
      <c r="U40" s="111">
        <v>185</v>
      </c>
      <c r="V40" s="59">
        <f t="shared" ref="V40" si="186">+T40/R40</f>
        <v>20.555555555555557</v>
      </c>
      <c r="W40" s="60">
        <f t="shared" ref="W40" si="187">+U40/S40</f>
        <v>12.333333333333334</v>
      </c>
      <c r="X40" s="39">
        <v>163</v>
      </c>
      <c r="Y40" s="111">
        <v>82</v>
      </c>
      <c r="Z40" s="106">
        <f t="shared" si="177"/>
        <v>9.0555555555555554</v>
      </c>
      <c r="AA40" s="107">
        <f t="shared" si="178"/>
        <v>5.4666666666666668</v>
      </c>
      <c r="AB40" s="62">
        <f t="shared" si="179"/>
        <v>533</v>
      </c>
      <c r="AC40" s="63">
        <f t="shared" si="180"/>
        <v>267</v>
      </c>
      <c r="AD40" s="39">
        <f t="shared" si="181"/>
        <v>533</v>
      </c>
      <c r="AE40" s="64">
        <f t="shared" si="182"/>
        <v>267</v>
      </c>
      <c r="AF40" s="63">
        <f t="shared" si="183"/>
        <v>266</v>
      </c>
      <c r="AG40" s="43">
        <f>VLOOKUP(F40,'[4]db školy'!$F$5:$AJ$13,28,0)</f>
        <v>0</v>
      </c>
      <c r="AH40" s="66">
        <f>VLOOKUP(F40,'[4]db školy'!$F$5:$AJ$13,29,0)</f>
        <v>0</v>
      </c>
      <c r="AI40" s="66">
        <f>VLOOKUP(F40,'[4]db školy'!$F$5:$AJ$13,30,0)</f>
        <v>267</v>
      </c>
      <c r="AJ40" s="65">
        <f>VLOOKUP(F40,'[4]db školy'!$F$5:$AJ$13,31,0)</f>
        <v>266</v>
      </c>
      <c r="AK40" s="98"/>
    </row>
    <row r="41" spans="1:37">
      <c r="A41" s="54" t="s">
        <v>27</v>
      </c>
      <c r="B41" s="54" t="s">
        <v>41</v>
      </c>
      <c r="C41" s="54" t="s">
        <v>61</v>
      </c>
      <c r="D41" s="54">
        <v>320439</v>
      </c>
      <c r="E41" s="55" t="s">
        <v>93</v>
      </c>
      <c r="F41" s="54">
        <v>37831232</v>
      </c>
      <c r="G41" s="55" t="s">
        <v>9</v>
      </c>
      <c r="H41" s="55" t="s">
        <v>30</v>
      </c>
      <c r="I41" s="55" t="s">
        <v>152</v>
      </c>
      <c r="J41" s="55">
        <v>767</v>
      </c>
      <c r="K41" s="4" t="s">
        <v>168</v>
      </c>
      <c r="L41" s="42">
        <v>4</v>
      </c>
      <c r="M41" s="57">
        <v>0</v>
      </c>
      <c r="N41" s="58">
        <v>2</v>
      </c>
      <c r="O41" s="4">
        <v>0</v>
      </c>
      <c r="P41" s="59">
        <f t="shared" si="184"/>
        <v>2</v>
      </c>
      <c r="Q41" s="60">
        <v>0</v>
      </c>
      <c r="R41" s="61">
        <v>8</v>
      </c>
      <c r="S41" s="57">
        <v>4</v>
      </c>
      <c r="T41" s="61">
        <v>165</v>
      </c>
      <c r="U41" s="112">
        <v>0</v>
      </c>
      <c r="V41" s="59">
        <f t="shared" ref="V41" si="188">+T41/R41</f>
        <v>20.625</v>
      </c>
      <c r="W41" s="60">
        <f t="shared" ref="W41" si="189">+U41/S41</f>
        <v>0</v>
      </c>
      <c r="X41" s="61">
        <v>0</v>
      </c>
      <c r="Y41" s="112">
        <v>0</v>
      </c>
      <c r="Z41" s="106">
        <f t="shared" si="177"/>
        <v>0</v>
      </c>
      <c r="AA41" s="107">
        <f t="shared" si="178"/>
        <v>0</v>
      </c>
      <c r="AB41" s="62">
        <f t="shared" si="179"/>
        <v>165</v>
      </c>
      <c r="AC41" s="63">
        <f t="shared" si="180"/>
        <v>0</v>
      </c>
      <c r="AD41" s="39">
        <f t="shared" si="181"/>
        <v>165</v>
      </c>
      <c r="AE41" s="64">
        <f t="shared" si="182"/>
        <v>0</v>
      </c>
      <c r="AF41" s="63">
        <f t="shared" si="183"/>
        <v>165</v>
      </c>
      <c r="AG41" s="43">
        <f>VLOOKUP(F41,'[4]db školy'!$F$5:$AJ$13,28,0)</f>
        <v>0</v>
      </c>
      <c r="AH41" s="66">
        <f>VLOOKUP(F41,'[4]db školy'!$F$5:$AJ$13,29,0)</f>
        <v>165</v>
      </c>
      <c r="AI41" s="66">
        <f>VLOOKUP(F41,'[4]db školy'!$F$5:$AJ$13,30,0)</f>
        <v>0</v>
      </c>
      <c r="AJ41" s="65">
        <f>VLOOKUP(F41,'[4]db školy'!$F$5:$AJ$13,31,0)</f>
        <v>0</v>
      </c>
      <c r="AK41" s="98"/>
    </row>
    <row r="42" spans="1:37" customFormat="1">
      <c r="A42" s="2" t="s">
        <v>27</v>
      </c>
      <c r="B42" s="2" t="s">
        <v>67</v>
      </c>
      <c r="C42" s="2" t="s">
        <v>68</v>
      </c>
      <c r="D42" s="2">
        <v>31933475</v>
      </c>
      <c r="E42" s="1" t="s">
        <v>98</v>
      </c>
      <c r="F42" s="2">
        <v>30232171</v>
      </c>
      <c r="G42" s="1" t="s">
        <v>111</v>
      </c>
      <c r="H42" s="1" t="s">
        <v>28</v>
      </c>
      <c r="I42" s="1" t="s">
        <v>161</v>
      </c>
      <c r="J42" s="1">
        <v>321</v>
      </c>
      <c r="K42" s="3" t="s">
        <v>168</v>
      </c>
      <c r="L42" s="42">
        <v>12</v>
      </c>
      <c r="M42" s="88">
        <v>8</v>
      </c>
      <c r="N42" s="5">
        <v>4</v>
      </c>
      <c r="O42" s="3">
        <v>2</v>
      </c>
      <c r="P42" s="59">
        <f t="shared" si="184"/>
        <v>3</v>
      </c>
      <c r="Q42" s="60">
        <f t="shared" si="185"/>
        <v>4</v>
      </c>
      <c r="R42" s="6">
        <v>26</v>
      </c>
      <c r="S42" s="7">
        <v>12</v>
      </c>
      <c r="T42" s="90">
        <v>577</v>
      </c>
      <c r="U42" s="113">
        <v>266</v>
      </c>
      <c r="V42" s="59">
        <f t="shared" ref="V42" si="190">+T42/R42</f>
        <v>22.192307692307693</v>
      </c>
      <c r="W42" s="60">
        <f t="shared" ref="W42" si="191">+U42/S42</f>
        <v>22.166666666666668</v>
      </c>
      <c r="X42" s="18">
        <v>0</v>
      </c>
      <c r="Y42" s="19">
        <v>0</v>
      </c>
      <c r="Z42" s="108">
        <f t="shared" ref="Z42" si="192">+X42/R42</f>
        <v>0</v>
      </c>
      <c r="AA42" s="109">
        <f t="shared" ref="AA42" si="193">+Y42/S42</f>
        <v>0</v>
      </c>
      <c r="AB42" s="18">
        <f t="shared" ref="AB42" si="194">+T42+X42</f>
        <v>577</v>
      </c>
      <c r="AC42" s="19">
        <f t="shared" ref="AC42" si="195">+U42+Y42</f>
        <v>266</v>
      </c>
      <c r="AD42" s="20">
        <f t="shared" ref="AD42" si="196">ROUNDUP(AB42,0)</f>
        <v>577</v>
      </c>
      <c r="AE42" s="21">
        <f t="shared" ref="AE42" si="197">ROUNDUP(AC42,0)</f>
        <v>266</v>
      </c>
      <c r="AF42" s="89">
        <f t="shared" ref="AF42" si="198">+AD42-AE42</f>
        <v>311</v>
      </c>
      <c r="AG42" s="39">
        <f>VLOOKUP(F42,'[4]db školy'!$F$5:$AJ$13,28,0)</f>
        <v>577</v>
      </c>
      <c r="AH42" s="91">
        <f>VLOOKUP(F42,'[4]db školy'!$F$5:$AJ$13,29,0)</f>
        <v>0</v>
      </c>
      <c r="AI42" s="91">
        <f>VLOOKUP(F42,'[4]db školy'!$F$5:$AJ$13,30,0)</f>
        <v>0</v>
      </c>
      <c r="AJ42" s="92">
        <f>VLOOKUP(F42,'[4]db školy'!$F$5:$AJ$13,31,0)</f>
        <v>0</v>
      </c>
      <c r="AK42" s="99"/>
    </row>
    <row r="43" spans="1:37" customFormat="1">
      <c r="A43" s="2" t="s">
        <v>34</v>
      </c>
      <c r="B43" s="2" t="s">
        <v>41</v>
      </c>
      <c r="C43" s="2" t="s">
        <v>66</v>
      </c>
      <c r="D43" s="2">
        <v>691135</v>
      </c>
      <c r="E43" s="1" t="s">
        <v>97</v>
      </c>
      <c r="F43" s="2">
        <v>31263101</v>
      </c>
      <c r="G43" s="1" t="s">
        <v>110</v>
      </c>
      <c r="H43" s="1" t="s">
        <v>36</v>
      </c>
      <c r="I43" s="1" t="s">
        <v>160</v>
      </c>
      <c r="J43" s="1">
        <v>474</v>
      </c>
      <c r="K43" s="3" t="s">
        <v>168</v>
      </c>
      <c r="L43" s="42">
        <v>1</v>
      </c>
      <c r="M43" s="88">
        <v>0</v>
      </c>
      <c r="N43" s="5">
        <v>1</v>
      </c>
      <c r="O43" s="3">
        <v>0</v>
      </c>
      <c r="P43" s="22">
        <f t="shared" ref="P43:P45" si="199">+L43/N43</f>
        <v>1</v>
      </c>
      <c r="Q43" s="23">
        <v>0</v>
      </c>
      <c r="R43" s="6">
        <v>5</v>
      </c>
      <c r="S43" s="7">
        <v>0</v>
      </c>
      <c r="T43" s="18">
        <v>70</v>
      </c>
      <c r="U43" s="19">
        <v>0</v>
      </c>
      <c r="V43" s="22">
        <f t="shared" ref="V43:V45" si="200">+T43/R43</f>
        <v>14</v>
      </c>
      <c r="W43" s="23">
        <v>0</v>
      </c>
      <c r="X43" s="18">
        <v>0</v>
      </c>
      <c r="Y43" s="19">
        <v>0</v>
      </c>
      <c r="Z43" s="108">
        <f t="shared" ref="Z43:Z45" si="201">+X43/R43</f>
        <v>0</v>
      </c>
      <c r="AA43" s="109">
        <v>0</v>
      </c>
      <c r="AB43" s="18">
        <f t="shared" ref="AB43:AB45" si="202">+T43+X43</f>
        <v>70</v>
      </c>
      <c r="AC43" s="19">
        <f t="shared" ref="AC43:AC45" si="203">+U43+Y43</f>
        <v>0</v>
      </c>
      <c r="AD43" s="20">
        <f t="shared" ref="AD43:AD45" si="204">ROUNDUP(AB43,0)</f>
        <v>70</v>
      </c>
      <c r="AE43" s="21">
        <f t="shared" ref="AE43:AE45" si="205">ROUNDUP(AC43,0)</f>
        <v>0</v>
      </c>
      <c r="AF43" s="89">
        <f t="shared" ref="AF43:AF45" si="206">+AD43-AE43</f>
        <v>70</v>
      </c>
      <c r="AG43" s="39">
        <v>0</v>
      </c>
      <c r="AH43" s="91">
        <v>0</v>
      </c>
      <c r="AI43" s="91">
        <v>70</v>
      </c>
      <c r="AJ43" s="92">
        <v>0</v>
      </c>
      <c r="AK43" s="99"/>
    </row>
    <row r="44" spans="1:37" customFormat="1">
      <c r="A44" s="2" t="s">
        <v>34</v>
      </c>
      <c r="B44" s="2" t="s">
        <v>41</v>
      </c>
      <c r="C44" s="2" t="s">
        <v>66</v>
      </c>
      <c r="D44" s="2">
        <v>691135</v>
      </c>
      <c r="E44" s="1" t="s">
        <v>97</v>
      </c>
      <c r="F44" s="2">
        <v>35540559</v>
      </c>
      <c r="G44" s="1" t="s">
        <v>9</v>
      </c>
      <c r="H44" s="1" t="s">
        <v>157</v>
      </c>
      <c r="I44" s="1" t="s">
        <v>158</v>
      </c>
      <c r="J44" s="1">
        <v>720</v>
      </c>
      <c r="K44" s="3" t="s">
        <v>168</v>
      </c>
      <c r="L44" s="42">
        <v>8</v>
      </c>
      <c r="M44" s="88">
        <v>0</v>
      </c>
      <c r="N44" s="5">
        <v>1</v>
      </c>
      <c r="O44" s="3">
        <v>0</v>
      </c>
      <c r="P44" s="22">
        <f t="shared" si="199"/>
        <v>8</v>
      </c>
      <c r="Q44" s="23">
        <v>0</v>
      </c>
      <c r="R44" s="6">
        <v>12</v>
      </c>
      <c r="S44" s="7">
        <v>0</v>
      </c>
      <c r="T44" s="18">
        <v>333</v>
      </c>
      <c r="U44" s="19">
        <v>0</v>
      </c>
      <c r="V44" s="22">
        <f t="shared" si="200"/>
        <v>27.75</v>
      </c>
      <c r="W44" s="23">
        <v>0</v>
      </c>
      <c r="X44" s="18">
        <v>0</v>
      </c>
      <c r="Y44" s="19">
        <v>0</v>
      </c>
      <c r="Z44" s="108">
        <f t="shared" si="201"/>
        <v>0</v>
      </c>
      <c r="AA44" s="109">
        <v>0</v>
      </c>
      <c r="AB44" s="18">
        <f t="shared" si="202"/>
        <v>333</v>
      </c>
      <c r="AC44" s="19">
        <f t="shared" si="203"/>
        <v>0</v>
      </c>
      <c r="AD44" s="20">
        <f t="shared" si="204"/>
        <v>333</v>
      </c>
      <c r="AE44" s="21">
        <f t="shared" si="205"/>
        <v>0</v>
      </c>
      <c r="AF44" s="89">
        <f t="shared" si="206"/>
        <v>333</v>
      </c>
      <c r="AG44" s="39">
        <v>333</v>
      </c>
      <c r="AH44" s="91">
        <v>0</v>
      </c>
      <c r="AI44" s="91">
        <v>0</v>
      </c>
      <c r="AJ44" s="92">
        <v>0</v>
      </c>
      <c r="AK44" s="99"/>
    </row>
    <row r="45" spans="1:37" customFormat="1" ht="15.75" thickBot="1">
      <c r="A45" s="2" t="s">
        <v>34</v>
      </c>
      <c r="B45" s="2" t="s">
        <v>41</v>
      </c>
      <c r="C45" s="2" t="s">
        <v>66</v>
      </c>
      <c r="D45" s="2">
        <v>691135</v>
      </c>
      <c r="E45" s="1" t="s">
        <v>97</v>
      </c>
      <c r="F45" s="2">
        <v>35542713</v>
      </c>
      <c r="G45" s="1" t="s">
        <v>9</v>
      </c>
      <c r="H45" s="1" t="s">
        <v>35</v>
      </c>
      <c r="I45" s="1" t="s">
        <v>159</v>
      </c>
      <c r="J45" s="1">
        <v>596</v>
      </c>
      <c r="K45" s="3" t="s">
        <v>168</v>
      </c>
      <c r="L45" s="137">
        <v>2</v>
      </c>
      <c r="M45" s="138">
        <v>2</v>
      </c>
      <c r="N45" s="5">
        <v>1</v>
      </c>
      <c r="O45" s="3">
        <v>1</v>
      </c>
      <c r="P45" s="22">
        <f t="shared" si="199"/>
        <v>2</v>
      </c>
      <c r="Q45" s="23">
        <f t="shared" ref="Q45" si="207">+M45/O45</f>
        <v>2</v>
      </c>
      <c r="R45" s="6">
        <v>4</v>
      </c>
      <c r="S45" s="7">
        <v>4</v>
      </c>
      <c r="T45" s="18">
        <v>53</v>
      </c>
      <c r="U45" s="19">
        <v>53</v>
      </c>
      <c r="V45" s="22">
        <f t="shared" si="200"/>
        <v>13.25</v>
      </c>
      <c r="W45" s="23">
        <f t="shared" ref="W45" si="208">+U45/S45</f>
        <v>13.25</v>
      </c>
      <c r="X45" s="18">
        <v>0</v>
      </c>
      <c r="Y45" s="19">
        <v>0</v>
      </c>
      <c r="Z45" s="108">
        <f t="shared" si="201"/>
        <v>0</v>
      </c>
      <c r="AA45" s="109">
        <f t="shared" ref="AA45" si="209">+Y45/S45</f>
        <v>0</v>
      </c>
      <c r="AB45" s="18">
        <f t="shared" si="202"/>
        <v>53</v>
      </c>
      <c r="AC45" s="19">
        <f t="shared" si="203"/>
        <v>53</v>
      </c>
      <c r="AD45" s="20">
        <f t="shared" si="204"/>
        <v>53</v>
      </c>
      <c r="AE45" s="21">
        <f t="shared" si="205"/>
        <v>53</v>
      </c>
      <c r="AF45" s="89">
        <f t="shared" si="206"/>
        <v>0</v>
      </c>
      <c r="AG45" s="95">
        <v>53</v>
      </c>
      <c r="AH45" s="96">
        <v>0</v>
      </c>
      <c r="AI45" s="96">
        <v>0</v>
      </c>
      <c r="AJ45" s="97">
        <v>0</v>
      </c>
      <c r="AK45" s="100"/>
    </row>
    <row r="46" spans="1:37" ht="15.75" thickBot="1">
      <c r="A46" s="67" t="s">
        <v>167</v>
      </c>
      <c r="B46" s="68"/>
      <c r="C46" s="68"/>
      <c r="D46" s="68"/>
      <c r="E46" s="68"/>
      <c r="F46" s="68"/>
      <c r="G46" s="68"/>
      <c r="H46" s="68"/>
      <c r="I46" s="68"/>
      <c r="J46" s="69">
        <f>SUM(J4:J45)</f>
        <v>17689</v>
      </c>
      <c r="K46" s="70"/>
      <c r="L46" s="67">
        <f>SUBTOTAL(9,L4:L45)</f>
        <v>262</v>
      </c>
      <c r="M46" s="71">
        <f>SUBTOTAL(9,M4:M45)</f>
        <v>97</v>
      </c>
      <c r="N46" s="72">
        <f>SUBTOTAL(9,N4:N45)</f>
        <v>80</v>
      </c>
      <c r="O46" s="73">
        <f>SUBTOTAL(9,O4:O45)</f>
        <v>44</v>
      </c>
      <c r="P46" s="74">
        <f t="shared" ref="P46" si="210">+L46/N46</f>
        <v>3.2749999999999999</v>
      </c>
      <c r="Q46" s="75">
        <f t="shared" ref="Q46" si="211">+M46/O46</f>
        <v>2.2045454545454546</v>
      </c>
      <c r="R46" s="67">
        <f>SUBTOTAL(9,R4:R45)</f>
        <v>1313</v>
      </c>
      <c r="S46" s="71">
        <f>SUBTOTAL(9,S4:S45)</f>
        <v>730.5</v>
      </c>
      <c r="T46" s="76">
        <f>SUBTOTAL(9,T4:T45)</f>
        <v>21959</v>
      </c>
      <c r="U46" s="77">
        <f>SUBTOTAL(9,U4:U45)</f>
        <v>11969</v>
      </c>
      <c r="V46" s="74">
        <f t="shared" ref="V46" si="212">T46/R46</f>
        <v>16.724295506473723</v>
      </c>
      <c r="W46" s="75">
        <f t="shared" ref="W46" si="213">+U46/S46</f>
        <v>16.38466803559206</v>
      </c>
      <c r="X46" s="76">
        <f>SUBTOTAL(9,X4:X45)</f>
        <v>1536</v>
      </c>
      <c r="Y46" s="77">
        <f>SUBTOTAL(9,Y4:Y45)</f>
        <v>923</v>
      </c>
      <c r="Z46" s="78">
        <f t="shared" ref="Z46" si="214">+X46/R46</f>
        <v>1.1698400609291699</v>
      </c>
      <c r="AA46" s="79">
        <f t="shared" ref="AA46" si="215">+Y46/S46</f>
        <v>1.2635181382614646</v>
      </c>
      <c r="AB46" s="76">
        <f t="shared" ref="AB46:AJ46" si="216">SUBTOTAL(9,AB4:AB45)</f>
        <v>23495</v>
      </c>
      <c r="AC46" s="77">
        <f t="shared" si="216"/>
        <v>12892</v>
      </c>
      <c r="AD46" s="80">
        <f t="shared" si="216"/>
        <v>23495</v>
      </c>
      <c r="AE46" s="81">
        <f t="shared" si="216"/>
        <v>12892</v>
      </c>
      <c r="AF46" s="82">
        <f t="shared" si="216"/>
        <v>10603</v>
      </c>
      <c r="AG46" s="83">
        <f t="shared" si="216"/>
        <v>16951</v>
      </c>
      <c r="AH46" s="83">
        <f t="shared" si="216"/>
        <v>3558</v>
      </c>
      <c r="AI46" s="83">
        <f t="shared" si="216"/>
        <v>1133</v>
      </c>
      <c r="AJ46" s="83">
        <f t="shared" si="216"/>
        <v>1853</v>
      </c>
      <c r="AK46" s="93" t="s">
        <v>222</v>
      </c>
    </row>
    <row r="48" spans="1:37">
      <c r="V48" s="48"/>
    </row>
    <row r="49" spans="30:32">
      <c r="AD49" s="48"/>
      <c r="AE49" s="48"/>
      <c r="AF49" s="48"/>
    </row>
  </sheetData>
  <autoFilter ref="A2:AK45" xr:uid="{30A7F6E5-C7BF-4F04-81AD-5E6E7E3DEBC6}"/>
  <conditionalFormatting sqref="F1:F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db zriaďovateľ</vt:lpstr>
      <vt:lpstr>db školy</vt:lpstr>
      <vt:lpstr>'db zriaďovateľ'!Oblasť_tlače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Hambálková Katarína</cp:lastModifiedBy>
  <cp:lastPrinted>2025-05-28T08:23:30Z</cp:lastPrinted>
  <dcterms:created xsi:type="dcterms:W3CDTF">2015-06-05T18:19:34Z</dcterms:created>
  <dcterms:modified xsi:type="dcterms:W3CDTF">2025-06-17T07:45:17Z</dcterms:modified>
</cp:coreProperties>
</file>