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filterPrivacy="1"/>
  <xr:revisionPtr revIDLastSave="0" documentId="13_ncr:1_{3DFD82D7-5DD2-454B-A75E-3EEB3520E409}" xr6:coauthVersionLast="36" xr6:coauthVersionMax="36" xr10:uidLastSave="{00000000-0000-0000-0000-000000000000}"/>
  <bookViews>
    <workbookView xWindow="0" yWindow="0" windowWidth="22260" windowHeight="12645" activeTab="1" xr2:uid="{00000000-000D-0000-FFFF-FFFF00000000}"/>
  </bookViews>
  <sheets>
    <sheet name="Rozpis školy_Zdroj_1P01_1P02" sheetId="16" r:id="rId1"/>
    <sheet name="Rozpis zriaďovatelia_1P01_1P02" sheetId="15" r:id="rId2"/>
  </sheets>
  <definedNames>
    <definedName name="_xlnm._FilterDatabase" localSheetId="0" hidden="1">'Rozpis školy_Zdroj_1P01_1P02'!$A$3:$N$2378</definedName>
    <definedName name="_xlnm._FilterDatabase" localSheetId="1" hidden="1">'Rozpis zriaďovatelia_1P01_1P02'!$A$3:$H$1654</definedName>
    <definedName name="_xlnm.Print_Titles" localSheetId="0">'Rozpis školy_Zdroj_1P01_1P02'!$1:$3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78" i="16" l="1"/>
  <c r="K4" i="16"/>
  <c r="K5" i="16"/>
  <c r="K6" i="16"/>
  <c r="K7" i="16"/>
  <c r="K8" i="16"/>
  <c r="K9" i="16"/>
  <c r="K10" i="16"/>
  <c r="K11" i="16"/>
  <c r="K12" i="16"/>
  <c r="K13" i="16"/>
  <c r="K14" i="16"/>
  <c r="K15" i="16"/>
  <c r="K16" i="16"/>
  <c r="K17" i="16"/>
  <c r="K18" i="16"/>
  <c r="K19" i="16"/>
  <c r="K20" i="16"/>
  <c r="K21" i="16"/>
  <c r="K22" i="16"/>
  <c r="K23" i="16"/>
  <c r="K24" i="16"/>
  <c r="K25" i="16"/>
  <c r="K26" i="16"/>
  <c r="K27" i="16"/>
  <c r="K28" i="16"/>
  <c r="K29" i="16"/>
  <c r="K30" i="16"/>
  <c r="K31" i="16"/>
  <c r="K32" i="16"/>
  <c r="K33" i="16"/>
  <c r="K34" i="16"/>
  <c r="K35" i="16"/>
  <c r="K36" i="16"/>
  <c r="K37" i="16"/>
  <c r="K38" i="16"/>
  <c r="K39" i="16"/>
  <c r="K40" i="16"/>
  <c r="K41" i="16"/>
  <c r="K42" i="16"/>
  <c r="K43" i="16"/>
  <c r="K44" i="16"/>
  <c r="K45" i="16"/>
  <c r="K46" i="16"/>
  <c r="K47" i="16"/>
  <c r="K48" i="16"/>
  <c r="K49" i="16"/>
  <c r="K50" i="16"/>
  <c r="K51" i="16"/>
  <c r="K52" i="16"/>
  <c r="K53" i="16"/>
  <c r="K54" i="16"/>
  <c r="K55" i="16"/>
  <c r="K56" i="16"/>
  <c r="K57" i="16"/>
  <c r="K58" i="16"/>
  <c r="K59" i="16"/>
  <c r="K60" i="16"/>
  <c r="K61" i="16"/>
  <c r="K62" i="16"/>
  <c r="K63" i="16"/>
  <c r="K64" i="16"/>
  <c r="K65" i="16"/>
  <c r="K66" i="16"/>
  <c r="K67" i="16"/>
  <c r="K68" i="16"/>
  <c r="K69" i="16"/>
  <c r="K70" i="16"/>
  <c r="K71" i="16"/>
  <c r="K72" i="16"/>
  <c r="K73" i="16"/>
  <c r="K74" i="16"/>
  <c r="K75" i="16"/>
  <c r="K76" i="16"/>
  <c r="K77" i="16"/>
  <c r="K78" i="16"/>
  <c r="K79" i="16"/>
  <c r="K80" i="16"/>
  <c r="K81" i="16"/>
  <c r="K82" i="16"/>
  <c r="K83" i="16"/>
  <c r="K84" i="16"/>
  <c r="K85" i="16"/>
  <c r="K86" i="16"/>
  <c r="K87" i="16"/>
  <c r="K88" i="16"/>
  <c r="K89" i="16"/>
  <c r="K90" i="16"/>
  <c r="K91" i="16"/>
  <c r="K92" i="16"/>
  <c r="K93" i="16"/>
  <c r="K94" i="16"/>
  <c r="K95" i="16"/>
  <c r="K96" i="16"/>
  <c r="K97" i="16"/>
  <c r="K98" i="16"/>
  <c r="K99" i="16"/>
  <c r="K100" i="16"/>
  <c r="K101" i="16"/>
  <c r="K102" i="16"/>
  <c r="K103" i="16"/>
  <c r="K104" i="16"/>
  <c r="K105" i="16"/>
  <c r="K106" i="16"/>
  <c r="K107" i="16"/>
  <c r="K108" i="16"/>
  <c r="K109" i="16"/>
  <c r="K110" i="16"/>
  <c r="K111" i="16"/>
  <c r="K112" i="16"/>
  <c r="K113" i="16"/>
  <c r="K114" i="16"/>
  <c r="K115" i="16"/>
  <c r="K116" i="16"/>
  <c r="K117" i="16"/>
  <c r="K118" i="16"/>
  <c r="K119" i="16"/>
  <c r="K120" i="16"/>
  <c r="K121" i="16"/>
  <c r="K122" i="16"/>
  <c r="K123" i="16"/>
  <c r="K124" i="16"/>
  <c r="K125" i="16"/>
  <c r="K126" i="16"/>
  <c r="K127" i="16"/>
  <c r="K128" i="16"/>
  <c r="K129" i="16"/>
  <c r="K130" i="16"/>
  <c r="K131" i="16"/>
  <c r="K132" i="16"/>
  <c r="K133" i="16"/>
  <c r="K134" i="16"/>
  <c r="K135" i="16"/>
  <c r="K136" i="16"/>
  <c r="K137" i="16"/>
  <c r="K138" i="16"/>
  <c r="K139" i="16"/>
  <c r="K140" i="16"/>
  <c r="K141" i="16"/>
  <c r="K142" i="16"/>
  <c r="K143" i="16"/>
  <c r="K144" i="16"/>
  <c r="K145" i="16"/>
  <c r="K146" i="16"/>
  <c r="K147" i="16"/>
  <c r="K148" i="16"/>
  <c r="K149" i="16"/>
  <c r="K150" i="16"/>
  <c r="K151" i="16"/>
  <c r="K152" i="16"/>
  <c r="K153" i="16"/>
  <c r="K154" i="16"/>
  <c r="K155" i="16"/>
  <c r="K156" i="16"/>
  <c r="K157" i="16"/>
  <c r="K158" i="16"/>
  <c r="K159" i="16"/>
  <c r="K160" i="16"/>
  <c r="K161" i="16"/>
  <c r="K162" i="16"/>
  <c r="K163" i="16"/>
  <c r="K164" i="16"/>
  <c r="K165" i="16"/>
  <c r="K166" i="16"/>
  <c r="K167" i="16"/>
  <c r="K168" i="16"/>
  <c r="K169" i="16"/>
  <c r="K170" i="16"/>
  <c r="K171" i="16"/>
  <c r="K172" i="16"/>
  <c r="K173" i="16"/>
  <c r="K174" i="16"/>
  <c r="K175" i="16"/>
  <c r="K176" i="16"/>
  <c r="K177" i="16"/>
  <c r="K178" i="16"/>
  <c r="K179" i="16"/>
  <c r="K180" i="16"/>
  <c r="K181" i="16"/>
  <c r="K182" i="16"/>
  <c r="K183" i="16"/>
  <c r="K184" i="16"/>
  <c r="K185" i="16"/>
  <c r="K186" i="16"/>
  <c r="K187" i="16"/>
  <c r="K188" i="16"/>
  <c r="K189" i="16"/>
  <c r="K190" i="16"/>
  <c r="K191" i="16"/>
  <c r="K192" i="16"/>
  <c r="K193" i="16"/>
  <c r="K194" i="16"/>
  <c r="K195" i="16"/>
  <c r="K196" i="16"/>
  <c r="K197" i="16"/>
  <c r="K198" i="16"/>
  <c r="K199" i="16"/>
  <c r="K200" i="16"/>
  <c r="K201" i="16"/>
  <c r="K202" i="16"/>
  <c r="K203" i="16"/>
  <c r="K204" i="16"/>
  <c r="K205" i="16"/>
  <c r="K206" i="16"/>
  <c r="K207" i="16"/>
  <c r="K208" i="16"/>
  <c r="K209" i="16"/>
  <c r="K210" i="16"/>
  <c r="K211" i="16"/>
  <c r="K212" i="16"/>
  <c r="K213" i="16"/>
  <c r="K214" i="16"/>
  <c r="K215" i="16"/>
  <c r="K216" i="16"/>
  <c r="K217" i="16"/>
  <c r="K218" i="16"/>
  <c r="K219" i="16"/>
  <c r="K220" i="16"/>
  <c r="K221" i="16"/>
  <c r="K222" i="16"/>
  <c r="K223" i="16"/>
  <c r="K224" i="16"/>
  <c r="K225" i="16"/>
  <c r="K226" i="16"/>
  <c r="K227" i="16"/>
  <c r="K228" i="16"/>
  <c r="K229" i="16"/>
  <c r="K230" i="16"/>
  <c r="K231" i="16"/>
  <c r="K232" i="16"/>
  <c r="K233" i="16"/>
  <c r="K234" i="16"/>
  <c r="K235" i="16"/>
  <c r="K236" i="16"/>
  <c r="K237" i="16"/>
  <c r="K238" i="16"/>
  <c r="K239" i="16"/>
  <c r="K240" i="16"/>
  <c r="K241" i="16"/>
  <c r="K242" i="16"/>
  <c r="K243" i="16"/>
  <c r="K244" i="16"/>
  <c r="K245" i="16"/>
  <c r="K246" i="16"/>
  <c r="K247" i="16"/>
  <c r="K248" i="16"/>
  <c r="K249" i="16"/>
  <c r="K250" i="16"/>
  <c r="K251" i="16"/>
  <c r="K252" i="16"/>
  <c r="K253" i="16"/>
  <c r="K254" i="16"/>
  <c r="K255" i="16"/>
  <c r="K256" i="16"/>
  <c r="K257" i="16"/>
  <c r="K258" i="16"/>
  <c r="K259" i="16"/>
  <c r="K260" i="16"/>
  <c r="K261" i="16"/>
  <c r="K262" i="16"/>
  <c r="K263" i="16"/>
  <c r="K264" i="16"/>
  <c r="K265" i="16"/>
  <c r="K266" i="16"/>
  <c r="K267" i="16"/>
  <c r="K268" i="16"/>
  <c r="K269" i="16"/>
  <c r="K270" i="16"/>
  <c r="K271" i="16"/>
  <c r="K272" i="16"/>
  <c r="K273" i="16"/>
  <c r="K274" i="16"/>
  <c r="K275" i="16"/>
  <c r="K276" i="16"/>
  <c r="K277" i="16"/>
  <c r="K278" i="16"/>
  <c r="K279" i="16"/>
  <c r="K280" i="16"/>
  <c r="K281" i="16"/>
  <c r="K282" i="16"/>
  <c r="K283" i="16"/>
  <c r="K284" i="16"/>
  <c r="K285" i="16"/>
  <c r="K286" i="16"/>
  <c r="K287" i="16"/>
  <c r="K288" i="16"/>
  <c r="K289" i="16"/>
  <c r="K290" i="16"/>
  <c r="K291" i="16"/>
  <c r="K292" i="16"/>
  <c r="K293" i="16"/>
  <c r="K294" i="16"/>
  <c r="K295" i="16"/>
  <c r="K296" i="16"/>
  <c r="K297" i="16"/>
  <c r="K298" i="16"/>
  <c r="K299" i="16"/>
  <c r="K300" i="16"/>
  <c r="K301" i="16"/>
  <c r="K302" i="16"/>
  <c r="K303" i="16"/>
  <c r="K304" i="16"/>
  <c r="K305" i="16"/>
  <c r="K306" i="16"/>
  <c r="K307" i="16"/>
  <c r="K308" i="16"/>
  <c r="K309" i="16"/>
  <c r="K310" i="16"/>
  <c r="K311" i="16"/>
  <c r="K312" i="16"/>
  <c r="K313" i="16"/>
  <c r="K314" i="16"/>
  <c r="K315" i="16"/>
  <c r="K316" i="16"/>
  <c r="K317" i="16"/>
  <c r="K318" i="16"/>
  <c r="K319" i="16"/>
  <c r="K320" i="16"/>
  <c r="K321" i="16"/>
  <c r="K322" i="16"/>
  <c r="K323" i="16"/>
  <c r="K324" i="16"/>
  <c r="K325" i="16"/>
  <c r="K326" i="16"/>
  <c r="K327" i="16"/>
  <c r="K328" i="16"/>
  <c r="K329" i="16"/>
  <c r="K330" i="16"/>
  <c r="K331" i="16"/>
  <c r="K332" i="16"/>
  <c r="K333" i="16"/>
  <c r="K334" i="16"/>
  <c r="K335" i="16"/>
  <c r="K336" i="16"/>
  <c r="K337" i="16"/>
  <c r="K338" i="16"/>
  <c r="K339" i="16"/>
  <c r="K340" i="16"/>
  <c r="K341" i="16"/>
  <c r="K342" i="16"/>
  <c r="K343" i="16"/>
  <c r="K344" i="16"/>
  <c r="K345" i="16"/>
  <c r="K346" i="16"/>
  <c r="K347" i="16"/>
  <c r="K348" i="16"/>
  <c r="K349" i="16"/>
  <c r="K350" i="16"/>
  <c r="K351" i="16"/>
  <c r="K352" i="16"/>
  <c r="K353" i="16"/>
  <c r="K354" i="16"/>
  <c r="K355" i="16"/>
  <c r="K356" i="16"/>
  <c r="K357" i="16"/>
  <c r="K358" i="16"/>
  <c r="K359" i="16"/>
  <c r="K360" i="16"/>
  <c r="K361" i="16"/>
  <c r="K362" i="16"/>
  <c r="K363" i="16"/>
  <c r="K364" i="16"/>
  <c r="K365" i="16"/>
  <c r="K366" i="16"/>
  <c r="K367" i="16"/>
  <c r="K368" i="16"/>
  <c r="K369" i="16"/>
  <c r="K370" i="16"/>
  <c r="K371" i="16"/>
  <c r="K372" i="16"/>
  <c r="K373" i="16"/>
  <c r="K374" i="16"/>
  <c r="K375" i="16"/>
  <c r="K376" i="16"/>
  <c r="K377" i="16"/>
  <c r="K378" i="16"/>
  <c r="K379" i="16"/>
  <c r="K380" i="16"/>
  <c r="K381" i="16"/>
  <c r="K382" i="16"/>
  <c r="K383" i="16"/>
  <c r="K384" i="16"/>
  <c r="K385" i="16"/>
  <c r="K386" i="16"/>
  <c r="K387" i="16"/>
  <c r="K388" i="16"/>
  <c r="K389" i="16"/>
  <c r="K390" i="16"/>
  <c r="K391" i="16"/>
  <c r="K392" i="16"/>
  <c r="K393" i="16"/>
  <c r="K394" i="16"/>
  <c r="K395" i="16"/>
  <c r="K396" i="16"/>
  <c r="K397" i="16"/>
  <c r="K398" i="16"/>
  <c r="K399" i="16"/>
  <c r="K400" i="16"/>
  <c r="K401" i="16"/>
  <c r="K402" i="16"/>
  <c r="K403" i="16"/>
  <c r="K404" i="16"/>
  <c r="K405" i="16"/>
  <c r="K406" i="16"/>
  <c r="K407" i="16"/>
  <c r="K408" i="16"/>
  <c r="K409" i="16"/>
  <c r="K410" i="16"/>
  <c r="K411" i="16"/>
  <c r="K412" i="16"/>
  <c r="K413" i="16"/>
  <c r="K414" i="16"/>
  <c r="K415" i="16"/>
  <c r="K416" i="16"/>
  <c r="K417" i="16"/>
  <c r="K418" i="16"/>
  <c r="K419" i="16"/>
  <c r="K420" i="16"/>
  <c r="K421" i="16"/>
  <c r="K422" i="16"/>
  <c r="K423" i="16"/>
  <c r="K424" i="16"/>
  <c r="K425" i="16"/>
  <c r="K426" i="16"/>
  <c r="K427" i="16"/>
  <c r="K428" i="16"/>
  <c r="K429" i="16"/>
  <c r="K430" i="16"/>
  <c r="K431" i="16"/>
  <c r="K432" i="16"/>
  <c r="K433" i="16"/>
  <c r="K434" i="16"/>
  <c r="K435" i="16"/>
  <c r="K436" i="16"/>
  <c r="K437" i="16"/>
  <c r="K438" i="16"/>
  <c r="K439" i="16"/>
  <c r="K440" i="16"/>
  <c r="K441" i="16"/>
  <c r="K442" i="16"/>
  <c r="K443" i="16"/>
  <c r="K444" i="16"/>
  <c r="K445" i="16"/>
  <c r="K446" i="16"/>
  <c r="K447" i="16"/>
  <c r="K448" i="16"/>
  <c r="K449" i="16"/>
  <c r="K450" i="16"/>
  <c r="K451" i="16"/>
  <c r="K452" i="16"/>
  <c r="K453" i="16"/>
  <c r="K454" i="16"/>
  <c r="K455" i="16"/>
  <c r="K456" i="16"/>
  <c r="K457" i="16"/>
  <c r="K458" i="16"/>
  <c r="K459" i="16"/>
  <c r="K460" i="16"/>
  <c r="K461" i="16"/>
  <c r="K462" i="16"/>
  <c r="K463" i="16"/>
  <c r="K464" i="16"/>
  <c r="K465" i="16"/>
  <c r="K466" i="16"/>
  <c r="K467" i="16"/>
  <c r="K468" i="16"/>
  <c r="K469" i="16"/>
  <c r="K470" i="16"/>
  <c r="K471" i="16"/>
  <c r="K472" i="16"/>
  <c r="K473" i="16"/>
  <c r="K474" i="16"/>
  <c r="K475" i="16"/>
  <c r="K476" i="16"/>
  <c r="K477" i="16"/>
  <c r="K478" i="16"/>
  <c r="K479" i="16"/>
  <c r="K480" i="16"/>
  <c r="K481" i="16"/>
  <c r="K482" i="16"/>
  <c r="K483" i="16"/>
  <c r="K484" i="16"/>
  <c r="K485" i="16"/>
  <c r="K486" i="16"/>
  <c r="K487" i="16"/>
  <c r="K488" i="16"/>
  <c r="K489" i="16"/>
  <c r="K490" i="16"/>
  <c r="K491" i="16"/>
  <c r="K492" i="16"/>
  <c r="K493" i="16"/>
  <c r="K494" i="16"/>
  <c r="K495" i="16"/>
  <c r="K496" i="16"/>
  <c r="K497" i="16"/>
  <c r="K498" i="16"/>
  <c r="K499" i="16"/>
  <c r="K500" i="16"/>
  <c r="K501" i="16"/>
  <c r="K502" i="16"/>
  <c r="K503" i="16"/>
  <c r="K504" i="16"/>
  <c r="K505" i="16"/>
  <c r="K506" i="16"/>
  <c r="K507" i="16"/>
  <c r="K508" i="16"/>
  <c r="K509" i="16"/>
  <c r="K510" i="16"/>
  <c r="K511" i="16"/>
  <c r="K512" i="16"/>
  <c r="K513" i="16"/>
  <c r="K514" i="16"/>
  <c r="K515" i="16"/>
  <c r="K516" i="16"/>
  <c r="K517" i="16"/>
  <c r="K518" i="16"/>
  <c r="K519" i="16"/>
  <c r="K520" i="16"/>
  <c r="K521" i="16"/>
  <c r="K522" i="16"/>
  <c r="K523" i="16"/>
  <c r="K524" i="16"/>
  <c r="K525" i="16"/>
  <c r="K526" i="16"/>
  <c r="K527" i="16"/>
  <c r="K528" i="16"/>
  <c r="K529" i="16"/>
  <c r="K530" i="16"/>
  <c r="K531" i="16"/>
  <c r="K532" i="16"/>
  <c r="K533" i="16"/>
  <c r="K534" i="16"/>
  <c r="K535" i="16"/>
  <c r="K536" i="16"/>
  <c r="K537" i="16"/>
  <c r="K538" i="16"/>
  <c r="K539" i="16"/>
  <c r="K540" i="16"/>
  <c r="K541" i="16"/>
  <c r="K542" i="16"/>
  <c r="K543" i="16"/>
  <c r="K544" i="16"/>
  <c r="K545" i="16"/>
  <c r="K546" i="16"/>
  <c r="K547" i="16"/>
  <c r="K548" i="16"/>
  <c r="K549" i="16"/>
  <c r="K550" i="16"/>
  <c r="K551" i="16"/>
  <c r="K552" i="16"/>
  <c r="K553" i="16"/>
  <c r="K554" i="16"/>
  <c r="K555" i="16"/>
  <c r="K556" i="16"/>
  <c r="K557" i="16"/>
  <c r="K558" i="16"/>
  <c r="K559" i="16"/>
  <c r="K560" i="16"/>
  <c r="K561" i="16"/>
  <c r="K562" i="16"/>
  <c r="K563" i="16"/>
  <c r="K564" i="16"/>
  <c r="K565" i="16"/>
  <c r="K566" i="16"/>
  <c r="K567" i="16"/>
  <c r="K568" i="16"/>
  <c r="K569" i="16"/>
  <c r="K570" i="16"/>
  <c r="K571" i="16"/>
  <c r="K572" i="16"/>
  <c r="K573" i="16"/>
  <c r="K574" i="16"/>
  <c r="K575" i="16"/>
  <c r="K576" i="16"/>
  <c r="K577" i="16"/>
  <c r="K578" i="16"/>
  <c r="K579" i="16"/>
  <c r="K580" i="16"/>
  <c r="K581" i="16"/>
  <c r="K582" i="16"/>
  <c r="K583" i="16"/>
  <c r="K584" i="16"/>
  <c r="K585" i="16"/>
  <c r="K586" i="16"/>
  <c r="K587" i="16"/>
  <c r="K588" i="16"/>
  <c r="K589" i="16"/>
  <c r="K590" i="16"/>
  <c r="K591" i="16"/>
  <c r="K592" i="16"/>
  <c r="K593" i="16"/>
  <c r="K594" i="16"/>
  <c r="K595" i="16"/>
  <c r="K596" i="16"/>
  <c r="K597" i="16"/>
  <c r="K598" i="16"/>
  <c r="K599" i="16"/>
  <c r="K600" i="16"/>
  <c r="K601" i="16"/>
  <c r="K602" i="16"/>
  <c r="K603" i="16"/>
  <c r="K604" i="16"/>
  <c r="K605" i="16"/>
  <c r="K606" i="16"/>
  <c r="K607" i="16"/>
  <c r="K608" i="16"/>
  <c r="K609" i="16"/>
  <c r="K610" i="16"/>
  <c r="K611" i="16"/>
  <c r="K612" i="16"/>
  <c r="K613" i="16"/>
  <c r="K614" i="16"/>
  <c r="K615" i="16"/>
  <c r="K616" i="16"/>
  <c r="K617" i="16"/>
  <c r="K618" i="16"/>
  <c r="K619" i="16"/>
  <c r="K620" i="16"/>
  <c r="K621" i="16"/>
  <c r="K622" i="16"/>
  <c r="K623" i="16"/>
  <c r="K624" i="16"/>
  <c r="K625" i="16"/>
  <c r="K626" i="16"/>
  <c r="K627" i="16"/>
  <c r="K628" i="16"/>
  <c r="K629" i="16"/>
  <c r="K630" i="16"/>
  <c r="K631" i="16"/>
  <c r="K632" i="16"/>
  <c r="K633" i="16"/>
  <c r="K634" i="16"/>
  <c r="K635" i="16"/>
  <c r="K636" i="16"/>
  <c r="K637" i="16"/>
  <c r="K638" i="16"/>
  <c r="K639" i="16"/>
  <c r="K640" i="16"/>
  <c r="K641" i="16"/>
  <c r="K642" i="16"/>
  <c r="K643" i="16"/>
  <c r="K644" i="16"/>
  <c r="K645" i="16"/>
  <c r="K646" i="16"/>
  <c r="K647" i="16"/>
  <c r="K648" i="16"/>
  <c r="K649" i="16"/>
  <c r="K650" i="16"/>
  <c r="K651" i="16"/>
  <c r="K652" i="16"/>
  <c r="K653" i="16"/>
  <c r="K654" i="16"/>
  <c r="K655" i="16"/>
  <c r="K656" i="16"/>
  <c r="K657" i="16"/>
  <c r="K658" i="16"/>
  <c r="K659" i="16"/>
  <c r="K660" i="16"/>
  <c r="K661" i="16"/>
  <c r="K662" i="16"/>
  <c r="K663" i="16"/>
  <c r="K664" i="16"/>
  <c r="K665" i="16"/>
  <c r="K666" i="16"/>
  <c r="K667" i="16"/>
  <c r="K668" i="16"/>
  <c r="K669" i="16"/>
  <c r="K670" i="16"/>
  <c r="K671" i="16"/>
  <c r="K672" i="16"/>
  <c r="K673" i="16"/>
  <c r="K674" i="16"/>
  <c r="K675" i="16"/>
  <c r="K676" i="16"/>
  <c r="K677" i="16"/>
  <c r="K678" i="16"/>
  <c r="K679" i="16"/>
  <c r="K680" i="16"/>
  <c r="K681" i="16"/>
  <c r="K682" i="16"/>
  <c r="K683" i="16"/>
  <c r="K684" i="16"/>
  <c r="K685" i="16"/>
  <c r="K686" i="16"/>
  <c r="K687" i="16"/>
  <c r="K688" i="16"/>
  <c r="K689" i="16"/>
  <c r="K690" i="16"/>
  <c r="K691" i="16"/>
  <c r="K692" i="16"/>
  <c r="K693" i="16"/>
  <c r="K694" i="16"/>
  <c r="K695" i="16"/>
  <c r="K696" i="16"/>
  <c r="K697" i="16"/>
  <c r="K698" i="16"/>
  <c r="K699" i="16"/>
  <c r="K700" i="16"/>
  <c r="K701" i="16"/>
  <c r="K702" i="16"/>
  <c r="K703" i="16"/>
  <c r="K704" i="16"/>
  <c r="K705" i="16"/>
  <c r="K706" i="16"/>
  <c r="K707" i="16"/>
  <c r="K708" i="16"/>
  <c r="K709" i="16"/>
  <c r="K710" i="16"/>
  <c r="K711" i="16"/>
  <c r="K712" i="16"/>
  <c r="K713" i="16"/>
  <c r="K714" i="16"/>
  <c r="K715" i="16"/>
  <c r="K716" i="16"/>
  <c r="K717" i="16"/>
  <c r="K718" i="16"/>
  <c r="K719" i="16"/>
  <c r="K720" i="16"/>
  <c r="K721" i="16"/>
  <c r="K722" i="16"/>
  <c r="K723" i="16"/>
  <c r="K724" i="16"/>
  <c r="K725" i="16"/>
  <c r="K726" i="16"/>
  <c r="K727" i="16"/>
  <c r="K728" i="16"/>
  <c r="K729" i="16"/>
  <c r="K730" i="16"/>
  <c r="K731" i="16"/>
  <c r="K732" i="16"/>
  <c r="K733" i="16"/>
  <c r="K734" i="16"/>
  <c r="K735" i="16"/>
  <c r="K736" i="16"/>
  <c r="K737" i="16"/>
  <c r="K738" i="16"/>
  <c r="K739" i="16"/>
  <c r="K740" i="16"/>
  <c r="K741" i="16"/>
  <c r="K742" i="16"/>
  <c r="K743" i="16"/>
  <c r="K744" i="16"/>
  <c r="K745" i="16"/>
  <c r="K746" i="16"/>
  <c r="K747" i="16"/>
  <c r="K748" i="16"/>
  <c r="K749" i="16"/>
  <c r="K750" i="16"/>
  <c r="K751" i="16"/>
  <c r="K752" i="16"/>
  <c r="K753" i="16"/>
  <c r="K754" i="16"/>
  <c r="K755" i="16"/>
  <c r="K756" i="16"/>
  <c r="K757" i="16"/>
  <c r="K758" i="16"/>
  <c r="K759" i="16"/>
  <c r="K760" i="16"/>
  <c r="K761" i="16"/>
  <c r="K762" i="16"/>
  <c r="K763" i="16"/>
  <c r="K764" i="16"/>
  <c r="K765" i="16"/>
  <c r="K766" i="16"/>
  <c r="K767" i="16"/>
  <c r="K768" i="16"/>
  <c r="K769" i="16"/>
  <c r="K770" i="16"/>
  <c r="K771" i="16"/>
  <c r="K772" i="16"/>
  <c r="K773" i="16"/>
  <c r="K774" i="16"/>
  <c r="K775" i="16"/>
  <c r="K776" i="16"/>
  <c r="K777" i="16"/>
  <c r="K778" i="16"/>
  <c r="K779" i="16"/>
  <c r="K780" i="16"/>
  <c r="K781" i="16"/>
  <c r="K782" i="16"/>
  <c r="K783" i="16"/>
  <c r="K784" i="16"/>
  <c r="K785" i="16"/>
  <c r="K786" i="16"/>
  <c r="K787" i="16"/>
  <c r="K788" i="16"/>
  <c r="K789" i="16"/>
  <c r="K790" i="16"/>
  <c r="K791" i="16"/>
  <c r="K792" i="16"/>
  <c r="K793" i="16"/>
  <c r="K794" i="16"/>
  <c r="K795" i="16"/>
  <c r="K796" i="16"/>
  <c r="K797" i="16"/>
  <c r="K798" i="16"/>
  <c r="K799" i="16"/>
  <c r="K800" i="16"/>
  <c r="K801" i="16"/>
  <c r="K802" i="16"/>
  <c r="K803" i="16"/>
  <c r="K804" i="16"/>
  <c r="K805" i="16"/>
  <c r="K806" i="16"/>
  <c r="K807" i="16"/>
  <c r="K808" i="16"/>
  <c r="K809" i="16"/>
  <c r="K810" i="16"/>
  <c r="K811" i="16"/>
  <c r="K812" i="16"/>
  <c r="K813" i="16"/>
  <c r="K814" i="16"/>
  <c r="K815" i="16"/>
  <c r="K816" i="16"/>
  <c r="K817" i="16"/>
  <c r="K818" i="16"/>
  <c r="K819" i="16"/>
  <c r="K820" i="16"/>
  <c r="K821" i="16"/>
  <c r="K822" i="16"/>
  <c r="K823" i="16"/>
  <c r="K824" i="16"/>
  <c r="K825" i="16"/>
  <c r="K826" i="16"/>
  <c r="K827" i="16"/>
  <c r="K828" i="16"/>
  <c r="K829" i="16"/>
  <c r="K830" i="16"/>
  <c r="K831" i="16"/>
  <c r="K832" i="16"/>
  <c r="K833" i="16"/>
  <c r="K834" i="16"/>
  <c r="K835" i="16"/>
  <c r="K836" i="16"/>
  <c r="K837" i="16"/>
  <c r="K838" i="16"/>
  <c r="K839" i="16"/>
  <c r="K840" i="16"/>
  <c r="K841" i="16"/>
  <c r="K842" i="16"/>
  <c r="K843" i="16"/>
  <c r="K844" i="16"/>
  <c r="K845" i="16"/>
  <c r="K846" i="16"/>
  <c r="K847" i="16"/>
  <c r="K848" i="16"/>
  <c r="K849" i="16"/>
  <c r="K850" i="16"/>
  <c r="K851" i="16"/>
  <c r="K852" i="16"/>
  <c r="K853" i="16"/>
  <c r="K854" i="16"/>
  <c r="K855" i="16"/>
  <c r="K856" i="16"/>
  <c r="K857" i="16"/>
  <c r="K858" i="16"/>
  <c r="K859" i="16"/>
  <c r="K860" i="16"/>
  <c r="K861" i="16"/>
  <c r="K862" i="16"/>
  <c r="K863" i="16"/>
  <c r="K864" i="16"/>
  <c r="K865" i="16"/>
  <c r="K866" i="16"/>
  <c r="K867" i="16"/>
  <c r="K868" i="16"/>
  <c r="K869" i="16"/>
  <c r="K870" i="16"/>
  <c r="K871" i="16"/>
  <c r="K872" i="16"/>
  <c r="K873" i="16"/>
  <c r="K874" i="16"/>
  <c r="K875" i="16"/>
  <c r="K876" i="16"/>
  <c r="K877" i="16"/>
  <c r="K878" i="16"/>
  <c r="K879" i="16"/>
  <c r="K880" i="16"/>
  <c r="K881" i="16"/>
  <c r="K882" i="16"/>
  <c r="K883" i="16"/>
  <c r="K884" i="16"/>
  <c r="K885" i="16"/>
  <c r="K886" i="16"/>
  <c r="K887" i="16"/>
  <c r="K888" i="16"/>
  <c r="K889" i="16"/>
  <c r="K890" i="16"/>
  <c r="K891" i="16"/>
  <c r="K892" i="16"/>
  <c r="K893" i="16"/>
  <c r="K894" i="16"/>
  <c r="K895" i="16"/>
  <c r="K896" i="16"/>
  <c r="K897" i="16"/>
  <c r="K898" i="16"/>
  <c r="K899" i="16"/>
  <c r="K900" i="16"/>
  <c r="K901" i="16"/>
  <c r="K902" i="16"/>
  <c r="K903" i="16"/>
  <c r="K904" i="16"/>
  <c r="K905" i="16"/>
  <c r="K906" i="16"/>
  <c r="K907" i="16"/>
  <c r="K908" i="16"/>
  <c r="K909" i="16"/>
  <c r="K910" i="16"/>
  <c r="K911" i="16"/>
  <c r="K912" i="16"/>
  <c r="K913" i="16"/>
  <c r="K914" i="16"/>
  <c r="K915" i="16"/>
  <c r="K916" i="16"/>
  <c r="K917" i="16"/>
  <c r="K918" i="16"/>
  <c r="K919" i="16"/>
  <c r="K920" i="16"/>
  <c r="K921" i="16"/>
  <c r="K922" i="16"/>
  <c r="K923" i="16"/>
  <c r="K924" i="16"/>
  <c r="K925" i="16"/>
  <c r="K926" i="16"/>
  <c r="K927" i="16"/>
  <c r="K928" i="16"/>
  <c r="K929" i="16"/>
  <c r="K930" i="16"/>
  <c r="K931" i="16"/>
  <c r="K932" i="16"/>
  <c r="K933" i="16"/>
  <c r="K934" i="16"/>
  <c r="K935" i="16"/>
  <c r="K936" i="16"/>
  <c r="K937" i="16"/>
  <c r="K938" i="16"/>
  <c r="K939" i="16"/>
  <c r="K940" i="16"/>
  <c r="K941" i="16"/>
  <c r="K942" i="16"/>
  <c r="K943" i="16"/>
  <c r="K944" i="16"/>
  <c r="K945" i="16"/>
  <c r="K946" i="16"/>
  <c r="K947" i="16"/>
  <c r="K948" i="16"/>
  <c r="K949" i="16"/>
  <c r="K950" i="16"/>
  <c r="K951" i="16"/>
  <c r="K952" i="16"/>
  <c r="K953" i="16"/>
  <c r="K954" i="16"/>
  <c r="K955" i="16"/>
  <c r="K956" i="16"/>
  <c r="K957" i="16"/>
  <c r="K958" i="16"/>
  <c r="K959" i="16"/>
  <c r="K960" i="16"/>
  <c r="K961" i="16"/>
  <c r="K962" i="16"/>
  <c r="K963" i="16"/>
  <c r="K964" i="16"/>
  <c r="K965" i="16"/>
  <c r="K966" i="16"/>
  <c r="K967" i="16"/>
  <c r="K968" i="16"/>
  <c r="K969" i="16"/>
  <c r="K970" i="16"/>
  <c r="K971" i="16"/>
  <c r="K972" i="16"/>
  <c r="K973" i="16"/>
  <c r="K974" i="16"/>
  <c r="K975" i="16"/>
  <c r="K976" i="16"/>
  <c r="K977" i="16"/>
  <c r="K978" i="16"/>
  <c r="K979" i="16"/>
  <c r="K980" i="16"/>
  <c r="K981" i="16"/>
  <c r="K982" i="16"/>
  <c r="K983" i="16"/>
  <c r="K984" i="16"/>
  <c r="K985" i="16"/>
  <c r="K986" i="16"/>
  <c r="K987" i="16"/>
  <c r="K988" i="16"/>
  <c r="K989" i="16"/>
  <c r="K990" i="16"/>
  <c r="K991" i="16"/>
  <c r="K992" i="16"/>
  <c r="K993" i="16"/>
  <c r="K994" i="16"/>
  <c r="K995" i="16"/>
  <c r="K996" i="16"/>
  <c r="K997" i="16"/>
  <c r="K998" i="16"/>
  <c r="K999" i="16"/>
  <c r="K1000" i="16"/>
  <c r="K1001" i="16"/>
  <c r="K1002" i="16"/>
  <c r="K1003" i="16"/>
  <c r="K1004" i="16"/>
  <c r="K1005" i="16"/>
  <c r="K1006" i="16"/>
  <c r="K1007" i="16"/>
  <c r="K1008" i="16"/>
  <c r="K1009" i="16"/>
  <c r="K1010" i="16"/>
  <c r="K1011" i="16"/>
  <c r="K1012" i="16"/>
  <c r="K1013" i="16"/>
  <c r="K1014" i="16"/>
  <c r="K1015" i="16"/>
  <c r="K1016" i="16"/>
  <c r="K1017" i="16"/>
  <c r="K1018" i="16"/>
  <c r="K1019" i="16"/>
  <c r="K1020" i="16"/>
  <c r="K1021" i="16"/>
  <c r="K1022" i="16"/>
  <c r="K1023" i="16"/>
  <c r="K1024" i="16"/>
  <c r="K1025" i="16"/>
  <c r="K1026" i="16"/>
  <c r="K1027" i="16"/>
  <c r="K1028" i="16"/>
  <c r="K1029" i="16"/>
  <c r="K1030" i="16"/>
  <c r="K1031" i="16"/>
  <c r="K1032" i="16"/>
  <c r="K1033" i="16"/>
  <c r="K1034" i="16"/>
  <c r="K1035" i="16"/>
  <c r="K1036" i="16"/>
  <c r="K1037" i="16"/>
  <c r="K1038" i="16"/>
  <c r="K1039" i="16"/>
  <c r="K1040" i="16"/>
  <c r="K1041" i="16"/>
  <c r="K1042" i="16"/>
  <c r="K1043" i="16"/>
  <c r="K1044" i="16"/>
  <c r="K1045" i="16"/>
  <c r="K1046" i="16"/>
  <c r="K1047" i="16"/>
  <c r="K1048" i="16"/>
  <c r="K1049" i="16"/>
  <c r="K1050" i="16"/>
  <c r="K1051" i="16"/>
  <c r="K1052" i="16"/>
  <c r="K1053" i="16"/>
  <c r="K1054" i="16"/>
  <c r="K1055" i="16"/>
  <c r="K1056" i="16"/>
  <c r="K1057" i="16"/>
  <c r="K1058" i="16"/>
  <c r="K1059" i="16"/>
  <c r="K1060" i="16"/>
  <c r="K1061" i="16"/>
  <c r="K1062" i="16"/>
  <c r="K1063" i="16"/>
  <c r="K1064" i="16"/>
  <c r="K1065" i="16"/>
  <c r="K1066" i="16"/>
  <c r="K1067" i="16"/>
  <c r="K1068" i="16"/>
  <c r="K1069" i="16"/>
  <c r="K1070" i="16"/>
  <c r="K1071" i="16"/>
  <c r="K1072" i="16"/>
  <c r="K1073" i="16"/>
  <c r="K1074" i="16"/>
  <c r="K1075" i="16"/>
  <c r="K1076" i="16"/>
  <c r="K1077" i="16"/>
  <c r="K1078" i="16"/>
  <c r="K1079" i="16"/>
  <c r="K1080" i="16"/>
  <c r="K1081" i="16"/>
  <c r="K1082" i="16"/>
  <c r="K1083" i="16"/>
  <c r="K1084" i="16"/>
  <c r="K1085" i="16"/>
  <c r="K1086" i="16"/>
  <c r="K1087" i="16"/>
  <c r="K1088" i="16"/>
  <c r="K1089" i="16"/>
  <c r="K1090" i="16"/>
  <c r="K1091" i="16"/>
  <c r="K1092" i="16"/>
  <c r="K1093" i="16"/>
  <c r="K1094" i="16"/>
  <c r="K1095" i="16"/>
  <c r="K1096" i="16"/>
  <c r="K1097" i="16"/>
  <c r="K1098" i="16"/>
  <c r="K1099" i="16"/>
  <c r="K1100" i="16"/>
  <c r="K1101" i="16"/>
  <c r="K1102" i="16"/>
  <c r="K1103" i="16"/>
  <c r="K1104" i="16"/>
  <c r="K1105" i="16"/>
  <c r="K1106" i="16"/>
  <c r="K1107" i="16"/>
  <c r="K1108" i="16"/>
  <c r="K1109" i="16"/>
  <c r="K1110" i="16"/>
  <c r="K1111" i="16"/>
  <c r="K1112" i="16"/>
  <c r="K1113" i="16"/>
  <c r="K1114" i="16"/>
  <c r="K1115" i="16"/>
  <c r="K1116" i="16"/>
  <c r="K1117" i="16"/>
  <c r="K1118" i="16"/>
  <c r="K1119" i="16"/>
  <c r="K1120" i="16"/>
  <c r="K1121" i="16"/>
  <c r="K1122" i="16"/>
  <c r="K1123" i="16"/>
  <c r="K1124" i="16"/>
  <c r="K1125" i="16"/>
  <c r="K1126" i="16"/>
  <c r="K1127" i="16"/>
  <c r="K1128" i="16"/>
  <c r="K1129" i="16"/>
  <c r="K1130" i="16"/>
  <c r="K1131" i="16"/>
  <c r="K1132" i="16"/>
  <c r="K1133" i="16"/>
  <c r="K1134" i="16"/>
  <c r="K1135" i="16"/>
  <c r="K1136" i="16"/>
  <c r="K1137" i="16"/>
  <c r="K1138" i="16"/>
  <c r="K1139" i="16"/>
  <c r="K1140" i="16"/>
  <c r="K1141" i="16"/>
  <c r="K1142" i="16"/>
  <c r="K1143" i="16"/>
  <c r="K1144" i="16"/>
  <c r="K1145" i="16"/>
  <c r="K1146" i="16"/>
  <c r="K1147" i="16"/>
  <c r="K1148" i="16"/>
  <c r="K1149" i="16"/>
  <c r="K1150" i="16"/>
  <c r="K1151" i="16"/>
  <c r="K1152" i="16"/>
  <c r="K1153" i="16"/>
  <c r="K1154" i="16"/>
  <c r="K1155" i="16"/>
  <c r="K1156" i="16"/>
  <c r="K1157" i="16"/>
  <c r="K1158" i="16"/>
  <c r="K1159" i="16"/>
  <c r="K1160" i="16"/>
  <c r="K1161" i="16"/>
  <c r="K1162" i="16"/>
  <c r="K1163" i="16"/>
  <c r="K1164" i="16"/>
  <c r="K1165" i="16"/>
  <c r="K1166" i="16"/>
  <c r="K1167" i="16"/>
  <c r="K1168" i="16"/>
  <c r="K1169" i="16"/>
  <c r="K1170" i="16"/>
  <c r="K1171" i="16"/>
  <c r="K1172" i="16"/>
  <c r="K1173" i="16"/>
  <c r="K1174" i="16"/>
  <c r="K1175" i="16"/>
  <c r="K1176" i="16"/>
  <c r="K1177" i="16"/>
  <c r="K1178" i="16"/>
  <c r="K1179" i="16"/>
  <c r="K1180" i="16"/>
  <c r="K1181" i="16"/>
  <c r="K1182" i="16"/>
  <c r="K1183" i="16"/>
  <c r="K1184" i="16"/>
  <c r="K1185" i="16"/>
  <c r="K1186" i="16"/>
  <c r="K1187" i="16"/>
  <c r="K1188" i="16"/>
  <c r="K1189" i="16"/>
  <c r="K1190" i="16"/>
  <c r="K1191" i="16"/>
  <c r="K1192" i="16"/>
  <c r="K1193" i="16"/>
  <c r="K1194" i="16"/>
  <c r="K1195" i="16"/>
  <c r="K1196" i="16"/>
  <c r="K1197" i="16"/>
  <c r="K1198" i="16"/>
  <c r="K1199" i="16"/>
  <c r="K1200" i="16"/>
  <c r="K1201" i="16"/>
  <c r="K1202" i="16"/>
  <c r="K1203" i="16"/>
  <c r="K1204" i="16"/>
  <c r="K1205" i="16"/>
  <c r="K1206" i="16"/>
  <c r="K1207" i="16"/>
  <c r="K1208" i="16"/>
  <c r="K1209" i="16"/>
  <c r="K1210" i="16"/>
  <c r="K1211" i="16"/>
  <c r="K1212" i="16"/>
  <c r="K1213" i="16"/>
  <c r="K1214" i="16"/>
  <c r="K1215" i="16"/>
  <c r="K1216" i="16"/>
  <c r="K1217" i="16"/>
  <c r="K1218" i="16"/>
  <c r="K1219" i="16"/>
  <c r="K1220" i="16"/>
  <c r="K1221" i="16"/>
  <c r="K1222" i="16"/>
  <c r="K1223" i="16"/>
  <c r="K1224" i="16"/>
  <c r="K1225" i="16"/>
  <c r="K1226" i="16"/>
  <c r="K1227" i="16"/>
  <c r="K1228" i="16"/>
  <c r="K1229" i="16"/>
  <c r="K1230" i="16"/>
  <c r="K1231" i="16"/>
  <c r="K1232" i="16"/>
  <c r="K1233" i="16"/>
  <c r="K1234" i="16"/>
  <c r="K1235" i="16"/>
  <c r="K1236" i="16"/>
  <c r="K1237" i="16"/>
  <c r="K1238" i="16"/>
  <c r="K1239" i="16"/>
  <c r="K1240" i="16"/>
  <c r="K1241" i="16"/>
  <c r="K1242" i="16"/>
  <c r="K1243" i="16"/>
  <c r="K1244" i="16"/>
  <c r="K1245" i="16"/>
  <c r="K1246" i="16"/>
  <c r="K1247" i="16"/>
  <c r="K1248" i="16"/>
  <c r="K1249" i="16"/>
  <c r="K1250" i="16"/>
  <c r="K1251" i="16"/>
  <c r="K1252" i="16"/>
  <c r="K1253" i="16"/>
  <c r="K1254" i="16"/>
  <c r="K1255" i="16"/>
  <c r="K1256" i="16"/>
  <c r="K1257" i="16"/>
  <c r="K1258" i="16"/>
  <c r="K1259" i="16"/>
  <c r="K1260" i="16"/>
  <c r="K1261" i="16"/>
  <c r="K1262" i="16"/>
  <c r="K1263" i="16"/>
  <c r="K1264" i="16"/>
  <c r="K1265" i="16"/>
  <c r="K1266" i="16"/>
  <c r="K1267" i="16"/>
  <c r="K1268" i="16"/>
  <c r="K1269" i="16"/>
  <c r="K1270" i="16"/>
  <c r="K1271" i="16"/>
  <c r="K1272" i="16"/>
  <c r="K1273" i="16"/>
  <c r="K1274" i="16"/>
  <c r="K1275" i="16"/>
  <c r="K1276" i="16"/>
  <c r="K1277" i="16"/>
  <c r="K1278" i="16"/>
  <c r="K1279" i="16"/>
  <c r="K1280" i="16"/>
  <c r="K1281" i="16"/>
  <c r="K1282" i="16"/>
  <c r="K1283" i="16"/>
  <c r="K1284" i="16"/>
  <c r="K1285" i="16"/>
  <c r="K1286" i="16"/>
  <c r="K1287" i="16"/>
  <c r="K1288" i="16"/>
  <c r="K1289" i="16"/>
  <c r="K1290" i="16"/>
  <c r="K1291" i="16"/>
  <c r="K1292" i="16"/>
  <c r="K1293" i="16"/>
  <c r="K1294" i="16"/>
  <c r="K1295" i="16"/>
  <c r="K1296" i="16"/>
  <c r="K1297" i="16"/>
  <c r="K1298" i="16"/>
  <c r="K1299" i="16"/>
  <c r="K1300" i="16"/>
  <c r="K1301" i="16"/>
  <c r="K1302" i="16"/>
  <c r="K1303" i="16"/>
  <c r="K1304" i="16"/>
  <c r="K1305" i="16"/>
  <c r="K1306" i="16"/>
  <c r="K1307" i="16"/>
  <c r="K1308" i="16"/>
  <c r="K1309" i="16"/>
  <c r="K1310" i="16"/>
  <c r="K1311" i="16"/>
  <c r="K1312" i="16"/>
  <c r="K1313" i="16"/>
  <c r="K1314" i="16"/>
  <c r="K1315" i="16"/>
  <c r="K1316" i="16"/>
  <c r="K1317" i="16"/>
  <c r="K1318" i="16"/>
  <c r="K1319" i="16"/>
  <c r="K1320" i="16"/>
  <c r="K1321" i="16"/>
  <c r="K1322" i="16"/>
  <c r="K1323" i="16"/>
  <c r="K1324" i="16"/>
  <c r="K1325" i="16"/>
  <c r="K1326" i="16"/>
  <c r="K1327" i="16"/>
  <c r="K1328" i="16"/>
  <c r="K1329" i="16"/>
  <c r="K1330" i="16"/>
  <c r="K1331" i="16"/>
  <c r="K1332" i="16"/>
  <c r="K1333" i="16"/>
  <c r="K1334" i="16"/>
  <c r="K1335" i="16"/>
  <c r="K1336" i="16"/>
  <c r="K1337" i="16"/>
  <c r="K1338" i="16"/>
  <c r="K1339" i="16"/>
  <c r="K1340" i="16"/>
  <c r="K1341" i="16"/>
  <c r="K1342" i="16"/>
  <c r="K1343" i="16"/>
  <c r="K1344" i="16"/>
  <c r="K1345" i="16"/>
  <c r="K1346" i="16"/>
  <c r="K1347" i="16"/>
  <c r="K1348" i="16"/>
  <c r="K1349" i="16"/>
  <c r="K1350" i="16"/>
  <c r="K1351" i="16"/>
  <c r="K1352" i="16"/>
  <c r="K1353" i="16"/>
  <c r="K1354" i="16"/>
  <c r="K1355" i="16"/>
  <c r="K1356" i="16"/>
  <c r="K1357" i="16"/>
  <c r="K1358" i="16"/>
  <c r="K1359" i="16"/>
  <c r="K1360" i="16"/>
  <c r="K1361" i="16"/>
  <c r="K1362" i="16"/>
  <c r="K1363" i="16"/>
  <c r="K1364" i="16"/>
  <c r="K1365" i="16"/>
  <c r="K1366" i="16"/>
  <c r="K1367" i="16"/>
  <c r="K1368" i="16"/>
  <c r="K1369" i="16"/>
  <c r="K1370" i="16"/>
  <c r="K1371" i="16"/>
  <c r="K1372" i="16"/>
  <c r="K1373" i="16"/>
  <c r="K1374" i="16"/>
  <c r="K1375" i="16"/>
  <c r="K1376" i="16"/>
  <c r="K1377" i="16"/>
  <c r="K1378" i="16"/>
  <c r="K1379" i="16"/>
  <c r="K1380" i="16"/>
  <c r="K1381" i="16"/>
  <c r="K1382" i="16"/>
  <c r="K1383" i="16"/>
  <c r="K1384" i="16"/>
  <c r="K1385" i="16"/>
  <c r="K1386" i="16"/>
  <c r="K1387" i="16"/>
  <c r="K1388" i="16"/>
  <c r="K1389" i="16"/>
  <c r="K1390" i="16"/>
  <c r="K1391" i="16"/>
  <c r="K1392" i="16"/>
  <c r="K1393" i="16"/>
  <c r="K1394" i="16"/>
  <c r="K1395" i="16"/>
  <c r="K1396" i="16"/>
  <c r="K1397" i="16"/>
  <c r="K1398" i="16"/>
  <c r="K1399" i="16"/>
  <c r="K1400" i="16"/>
  <c r="K1401" i="16"/>
  <c r="K1402" i="16"/>
  <c r="K1403" i="16"/>
  <c r="K1404" i="16"/>
  <c r="K1405" i="16"/>
  <c r="K1406" i="16"/>
  <c r="K1407" i="16"/>
  <c r="K1408" i="16"/>
  <c r="K1409" i="16"/>
  <c r="K1410" i="16"/>
  <c r="K1411" i="16"/>
  <c r="K1412" i="16"/>
  <c r="K1413" i="16"/>
  <c r="K1414" i="16"/>
  <c r="K1415" i="16"/>
  <c r="K1416" i="16"/>
  <c r="K1417" i="16"/>
  <c r="K1418" i="16"/>
  <c r="K1419" i="16"/>
  <c r="K1420" i="16"/>
  <c r="K1421" i="16"/>
  <c r="K1422" i="16"/>
  <c r="K1423" i="16"/>
  <c r="K1424" i="16"/>
  <c r="K1425" i="16"/>
  <c r="K1426" i="16"/>
  <c r="K1427" i="16"/>
  <c r="K1428" i="16"/>
  <c r="K1429" i="16"/>
  <c r="K1430" i="16"/>
  <c r="K1431" i="16"/>
  <c r="K1432" i="16"/>
  <c r="K1433" i="16"/>
  <c r="K1434" i="16"/>
  <c r="K1435" i="16"/>
  <c r="K1436" i="16"/>
  <c r="K1437" i="16"/>
  <c r="K1438" i="16"/>
  <c r="K1439" i="16"/>
  <c r="K1440" i="16"/>
  <c r="K1441" i="16"/>
  <c r="K1442" i="16"/>
  <c r="K1443" i="16"/>
  <c r="K1444" i="16"/>
  <c r="K1445" i="16"/>
  <c r="K1446" i="16"/>
  <c r="K1447" i="16"/>
  <c r="K1448" i="16"/>
  <c r="K1449" i="16"/>
  <c r="K1450" i="16"/>
  <c r="K1451" i="16"/>
  <c r="K1452" i="16"/>
  <c r="K1453" i="16"/>
  <c r="K1454" i="16"/>
  <c r="K1455" i="16"/>
  <c r="K1456" i="16"/>
  <c r="K1457" i="16"/>
  <c r="K1458" i="16"/>
  <c r="K1459" i="16"/>
  <c r="K1460" i="16"/>
  <c r="K1461" i="16"/>
  <c r="K1462" i="16"/>
  <c r="K1463" i="16"/>
  <c r="K1464" i="16"/>
  <c r="K1465" i="16"/>
  <c r="K1466" i="16"/>
  <c r="K1467" i="16"/>
  <c r="K1468" i="16"/>
  <c r="K1469" i="16"/>
  <c r="K1470" i="16"/>
  <c r="K1471" i="16"/>
  <c r="K1472" i="16"/>
  <c r="K1473" i="16"/>
  <c r="K1474" i="16"/>
  <c r="K1475" i="16"/>
  <c r="K1476" i="16"/>
  <c r="K1477" i="16"/>
  <c r="K1478" i="16"/>
  <c r="K1479" i="16"/>
  <c r="K1480" i="16"/>
  <c r="K1481" i="16"/>
  <c r="K1482" i="16"/>
  <c r="K1483" i="16"/>
  <c r="K1484" i="16"/>
  <c r="K1485" i="16"/>
  <c r="K1486" i="16"/>
  <c r="K1487" i="16"/>
  <c r="K1488" i="16"/>
  <c r="K1489" i="16"/>
  <c r="K1490" i="16"/>
  <c r="K1491" i="16"/>
  <c r="K1492" i="16"/>
  <c r="K1493" i="16"/>
  <c r="K1494" i="16"/>
  <c r="K1495" i="16"/>
  <c r="K1496" i="16"/>
  <c r="K1497" i="16"/>
  <c r="K1498" i="16"/>
  <c r="K1499" i="16"/>
  <c r="K1500" i="16"/>
  <c r="K1501" i="16"/>
  <c r="K1502" i="16"/>
  <c r="K1503" i="16"/>
  <c r="K1504" i="16"/>
  <c r="K1505" i="16"/>
  <c r="K1506" i="16"/>
  <c r="K1507" i="16"/>
  <c r="K1508" i="16"/>
  <c r="K1509" i="16"/>
  <c r="K1510" i="16"/>
  <c r="K1511" i="16"/>
  <c r="K1512" i="16"/>
  <c r="K1513" i="16"/>
  <c r="K1514" i="16"/>
  <c r="K1515" i="16"/>
  <c r="K1516" i="16"/>
  <c r="K1517" i="16"/>
  <c r="K1518" i="16"/>
  <c r="K1519" i="16"/>
  <c r="K1520" i="16"/>
  <c r="K1521" i="16"/>
  <c r="K1522" i="16"/>
  <c r="K1523" i="16"/>
  <c r="K1524" i="16"/>
  <c r="K1525" i="16"/>
  <c r="K1526" i="16"/>
  <c r="K1527" i="16"/>
  <c r="K1528" i="16"/>
  <c r="K1529" i="16"/>
  <c r="K1530" i="16"/>
  <c r="K1531" i="16"/>
  <c r="K1532" i="16"/>
  <c r="K1533" i="16"/>
  <c r="K1534" i="16"/>
  <c r="K1535" i="16"/>
  <c r="K1536" i="16"/>
  <c r="K1537" i="16"/>
  <c r="K1538" i="16"/>
  <c r="K1539" i="16"/>
  <c r="K1540" i="16"/>
  <c r="K1541" i="16"/>
  <c r="K1542" i="16"/>
  <c r="K1543" i="16"/>
  <c r="K1544" i="16"/>
  <c r="K1545" i="16"/>
  <c r="K1546" i="16"/>
  <c r="K1547" i="16"/>
  <c r="K1548" i="16"/>
  <c r="K1549" i="16"/>
  <c r="K1550" i="16"/>
  <c r="K1551" i="16"/>
  <c r="K1552" i="16"/>
  <c r="K1553" i="16"/>
  <c r="K1554" i="16"/>
  <c r="K1555" i="16"/>
  <c r="K1556" i="16"/>
  <c r="K1557" i="16"/>
  <c r="K1558" i="16"/>
  <c r="K1559" i="16"/>
  <c r="K1560" i="16"/>
  <c r="K1561" i="16"/>
  <c r="K1562" i="16"/>
  <c r="K1563" i="16"/>
  <c r="K1564" i="16"/>
  <c r="K1565" i="16"/>
  <c r="K1566" i="16"/>
  <c r="K1567" i="16"/>
  <c r="K1568" i="16"/>
  <c r="K1569" i="16"/>
  <c r="K1570" i="16"/>
  <c r="K1571" i="16"/>
  <c r="K1572" i="16"/>
  <c r="K1573" i="16"/>
  <c r="K1574" i="16"/>
  <c r="K1575" i="16"/>
  <c r="K1576" i="16"/>
  <c r="K1577" i="16"/>
  <c r="K1578" i="16"/>
  <c r="K1579" i="16"/>
  <c r="K1580" i="16"/>
  <c r="K1581" i="16"/>
  <c r="K1582" i="16"/>
  <c r="K1583" i="16"/>
  <c r="K1584" i="16"/>
  <c r="K1585" i="16"/>
  <c r="K1586" i="16"/>
  <c r="K1587" i="16"/>
  <c r="K1588" i="16"/>
  <c r="K1589" i="16"/>
  <c r="K1590" i="16"/>
  <c r="K1591" i="16"/>
  <c r="K1592" i="16"/>
  <c r="K1593" i="16"/>
  <c r="K1594" i="16"/>
  <c r="K1595" i="16"/>
  <c r="K1596" i="16"/>
  <c r="K1597" i="16"/>
  <c r="K1598" i="16"/>
  <c r="K1599" i="16"/>
  <c r="K1600" i="16"/>
  <c r="K1601" i="16"/>
  <c r="K1602" i="16"/>
  <c r="K1603" i="16"/>
  <c r="K1604" i="16"/>
  <c r="K1605" i="16"/>
  <c r="K1606" i="16"/>
  <c r="K1607" i="16"/>
  <c r="K1608" i="16"/>
  <c r="K1609" i="16"/>
  <c r="K1610" i="16"/>
  <c r="K1611" i="16"/>
  <c r="K1612" i="16"/>
  <c r="K1613" i="16"/>
  <c r="K1614" i="16"/>
  <c r="K1615" i="16"/>
  <c r="K1616" i="16"/>
  <c r="K1617" i="16"/>
  <c r="K1618" i="16"/>
  <c r="K1619" i="16"/>
  <c r="K1620" i="16"/>
  <c r="K1621" i="16"/>
  <c r="K1622" i="16"/>
  <c r="K1623" i="16"/>
  <c r="K1624" i="16"/>
  <c r="K1625" i="16"/>
  <c r="K1626" i="16"/>
  <c r="K1627" i="16"/>
  <c r="K1628" i="16"/>
  <c r="K1629" i="16"/>
  <c r="K1630" i="16"/>
  <c r="K1631" i="16"/>
  <c r="K1632" i="16"/>
  <c r="K1633" i="16"/>
  <c r="K1634" i="16"/>
  <c r="K1635" i="16"/>
  <c r="K1636" i="16"/>
  <c r="K1637" i="16"/>
  <c r="K1638" i="16"/>
  <c r="K1639" i="16"/>
  <c r="K1640" i="16"/>
  <c r="K1641" i="16"/>
  <c r="K1642" i="16"/>
  <c r="K1643" i="16"/>
  <c r="K1644" i="16"/>
  <c r="K1645" i="16"/>
  <c r="K1646" i="16"/>
  <c r="K1647" i="16"/>
  <c r="K1648" i="16"/>
  <c r="K1649" i="16"/>
  <c r="K1650" i="16"/>
  <c r="K1651" i="16"/>
  <c r="K1652" i="16"/>
  <c r="K1653" i="16"/>
  <c r="K1654" i="16"/>
  <c r="K1655" i="16"/>
  <c r="K1656" i="16"/>
  <c r="K1657" i="16"/>
  <c r="K1658" i="16"/>
  <c r="K1659" i="16"/>
  <c r="K1660" i="16"/>
  <c r="K1661" i="16"/>
  <c r="K1662" i="16"/>
  <c r="K1663" i="16"/>
  <c r="K1664" i="16"/>
  <c r="K1665" i="16"/>
  <c r="K1666" i="16"/>
  <c r="K1667" i="16"/>
  <c r="K1668" i="16"/>
  <c r="K1669" i="16"/>
  <c r="K1670" i="16"/>
  <c r="K1671" i="16"/>
  <c r="K1672" i="16"/>
  <c r="K1673" i="16"/>
  <c r="K1674" i="16"/>
  <c r="K1675" i="16"/>
  <c r="K1676" i="16"/>
  <c r="K1677" i="16"/>
  <c r="K1678" i="16"/>
  <c r="K1679" i="16"/>
  <c r="K1680" i="16"/>
  <c r="K1681" i="16"/>
  <c r="K1682" i="16"/>
  <c r="K1683" i="16"/>
  <c r="K1684" i="16"/>
  <c r="K1685" i="16"/>
  <c r="K1686" i="16"/>
  <c r="K1687" i="16"/>
  <c r="K1688" i="16"/>
  <c r="K1689" i="16"/>
  <c r="K1690" i="16"/>
  <c r="K1691" i="16"/>
  <c r="K1692" i="16"/>
  <c r="K1693" i="16"/>
  <c r="K1694" i="16"/>
  <c r="K1695" i="16"/>
  <c r="K1696" i="16"/>
  <c r="K1697" i="16"/>
  <c r="K1698" i="16"/>
  <c r="K1699" i="16"/>
  <c r="K1700" i="16"/>
  <c r="K1701" i="16"/>
  <c r="K1702" i="16"/>
  <c r="K1703" i="16"/>
  <c r="K1704" i="16"/>
  <c r="K1705" i="16"/>
  <c r="K1706" i="16"/>
  <c r="K1707" i="16"/>
  <c r="K1708" i="16"/>
  <c r="K1709" i="16"/>
  <c r="K1710" i="16"/>
  <c r="K1711" i="16"/>
  <c r="K1712" i="16"/>
  <c r="K1713" i="16"/>
  <c r="K1714" i="16"/>
  <c r="K1715" i="16"/>
  <c r="K1716" i="16"/>
  <c r="K1717" i="16"/>
  <c r="K1718" i="16"/>
  <c r="K1719" i="16"/>
  <c r="K1720" i="16"/>
  <c r="K1721" i="16"/>
  <c r="K1722" i="16"/>
  <c r="K1723" i="16"/>
  <c r="K1724" i="16"/>
  <c r="K1725" i="16"/>
  <c r="K1726" i="16"/>
  <c r="K1727" i="16"/>
  <c r="K1728" i="16"/>
  <c r="K1729" i="16"/>
  <c r="K1730" i="16"/>
  <c r="K1731" i="16"/>
  <c r="K1732" i="16"/>
  <c r="K1733" i="16"/>
  <c r="K1734" i="16"/>
  <c r="K1735" i="16"/>
  <c r="K1736" i="16"/>
  <c r="K1737" i="16"/>
  <c r="K1738" i="16"/>
  <c r="K1739" i="16"/>
  <c r="K1740" i="16"/>
  <c r="K1741" i="16"/>
  <c r="K1742" i="16"/>
  <c r="K1743" i="16"/>
  <c r="K1744" i="16"/>
  <c r="K1745" i="16"/>
  <c r="K1746" i="16"/>
  <c r="K1747" i="16"/>
  <c r="K1748" i="16"/>
  <c r="K1749" i="16"/>
  <c r="K1750" i="16"/>
  <c r="K1751" i="16"/>
  <c r="K1752" i="16"/>
  <c r="K1753" i="16"/>
  <c r="K1754" i="16"/>
  <c r="K1755" i="16"/>
  <c r="K1756" i="16"/>
  <c r="K1757" i="16"/>
  <c r="K1758" i="16"/>
  <c r="K1759" i="16"/>
  <c r="K1760" i="16"/>
  <c r="K1761" i="16"/>
  <c r="K1762" i="16"/>
  <c r="K1763" i="16"/>
  <c r="K1764" i="16"/>
  <c r="K1765" i="16"/>
  <c r="K1766" i="16"/>
  <c r="K1767" i="16"/>
  <c r="K1768" i="16"/>
  <c r="K1769" i="16"/>
  <c r="K1770" i="16"/>
  <c r="K1771" i="16"/>
  <c r="K1772" i="16"/>
  <c r="K1773" i="16"/>
  <c r="K1774" i="16"/>
  <c r="K1775" i="16"/>
  <c r="K1776" i="16"/>
  <c r="K1777" i="16"/>
  <c r="K1778" i="16"/>
  <c r="K1779" i="16"/>
  <c r="K1780" i="16"/>
  <c r="K1781" i="16"/>
  <c r="K1782" i="16"/>
  <c r="K1783" i="16"/>
  <c r="K1784" i="16"/>
  <c r="K1785" i="16"/>
  <c r="K1786" i="16"/>
  <c r="K1787" i="16"/>
  <c r="K1788" i="16"/>
  <c r="K1789" i="16"/>
  <c r="K1790" i="16"/>
  <c r="K1791" i="16"/>
  <c r="K1792" i="16"/>
  <c r="K1793" i="16"/>
  <c r="K1794" i="16"/>
  <c r="K1795" i="16"/>
  <c r="K1796" i="16"/>
  <c r="K1797" i="16"/>
  <c r="K1798" i="16"/>
  <c r="K1799" i="16"/>
  <c r="K1800" i="16"/>
  <c r="K1801" i="16"/>
  <c r="K1802" i="16"/>
  <c r="K1803" i="16"/>
  <c r="K1804" i="16"/>
  <c r="K1805" i="16"/>
  <c r="K1806" i="16"/>
  <c r="K1807" i="16"/>
  <c r="K1808" i="16"/>
  <c r="K1809" i="16"/>
  <c r="K1810" i="16"/>
  <c r="K1811" i="16"/>
  <c r="K1812" i="16"/>
  <c r="K1813" i="16"/>
  <c r="K1814" i="16"/>
  <c r="K1815" i="16"/>
  <c r="K1816" i="16"/>
  <c r="K1817" i="16"/>
  <c r="K1818" i="16"/>
  <c r="K1819" i="16"/>
  <c r="K1820" i="16"/>
  <c r="K1821" i="16"/>
  <c r="K1822" i="16"/>
  <c r="K1823" i="16"/>
  <c r="K1824" i="16"/>
  <c r="K1825" i="16"/>
  <c r="K1826" i="16"/>
  <c r="K1827" i="16"/>
  <c r="K1828" i="16"/>
  <c r="K1829" i="16"/>
  <c r="K1830" i="16"/>
  <c r="K1831" i="16"/>
  <c r="K1832" i="16"/>
  <c r="K1833" i="16"/>
  <c r="K1834" i="16"/>
  <c r="K1835" i="16"/>
  <c r="K1836" i="16"/>
  <c r="K1837" i="16"/>
  <c r="K1838" i="16"/>
  <c r="K1839" i="16"/>
  <c r="K1840" i="16"/>
  <c r="K1841" i="16"/>
  <c r="K1842" i="16"/>
  <c r="K1843" i="16"/>
  <c r="K1844" i="16"/>
  <c r="K1845" i="16"/>
  <c r="K1846" i="16"/>
  <c r="K1847" i="16"/>
  <c r="K1848" i="16"/>
  <c r="K1849" i="16"/>
  <c r="K1850" i="16"/>
  <c r="K1851" i="16"/>
  <c r="K1852" i="16"/>
  <c r="K1853" i="16"/>
  <c r="K1854" i="16"/>
  <c r="K1855" i="16"/>
  <c r="K1856" i="16"/>
  <c r="K1857" i="16"/>
  <c r="K1858" i="16"/>
  <c r="K1859" i="16"/>
  <c r="K1860" i="16"/>
  <c r="K1861" i="16"/>
  <c r="K1862" i="16"/>
  <c r="K1863" i="16"/>
  <c r="K1864" i="16"/>
  <c r="K1865" i="16"/>
  <c r="K1866" i="16"/>
  <c r="K1867" i="16"/>
  <c r="K1868" i="16"/>
  <c r="K1869" i="16"/>
  <c r="K1870" i="16"/>
  <c r="K1871" i="16"/>
  <c r="K1872" i="16"/>
  <c r="K1873" i="16"/>
  <c r="K1874" i="16"/>
  <c r="K1875" i="16"/>
  <c r="K1876" i="16"/>
  <c r="K1877" i="16"/>
  <c r="K1878" i="16"/>
  <c r="K1879" i="16"/>
  <c r="K1880" i="16"/>
  <c r="K1881" i="16"/>
  <c r="K1882" i="16"/>
  <c r="K1883" i="16"/>
  <c r="K1884" i="16"/>
  <c r="K1885" i="16"/>
  <c r="K1886" i="16"/>
  <c r="K1887" i="16"/>
  <c r="K1888" i="16"/>
  <c r="K1889" i="16"/>
  <c r="K1890" i="16"/>
  <c r="K1891" i="16"/>
  <c r="K1892" i="16"/>
  <c r="K1893" i="16"/>
  <c r="K1894" i="16"/>
  <c r="K1895" i="16"/>
  <c r="K1896" i="16"/>
  <c r="K1897" i="16"/>
  <c r="K1898" i="16"/>
  <c r="K1899" i="16"/>
  <c r="K1900" i="16"/>
  <c r="K1901" i="16"/>
  <c r="K1902" i="16"/>
  <c r="K1903" i="16"/>
  <c r="K1904" i="16"/>
  <c r="K1905" i="16"/>
  <c r="K1906" i="16"/>
  <c r="K1907" i="16"/>
  <c r="K1908" i="16"/>
  <c r="K1909" i="16"/>
  <c r="K1910" i="16"/>
  <c r="K1911" i="16"/>
  <c r="K1912" i="16"/>
  <c r="K1913" i="16"/>
  <c r="K1914" i="16"/>
  <c r="K1915" i="16"/>
  <c r="K1916" i="16"/>
  <c r="K1917" i="16"/>
  <c r="K1918" i="16"/>
  <c r="K1919" i="16"/>
  <c r="K1920" i="16"/>
  <c r="K1921" i="16"/>
  <c r="K1922" i="16"/>
  <c r="K1923" i="16"/>
  <c r="K1924" i="16"/>
  <c r="K1925" i="16"/>
  <c r="K1926" i="16"/>
  <c r="K1927" i="16"/>
  <c r="K1928" i="16"/>
  <c r="K1929" i="16"/>
  <c r="K1930" i="16"/>
  <c r="K1931" i="16"/>
  <c r="K1932" i="16"/>
  <c r="K1933" i="16"/>
  <c r="K1934" i="16"/>
  <c r="K1935" i="16"/>
  <c r="K1936" i="16"/>
  <c r="K1937" i="16"/>
  <c r="K1938" i="16"/>
  <c r="K1939" i="16"/>
  <c r="K1940" i="16"/>
  <c r="K1941" i="16"/>
  <c r="K1942" i="16"/>
  <c r="K1943" i="16"/>
  <c r="K1944" i="16"/>
  <c r="K1945" i="16"/>
  <c r="K1946" i="16"/>
  <c r="K1947" i="16"/>
  <c r="K1948" i="16"/>
  <c r="K1949" i="16"/>
  <c r="K1950" i="16"/>
  <c r="K1951" i="16"/>
  <c r="K1952" i="16"/>
  <c r="K1953" i="16"/>
  <c r="K1954" i="16"/>
  <c r="K1955" i="16"/>
  <c r="K1956" i="16"/>
  <c r="K1957" i="16"/>
  <c r="K1958" i="16"/>
  <c r="K1959" i="16"/>
  <c r="K1960" i="16"/>
  <c r="K1961" i="16"/>
  <c r="K1962" i="16"/>
  <c r="K1963" i="16"/>
  <c r="K1964" i="16"/>
  <c r="K1965" i="16"/>
  <c r="K1966" i="16"/>
  <c r="K1967" i="16"/>
  <c r="K1968" i="16"/>
  <c r="K1969" i="16"/>
  <c r="K1970" i="16"/>
  <c r="K1971" i="16"/>
  <c r="K1972" i="16"/>
  <c r="K1973" i="16"/>
  <c r="K1974" i="16"/>
  <c r="K1975" i="16"/>
  <c r="K1976" i="16"/>
  <c r="K1977" i="16"/>
  <c r="K1978" i="16"/>
  <c r="K1979" i="16"/>
  <c r="K1980" i="16"/>
  <c r="K1981" i="16"/>
  <c r="K1982" i="16"/>
  <c r="K1983" i="16"/>
  <c r="K1984" i="16"/>
  <c r="K1985" i="16"/>
  <c r="K1986" i="16"/>
  <c r="K1987" i="16"/>
  <c r="K1988" i="16"/>
  <c r="K1989" i="16"/>
  <c r="K1990" i="16"/>
  <c r="K1991" i="16"/>
  <c r="K1992" i="16"/>
  <c r="K1993" i="16"/>
  <c r="K1994" i="16"/>
  <c r="K1995" i="16"/>
  <c r="K1996" i="16"/>
  <c r="K1997" i="16"/>
  <c r="K1998" i="16"/>
  <c r="K1999" i="16"/>
  <c r="K2000" i="16"/>
  <c r="K2001" i="16"/>
  <c r="K2002" i="16"/>
  <c r="K2003" i="16"/>
  <c r="K2004" i="16"/>
  <c r="K2005" i="16"/>
  <c r="K2006" i="16"/>
  <c r="K2007" i="16"/>
  <c r="K2008" i="16"/>
  <c r="K2009" i="16"/>
  <c r="K2010" i="16"/>
  <c r="K2011" i="16"/>
  <c r="K2012" i="16"/>
  <c r="K2013" i="16"/>
  <c r="K2014" i="16"/>
  <c r="K2015" i="16"/>
  <c r="K2016" i="16"/>
  <c r="K2017" i="16"/>
  <c r="K2018" i="16"/>
  <c r="K2019" i="16"/>
  <c r="K2020" i="16"/>
  <c r="K2021" i="16"/>
  <c r="K2022" i="16"/>
  <c r="K2023" i="16"/>
  <c r="K2024" i="16"/>
  <c r="K2025" i="16"/>
  <c r="K2026" i="16"/>
  <c r="K2027" i="16"/>
  <c r="K2028" i="16"/>
  <c r="K2029" i="16"/>
  <c r="K2030" i="16"/>
  <c r="K2031" i="16"/>
  <c r="K2032" i="16"/>
  <c r="K2033" i="16"/>
  <c r="K2034" i="16"/>
  <c r="K2035" i="16"/>
  <c r="K2036" i="16"/>
  <c r="K2037" i="16"/>
  <c r="K2038" i="16"/>
  <c r="K2039" i="16"/>
  <c r="K2040" i="16"/>
  <c r="K2041" i="16"/>
  <c r="K2042" i="16"/>
  <c r="K2043" i="16"/>
  <c r="K2044" i="16"/>
  <c r="K2045" i="16"/>
  <c r="K2046" i="16"/>
  <c r="K2047" i="16"/>
  <c r="K2048" i="16"/>
  <c r="K2049" i="16"/>
  <c r="K2050" i="16"/>
  <c r="K2051" i="16"/>
  <c r="K2052" i="16"/>
  <c r="K2053" i="16"/>
  <c r="K2054" i="16"/>
  <c r="K2055" i="16"/>
  <c r="K2056" i="16"/>
  <c r="K2057" i="16"/>
  <c r="K2058" i="16"/>
  <c r="K2059" i="16"/>
  <c r="K2060" i="16"/>
  <c r="K2061" i="16"/>
  <c r="K2062" i="16"/>
  <c r="K2063" i="16"/>
  <c r="K2064" i="16"/>
  <c r="K2065" i="16"/>
  <c r="K2066" i="16"/>
  <c r="K2067" i="16"/>
  <c r="K2068" i="16"/>
  <c r="K2069" i="16"/>
  <c r="K2070" i="16"/>
  <c r="K2071" i="16"/>
  <c r="K2072" i="16"/>
  <c r="K2073" i="16"/>
  <c r="K2074" i="16"/>
  <c r="K2075" i="16"/>
  <c r="K2076" i="16"/>
  <c r="K2077" i="16"/>
  <c r="K2078" i="16"/>
  <c r="K2079" i="16"/>
  <c r="K2080" i="16"/>
  <c r="K2081" i="16"/>
  <c r="K2082" i="16"/>
  <c r="K2083" i="16"/>
  <c r="K2084" i="16"/>
  <c r="K2085" i="16"/>
  <c r="K2086" i="16"/>
  <c r="K2087" i="16"/>
  <c r="K2088" i="16"/>
  <c r="K2089" i="16"/>
  <c r="K2090" i="16"/>
  <c r="K2091" i="16"/>
  <c r="K2092" i="16"/>
  <c r="K2093" i="16"/>
  <c r="K2094" i="16"/>
  <c r="K2095" i="16"/>
  <c r="K2096" i="16"/>
  <c r="K2097" i="16"/>
  <c r="K2098" i="16"/>
  <c r="K2099" i="16"/>
  <c r="K2100" i="16"/>
  <c r="K2101" i="16"/>
  <c r="K2102" i="16"/>
  <c r="K2103" i="16"/>
  <c r="K2104" i="16"/>
  <c r="K2105" i="16"/>
  <c r="K2106" i="16"/>
  <c r="K2107" i="16"/>
  <c r="K2108" i="16"/>
  <c r="K2109" i="16"/>
  <c r="K2110" i="16"/>
  <c r="K2111" i="16"/>
  <c r="K2112" i="16"/>
  <c r="K2113" i="16"/>
  <c r="K2114" i="16"/>
  <c r="K2115" i="16"/>
  <c r="K2116" i="16"/>
  <c r="K2117" i="16"/>
  <c r="K2118" i="16"/>
  <c r="K2119" i="16"/>
  <c r="K2120" i="16"/>
  <c r="K2121" i="16"/>
  <c r="K2122" i="16"/>
  <c r="K2123" i="16"/>
  <c r="K2124" i="16"/>
  <c r="K2125" i="16"/>
  <c r="K2126" i="16"/>
  <c r="K2127" i="16"/>
  <c r="K2128" i="16"/>
  <c r="K2129" i="16"/>
  <c r="K2130" i="16"/>
  <c r="K2131" i="16"/>
  <c r="K2132" i="16"/>
  <c r="K2133" i="16"/>
  <c r="K2134" i="16"/>
  <c r="K2135" i="16"/>
  <c r="K2136" i="16"/>
  <c r="K2137" i="16"/>
  <c r="K2138" i="16"/>
  <c r="K2139" i="16"/>
  <c r="K2140" i="16"/>
  <c r="K2141" i="16"/>
  <c r="K2142" i="16"/>
  <c r="K2143" i="16"/>
  <c r="K2144" i="16"/>
  <c r="K2145" i="16"/>
  <c r="K2146" i="16"/>
  <c r="K2147" i="16"/>
  <c r="K2148" i="16"/>
  <c r="K2149" i="16"/>
  <c r="K2150" i="16"/>
  <c r="K2151" i="16"/>
  <c r="K2152" i="16"/>
  <c r="K2153" i="16"/>
  <c r="K2154" i="16"/>
  <c r="K2155" i="16"/>
  <c r="K2156" i="16"/>
  <c r="K2157" i="16"/>
  <c r="K2158" i="16"/>
  <c r="K2159" i="16"/>
  <c r="K2160" i="16"/>
  <c r="K2161" i="16"/>
  <c r="K2162" i="16"/>
  <c r="K2163" i="16"/>
  <c r="K2164" i="16"/>
  <c r="K2165" i="16"/>
  <c r="K2166" i="16"/>
  <c r="K2167" i="16"/>
  <c r="K2168" i="16"/>
  <c r="K2169" i="16"/>
  <c r="K2170" i="16"/>
  <c r="K2171" i="16"/>
  <c r="K2172" i="16"/>
  <c r="K2173" i="16"/>
  <c r="K2174" i="16"/>
  <c r="K2175" i="16"/>
  <c r="K2176" i="16"/>
  <c r="K2177" i="16"/>
  <c r="K2178" i="16"/>
  <c r="K2179" i="16"/>
  <c r="K2180" i="16"/>
  <c r="K2181" i="16"/>
  <c r="K2182" i="16"/>
  <c r="K2183" i="16"/>
  <c r="K2184" i="16"/>
  <c r="K2185" i="16"/>
  <c r="K2186" i="16"/>
  <c r="K2187" i="16"/>
  <c r="K2188" i="16"/>
  <c r="K2189" i="16"/>
  <c r="K2190" i="16"/>
  <c r="K2191" i="16"/>
  <c r="K2192" i="16"/>
  <c r="K2193" i="16"/>
  <c r="K2194" i="16"/>
  <c r="K2195" i="16"/>
  <c r="K2196" i="16"/>
  <c r="K2197" i="16"/>
  <c r="K2198" i="16"/>
  <c r="K2199" i="16"/>
  <c r="K2200" i="16"/>
  <c r="K2201" i="16"/>
  <c r="K2202" i="16"/>
  <c r="K2203" i="16"/>
  <c r="K2204" i="16"/>
  <c r="K2205" i="16"/>
  <c r="K2206" i="16"/>
  <c r="K2207" i="16"/>
  <c r="K2208" i="16"/>
  <c r="K2209" i="16"/>
  <c r="K2210" i="16"/>
  <c r="K2211" i="16"/>
  <c r="K2212" i="16"/>
  <c r="K2213" i="16"/>
  <c r="K2214" i="16"/>
  <c r="K2215" i="16"/>
  <c r="K2216" i="16"/>
  <c r="K2217" i="16"/>
  <c r="K2218" i="16"/>
  <c r="K2219" i="16"/>
  <c r="K2220" i="16"/>
  <c r="K2221" i="16"/>
  <c r="K2222" i="16"/>
  <c r="K2223" i="16"/>
  <c r="K2224" i="16"/>
  <c r="K2225" i="16"/>
  <c r="K2226" i="16"/>
  <c r="K2227" i="16"/>
  <c r="K2228" i="16"/>
  <c r="K2229" i="16"/>
  <c r="K2230" i="16"/>
  <c r="K2231" i="16"/>
  <c r="K2232" i="16"/>
  <c r="K2233" i="16"/>
  <c r="K2234" i="16"/>
  <c r="K2235" i="16"/>
  <c r="K2236" i="16"/>
  <c r="K2237" i="16"/>
  <c r="K2238" i="16"/>
  <c r="K2239" i="16"/>
  <c r="K2240" i="16"/>
  <c r="K2241" i="16"/>
  <c r="K2242" i="16"/>
  <c r="K2243" i="16"/>
  <c r="K2244" i="16"/>
  <c r="K2245" i="16"/>
  <c r="K2246" i="16"/>
  <c r="K2247" i="16"/>
  <c r="K2248" i="16"/>
  <c r="K2249" i="16"/>
  <c r="K2250" i="16"/>
  <c r="K2251" i="16"/>
  <c r="K2252" i="16"/>
  <c r="K2253" i="16"/>
  <c r="K2254" i="16"/>
  <c r="K2255" i="16"/>
  <c r="K2256" i="16"/>
  <c r="K2257" i="16"/>
  <c r="K2258" i="16"/>
  <c r="K2259" i="16"/>
  <c r="K2260" i="16"/>
  <c r="K2261" i="16"/>
  <c r="K2262" i="16"/>
  <c r="K2263" i="16"/>
  <c r="K2264" i="16"/>
  <c r="K2265" i="16"/>
  <c r="K2266" i="16"/>
  <c r="K2267" i="16"/>
  <c r="K2268" i="16"/>
  <c r="K2269" i="16"/>
  <c r="K2270" i="16"/>
  <c r="K2271" i="16"/>
  <c r="K2272" i="16"/>
  <c r="K2273" i="16"/>
  <c r="K2274" i="16"/>
  <c r="K2275" i="16"/>
  <c r="K2276" i="16"/>
  <c r="K2277" i="16"/>
  <c r="K2278" i="16"/>
  <c r="K2279" i="16"/>
  <c r="K2280" i="16"/>
  <c r="K2281" i="16"/>
  <c r="K2282" i="16"/>
  <c r="K2283" i="16"/>
  <c r="K2284" i="16"/>
  <c r="K2285" i="16"/>
  <c r="K2286" i="16"/>
  <c r="K2287" i="16"/>
  <c r="K2288" i="16"/>
  <c r="K2289" i="16"/>
  <c r="K2290" i="16"/>
  <c r="K2291" i="16"/>
  <c r="K2292" i="16"/>
  <c r="K2293" i="16"/>
  <c r="K2294" i="16"/>
  <c r="K2295" i="16"/>
  <c r="K2296" i="16"/>
  <c r="K2297" i="16"/>
  <c r="K2298" i="16"/>
  <c r="K2299" i="16"/>
  <c r="K2300" i="16"/>
  <c r="K2301" i="16"/>
  <c r="K2302" i="16"/>
  <c r="K2303" i="16"/>
  <c r="K2304" i="16"/>
  <c r="K2305" i="16"/>
  <c r="K2306" i="16"/>
  <c r="K2307" i="16"/>
  <c r="K2308" i="16"/>
  <c r="K2309" i="16"/>
  <c r="K2310" i="16"/>
  <c r="K2311" i="16"/>
  <c r="K2312" i="16"/>
  <c r="K2313" i="16"/>
  <c r="K2314" i="16"/>
  <c r="K2315" i="16"/>
  <c r="K2316" i="16"/>
  <c r="K2317" i="16"/>
  <c r="K2318" i="16"/>
  <c r="K2319" i="16"/>
  <c r="K2320" i="16"/>
  <c r="K2321" i="16"/>
  <c r="K2322" i="16"/>
  <c r="K2323" i="16"/>
  <c r="K2324" i="16"/>
  <c r="K2325" i="16"/>
  <c r="K2326" i="16"/>
  <c r="K2327" i="16"/>
  <c r="K2328" i="16"/>
  <c r="K2329" i="16"/>
  <c r="K2330" i="16"/>
  <c r="K2331" i="16"/>
  <c r="K2332" i="16"/>
  <c r="K2333" i="16"/>
  <c r="K2334" i="16"/>
  <c r="K2335" i="16"/>
  <c r="K2336" i="16"/>
  <c r="K2337" i="16"/>
  <c r="K2338" i="16"/>
  <c r="K2339" i="16"/>
  <c r="K2340" i="16"/>
  <c r="K2341" i="16"/>
  <c r="K2342" i="16"/>
  <c r="K2343" i="16"/>
  <c r="K2344" i="16"/>
  <c r="K2345" i="16"/>
  <c r="K2346" i="16"/>
  <c r="K2347" i="16"/>
  <c r="K2348" i="16"/>
  <c r="K2349" i="16"/>
  <c r="K2350" i="16"/>
  <c r="K2351" i="16"/>
  <c r="K2352" i="16"/>
  <c r="K2353" i="16"/>
  <c r="K2354" i="16"/>
  <c r="K2355" i="16"/>
  <c r="K2356" i="16"/>
  <c r="K2357" i="16"/>
  <c r="K2358" i="16"/>
  <c r="K2359" i="16"/>
  <c r="K2360" i="16"/>
  <c r="K2361" i="16"/>
  <c r="K2362" i="16"/>
  <c r="K2363" i="16"/>
  <c r="K2364" i="16"/>
  <c r="K2365" i="16"/>
  <c r="K2366" i="16"/>
  <c r="K2367" i="16"/>
  <c r="K2368" i="16"/>
  <c r="K2369" i="16"/>
  <c r="K2370" i="16"/>
  <c r="K2371" i="16"/>
  <c r="K2372" i="16"/>
  <c r="K2373" i="16"/>
  <c r="K2374" i="16"/>
  <c r="K2375" i="16"/>
  <c r="K2376" i="16"/>
  <c r="K2377" i="16"/>
  <c r="K2378" i="16"/>
  <c r="M2377" i="16" l="1"/>
  <c r="M2376" i="16"/>
  <c r="M2374" i="16"/>
  <c r="M2373" i="16"/>
  <c r="L2373" i="16"/>
  <c r="M2371" i="16"/>
  <c r="M2370" i="16"/>
  <c r="L2370" i="16"/>
  <c r="M2368" i="16"/>
  <c r="M2367" i="16"/>
  <c r="M2365" i="16"/>
  <c r="M2364" i="16"/>
  <c r="M2362" i="16"/>
  <c r="M2361" i="16"/>
  <c r="M2359" i="16"/>
  <c r="M2358" i="16"/>
  <c r="M2356" i="16"/>
  <c r="M2355" i="16"/>
  <c r="L2355" i="16"/>
  <c r="M2353" i="16"/>
  <c r="M2352" i="16"/>
  <c r="L2352" i="16"/>
  <c r="M2350" i="16"/>
  <c r="M2349" i="16"/>
  <c r="M2347" i="16"/>
  <c r="M2346" i="16"/>
  <c r="M2344" i="16"/>
  <c r="M2343" i="16"/>
  <c r="M2341" i="16"/>
  <c r="M2340" i="16"/>
  <c r="M2338" i="16"/>
  <c r="M2337" i="16"/>
  <c r="L2337" i="16"/>
  <c r="M2335" i="16"/>
  <c r="M2334" i="16"/>
  <c r="L2334" i="16"/>
  <c r="M2332" i="16"/>
  <c r="M2331" i="16"/>
  <c r="M2329" i="16"/>
  <c r="M2328" i="16"/>
  <c r="M2326" i="16"/>
  <c r="M2325" i="16"/>
  <c r="L2325" i="16"/>
  <c r="M2323" i="16"/>
  <c r="L2323" i="16"/>
  <c r="M2322" i="16"/>
  <c r="L2322" i="16"/>
  <c r="N2320" i="16"/>
  <c r="M2320" i="16"/>
  <c r="L2320" i="16"/>
  <c r="M2319" i="16"/>
  <c r="L2317" i="16"/>
  <c r="M2316" i="16"/>
  <c r="M2314" i="16"/>
  <c r="N2314" i="16" s="1"/>
  <c r="L2314" i="16"/>
  <c r="M2313" i="16"/>
  <c r="M2311" i="16"/>
  <c r="L2311" i="16"/>
  <c r="L2310" i="16"/>
  <c r="M2308" i="16"/>
  <c r="L2308" i="16"/>
  <c r="M2305" i="16"/>
  <c r="L2305" i="16"/>
  <c r="M2304" i="16"/>
  <c r="L2304" i="16"/>
  <c r="L2302" i="16"/>
  <c r="M2301" i="16"/>
  <c r="L2301" i="16"/>
  <c r="M2299" i="16"/>
  <c r="L2299" i="16"/>
  <c r="L2296" i="16"/>
  <c r="M2295" i="16"/>
  <c r="L2295" i="16"/>
  <c r="M2293" i="16"/>
  <c r="L2293" i="16"/>
  <c r="M2292" i="16"/>
  <c r="L2292" i="16"/>
  <c r="L2290" i="16"/>
  <c r="M2289" i="16"/>
  <c r="L2287" i="16"/>
  <c r="M2286" i="16"/>
  <c r="L2286" i="16"/>
  <c r="L2284" i="16"/>
  <c r="L2283" i="16"/>
  <c r="L2281" i="16"/>
  <c r="L2280" i="16"/>
  <c r="M2280" i="16"/>
  <c r="L2278" i="16"/>
  <c r="M2277" i="16"/>
  <c r="L2277" i="16"/>
  <c r="L2275" i="16"/>
  <c r="M2274" i="16"/>
  <c r="L2274" i="16"/>
  <c r="M2272" i="16"/>
  <c r="L2272" i="16"/>
  <c r="M2271" i="16"/>
  <c r="M2269" i="16"/>
  <c r="L2269" i="16"/>
  <c r="L2268" i="16"/>
  <c r="M2268" i="16"/>
  <c r="M2266" i="16"/>
  <c r="L2266" i="16"/>
  <c r="L2265" i="16"/>
  <c r="M2263" i="16"/>
  <c r="L2263" i="16"/>
  <c r="L2262" i="16"/>
  <c r="N2262" i="16" s="1"/>
  <c r="M2262" i="16"/>
  <c r="M2260" i="16"/>
  <c r="L2260" i="16"/>
  <c r="M2259" i="16"/>
  <c r="M2257" i="16"/>
  <c r="L2257" i="16"/>
  <c r="M2256" i="16"/>
  <c r="L2256" i="16"/>
  <c r="M2255" i="16"/>
  <c r="L2255" i="16"/>
  <c r="L2254" i="16"/>
  <c r="M2253" i="16"/>
  <c r="M2251" i="16"/>
  <c r="L2251" i="16"/>
  <c r="M2248" i="16"/>
  <c r="M2247" i="16"/>
  <c r="L2247" i="16"/>
  <c r="M2246" i="16"/>
  <c r="M2245" i="16"/>
  <c r="M2244" i="16"/>
  <c r="L2243" i="16"/>
  <c r="M2243" i="16"/>
  <c r="L2242" i="16"/>
  <c r="M2242" i="16"/>
  <c r="M2239" i="16"/>
  <c r="M2238" i="16"/>
  <c r="M2237" i="16"/>
  <c r="M2236" i="16"/>
  <c r="L2236" i="16"/>
  <c r="L2235" i="16"/>
  <c r="M2235" i="16"/>
  <c r="M2234" i="16"/>
  <c r="M2233" i="16"/>
  <c r="M2230" i="16"/>
  <c r="L2230" i="16"/>
  <c r="M2229" i="16"/>
  <c r="L2229" i="16"/>
  <c r="L2228" i="16"/>
  <c r="M2228" i="16"/>
  <c r="M2227" i="16"/>
  <c r="N2227" i="16" s="1"/>
  <c r="L2227" i="16"/>
  <c r="L2226" i="16"/>
  <c r="M2226" i="16"/>
  <c r="M2225" i="16"/>
  <c r="M2224" i="16"/>
  <c r="M2221" i="16"/>
  <c r="L2221" i="16"/>
  <c r="M2220" i="16"/>
  <c r="L2220" i="16"/>
  <c r="M2219" i="16"/>
  <c r="L2218" i="16"/>
  <c r="M2218" i="16"/>
  <c r="M2217" i="16"/>
  <c r="L2217" i="16"/>
  <c r="N2217" i="16" s="1"/>
  <c r="M2216" i="16"/>
  <c r="M2215" i="16"/>
  <c r="M2212" i="16"/>
  <c r="L2212" i="16"/>
  <c r="M2210" i="16"/>
  <c r="M2209" i="16"/>
  <c r="L2208" i="16"/>
  <c r="M2208" i="16"/>
  <c r="M2207" i="16"/>
  <c r="M2206" i="16"/>
  <c r="L2206" i="16"/>
  <c r="M2204" i="16"/>
  <c r="M2203" i="16"/>
  <c r="L2203" i="16"/>
  <c r="M2202" i="16"/>
  <c r="L2202" i="16"/>
  <c r="M2200" i="16"/>
  <c r="M2199" i="16"/>
  <c r="L2198" i="16"/>
  <c r="M2198" i="16"/>
  <c r="M2197" i="16"/>
  <c r="L2197" i="16"/>
  <c r="L2196" i="16"/>
  <c r="M2196" i="16"/>
  <c r="M2194" i="16"/>
  <c r="M2193" i="16"/>
  <c r="L2193" i="16"/>
  <c r="M2192" i="16"/>
  <c r="M2191" i="16"/>
  <c r="M2190" i="16"/>
  <c r="M2188" i="16"/>
  <c r="M2186" i="16"/>
  <c r="M2185" i="16"/>
  <c r="M2184" i="16"/>
  <c r="L2182" i="16"/>
  <c r="M2182" i="16"/>
  <c r="M2181" i="16"/>
  <c r="L2181" i="16"/>
  <c r="N2181" i="16" s="1"/>
  <c r="M2180" i="16"/>
  <c r="M2179" i="16"/>
  <c r="M2178" i="16"/>
  <c r="L2178" i="16"/>
  <c r="M2176" i="16"/>
  <c r="L2176" i="16"/>
  <c r="N2176" i="16" s="1"/>
  <c r="L2175" i="16"/>
  <c r="M2174" i="16"/>
  <c r="M2173" i="16"/>
  <c r="L2173" i="16"/>
  <c r="L2171" i="16"/>
  <c r="M2171" i="16"/>
  <c r="M2170" i="16"/>
  <c r="L2170" i="16"/>
  <c r="L2169" i="16"/>
  <c r="M2167" i="16"/>
  <c r="L2167" i="16"/>
  <c r="M2166" i="16"/>
  <c r="L2166" i="16"/>
  <c r="M2165" i="16"/>
  <c r="M2164" i="16"/>
  <c r="M2163" i="16"/>
  <c r="M2162" i="16"/>
  <c r="M2161" i="16"/>
  <c r="L2161" i="16"/>
  <c r="M2160" i="16"/>
  <c r="L2160" i="16"/>
  <c r="M2158" i="16"/>
  <c r="L2157" i="16"/>
  <c r="L2156" i="16"/>
  <c r="N2156" i="16" s="1"/>
  <c r="M2156" i="16"/>
  <c r="M2155" i="16"/>
  <c r="M2153" i="16"/>
  <c r="M2152" i="16"/>
  <c r="M2151" i="16"/>
  <c r="L2151" i="16"/>
  <c r="M2149" i="16"/>
  <c r="M2148" i="16"/>
  <c r="M2147" i="16"/>
  <c r="M2146" i="16"/>
  <c r="L2146" i="16"/>
  <c r="M2145" i="16"/>
  <c r="L2145" i="16"/>
  <c r="M2144" i="16"/>
  <c r="M2143" i="16"/>
  <c r="L2142" i="16"/>
  <c r="M2140" i="16"/>
  <c r="L2139" i="16"/>
  <c r="L2138" i="16"/>
  <c r="N2138" i="16" s="1"/>
  <c r="M2138" i="16"/>
  <c r="M2137" i="16"/>
  <c r="M2135" i="16"/>
  <c r="M2134" i="16"/>
  <c r="L2134" i="16"/>
  <c r="L2133" i="16"/>
  <c r="M2131" i="16"/>
  <c r="L2131" i="16"/>
  <c r="M2130" i="16"/>
  <c r="L2130" i="16"/>
  <c r="M2129" i="16"/>
  <c r="M2128" i="16"/>
  <c r="M2127" i="16"/>
  <c r="M2126" i="16"/>
  <c r="M2125" i="16"/>
  <c r="L2125" i="16"/>
  <c r="L2124" i="16"/>
  <c r="M2122" i="16"/>
  <c r="L2122" i="16"/>
  <c r="L2121" i="16"/>
  <c r="M2120" i="16"/>
  <c r="M2119" i="16"/>
  <c r="L2119" i="16"/>
  <c r="M2117" i="16"/>
  <c r="M2116" i="16"/>
  <c r="L2115" i="16"/>
  <c r="M2113" i="16"/>
  <c r="L2113" i="16"/>
  <c r="M2112" i="16"/>
  <c r="L2112" i="16"/>
  <c r="M2111" i="16"/>
  <c r="M2110" i="16"/>
  <c r="L2110" i="16"/>
  <c r="N2110" i="16" s="1"/>
  <c r="M2109" i="16"/>
  <c r="L2109" i="16"/>
  <c r="M2108" i="16"/>
  <c r="M2107" i="16"/>
  <c r="L2107" i="16"/>
  <c r="M2106" i="16"/>
  <c r="L2106" i="16"/>
  <c r="M2104" i="16"/>
  <c r="L2104" i="16"/>
  <c r="M2103" i="16"/>
  <c r="L2103" i="16"/>
  <c r="L2102" i="16"/>
  <c r="M2102" i="16"/>
  <c r="M2101" i="16"/>
  <c r="L2101" i="16"/>
  <c r="M2098" i="16"/>
  <c r="L2098" i="16"/>
  <c r="M2095" i="16"/>
  <c r="M2094" i="16"/>
  <c r="M2093" i="16"/>
  <c r="M2092" i="16"/>
  <c r="N2092" i="16" s="1"/>
  <c r="L2092" i="16"/>
  <c r="M2091" i="16"/>
  <c r="L2091" i="16"/>
  <c r="N2091" i="16" s="1"/>
  <c r="M2089" i="16"/>
  <c r="L2088" i="16"/>
  <c r="M2086" i="16"/>
  <c r="L2085" i="16"/>
  <c r="L2084" i="16"/>
  <c r="M2084" i="16"/>
  <c r="M2083" i="16"/>
  <c r="M2082" i="16"/>
  <c r="M2080" i="16"/>
  <c r="L2080" i="16"/>
  <c r="L2078" i="16"/>
  <c r="M2078" i="16"/>
  <c r="M2077" i="16"/>
  <c r="L2077" i="16"/>
  <c r="N2077" i="16" s="1"/>
  <c r="M2076" i="16"/>
  <c r="N2076" i="16" s="1"/>
  <c r="L2076" i="16"/>
  <c r="M2074" i="16"/>
  <c r="L2074" i="16"/>
  <c r="N2074" i="16" s="1"/>
  <c r="M2073" i="16"/>
  <c r="L2073" i="16"/>
  <c r="M2071" i="16"/>
  <c r="L2071" i="16"/>
  <c r="M2070" i="16"/>
  <c r="L2070" i="16"/>
  <c r="M2068" i="16"/>
  <c r="L2068" i="16"/>
  <c r="M2067" i="16"/>
  <c r="L2067" i="16"/>
  <c r="L2066" i="16"/>
  <c r="M2066" i="16"/>
  <c r="M2065" i="16"/>
  <c r="L2065" i="16"/>
  <c r="N2065" i="16" s="1"/>
  <c r="M2062" i="16"/>
  <c r="L2062" i="16"/>
  <c r="L2060" i="16"/>
  <c r="M2060" i="16"/>
  <c r="M2059" i="16"/>
  <c r="L2059" i="16"/>
  <c r="N2059" i="16" s="1"/>
  <c r="M2058" i="16"/>
  <c r="L2058" i="16"/>
  <c r="M2056" i="16"/>
  <c r="M2055" i="16"/>
  <c r="M2054" i="16"/>
  <c r="M2053" i="16"/>
  <c r="L2053" i="16"/>
  <c r="M2052" i="16"/>
  <c r="L2052" i="16"/>
  <c r="M2049" i="16"/>
  <c r="L2049" i="16"/>
  <c r="M2047" i="16"/>
  <c r="M2046" i="16"/>
  <c r="M2045" i="16"/>
  <c r="L2045" i="16"/>
  <c r="M2044" i="16"/>
  <c r="L2044" i="16"/>
  <c r="M2043" i="16"/>
  <c r="L2043" i="16"/>
  <c r="L2042" i="16"/>
  <c r="M2041" i="16"/>
  <c r="L2041" i="16"/>
  <c r="M2040" i="16"/>
  <c r="L2040" i="16"/>
  <c r="L2037" i="16"/>
  <c r="M2037" i="16"/>
  <c r="M2036" i="16"/>
  <c r="L2036" i="16"/>
  <c r="M2035" i="16"/>
  <c r="L2035" i="16"/>
  <c r="M2034" i="16"/>
  <c r="L2034" i="16"/>
  <c r="M2032" i="16"/>
  <c r="L2032" i="16"/>
  <c r="L2031" i="16"/>
  <c r="M2031" i="16"/>
  <c r="M2030" i="16"/>
  <c r="L2030" i="16"/>
  <c r="M2028" i="16"/>
  <c r="M2027" i="16"/>
  <c r="L2027" i="16"/>
  <c r="M2026" i="16"/>
  <c r="N2026" i="16" s="1"/>
  <c r="L2026" i="16"/>
  <c r="L2023" i="16"/>
  <c r="L2022" i="16"/>
  <c r="M2022" i="16"/>
  <c r="M2021" i="16"/>
  <c r="L2021" i="16"/>
  <c r="L2019" i="16"/>
  <c r="M2019" i="16"/>
  <c r="M2018" i="16"/>
  <c r="L2018" i="16"/>
  <c r="M2017" i="16"/>
  <c r="L2017" i="16"/>
  <c r="M2014" i="16"/>
  <c r="L2014" i="16"/>
  <c r="L2013" i="16"/>
  <c r="M2013" i="16"/>
  <c r="L2012" i="16"/>
  <c r="M2012" i="16"/>
  <c r="M2010" i="16"/>
  <c r="M2009" i="16"/>
  <c r="L2009" i="16"/>
  <c r="M2008" i="16"/>
  <c r="L2008" i="16"/>
  <c r="M2007" i="16"/>
  <c r="M2006" i="16"/>
  <c r="L2006" i="16"/>
  <c r="M2005" i="16"/>
  <c r="L2005" i="16"/>
  <c r="L2001" i="16"/>
  <c r="M2001" i="16"/>
  <c r="M1999" i="16"/>
  <c r="L1999" i="16"/>
  <c r="M1997" i="16"/>
  <c r="L1997" i="16"/>
  <c r="L1996" i="16"/>
  <c r="M1994" i="16"/>
  <c r="L1994" i="16"/>
  <c r="L1993" i="16"/>
  <c r="N1993" i="16" s="1"/>
  <c r="M1993" i="16"/>
  <c r="L1991" i="16"/>
  <c r="M1991" i="16"/>
  <c r="M1990" i="16"/>
  <c r="M1988" i="16"/>
  <c r="M1985" i="16"/>
  <c r="L1985" i="16"/>
  <c r="M1984" i="16"/>
  <c r="L1984" i="16"/>
  <c r="L1983" i="16"/>
  <c r="M1983" i="16"/>
  <c r="M1982" i="16"/>
  <c r="L1982" i="16"/>
  <c r="L1981" i="16"/>
  <c r="N1981" i="16" s="1"/>
  <c r="M1981" i="16"/>
  <c r="L1980" i="16"/>
  <c r="M1980" i="16"/>
  <c r="M1979" i="16"/>
  <c r="L1979" i="16"/>
  <c r="M1978" i="16"/>
  <c r="L1978" i="16"/>
  <c r="L1976" i="16"/>
  <c r="N1976" i="16" s="1"/>
  <c r="M1976" i="16"/>
  <c r="M1975" i="16"/>
  <c r="L1975" i="16"/>
  <c r="M1974" i="16"/>
  <c r="M1973" i="16"/>
  <c r="L1973" i="16"/>
  <c r="L1971" i="16"/>
  <c r="M1971" i="16"/>
  <c r="M1970" i="16"/>
  <c r="L1970" i="16"/>
  <c r="M1967" i="16"/>
  <c r="M1966" i="16"/>
  <c r="L1965" i="16"/>
  <c r="M1965" i="16"/>
  <c r="L1964" i="16"/>
  <c r="M1964" i="16"/>
  <c r="M1963" i="16"/>
  <c r="L1963" i="16"/>
  <c r="L1962" i="16"/>
  <c r="N1962" i="16" s="1"/>
  <c r="M1962" i="16"/>
  <c r="M1961" i="16"/>
  <c r="L1961" i="16"/>
  <c r="L1960" i="16"/>
  <c r="M1958" i="16"/>
  <c r="L1958" i="16"/>
  <c r="L1957" i="16"/>
  <c r="M1957" i="16"/>
  <c r="L1956" i="16"/>
  <c r="N1956" i="16" s="1"/>
  <c r="M1956" i="16"/>
  <c r="L1955" i="16"/>
  <c r="M1955" i="16"/>
  <c r="L1953" i="16"/>
  <c r="M1953" i="16"/>
  <c r="L1952" i="16"/>
  <c r="M1952" i="16"/>
  <c r="M1949" i="16"/>
  <c r="M1948" i="16"/>
  <c r="L1946" i="16"/>
  <c r="M1946" i="16"/>
  <c r="L1945" i="16"/>
  <c r="N1945" i="16" s="1"/>
  <c r="M1945" i="16"/>
  <c r="M1943" i="16"/>
  <c r="L1943" i="16"/>
  <c r="M1942" i="16"/>
  <c r="L1942" i="16"/>
  <c r="M1940" i="16"/>
  <c r="M1939" i="16"/>
  <c r="M1937" i="16"/>
  <c r="L1936" i="16"/>
  <c r="N1936" i="16" s="1"/>
  <c r="M1936" i="16"/>
  <c r="M1935" i="16"/>
  <c r="M1934" i="16"/>
  <c r="M1931" i="16"/>
  <c r="M1930" i="16"/>
  <c r="L1928" i="16"/>
  <c r="M1927" i="16"/>
  <c r="M1926" i="16"/>
  <c r="M1925" i="16"/>
  <c r="L1925" i="16"/>
  <c r="M1924" i="16"/>
  <c r="M1922" i="16"/>
  <c r="L1922" i="16"/>
  <c r="M1920" i="16"/>
  <c r="M1919" i="16"/>
  <c r="L1919" i="16"/>
  <c r="M1917" i="16"/>
  <c r="M1916" i="16"/>
  <c r="M1914" i="16"/>
  <c r="M1913" i="16"/>
  <c r="M1912" i="16"/>
  <c r="M1910" i="16"/>
  <c r="M1909" i="16"/>
  <c r="L1909" i="16"/>
  <c r="L1908" i="16"/>
  <c r="M1908" i="16"/>
  <c r="M1907" i="16"/>
  <c r="L1907" i="16"/>
  <c r="L1906" i="16"/>
  <c r="M1904" i="16"/>
  <c r="L1904" i="16"/>
  <c r="L1903" i="16"/>
  <c r="M1903" i="16"/>
  <c r="L1902" i="16"/>
  <c r="M1902" i="16"/>
  <c r="M1901" i="16"/>
  <c r="L1900" i="16"/>
  <c r="M1900" i="16"/>
  <c r="L1899" i="16"/>
  <c r="N1899" i="16" s="1"/>
  <c r="M1899" i="16"/>
  <c r="M1898" i="16"/>
  <c r="L1898" i="16"/>
  <c r="L1896" i="16"/>
  <c r="M1896" i="16"/>
  <c r="M1895" i="16"/>
  <c r="L1895" i="16"/>
  <c r="L1894" i="16"/>
  <c r="M1894" i="16"/>
  <c r="M1893" i="16"/>
  <c r="L1892" i="16"/>
  <c r="M1892" i="16"/>
  <c r="M1891" i="16"/>
  <c r="L1891" i="16"/>
  <c r="N1891" i="16" s="1"/>
  <c r="M1889" i="16"/>
  <c r="M1888" i="16"/>
  <c r="M1886" i="16"/>
  <c r="L1886" i="16"/>
  <c r="N1886" i="16" s="1"/>
  <c r="L1885" i="16"/>
  <c r="M1885" i="16"/>
  <c r="M1884" i="16"/>
  <c r="M1883" i="16"/>
  <c r="M1880" i="16"/>
  <c r="L1880" i="16"/>
  <c r="M1877" i="16"/>
  <c r="L1877" i="16"/>
  <c r="N1877" i="16" s="1"/>
  <c r="M1876" i="16"/>
  <c r="M1875" i="16"/>
  <c r="M1874" i="16"/>
  <c r="M1873" i="16"/>
  <c r="M1871" i="16"/>
  <c r="M1870" i="16"/>
  <c r="L1870" i="16"/>
  <c r="M1868" i="16"/>
  <c r="M1867" i="16"/>
  <c r="M1866" i="16"/>
  <c r="M1865" i="16"/>
  <c r="L1865" i="16"/>
  <c r="M1862" i="16"/>
  <c r="L1862" i="16"/>
  <c r="M1859" i="16"/>
  <c r="M1858" i="16"/>
  <c r="M1857" i="16"/>
  <c r="M1856" i="16"/>
  <c r="M1855" i="16"/>
  <c r="M1853" i="16"/>
  <c r="L1853" i="16"/>
  <c r="M1852" i="16"/>
  <c r="M1850" i="16"/>
  <c r="M1849" i="16"/>
  <c r="M1848" i="16"/>
  <c r="M1847" i="16"/>
  <c r="L1844" i="16"/>
  <c r="M1844" i="16"/>
  <c r="M1841" i="16"/>
  <c r="M1840" i="16"/>
  <c r="M1839" i="16"/>
  <c r="M1838" i="16"/>
  <c r="M1837" i="16"/>
  <c r="M1835" i="16"/>
  <c r="L1834" i="16"/>
  <c r="M1834" i="16"/>
  <c r="M1832" i="16"/>
  <c r="M1831" i="16"/>
  <c r="L1831" i="16"/>
  <c r="L1830" i="16"/>
  <c r="N1830" i="16" s="1"/>
  <c r="M1830" i="16"/>
  <c r="M1829" i="16"/>
  <c r="L1829" i="16"/>
  <c r="M1828" i="16"/>
  <c r="M1826" i="16"/>
  <c r="L1826" i="16"/>
  <c r="N1826" i="16" s="1"/>
  <c r="M1824" i="16"/>
  <c r="M1823" i="16"/>
  <c r="L1823" i="16"/>
  <c r="L1822" i="16"/>
  <c r="M1822" i="16"/>
  <c r="L1821" i="16"/>
  <c r="N1821" i="16" s="1"/>
  <c r="M1821" i="16"/>
  <c r="L1820" i="16"/>
  <c r="M1820" i="16"/>
  <c r="L1817" i="16"/>
  <c r="M1817" i="16"/>
  <c r="L1816" i="16"/>
  <c r="M1814" i="16"/>
  <c r="M1813" i="16"/>
  <c r="M1812" i="16"/>
  <c r="M1811" i="16"/>
  <c r="M1808" i="16"/>
  <c r="L1805" i="16"/>
  <c r="M1805" i="16"/>
  <c r="M1804" i="16"/>
  <c r="L1804" i="16"/>
  <c r="M1803" i="16"/>
  <c r="M1802" i="16"/>
  <c r="M1801" i="16"/>
  <c r="M1799" i="16"/>
  <c r="L1799" i="16"/>
  <c r="N1799" i="16" s="1"/>
  <c r="M1798" i="16"/>
  <c r="M1796" i="16"/>
  <c r="L1796" i="16"/>
  <c r="L1795" i="16"/>
  <c r="M1795" i="16"/>
  <c r="L1794" i="16"/>
  <c r="N1794" i="16" s="1"/>
  <c r="M1794" i="16"/>
  <c r="M1793" i="16"/>
  <c r="L1792" i="16"/>
  <c r="M1792" i="16"/>
  <c r="M1790" i="16"/>
  <c r="M1788" i="16"/>
  <c r="M1787" i="16"/>
  <c r="L1786" i="16"/>
  <c r="M1786" i="16"/>
  <c r="M1784" i="16"/>
  <c r="L1784" i="16"/>
  <c r="M1783" i="16"/>
  <c r="L1783" i="16"/>
  <c r="M1781" i="16"/>
  <c r="L1781" i="16"/>
  <c r="M1780" i="16"/>
  <c r="M1778" i="16"/>
  <c r="M1777" i="16"/>
  <c r="M1776" i="16"/>
  <c r="M1775" i="16"/>
  <c r="M1774" i="16"/>
  <c r="M1772" i="16"/>
  <c r="M1769" i="16"/>
  <c r="M1768" i="16"/>
  <c r="M1767" i="16"/>
  <c r="M1766" i="16"/>
  <c r="M1765" i="16"/>
  <c r="M1763" i="16"/>
  <c r="L1763" i="16"/>
  <c r="L1762" i="16"/>
  <c r="M1760" i="16"/>
  <c r="L1760" i="16"/>
  <c r="M1759" i="16"/>
  <c r="L1759" i="16"/>
  <c r="N1759" i="16" s="1"/>
  <c r="M1758" i="16"/>
  <c r="M1757" i="16"/>
  <c r="M1756" i="16"/>
  <c r="M1754" i="16"/>
  <c r="M1752" i="16"/>
  <c r="M1751" i="16"/>
  <c r="L1751" i="16"/>
  <c r="M1750" i="16"/>
  <c r="L1750" i="16"/>
  <c r="M1748" i="16"/>
  <c r="L1748" i="16"/>
  <c r="M1747" i="16"/>
  <c r="L1747" i="16"/>
  <c r="M1745" i="16"/>
  <c r="L1745" i="16"/>
  <c r="M1742" i="16"/>
  <c r="L1742" i="16"/>
  <c r="M1741" i="16"/>
  <c r="L1741" i="16"/>
  <c r="L1740" i="16"/>
  <c r="N1740" i="16" s="1"/>
  <c r="M1740" i="16"/>
  <c r="M1739" i="16"/>
  <c r="M1736" i="16"/>
  <c r="L1736" i="16"/>
  <c r="M1734" i="16"/>
  <c r="M1733" i="16"/>
  <c r="M1732" i="16"/>
  <c r="M1731" i="16"/>
  <c r="M1730" i="16"/>
  <c r="L1730" i="16"/>
  <c r="M1729" i="16"/>
  <c r="L1729" i="16"/>
  <c r="M1727" i="16"/>
  <c r="L1727" i="16"/>
  <c r="L1726" i="16"/>
  <c r="M1726" i="16"/>
  <c r="M1724" i="16"/>
  <c r="L1724" i="16"/>
  <c r="N1724" i="16" s="1"/>
  <c r="M1723" i="16"/>
  <c r="L1722" i="16"/>
  <c r="M1722" i="16"/>
  <c r="M1721" i="16"/>
  <c r="L1720" i="16"/>
  <c r="M1720" i="16"/>
  <c r="M1718" i="16"/>
  <c r="M1716" i="16"/>
  <c r="M1715" i="16"/>
  <c r="L1715" i="16"/>
  <c r="N1715" i="16" s="1"/>
  <c r="M1714" i="16"/>
  <c r="L1714" i="16"/>
  <c r="N1714" i="16" s="1"/>
  <c r="L1713" i="16"/>
  <c r="M1713" i="16"/>
  <c r="M1712" i="16"/>
  <c r="L1712" i="16"/>
  <c r="M1709" i="16"/>
  <c r="L1709" i="16"/>
  <c r="N1709" i="16" s="1"/>
  <c r="M1708" i="16"/>
  <c r="M1706" i="16"/>
  <c r="L1706" i="16"/>
  <c r="M1705" i="16"/>
  <c r="L1705" i="16"/>
  <c r="M1704" i="16"/>
  <c r="M1703" i="16"/>
  <c r="L1703" i="16"/>
  <c r="M1702" i="16"/>
  <c r="M1700" i="16"/>
  <c r="M1697" i="16"/>
  <c r="L1697" i="16"/>
  <c r="N1697" i="16" s="1"/>
  <c r="M1696" i="16"/>
  <c r="M1695" i="16"/>
  <c r="M1694" i="16"/>
  <c r="L1694" i="16"/>
  <c r="N1694" i="16" s="1"/>
  <c r="M1693" i="16"/>
  <c r="M1691" i="16"/>
  <c r="L1690" i="16"/>
  <c r="M1690" i="16"/>
  <c r="M1688" i="16"/>
  <c r="M1687" i="16"/>
  <c r="L1687" i="16"/>
  <c r="L1686" i="16"/>
  <c r="N1686" i="16" s="1"/>
  <c r="M1686" i="16"/>
  <c r="M1685" i="16"/>
  <c r="L1685" i="16"/>
  <c r="M1684" i="16"/>
  <c r="M1682" i="16"/>
  <c r="L1682" i="16"/>
  <c r="N1682" i="16" s="1"/>
  <c r="L1680" i="16"/>
  <c r="N1680" i="16" s="1"/>
  <c r="M1680" i="16"/>
  <c r="M1679" i="16"/>
  <c r="L1679" i="16"/>
  <c r="N1679" i="16" s="1"/>
  <c r="M1678" i="16"/>
  <c r="M1676" i="16"/>
  <c r="M1675" i="16"/>
  <c r="L1675" i="16"/>
  <c r="M1673" i="16"/>
  <c r="M1672" i="16"/>
  <c r="L1672" i="16"/>
  <c r="M1670" i="16"/>
  <c r="M1669" i="16"/>
  <c r="M1668" i="16"/>
  <c r="M1667" i="16"/>
  <c r="L1667" i="16"/>
  <c r="L1666" i="16"/>
  <c r="M1666" i="16"/>
  <c r="M1664" i="16"/>
  <c r="L1664" i="16"/>
  <c r="M1662" i="16"/>
  <c r="M1661" i="16"/>
  <c r="L1660" i="16"/>
  <c r="L1659" i="16"/>
  <c r="M1658" i="16"/>
  <c r="L1657" i="16"/>
  <c r="M1655" i="16"/>
  <c r="L1655" i="16"/>
  <c r="L1654" i="16"/>
  <c r="M1652" i="16"/>
  <c r="M1650" i="16"/>
  <c r="L1650" i="16"/>
  <c r="M1649" i="16"/>
  <c r="L1648" i="16"/>
  <c r="L1647" i="16"/>
  <c r="M1646" i="16"/>
  <c r="L1646" i="16"/>
  <c r="M1645" i="16"/>
  <c r="L1645" i="16"/>
  <c r="L1643" i="16"/>
  <c r="M1643" i="16"/>
  <c r="M1641" i="16"/>
  <c r="L1641" i="16"/>
  <c r="L1640" i="16"/>
  <c r="M1640" i="16"/>
  <c r="L1639" i="16"/>
  <c r="M1638" i="16"/>
  <c r="L1637" i="16"/>
  <c r="M1636" i="16"/>
  <c r="L1636" i="16"/>
  <c r="M1634" i="16"/>
  <c r="L1634" i="16"/>
  <c r="M1632" i="16"/>
  <c r="L1632" i="16"/>
  <c r="N1632" i="16" s="1"/>
  <c r="L1631" i="16"/>
  <c r="M1631" i="16"/>
  <c r="L1630" i="16"/>
  <c r="M1629" i="16"/>
  <c r="M1628" i="16"/>
  <c r="L1628" i="16"/>
  <c r="L1627" i="16"/>
  <c r="M1625" i="16"/>
  <c r="M1623" i="16"/>
  <c r="L1623" i="16"/>
  <c r="N1623" i="16" s="1"/>
  <c r="M1622" i="16"/>
  <c r="L1621" i="16"/>
  <c r="L1620" i="16"/>
  <c r="M1619" i="16"/>
  <c r="L1619" i="16"/>
  <c r="L1618" i="16"/>
  <c r="M1614" i="16"/>
  <c r="L1614" i="16"/>
  <c r="N1614" i="16" s="1"/>
  <c r="M1613" i="16"/>
  <c r="L1612" i="16"/>
  <c r="M1611" i="16"/>
  <c r="M1610" i="16"/>
  <c r="L1610" i="16"/>
  <c r="M1609" i="16"/>
  <c r="M1608" i="16"/>
  <c r="M1607" i="16"/>
  <c r="L1607" i="16"/>
  <c r="M1606" i="16"/>
  <c r="L1606" i="16"/>
  <c r="M1604" i="16"/>
  <c r="L1604" i="16"/>
  <c r="M1603" i="16"/>
  <c r="M1602" i="16"/>
  <c r="M1601" i="16"/>
  <c r="L1601" i="16"/>
  <c r="M1600" i="16"/>
  <c r="L1600" i="16"/>
  <c r="M1598" i="16"/>
  <c r="L1598" i="16"/>
  <c r="M1597" i="16"/>
  <c r="M1596" i="16"/>
  <c r="M1595" i="16"/>
  <c r="L1595" i="16"/>
  <c r="M1594" i="16"/>
  <c r="L1594" i="16"/>
  <c r="M1592" i="16"/>
  <c r="L1592" i="16"/>
  <c r="M1591" i="16"/>
  <c r="M1590" i="16"/>
  <c r="M1589" i="16"/>
  <c r="L1589" i="16"/>
  <c r="M1588" i="16"/>
  <c r="L1588" i="16"/>
  <c r="M1586" i="16"/>
  <c r="L1586" i="16"/>
  <c r="M1585" i="16"/>
  <c r="M1584" i="16"/>
  <c r="M1583" i="16"/>
  <c r="L1583" i="16"/>
  <c r="M1582" i="16"/>
  <c r="L1582" i="16"/>
  <c r="M1580" i="16"/>
  <c r="L1580" i="16"/>
  <c r="M1579" i="16"/>
  <c r="M1578" i="16"/>
  <c r="M1577" i="16"/>
  <c r="L1577" i="16"/>
  <c r="M1576" i="16"/>
  <c r="L1576" i="16"/>
  <c r="M1574" i="16"/>
  <c r="L1574" i="16"/>
  <c r="M1573" i="16"/>
  <c r="M1572" i="16"/>
  <c r="M1571" i="16"/>
  <c r="L1571" i="16"/>
  <c r="M1570" i="16"/>
  <c r="L1570" i="16"/>
  <c r="M1568" i="16"/>
  <c r="L1568" i="16"/>
  <c r="M1567" i="16"/>
  <c r="M1566" i="16"/>
  <c r="M1565" i="16"/>
  <c r="L1565" i="16"/>
  <c r="M1564" i="16"/>
  <c r="L1564" i="16"/>
  <c r="M1562" i="16"/>
  <c r="L1562" i="16"/>
  <c r="M1561" i="16"/>
  <c r="M1560" i="16"/>
  <c r="M1559" i="16"/>
  <c r="L1559" i="16"/>
  <c r="M1558" i="16"/>
  <c r="L1558" i="16"/>
  <c r="M1556" i="16"/>
  <c r="L1556" i="16"/>
  <c r="M1555" i="16"/>
  <c r="M1554" i="16"/>
  <c r="M1553" i="16"/>
  <c r="L1553" i="16"/>
  <c r="M1552" i="16"/>
  <c r="L1552" i="16"/>
  <c r="M1550" i="16"/>
  <c r="L1550" i="16"/>
  <c r="M1549" i="16"/>
  <c r="M1548" i="16"/>
  <c r="M1547" i="16"/>
  <c r="L1547" i="16"/>
  <c r="M1546" i="16"/>
  <c r="L1546" i="16"/>
  <c r="M1544" i="16"/>
  <c r="L1544" i="16"/>
  <c r="M1543" i="16"/>
  <c r="L1543" i="16"/>
  <c r="M1542" i="16"/>
  <c r="M1541" i="16"/>
  <c r="L1541" i="16"/>
  <c r="M1540" i="16"/>
  <c r="L1540" i="16"/>
  <c r="N1540" i="16" s="1"/>
  <c r="M1538" i="16"/>
  <c r="L1538" i="16"/>
  <c r="M1537" i="16"/>
  <c r="L1537" i="16"/>
  <c r="M1536" i="16"/>
  <c r="L1536" i="16"/>
  <c r="M1535" i="16"/>
  <c r="L1535" i="16"/>
  <c r="L1534" i="16"/>
  <c r="M1533" i="16"/>
  <c r="L1533" i="16"/>
  <c r="L1532" i="16"/>
  <c r="M1531" i="16"/>
  <c r="M1529" i="16"/>
  <c r="L1529" i="16"/>
  <c r="M1528" i="16"/>
  <c r="L1528" i="16"/>
  <c r="M1527" i="16"/>
  <c r="L1527" i="16"/>
  <c r="M1526" i="16"/>
  <c r="N1526" i="16" s="1"/>
  <c r="L1526" i="16"/>
  <c r="L1525" i="16"/>
  <c r="M1524" i="16"/>
  <c r="L1524" i="16"/>
  <c r="L1523" i="16"/>
  <c r="M1522" i="16"/>
  <c r="L1520" i="16"/>
  <c r="M1519" i="16"/>
  <c r="L1519" i="16"/>
  <c r="M1518" i="16"/>
  <c r="L1518" i="16"/>
  <c r="M1517" i="16"/>
  <c r="N1517" i="16" s="1"/>
  <c r="L1517" i="16"/>
  <c r="L1516" i="16"/>
  <c r="L1515" i="16"/>
  <c r="L1514" i="16"/>
  <c r="M1513" i="16"/>
  <c r="L1511" i="16"/>
  <c r="M1510" i="16"/>
  <c r="M1509" i="16"/>
  <c r="L1508" i="16"/>
  <c r="M1507" i="16"/>
  <c r="L1507" i="16"/>
  <c r="L1506" i="16"/>
  <c r="L1505" i="16"/>
  <c r="M1504" i="16"/>
  <c r="L1502" i="16"/>
  <c r="M1501" i="16"/>
  <c r="L1501" i="16"/>
  <c r="L1500" i="16"/>
  <c r="M1500" i="16"/>
  <c r="L1499" i="16"/>
  <c r="L1498" i="16"/>
  <c r="M1497" i="16"/>
  <c r="L1497" i="16"/>
  <c r="L1496" i="16"/>
  <c r="M1495" i="16"/>
  <c r="L1493" i="16"/>
  <c r="M1492" i="16"/>
  <c r="L1492" i="16"/>
  <c r="N1492" i="16" s="1"/>
  <c r="M1491" i="16"/>
  <c r="L1491" i="16"/>
  <c r="N1491" i="16" s="1"/>
  <c r="M1490" i="16"/>
  <c r="N1490" i="16" s="1"/>
  <c r="L1490" i="16"/>
  <c r="L1489" i="16"/>
  <c r="L1488" i="16"/>
  <c r="L1487" i="16"/>
  <c r="M1486" i="16"/>
  <c r="L1484" i="16"/>
  <c r="M1483" i="16"/>
  <c r="M1482" i="16"/>
  <c r="L1481" i="16"/>
  <c r="M1480" i="16"/>
  <c r="L1480" i="16"/>
  <c r="L1479" i="16"/>
  <c r="L1478" i="16"/>
  <c r="M1477" i="16"/>
  <c r="L1475" i="16"/>
  <c r="M1474" i="16"/>
  <c r="L1474" i="16"/>
  <c r="N1474" i="16" s="1"/>
  <c r="L1473" i="16"/>
  <c r="M1473" i="16"/>
  <c r="L1472" i="16"/>
  <c r="L1470" i="16"/>
  <c r="M1470" i="16"/>
  <c r="L1469" i="16"/>
  <c r="L1467" i="16"/>
  <c r="M1467" i="16"/>
  <c r="L1466" i="16"/>
  <c r="L1464" i="16"/>
  <c r="M1464" i="16"/>
  <c r="L1463" i="16"/>
  <c r="L1461" i="16"/>
  <c r="M1461" i="16"/>
  <c r="L1460" i="16"/>
  <c r="L1458" i="16"/>
  <c r="M1458" i="16"/>
  <c r="L1457" i="16"/>
  <c r="L1455" i="16"/>
  <c r="M1455" i="16"/>
  <c r="L1454" i="16"/>
  <c r="L1452" i="16"/>
  <c r="M1452" i="16"/>
  <c r="L1451" i="16"/>
  <c r="L1449" i="16"/>
  <c r="M1449" i="16"/>
  <c r="L1448" i="16"/>
  <c r="L1446" i="16"/>
  <c r="M1446" i="16"/>
  <c r="L1445" i="16"/>
  <c r="L1443" i="16"/>
  <c r="M1443" i="16"/>
  <c r="L1442" i="16"/>
  <c r="L1440" i="16"/>
  <c r="M1440" i="16"/>
  <c r="L1439" i="16"/>
  <c r="L1437" i="16"/>
  <c r="M1437" i="16"/>
  <c r="L1436" i="16"/>
  <c r="L1434" i="16"/>
  <c r="M1434" i="16"/>
  <c r="L1433" i="16"/>
  <c r="L1431" i="16"/>
  <c r="M1431" i="16"/>
  <c r="L1430" i="16"/>
  <c r="L1428" i="16"/>
  <c r="M1428" i="16"/>
  <c r="L1427" i="16"/>
  <c r="L1425" i="16"/>
  <c r="M1425" i="16"/>
  <c r="L1424" i="16"/>
  <c r="L1422" i="16"/>
  <c r="M1422" i="16"/>
  <c r="L1421" i="16"/>
  <c r="L1419" i="16"/>
  <c r="M1419" i="16"/>
  <c r="L1418" i="16"/>
  <c r="L1416" i="16"/>
  <c r="M1416" i="16"/>
  <c r="L1415" i="16"/>
  <c r="L1413" i="16"/>
  <c r="M1413" i="16"/>
  <c r="L1412" i="16"/>
  <c r="L1410" i="16"/>
  <c r="M1410" i="16"/>
  <c r="L1409" i="16"/>
  <c r="L1407" i="16"/>
  <c r="M1407" i="16"/>
  <c r="L1406" i="16"/>
  <c r="L1404" i="16"/>
  <c r="M1404" i="16"/>
  <c r="L1403" i="16"/>
  <c r="L1401" i="16"/>
  <c r="M1401" i="16"/>
  <c r="L1400" i="16"/>
  <c r="L1398" i="16"/>
  <c r="M1398" i="16"/>
  <c r="L1397" i="16"/>
  <c r="L1395" i="16"/>
  <c r="M1395" i="16"/>
  <c r="L1394" i="16"/>
  <c r="L1392" i="16"/>
  <c r="M1392" i="16"/>
  <c r="L1391" i="16"/>
  <c r="L1389" i="16"/>
  <c r="M1389" i="16"/>
  <c r="L1388" i="16"/>
  <c r="L1386" i="16"/>
  <c r="M1386" i="16"/>
  <c r="L1385" i="16"/>
  <c r="M1383" i="16"/>
  <c r="M1382" i="16"/>
  <c r="L1382" i="16"/>
  <c r="M1380" i="16"/>
  <c r="M1379" i="16"/>
  <c r="L1379" i="16"/>
  <c r="M1377" i="16"/>
  <c r="M1374" i="16"/>
  <c r="L1374" i="16"/>
  <c r="M1373" i="16"/>
  <c r="L1373" i="16"/>
  <c r="M1371" i="16"/>
  <c r="L1371" i="16"/>
  <c r="L1370" i="16"/>
  <c r="M1368" i="16"/>
  <c r="L1368" i="16"/>
  <c r="N1368" i="16" s="1"/>
  <c r="L1367" i="16"/>
  <c r="M1365" i="16"/>
  <c r="L1364" i="16"/>
  <c r="M1362" i="16"/>
  <c r="L1361" i="16"/>
  <c r="M1359" i="16"/>
  <c r="M1356" i="16"/>
  <c r="L1356" i="16"/>
  <c r="M1355" i="16"/>
  <c r="L1355" i="16"/>
  <c r="M1353" i="16"/>
  <c r="L1353" i="16"/>
  <c r="L1352" i="16"/>
  <c r="L1350" i="16"/>
  <c r="M1350" i="16"/>
  <c r="L1349" i="16"/>
  <c r="M1347" i="16"/>
  <c r="M1346" i="16"/>
  <c r="L1346" i="16"/>
  <c r="M1344" i="16"/>
  <c r="M1343" i="16"/>
  <c r="L1343" i="16"/>
  <c r="M1341" i="16"/>
  <c r="M1338" i="16"/>
  <c r="L1338" i="16"/>
  <c r="M1337" i="16"/>
  <c r="L1337" i="16"/>
  <c r="M1335" i="16"/>
  <c r="L1335" i="16"/>
  <c r="L1334" i="16"/>
  <c r="M1332" i="16"/>
  <c r="L1332" i="16"/>
  <c r="N1332" i="16" s="1"/>
  <c r="L1331" i="16"/>
  <c r="L1328" i="16"/>
  <c r="L1325" i="16"/>
  <c r="M1320" i="16"/>
  <c r="L1320" i="16"/>
  <c r="M1319" i="16"/>
  <c r="L1319" i="16"/>
  <c r="M1317" i="16"/>
  <c r="L1317" i="16"/>
  <c r="L1316" i="16"/>
  <c r="L1314" i="16"/>
  <c r="M1314" i="16"/>
  <c r="L1313" i="16"/>
  <c r="M1311" i="16"/>
  <c r="M1310" i="16"/>
  <c r="L1310" i="16"/>
  <c r="M1308" i="16"/>
  <c r="M1307" i="16"/>
  <c r="L1307" i="16"/>
  <c r="M1305" i="16"/>
  <c r="M1302" i="16"/>
  <c r="L1302" i="16"/>
  <c r="M1301" i="16"/>
  <c r="L1301" i="16"/>
  <c r="M1299" i="16"/>
  <c r="L1299" i="16"/>
  <c r="L1298" i="16"/>
  <c r="M1296" i="16"/>
  <c r="L1296" i="16"/>
  <c r="L1295" i="16"/>
  <c r="L1292" i="16"/>
  <c r="L1289" i="16"/>
  <c r="M1284" i="16"/>
  <c r="L1284" i="16"/>
  <c r="M1283" i="16"/>
  <c r="L1283" i="16"/>
  <c r="M1281" i="16"/>
  <c r="L1281" i="16"/>
  <c r="L1280" i="16"/>
  <c r="L1278" i="16"/>
  <c r="M1278" i="16"/>
  <c r="L1277" i="16"/>
  <c r="M1275" i="16"/>
  <c r="M1274" i="16"/>
  <c r="L1274" i="16"/>
  <c r="M1272" i="16"/>
  <c r="M1271" i="16"/>
  <c r="L1271" i="16"/>
  <c r="M1269" i="16"/>
  <c r="M1266" i="16"/>
  <c r="L1266" i="16"/>
  <c r="M1265" i="16"/>
  <c r="L1265" i="16"/>
  <c r="M1263" i="16"/>
  <c r="L1263" i="16"/>
  <c r="L1262" i="16"/>
  <c r="M1260" i="16"/>
  <c r="L1260" i="16"/>
  <c r="N1260" i="16" s="1"/>
  <c r="L1259" i="16"/>
  <c r="L1256" i="16"/>
  <c r="L1253" i="16"/>
  <c r="M1248" i="16"/>
  <c r="L1248" i="16"/>
  <c r="M1247" i="16"/>
  <c r="L1247" i="16"/>
  <c r="M1245" i="16"/>
  <c r="L1245" i="16"/>
  <c r="L1244" i="16"/>
  <c r="L1242" i="16"/>
  <c r="M1242" i="16"/>
  <c r="L1241" i="16"/>
  <c r="M1239" i="16"/>
  <c r="M1238" i="16"/>
  <c r="L1238" i="16"/>
  <c r="M1236" i="16"/>
  <c r="M1235" i="16"/>
  <c r="L1235" i="16"/>
  <c r="M1233" i="16"/>
  <c r="M1230" i="16"/>
  <c r="L1230" i="16"/>
  <c r="M1229" i="16"/>
  <c r="L1229" i="16"/>
  <c r="M1227" i="16"/>
  <c r="L1227" i="16"/>
  <c r="L1226" i="16"/>
  <c r="M1224" i="16"/>
  <c r="L1224" i="16"/>
  <c r="L1223" i="16"/>
  <c r="L1220" i="16"/>
  <c r="L1217" i="16"/>
  <c r="M1212" i="16"/>
  <c r="L1212" i="16"/>
  <c r="M1211" i="16"/>
  <c r="L1211" i="16"/>
  <c r="M1209" i="16"/>
  <c r="L1209" i="16"/>
  <c r="L1208" i="16"/>
  <c r="L1206" i="16"/>
  <c r="M1206" i="16"/>
  <c r="L1205" i="16"/>
  <c r="M1203" i="16"/>
  <c r="M1202" i="16"/>
  <c r="L1202" i="16"/>
  <c r="M1200" i="16"/>
  <c r="M1199" i="16"/>
  <c r="L1199" i="16"/>
  <c r="M1197" i="16"/>
  <c r="M1194" i="16"/>
  <c r="L1194" i="16"/>
  <c r="M1193" i="16"/>
  <c r="L1193" i="16"/>
  <c r="M1191" i="16"/>
  <c r="L1191" i="16"/>
  <c r="L1190" i="16"/>
  <c r="M1188" i="16"/>
  <c r="L1188" i="16"/>
  <c r="L1187" i="16"/>
  <c r="L1184" i="16"/>
  <c r="L1181" i="16"/>
  <c r="M1176" i="16"/>
  <c r="L1176" i="16"/>
  <c r="M1175" i="16"/>
  <c r="L1175" i="16"/>
  <c r="M1173" i="16"/>
  <c r="L1173" i="16"/>
  <c r="L1172" i="16"/>
  <c r="L1170" i="16"/>
  <c r="M1170" i="16"/>
  <c r="L1169" i="16"/>
  <c r="M1167" i="16"/>
  <c r="M1166" i="16"/>
  <c r="L1166" i="16"/>
  <c r="M1164" i="16"/>
  <c r="M1163" i="16"/>
  <c r="L1163" i="16"/>
  <c r="M1161" i="16"/>
  <c r="M1158" i="16"/>
  <c r="L1158" i="16"/>
  <c r="M1157" i="16"/>
  <c r="L1157" i="16"/>
  <c r="M1155" i="16"/>
  <c r="L1155" i="16"/>
  <c r="L1154" i="16"/>
  <c r="M1152" i="16"/>
  <c r="L1152" i="16"/>
  <c r="L1151" i="16"/>
  <c r="L1148" i="16"/>
  <c r="L1145" i="16"/>
  <c r="M1140" i="16"/>
  <c r="L1140" i="16"/>
  <c r="M1139" i="16"/>
  <c r="L1139" i="16"/>
  <c r="M1137" i="16"/>
  <c r="L1137" i="16"/>
  <c r="L1136" i="16"/>
  <c r="L1134" i="16"/>
  <c r="M1134" i="16"/>
  <c r="L1133" i="16"/>
  <c r="M1131" i="16"/>
  <c r="M1130" i="16"/>
  <c r="L1130" i="16"/>
  <c r="M1128" i="16"/>
  <c r="M1127" i="16"/>
  <c r="L1127" i="16"/>
  <c r="M1125" i="16"/>
  <c r="M1122" i="16"/>
  <c r="L1122" i="16"/>
  <c r="M1121" i="16"/>
  <c r="L1121" i="16"/>
  <c r="M1119" i="16"/>
  <c r="L1119" i="16"/>
  <c r="L1118" i="16"/>
  <c r="M1116" i="16"/>
  <c r="L1116" i="16"/>
  <c r="N1116" i="16" s="1"/>
  <c r="L1115" i="16"/>
  <c r="L1112" i="16"/>
  <c r="L1109" i="16"/>
  <c r="M1104" i="16"/>
  <c r="L1104" i="16"/>
  <c r="M1103" i="16"/>
  <c r="L1103" i="16"/>
  <c r="M1101" i="16"/>
  <c r="L1101" i="16"/>
  <c r="L1100" i="16"/>
  <c r="L1098" i="16"/>
  <c r="M1098" i="16"/>
  <c r="L1097" i="16"/>
  <c r="M1093" i="16"/>
  <c r="M1092" i="16"/>
  <c r="L1092" i="16"/>
  <c r="L1091" i="16"/>
  <c r="M1089" i="16"/>
  <c r="L1089" i="16"/>
  <c r="M1087" i="16"/>
  <c r="L1085" i="16"/>
  <c r="M1083" i="16"/>
  <c r="L1083" i="16"/>
  <c r="M1081" i="16"/>
  <c r="L1080" i="16"/>
  <c r="M1080" i="16"/>
  <c r="L1079" i="16"/>
  <c r="M1075" i="16"/>
  <c r="M1074" i="16"/>
  <c r="L1074" i="16"/>
  <c r="M1073" i="16"/>
  <c r="L1073" i="16"/>
  <c r="L1072" i="16"/>
  <c r="M1072" i="16"/>
  <c r="L1071" i="16"/>
  <c r="M1071" i="16"/>
  <c r="N1071" i="16" s="1"/>
  <c r="M1070" i="16"/>
  <c r="M1067" i="16"/>
  <c r="L1067" i="16"/>
  <c r="M1066" i="16"/>
  <c r="M1064" i="16"/>
  <c r="L1063" i="16"/>
  <c r="N1063" i="16" s="1"/>
  <c r="M1063" i="16"/>
  <c r="M1062" i="16"/>
  <c r="L1062" i="16"/>
  <c r="M1060" i="16"/>
  <c r="M1057" i="16"/>
  <c r="M1056" i="16"/>
  <c r="L1056" i="16"/>
  <c r="M1055" i="16"/>
  <c r="L1055" i="16"/>
  <c r="L1054" i="16"/>
  <c r="N1054" i="16" s="1"/>
  <c r="M1054" i="16"/>
  <c r="L1053" i="16"/>
  <c r="M1053" i="16"/>
  <c r="M1052" i="16"/>
  <c r="M1049" i="16"/>
  <c r="L1049" i="16"/>
  <c r="M1048" i="16"/>
  <c r="M1046" i="16"/>
  <c r="L1045" i="16"/>
  <c r="N1045" i="16" s="1"/>
  <c r="M1045" i="16"/>
  <c r="M1044" i="16"/>
  <c r="L1044" i="16"/>
  <c r="N1044" i="16" s="1"/>
  <c r="M1042" i="16"/>
  <c r="M1039" i="16"/>
  <c r="M1038" i="16"/>
  <c r="L1038" i="16"/>
  <c r="M1037" i="16"/>
  <c r="L1037" i="16"/>
  <c r="N1037" i="16" s="1"/>
  <c r="L1036" i="16"/>
  <c r="M1036" i="16"/>
  <c r="M1035" i="16"/>
  <c r="M1034" i="16"/>
  <c r="M1031" i="16"/>
  <c r="L1031" i="16"/>
  <c r="M1030" i="16"/>
  <c r="N1029" i="16"/>
  <c r="M1029" i="16"/>
  <c r="L1029" i="16"/>
  <c r="M1028" i="16"/>
  <c r="M1027" i="16"/>
  <c r="M1026" i="16"/>
  <c r="L1026" i="16"/>
  <c r="M1024" i="16"/>
  <c r="M1023" i="16"/>
  <c r="L1023" i="16"/>
  <c r="M1021" i="16"/>
  <c r="M1020" i="16"/>
  <c r="L1020" i="16"/>
  <c r="M1019" i="16"/>
  <c r="L1018" i="16"/>
  <c r="M1018" i="16"/>
  <c r="L1017" i="16"/>
  <c r="M1017" i="16"/>
  <c r="M1016" i="16"/>
  <c r="M1013" i="16"/>
  <c r="L1013" i="16"/>
  <c r="M1012" i="16"/>
  <c r="M1011" i="16"/>
  <c r="L1011" i="16"/>
  <c r="M1010" i="16"/>
  <c r="M1009" i="16"/>
  <c r="M1008" i="16"/>
  <c r="L1008" i="16"/>
  <c r="M1006" i="16"/>
  <c r="M1005" i="16"/>
  <c r="M1003" i="16"/>
  <c r="M1002" i="16"/>
  <c r="L1002" i="16"/>
  <c r="M1001" i="16"/>
  <c r="L1001" i="16"/>
  <c r="N1001" i="16" s="1"/>
  <c r="L1000" i="16"/>
  <c r="M1000" i="16"/>
  <c r="M999" i="16"/>
  <c r="M998" i="16"/>
  <c r="L995" i="16"/>
  <c r="M994" i="16"/>
  <c r="M993" i="16"/>
  <c r="M992" i="16"/>
  <c r="M991" i="16"/>
  <c r="M990" i="16"/>
  <c r="L990" i="16"/>
  <c r="M988" i="16"/>
  <c r="M987" i="16"/>
  <c r="M985" i="16"/>
  <c r="M984" i="16"/>
  <c r="L984" i="16"/>
  <c r="M983" i="16"/>
  <c r="L982" i="16"/>
  <c r="N982" i="16" s="1"/>
  <c r="M982" i="16"/>
  <c r="M981" i="16"/>
  <c r="M977" i="16"/>
  <c r="L977" i="16"/>
  <c r="M976" i="16"/>
  <c r="M975" i="16"/>
  <c r="L975" i="16"/>
  <c r="M974" i="16"/>
  <c r="M973" i="16"/>
  <c r="M972" i="16"/>
  <c r="L972" i="16"/>
  <c r="M969" i="16"/>
  <c r="L969" i="16"/>
  <c r="M967" i="16"/>
  <c r="M966" i="16"/>
  <c r="N966" i="16" s="1"/>
  <c r="L966" i="16"/>
  <c r="M965" i="16"/>
  <c r="L964" i="16"/>
  <c r="M964" i="16"/>
  <c r="L963" i="16"/>
  <c r="M963" i="16"/>
  <c r="M959" i="16"/>
  <c r="L959" i="16"/>
  <c r="M958" i="16"/>
  <c r="L957" i="16"/>
  <c r="M957" i="16"/>
  <c r="M956" i="16"/>
  <c r="M955" i="16"/>
  <c r="M954" i="16"/>
  <c r="L954" i="16"/>
  <c r="M951" i="16"/>
  <c r="M949" i="16"/>
  <c r="M948" i="16"/>
  <c r="L948" i="16"/>
  <c r="M947" i="16"/>
  <c r="L947" i="16"/>
  <c r="L946" i="16"/>
  <c r="M946" i="16"/>
  <c r="M945" i="16"/>
  <c r="L943" i="16"/>
  <c r="M943" i="16"/>
  <c r="M942" i="16"/>
  <c r="L940" i="16"/>
  <c r="M940" i="16"/>
  <c r="M939" i="16"/>
  <c r="L937" i="16"/>
  <c r="M937" i="16"/>
  <c r="L936" i="16"/>
  <c r="M936" i="16"/>
  <c r="L934" i="16"/>
  <c r="M934" i="16"/>
  <c r="L933" i="16"/>
  <c r="M933" i="16"/>
  <c r="L931" i="16"/>
  <c r="M931" i="16"/>
  <c r="L930" i="16"/>
  <c r="M930" i="16"/>
  <c r="L928" i="16"/>
  <c r="M928" i="16"/>
  <c r="M927" i="16"/>
  <c r="L925" i="16"/>
  <c r="M925" i="16"/>
  <c r="M924" i="16"/>
  <c r="L923" i="16"/>
  <c r="N923" i="16" s="1"/>
  <c r="M923" i="16"/>
  <c r="M921" i="16"/>
  <c r="M920" i="16"/>
  <c r="L919" i="16"/>
  <c r="M919" i="16"/>
  <c r="M918" i="16"/>
  <c r="L917" i="16"/>
  <c r="M917" i="16"/>
  <c r="M916" i="16"/>
  <c r="L915" i="16"/>
  <c r="M914" i="16"/>
  <c r="L913" i="16"/>
  <c r="N913" i="16" s="1"/>
  <c r="M913" i="16"/>
  <c r="L912" i="16"/>
  <c r="L911" i="16"/>
  <c r="M911" i="16"/>
  <c r="L910" i="16"/>
  <c r="N910" i="16" s="1"/>
  <c r="M910" i="16"/>
  <c r="L909" i="16"/>
  <c r="M909" i="16"/>
  <c r="M908" i="16"/>
  <c r="L907" i="16"/>
  <c r="M907" i="16"/>
  <c r="L906" i="16"/>
  <c r="M906" i="16"/>
  <c r="L905" i="16"/>
  <c r="M905" i="16"/>
  <c r="M904" i="16"/>
  <c r="M903" i="16"/>
  <c r="L903" i="16"/>
  <c r="M902" i="16"/>
  <c r="M901" i="16"/>
  <c r="M900" i="16"/>
  <c r="L900" i="16"/>
  <c r="M899" i="16"/>
  <c r="L898" i="16"/>
  <c r="M898" i="16"/>
  <c r="N898" i="16" s="1"/>
  <c r="M897" i="16"/>
  <c r="M896" i="16"/>
  <c r="L895" i="16"/>
  <c r="M895" i="16"/>
  <c r="M894" i="16"/>
  <c r="L893" i="16"/>
  <c r="N893" i="16" s="1"/>
  <c r="M893" i="16"/>
  <c r="M891" i="16"/>
  <c r="M889" i="16"/>
  <c r="L888" i="16"/>
  <c r="N888" i="16" s="1"/>
  <c r="M888" i="16"/>
  <c r="M887" i="16"/>
  <c r="M886" i="16"/>
  <c r="M885" i="16"/>
  <c r="L884" i="16"/>
  <c r="M884" i="16"/>
  <c r="L883" i="16"/>
  <c r="M883" i="16"/>
  <c r="L882" i="16"/>
  <c r="M882" i="16"/>
  <c r="L881" i="16"/>
  <c r="N881" i="16" s="1"/>
  <c r="M881" i="16"/>
  <c r="L880" i="16"/>
  <c r="M880" i="16"/>
  <c r="L879" i="16"/>
  <c r="M878" i="16"/>
  <c r="L877" i="16"/>
  <c r="M877" i="16"/>
  <c r="M876" i="16"/>
  <c r="L876" i="16"/>
  <c r="M875" i="16"/>
  <c r="L874" i="16"/>
  <c r="M874" i="16"/>
  <c r="M873" i="16"/>
  <c r="L872" i="16"/>
  <c r="M872" i="16"/>
  <c r="N872" i="16" s="1"/>
  <c r="M871" i="16"/>
  <c r="N870" i="16"/>
  <c r="M870" i="16"/>
  <c r="L870" i="16"/>
  <c r="M869" i="16"/>
  <c r="M868" i="16"/>
  <c r="M867" i="16"/>
  <c r="L867" i="16"/>
  <c r="M866" i="16"/>
  <c r="L865" i="16"/>
  <c r="M865" i="16"/>
  <c r="M864" i="16"/>
  <c r="L864" i="16"/>
  <c r="L863" i="16"/>
  <c r="N863" i="16" s="1"/>
  <c r="M863" i="16"/>
  <c r="M862" i="16"/>
  <c r="M861" i="16"/>
  <c r="L861" i="16"/>
  <c r="N861" i="16" s="1"/>
  <c r="M860" i="16"/>
  <c r="M859" i="16"/>
  <c r="M858" i="16"/>
  <c r="L858" i="16"/>
  <c r="M857" i="16"/>
  <c r="M856" i="16"/>
  <c r="M855" i="16"/>
  <c r="L855" i="16"/>
  <c r="M854" i="16"/>
  <c r="L853" i="16"/>
  <c r="N853" i="16" s="1"/>
  <c r="M853" i="16"/>
  <c r="L852" i="16"/>
  <c r="M852" i="16"/>
  <c r="M851" i="16"/>
  <c r="M850" i="16"/>
  <c r="L849" i="16"/>
  <c r="M849" i="16"/>
  <c r="L848" i="16"/>
  <c r="M848" i="16"/>
  <c r="M847" i="16"/>
  <c r="M846" i="16"/>
  <c r="L846" i="16"/>
  <c r="M845" i="16"/>
  <c r="L844" i="16"/>
  <c r="N844" i="16" s="1"/>
  <c r="M844" i="16"/>
  <c r="M843" i="16"/>
  <c r="M842" i="16"/>
  <c r="L841" i="16"/>
  <c r="M841" i="16"/>
  <c r="M840" i="16"/>
  <c r="L839" i="16"/>
  <c r="M839" i="16"/>
  <c r="M838" i="16"/>
  <c r="L837" i="16"/>
  <c r="M837" i="16"/>
  <c r="M836" i="16"/>
  <c r="L835" i="16"/>
  <c r="M835" i="16"/>
  <c r="M834" i="16"/>
  <c r="M833" i="16"/>
  <c r="L832" i="16"/>
  <c r="M832" i="16"/>
  <c r="M831" i="16"/>
  <c r="L830" i="16"/>
  <c r="N830" i="16" s="1"/>
  <c r="M830" i="16"/>
  <c r="L829" i="16"/>
  <c r="N829" i="16" s="1"/>
  <c r="M829" i="16"/>
  <c r="M828" i="16"/>
  <c r="L827" i="16"/>
  <c r="M827" i="16"/>
  <c r="M826" i="16"/>
  <c r="M825" i="16"/>
  <c r="L825" i="16"/>
  <c r="M824" i="16"/>
  <c r="L823" i="16"/>
  <c r="M823" i="16"/>
  <c r="M822" i="16"/>
  <c r="L822" i="16"/>
  <c r="M821" i="16"/>
  <c r="L820" i="16"/>
  <c r="N820" i="16" s="1"/>
  <c r="M820" i="16"/>
  <c r="M819" i="16"/>
  <c r="L818" i="16"/>
  <c r="M818" i="16"/>
  <c r="M817" i="16"/>
  <c r="M816" i="16"/>
  <c r="L816" i="16"/>
  <c r="M815" i="16"/>
  <c r="M814" i="16"/>
  <c r="M813" i="16"/>
  <c r="L813" i="16"/>
  <c r="M812" i="16"/>
  <c r="L811" i="16"/>
  <c r="M811" i="16"/>
  <c r="M810" i="16"/>
  <c r="L810" i="16"/>
  <c r="L809" i="16"/>
  <c r="M809" i="16"/>
  <c r="M808" i="16"/>
  <c r="M807" i="16"/>
  <c r="L807" i="16"/>
  <c r="M806" i="16"/>
  <c r="M805" i="16"/>
  <c r="M804" i="16"/>
  <c r="L804" i="16"/>
  <c r="M803" i="16"/>
  <c r="M802" i="16"/>
  <c r="M801" i="16"/>
  <c r="L801" i="16"/>
  <c r="M800" i="16"/>
  <c r="L799" i="16"/>
  <c r="M799" i="16"/>
  <c r="N799" i="16" s="1"/>
  <c r="L798" i="16"/>
  <c r="N798" i="16" s="1"/>
  <c r="M798" i="16"/>
  <c r="M797" i="16"/>
  <c r="M796" i="16"/>
  <c r="L795" i="16"/>
  <c r="M795" i="16"/>
  <c r="L794" i="16"/>
  <c r="N794" i="16" s="1"/>
  <c r="M794" i="16"/>
  <c r="M793" i="16"/>
  <c r="M792" i="16"/>
  <c r="L792" i="16"/>
  <c r="M791" i="16"/>
  <c r="L790" i="16"/>
  <c r="M790" i="16"/>
  <c r="M789" i="16"/>
  <c r="M788" i="16"/>
  <c r="L787" i="16"/>
  <c r="M787" i="16"/>
  <c r="M786" i="16"/>
  <c r="L785" i="16"/>
  <c r="M785" i="16"/>
  <c r="M784" i="16"/>
  <c r="L783" i="16"/>
  <c r="M783" i="16"/>
  <c r="M782" i="16"/>
  <c r="L781" i="16"/>
  <c r="M781" i="16"/>
  <c r="M780" i="16"/>
  <c r="M779" i="16"/>
  <c r="L778" i="16"/>
  <c r="M778" i="16"/>
  <c r="M777" i="16"/>
  <c r="L776" i="16"/>
  <c r="M776" i="16"/>
  <c r="L775" i="16"/>
  <c r="M775" i="16"/>
  <c r="M774" i="16"/>
  <c r="L773" i="16"/>
  <c r="N773" i="16" s="1"/>
  <c r="M773" i="16"/>
  <c r="M772" i="16"/>
  <c r="M771" i="16"/>
  <c r="L771" i="16"/>
  <c r="N771" i="16" s="1"/>
  <c r="M770" i="16"/>
  <c r="L769" i="16"/>
  <c r="M769" i="16"/>
  <c r="M768" i="16"/>
  <c r="L768" i="16"/>
  <c r="M767" i="16"/>
  <c r="L766" i="16"/>
  <c r="M766" i="16"/>
  <c r="M765" i="16"/>
  <c r="L764" i="16"/>
  <c r="M764" i="16"/>
  <c r="M763" i="16"/>
  <c r="M762" i="16"/>
  <c r="L762" i="16"/>
  <c r="M761" i="16"/>
  <c r="M760" i="16"/>
  <c r="M759" i="16"/>
  <c r="L759" i="16"/>
  <c r="M758" i="16"/>
  <c r="L757" i="16"/>
  <c r="M757" i="16"/>
  <c r="M756" i="16"/>
  <c r="L756" i="16"/>
  <c r="L755" i="16"/>
  <c r="N755" i="16" s="1"/>
  <c r="M755" i="16"/>
  <c r="M754" i="16"/>
  <c r="M753" i="16"/>
  <c r="L753" i="16"/>
  <c r="M752" i="16"/>
  <c r="M751" i="16"/>
  <c r="M750" i="16"/>
  <c r="L750" i="16"/>
  <c r="M749" i="16"/>
  <c r="M748" i="16"/>
  <c r="M747" i="16"/>
  <c r="L747" i="16"/>
  <c r="M746" i="16"/>
  <c r="L745" i="16"/>
  <c r="N745" i="16" s="1"/>
  <c r="M745" i="16"/>
  <c r="L744" i="16"/>
  <c r="M744" i="16"/>
  <c r="M743" i="16"/>
  <c r="M742" i="16"/>
  <c r="L741" i="16"/>
  <c r="M741" i="16"/>
  <c r="L740" i="16"/>
  <c r="M740" i="16"/>
  <c r="M739" i="16"/>
  <c r="M738" i="16"/>
  <c r="L738" i="16"/>
  <c r="M737" i="16"/>
  <c r="L736" i="16"/>
  <c r="N736" i="16" s="1"/>
  <c r="M736" i="16"/>
  <c r="M735" i="16"/>
  <c r="M734" i="16"/>
  <c r="L733" i="16"/>
  <c r="M733" i="16"/>
  <c r="M732" i="16"/>
  <c r="L731" i="16"/>
  <c r="M731" i="16"/>
  <c r="M730" i="16"/>
  <c r="L729" i="16"/>
  <c r="M729" i="16"/>
  <c r="M728" i="16"/>
  <c r="L727" i="16"/>
  <c r="M727" i="16"/>
  <c r="M726" i="16"/>
  <c r="M725" i="16"/>
  <c r="L724" i="16"/>
  <c r="M724" i="16"/>
  <c r="M723" i="16"/>
  <c r="L722" i="16"/>
  <c r="N722" i="16" s="1"/>
  <c r="M722" i="16"/>
  <c r="L721" i="16"/>
  <c r="N721" i="16" s="1"/>
  <c r="M721" i="16"/>
  <c r="M720" i="16"/>
  <c r="L719" i="16"/>
  <c r="M719" i="16"/>
  <c r="M718" i="16"/>
  <c r="M717" i="16"/>
  <c r="L717" i="16"/>
  <c r="M716" i="16"/>
  <c r="L715" i="16"/>
  <c r="M715" i="16"/>
  <c r="M714" i="16"/>
  <c r="L714" i="16"/>
  <c r="M713" i="16"/>
  <c r="L712" i="16"/>
  <c r="M712" i="16"/>
  <c r="M711" i="16"/>
  <c r="L710" i="16"/>
  <c r="M710" i="16"/>
  <c r="M709" i="16"/>
  <c r="M708" i="16"/>
  <c r="L708" i="16"/>
  <c r="N708" i="16" s="1"/>
  <c r="M707" i="16"/>
  <c r="M706" i="16"/>
  <c r="M705" i="16"/>
  <c r="L705" i="16"/>
  <c r="M704" i="16"/>
  <c r="L703" i="16"/>
  <c r="N703" i="16" s="1"/>
  <c r="M703" i="16"/>
  <c r="M702" i="16"/>
  <c r="L702" i="16"/>
  <c r="L701" i="16"/>
  <c r="N701" i="16" s="1"/>
  <c r="M701" i="16"/>
  <c r="M700" i="16"/>
  <c r="M699" i="16"/>
  <c r="L699" i="16"/>
  <c r="M698" i="16"/>
  <c r="M697" i="16"/>
  <c r="M696" i="16"/>
  <c r="L696" i="16"/>
  <c r="M695" i="16"/>
  <c r="M694" i="16"/>
  <c r="M693" i="16"/>
  <c r="L693" i="16"/>
  <c r="M692" i="16"/>
  <c r="L691" i="16"/>
  <c r="N691" i="16" s="1"/>
  <c r="M691" i="16"/>
  <c r="L690" i="16"/>
  <c r="M690" i="16"/>
  <c r="M689" i="16"/>
  <c r="M688" i="16"/>
  <c r="L687" i="16"/>
  <c r="M687" i="16"/>
  <c r="L686" i="16"/>
  <c r="M686" i="16"/>
  <c r="M685" i="16"/>
  <c r="M684" i="16"/>
  <c r="L684" i="16"/>
  <c r="M683" i="16"/>
  <c r="L682" i="16"/>
  <c r="N682" i="16" s="1"/>
  <c r="M682" i="16"/>
  <c r="M681" i="16"/>
  <c r="M680" i="16"/>
  <c r="L679" i="16"/>
  <c r="M679" i="16"/>
  <c r="M678" i="16"/>
  <c r="L677" i="16"/>
  <c r="M677" i="16"/>
  <c r="M676" i="16"/>
  <c r="L675" i="16"/>
  <c r="M675" i="16"/>
  <c r="M674" i="16"/>
  <c r="L673" i="16"/>
  <c r="M673" i="16"/>
  <c r="M672" i="16"/>
  <c r="M671" i="16"/>
  <c r="L670" i="16"/>
  <c r="M670" i="16"/>
  <c r="M669" i="16"/>
  <c r="L668" i="16"/>
  <c r="N668" i="16" s="1"/>
  <c r="M668" i="16"/>
  <c r="L667" i="16"/>
  <c r="N667" i="16" s="1"/>
  <c r="M667" i="16"/>
  <c r="M666" i="16"/>
  <c r="L665" i="16"/>
  <c r="M665" i="16"/>
  <c r="M664" i="16"/>
  <c r="M663" i="16"/>
  <c r="L663" i="16"/>
  <c r="M662" i="16"/>
  <c r="L661" i="16"/>
  <c r="M661" i="16"/>
  <c r="M660" i="16"/>
  <c r="L660" i="16"/>
  <c r="M659" i="16"/>
  <c r="L658" i="16"/>
  <c r="M658" i="16"/>
  <c r="M657" i="16"/>
  <c r="L656" i="16"/>
  <c r="M656" i="16"/>
  <c r="M655" i="16"/>
  <c r="M654" i="16"/>
  <c r="L654" i="16"/>
  <c r="M653" i="16"/>
  <c r="M652" i="16"/>
  <c r="M651" i="16"/>
  <c r="L651" i="16"/>
  <c r="M650" i="16"/>
  <c r="L649" i="16"/>
  <c r="M649" i="16"/>
  <c r="M648" i="16"/>
  <c r="L648" i="16"/>
  <c r="L647" i="16"/>
  <c r="M647" i="16"/>
  <c r="M646" i="16"/>
  <c r="M645" i="16"/>
  <c r="L645" i="16"/>
  <c r="M644" i="16"/>
  <c r="M643" i="16"/>
  <c r="M642" i="16"/>
  <c r="L642" i="16"/>
  <c r="M641" i="16"/>
  <c r="M640" i="16"/>
  <c r="M639" i="16"/>
  <c r="L639" i="16"/>
  <c r="M638" i="16"/>
  <c r="L637" i="16"/>
  <c r="M637" i="16"/>
  <c r="L636" i="16"/>
  <c r="M636" i="16"/>
  <c r="M635" i="16"/>
  <c r="M634" i="16"/>
  <c r="L633" i="16"/>
  <c r="M633" i="16"/>
  <c r="L632" i="16"/>
  <c r="M632" i="16"/>
  <c r="M631" i="16"/>
  <c r="M630" i="16"/>
  <c r="L630" i="16"/>
  <c r="M629" i="16"/>
  <c r="L628" i="16"/>
  <c r="M628" i="16"/>
  <c r="M627" i="16"/>
  <c r="M626" i="16"/>
  <c r="L625" i="16"/>
  <c r="M625" i="16"/>
  <c r="M624" i="16"/>
  <c r="L623" i="16"/>
  <c r="N623" i="16" s="1"/>
  <c r="M623" i="16"/>
  <c r="M622" i="16"/>
  <c r="L621" i="16"/>
  <c r="M621" i="16"/>
  <c r="M620" i="16"/>
  <c r="L619" i="16"/>
  <c r="N619" i="16" s="1"/>
  <c r="M619" i="16"/>
  <c r="M618" i="16"/>
  <c r="M617" i="16"/>
  <c r="L616" i="16"/>
  <c r="M616" i="16"/>
  <c r="M615" i="16"/>
  <c r="L614" i="16"/>
  <c r="M614" i="16"/>
  <c r="L613" i="16"/>
  <c r="M613" i="16"/>
  <c r="M612" i="16"/>
  <c r="L611" i="16"/>
  <c r="M611" i="16"/>
  <c r="M610" i="16"/>
  <c r="M609" i="16"/>
  <c r="L609" i="16"/>
  <c r="M608" i="16"/>
  <c r="L607" i="16"/>
  <c r="M607" i="16"/>
  <c r="M606" i="16"/>
  <c r="L606" i="16"/>
  <c r="M605" i="16"/>
  <c r="L604" i="16"/>
  <c r="M604" i="16"/>
  <c r="M603" i="16"/>
  <c r="L602" i="16"/>
  <c r="N602" i="16" s="1"/>
  <c r="M602" i="16"/>
  <c r="M601" i="16"/>
  <c r="M600" i="16"/>
  <c r="L600" i="16"/>
  <c r="N600" i="16" s="1"/>
  <c r="M599" i="16"/>
  <c r="M598" i="16"/>
  <c r="M597" i="16"/>
  <c r="L597" i="16"/>
  <c r="M596" i="16"/>
  <c r="L595" i="16"/>
  <c r="N595" i="16" s="1"/>
  <c r="M595" i="16"/>
  <c r="M594" i="16"/>
  <c r="L594" i="16"/>
  <c r="L593" i="16"/>
  <c r="M593" i="16"/>
  <c r="M592" i="16"/>
  <c r="M591" i="16"/>
  <c r="L591" i="16"/>
  <c r="M590" i="16"/>
  <c r="M589" i="16"/>
  <c r="M588" i="16"/>
  <c r="L588" i="16"/>
  <c r="M587" i="16"/>
  <c r="M586" i="16"/>
  <c r="M585" i="16"/>
  <c r="L585" i="16"/>
  <c r="M584" i="16"/>
  <c r="L583" i="16"/>
  <c r="M583" i="16"/>
  <c r="L582" i="16"/>
  <c r="M582" i="16"/>
  <c r="M581" i="16"/>
  <c r="M580" i="16"/>
  <c r="L579" i="16"/>
  <c r="M579" i="16"/>
  <c r="L578" i="16"/>
  <c r="N578" i="16" s="1"/>
  <c r="M578" i="16"/>
  <c r="M577" i="16"/>
  <c r="M576" i="16"/>
  <c r="L576" i="16"/>
  <c r="M575" i="16"/>
  <c r="L574" i="16"/>
  <c r="M574" i="16"/>
  <c r="N574" i="16" s="1"/>
  <c r="M573" i="16"/>
  <c r="M572" i="16"/>
  <c r="L571" i="16"/>
  <c r="M571" i="16"/>
  <c r="M570" i="16"/>
  <c r="L569" i="16"/>
  <c r="M569" i="16"/>
  <c r="M568" i="16"/>
  <c r="L567" i="16"/>
  <c r="M567" i="16"/>
  <c r="M566" i="16"/>
  <c r="L565" i="16"/>
  <c r="M565" i="16"/>
  <c r="M564" i="16"/>
  <c r="M563" i="16"/>
  <c r="L562" i="16"/>
  <c r="M562" i="16"/>
  <c r="M561" i="16"/>
  <c r="L560" i="16"/>
  <c r="M560" i="16"/>
  <c r="L559" i="16"/>
  <c r="N559" i="16" s="1"/>
  <c r="M559" i="16"/>
  <c r="L557" i="16"/>
  <c r="M557" i="16"/>
  <c r="M555" i="16"/>
  <c r="L555" i="16"/>
  <c r="M554" i="16"/>
  <c r="L553" i="16"/>
  <c r="M553" i="16"/>
  <c r="M552" i="16"/>
  <c r="L552" i="16"/>
  <c r="L550" i="16"/>
  <c r="M550" i="16"/>
  <c r="M549" i="16"/>
  <c r="L548" i="16"/>
  <c r="M548" i="16"/>
  <c r="M547" i="16"/>
  <c r="M546" i="16"/>
  <c r="L546" i="16"/>
  <c r="M545" i="16"/>
  <c r="M543" i="16"/>
  <c r="L543" i="16"/>
  <c r="M542" i="16"/>
  <c r="L541" i="16"/>
  <c r="M541" i="16"/>
  <c r="M540" i="16"/>
  <c r="L540" i="16"/>
  <c r="M539" i="16"/>
  <c r="M538" i="16"/>
  <c r="M537" i="16"/>
  <c r="L537" i="16"/>
  <c r="M536" i="16"/>
  <c r="M535" i="16"/>
  <c r="M534" i="16"/>
  <c r="L534" i="16"/>
  <c r="M533" i="16"/>
  <c r="M531" i="16"/>
  <c r="L531" i="16"/>
  <c r="L529" i="16"/>
  <c r="M529" i="16"/>
  <c r="L528" i="16"/>
  <c r="M528" i="16"/>
  <c r="M527" i="16"/>
  <c r="M526" i="16"/>
  <c r="M525" i="16"/>
  <c r="L524" i="16"/>
  <c r="M524" i="16"/>
  <c r="M523" i="16"/>
  <c r="M522" i="16"/>
  <c r="L522" i="16"/>
  <c r="M521" i="16"/>
  <c r="L520" i="16"/>
  <c r="M520" i="16"/>
  <c r="M518" i="16"/>
  <c r="L517" i="16"/>
  <c r="M517" i="16"/>
  <c r="M515" i="16"/>
  <c r="M514" i="16"/>
  <c r="L513" i="16"/>
  <c r="M513" i="16"/>
  <c r="M512" i="16"/>
  <c r="M511" i="16"/>
  <c r="M510" i="16"/>
  <c r="M509" i="16"/>
  <c r="M508" i="16"/>
  <c r="M507" i="16"/>
  <c r="L506" i="16"/>
  <c r="N506" i="16" s="1"/>
  <c r="M506" i="16"/>
  <c r="L505" i="16"/>
  <c r="M505" i="16"/>
  <c r="L503" i="16"/>
  <c r="M503" i="16"/>
  <c r="M501" i="16"/>
  <c r="L501" i="16"/>
  <c r="M500" i="16"/>
  <c r="L499" i="16"/>
  <c r="M499" i="16"/>
  <c r="M498" i="16"/>
  <c r="L498" i="16"/>
  <c r="L496" i="16"/>
  <c r="N496" i="16" s="1"/>
  <c r="M496" i="16"/>
  <c r="M495" i="16"/>
  <c r="M494" i="16"/>
  <c r="M493" i="16"/>
  <c r="M492" i="16"/>
  <c r="N492" i="16" s="1"/>
  <c r="L492" i="16"/>
  <c r="M491" i="16"/>
  <c r="M489" i="16"/>
  <c r="L489" i="16"/>
  <c r="M488" i="16"/>
  <c r="L487" i="16"/>
  <c r="N487" i="16" s="1"/>
  <c r="M487" i="16"/>
  <c r="M486" i="16"/>
  <c r="L486" i="16"/>
  <c r="M485" i="16"/>
  <c r="M484" i="16"/>
  <c r="M483" i="16"/>
  <c r="L483" i="16"/>
  <c r="M482" i="16"/>
  <c r="M481" i="16"/>
  <c r="M480" i="16"/>
  <c r="L480" i="16"/>
  <c r="M479" i="16"/>
  <c r="M477" i="16"/>
  <c r="L477" i="16"/>
  <c r="L475" i="16"/>
  <c r="M475" i="16"/>
  <c r="L474" i="16"/>
  <c r="M474" i="16"/>
  <c r="M473" i="16"/>
  <c r="M472" i="16"/>
  <c r="M471" i="16"/>
  <c r="L470" i="16"/>
  <c r="M470" i="16"/>
  <c r="M469" i="16"/>
  <c r="M468" i="16"/>
  <c r="M467" i="16"/>
  <c r="L466" i="16"/>
  <c r="M466" i="16"/>
  <c r="M464" i="16"/>
  <c r="L463" i="16"/>
  <c r="M463" i="16"/>
  <c r="M461" i="16"/>
  <c r="M460" i="16"/>
  <c r="L459" i="16"/>
  <c r="M459" i="16"/>
  <c r="M457" i="16"/>
  <c r="M455" i="16"/>
  <c r="L455" i="16"/>
  <c r="M454" i="16"/>
  <c r="M453" i="16"/>
  <c r="M452" i="16"/>
  <c r="M450" i="16"/>
  <c r="L450" i="16"/>
  <c r="M449" i="16"/>
  <c r="M447" i="16"/>
  <c r="L447" i="16"/>
  <c r="L446" i="16"/>
  <c r="M445" i="16"/>
  <c r="M444" i="16"/>
  <c r="M443" i="16"/>
  <c r="L442" i="16"/>
  <c r="M442" i="16"/>
  <c r="M439" i="16"/>
  <c r="M438" i="16"/>
  <c r="M437" i="16"/>
  <c r="L437" i="16"/>
  <c r="M436" i="16"/>
  <c r="M435" i="16"/>
  <c r="L434" i="16"/>
  <c r="M434" i="16"/>
  <c r="M433" i="16"/>
  <c r="M432" i="16"/>
  <c r="L432" i="16"/>
  <c r="M431" i="16"/>
  <c r="L429" i="16"/>
  <c r="M429" i="16"/>
  <c r="M428" i="16"/>
  <c r="L428" i="16"/>
  <c r="M426" i="16"/>
  <c r="N426" i="16" s="1"/>
  <c r="L426" i="16"/>
  <c r="L424" i="16"/>
  <c r="N424" i="16" s="1"/>
  <c r="M424" i="16"/>
  <c r="M423" i="16"/>
  <c r="M421" i="16"/>
  <c r="M420" i="16"/>
  <c r="L420" i="16"/>
  <c r="L419" i="16"/>
  <c r="N419" i="16" s="1"/>
  <c r="M419" i="16"/>
  <c r="M418" i="16"/>
  <c r="M416" i="16"/>
  <c r="M415" i="16"/>
  <c r="L414" i="16"/>
  <c r="M414" i="16"/>
  <c r="M413" i="16"/>
  <c r="M410" i="16"/>
  <c r="L410" i="16"/>
  <c r="L409" i="16"/>
  <c r="M409" i="16"/>
  <c r="M408" i="16"/>
  <c r="L408" i="16"/>
  <c r="L407" i="16"/>
  <c r="M407" i="16"/>
  <c r="M406" i="16"/>
  <c r="M405" i="16"/>
  <c r="L405" i="16"/>
  <c r="M403" i="16"/>
  <c r="M402" i="16"/>
  <c r="L402" i="16"/>
  <c r="M400" i="16"/>
  <c r="L399" i="16"/>
  <c r="M399" i="16"/>
  <c r="N399" i="16" s="1"/>
  <c r="L398" i="16"/>
  <c r="N398" i="16" s="1"/>
  <c r="M398" i="16"/>
  <c r="L397" i="16"/>
  <c r="M397" i="16"/>
  <c r="M395" i="16"/>
  <c r="L393" i="16"/>
  <c r="M393" i="16"/>
  <c r="L392" i="16"/>
  <c r="M391" i="16"/>
  <c r="M390" i="16"/>
  <c r="L390" i="16"/>
  <c r="M389" i="16"/>
  <c r="M387" i="16"/>
  <c r="L387" i="16"/>
  <c r="M385" i="16"/>
  <c r="M384" i="16"/>
  <c r="L384" i="16"/>
  <c r="L383" i="16"/>
  <c r="M383" i="16"/>
  <c r="M382" i="16"/>
  <c r="M381" i="16"/>
  <c r="L381" i="16"/>
  <c r="M379" i="16"/>
  <c r="L378" i="16"/>
  <c r="M378" i="16"/>
  <c r="M377" i="16"/>
  <c r="M375" i="16"/>
  <c r="L375" i="16"/>
  <c r="L373" i="16"/>
  <c r="M373" i="16"/>
  <c r="M372" i="16"/>
  <c r="L371" i="16"/>
  <c r="M371" i="16"/>
  <c r="L370" i="16"/>
  <c r="M370" i="16"/>
  <c r="M369" i="16"/>
  <c r="M367" i="16"/>
  <c r="L366" i="16"/>
  <c r="M366" i="16"/>
  <c r="M365" i="16"/>
  <c r="L365" i="16"/>
  <c r="M364" i="16"/>
  <c r="M363" i="16"/>
  <c r="L363" i="16"/>
  <c r="L362" i="16"/>
  <c r="M362" i="16"/>
  <c r="L361" i="16"/>
  <c r="M361" i="16"/>
  <c r="L360" i="16"/>
  <c r="M359" i="16"/>
  <c r="M357" i="16"/>
  <c r="L357" i="16"/>
  <c r="M356" i="16"/>
  <c r="L356" i="16"/>
  <c r="L355" i="16"/>
  <c r="M355" i="16"/>
  <c r="L354" i="16"/>
  <c r="L353" i="16"/>
  <c r="M353" i="16"/>
  <c r="M351" i="16"/>
  <c r="L351" i="16"/>
  <c r="M349" i="16"/>
  <c r="M348" i="16"/>
  <c r="L348" i="16"/>
  <c r="M347" i="16"/>
  <c r="L347" i="16"/>
  <c r="M346" i="16"/>
  <c r="M345" i="16"/>
  <c r="L343" i="16"/>
  <c r="M343" i="16"/>
  <c r="M342" i="16"/>
  <c r="L342" i="16"/>
  <c r="M341" i="16"/>
  <c r="M339" i="16"/>
  <c r="L339" i="16"/>
  <c r="L337" i="16"/>
  <c r="N337" i="16" s="1"/>
  <c r="M337" i="16"/>
  <c r="M336" i="16"/>
  <c r="L335" i="16"/>
  <c r="M335" i="16"/>
  <c r="L334" i="16"/>
  <c r="M334" i="16"/>
  <c r="L333" i="16"/>
  <c r="M333" i="16"/>
  <c r="M331" i="16"/>
  <c r="M330" i="16"/>
  <c r="M329" i="16"/>
  <c r="L329" i="16"/>
  <c r="N329" i="16" s="1"/>
  <c r="M328" i="16"/>
  <c r="L326" i="16"/>
  <c r="M326" i="16"/>
  <c r="L325" i="16"/>
  <c r="M323" i="16"/>
  <c r="M322" i="16"/>
  <c r="L322" i="16"/>
  <c r="M320" i="16"/>
  <c r="M319" i="16"/>
  <c r="L319" i="16"/>
  <c r="L317" i="16"/>
  <c r="M317" i="16"/>
  <c r="L316" i="16"/>
  <c r="M314" i="16"/>
  <c r="L313" i="16"/>
  <c r="L311" i="16"/>
  <c r="M311" i="16"/>
  <c r="M310" i="16"/>
  <c r="L310" i="16"/>
  <c r="L308" i="16"/>
  <c r="M308" i="16"/>
  <c r="L307" i="16"/>
  <c r="M305" i="16"/>
  <c r="M304" i="16"/>
  <c r="L304" i="16"/>
  <c r="M302" i="16"/>
  <c r="M301" i="16"/>
  <c r="L301" i="16"/>
  <c r="L299" i="16"/>
  <c r="M299" i="16"/>
  <c r="L298" i="16"/>
  <c r="M296" i="16"/>
  <c r="L295" i="16"/>
  <c r="L293" i="16"/>
  <c r="M293" i="16"/>
  <c r="M292" i="16"/>
  <c r="L292" i="16"/>
  <c r="L290" i="16"/>
  <c r="M290" i="16"/>
  <c r="L289" i="16"/>
  <c r="M287" i="16"/>
  <c r="M286" i="16"/>
  <c r="L286" i="16"/>
  <c r="M284" i="16"/>
  <c r="M283" i="16"/>
  <c r="L283" i="16"/>
  <c r="L281" i="16"/>
  <c r="M281" i="16"/>
  <c r="L280" i="16"/>
  <c r="M278" i="16"/>
  <c r="L277" i="16"/>
  <c r="L275" i="16"/>
  <c r="M275" i="16"/>
  <c r="M274" i="16"/>
  <c r="L274" i="16"/>
  <c r="M272" i="16"/>
  <c r="L271" i="16"/>
  <c r="M269" i="16"/>
  <c r="M268" i="16"/>
  <c r="L268" i="16"/>
  <c r="M266" i="16"/>
  <c r="L265" i="16"/>
  <c r="L263" i="16"/>
  <c r="M263" i="16"/>
  <c r="L262" i="16"/>
  <c r="M260" i="16"/>
  <c r="L259" i="16"/>
  <c r="L257" i="16"/>
  <c r="M257" i="16"/>
  <c r="M256" i="16"/>
  <c r="L256" i="16"/>
  <c r="M254" i="16"/>
  <c r="L253" i="16"/>
  <c r="M251" i="16"/>
  <c r="M250" i="16"/>
  <c r="L250" i="16"/>
  <c r="M248" i="16"/>
  <c r="L247" i="16"/>
  <c r="L245" i="16"/>
  <c r="M245" i="16"/>
  <c r="L244" i="16"/>
  <c r="M242" i="16"/>
  <c r="L241" i="16"/>
  <c r="L239" i="16"/>
  <c r="M239" i="16"/>
  <c r="M238" i="16"/>
  <c r="L238" i="16"/>
  <c r="M236" i="16"/>
  <c r="L235" i="16"/>
  <c r="M233" i="16"/>
  <c r="M232" i="16"/>
  <c r="L232" i="16"/>
  <c r="M230" i="16"/>
  <c r="L229" i="16"/>
  <c r="L227" i="16"/>
  <c r="M227" i="16"/>
  <c r="L226" i="16"/>
  <c r="M224" i="16"/>
  <c r="L223" i="16"/>
  <c r="L221" i="16"/>
  <c r="M221" i="16"/>
  <c r="M220" i="16"/>
  <c r="L220" i="16"/>
  <c r="M218" i="16"/>
  <c r="L217" i="16"/>
  <c r="M215" i="16"/>
  <c r="M214" i="16"/>
  <c r="L214" i="16"/>
  <c r="M212" i="16"/>
  <c r="L211" i="16"/>
  <c r="L209" i="16"/>
  <c r="M209" i="16"/>
  <c r="L208" i="16"/>
  <c r="M206" i="16"/>
  <c r="M205" i="16"/>
  <c r="L205" i="16"/>
  <c r="L204" i="16"/>
  <c r="M203" i="16"/>
  <c r="L202" i="16"/>
  <c r="L201" i="16"/>
  <c r="M200" i="16"/>
  <c r="L199" i="16"/>
  <c r="L198" i="16"/>
  <c r="M197" i="16"/>
  <c r="L196" i="16"/>
  <c r="L195" i="16"/>
  <c r="M194" i="16"/>
  <c r="L194" i="16"/>
  <c r="L193" i="16"/>
  <c r="L192" i="16"/>
  <c r="M191" i="16"/>
  <c r="L190" i="16"/>
  <c r="L189" i="16"/>
  <c r="M188" i="16"/>
  <c r="L187" i="16"/>
  <c r="L186" i="16"/>
  <c r="M185" i="16"/>
  <c r="L185" i="16"/>
  <c r="L184" i="16"/>
  <c r="L183" i="16"/>
  <c r="M182" i="16"/>
  <c r="L181" i="16"/>
  <c r="L180" i="16"/>
  <c r="M179" i="16"/>
  <c r="L178" i="16"/>
  <c r="L177" i="16"/>
  <c r="M176" i="16"/>
  <c r="L176" i="16"/>
  <c r="L175" i="16"/>
  <c r="L174" i="16"/>
  <c r="M173" i="16"/>
  <c r="L172" i="16"/>
  <c r="L171" i="16"/>
  <c r="M170" i="16"/>
  <c r="L169" i="16"/>
  <c r="L168" i="16"/>
  <c r="M167" i="16"/>
  <c r="L167" i="16"/>
  <c r="L166" i="16"/>
  <c r="L165" i="16"/>
  <c r="M164" i="16"/>
  <c r="L163" i="16"/>
  <c r="L162" i="16"/>
  <c r="M161" i="16"/>
  <c r="L160" i="16"/>
  <c r="L159" i="16"/>
  <c r="M158" i="16"/>
  <c r="L158" i="16"/>
  <c r="L157" i="16"/>
  <c r="L156" i="16"/>
  <c r="M155" i="16"/>
  <c r="L154" i="16"/>
  <c r="L153" i="16"/>
  <c r="M152" i="16"/>
  <c r="L151" i="16"/>
  <c r="L150" i="16"/>
  <c r="M149" i="16"/>
  <c r="L149" i="16"/>
  <c r="L148" i="16"/>
  <c r="L147" i="16"/>
  <c r="M146" i="16"/>
  <c r="L145" i="16"/>
  <c r="L144" i="16"/>
  <c r="M143" i="16"/>
  <c r="L142" i="16"/>
  <c r="L141" i="16"/>
  <c r="M140" i="16"/>
  <c r="L140" i="16"/>
  <c r="L139" i="16"/>
  <c r="L138" i="16"/>
  <c r="M137" i="16"/>
  <c r="L136" i="16"/>
  <c r="L135" i="16"/>
  <c r="M134" i="16"/>
  <c r="L133" i="16"/>
  <c r="L132" i="16"/>
  <c r="M131" i="16"/>
  <c r="L131" i="16"/>
  <c r="L130" i="16"/>
  <c r="L129" i="16"/>
  <c r="M128" i="16"/>
  <c r="L127" i="16"/>
  <c r="L126" i="16"/>
  <c r="M125" i="16"/>
  <c r="L124" i="16"/>
  <c r="L123" i="16"/>
  <c r="M122" i="16"/>
  <c r="L122" i="16"/>
  <c r="L121" i="16"/>
  <c r="L120" i="16"/>
  <c r="M119" i="16"/>
  <c r="L118" i="16"/>
  <c r="L117" i="16"/>
  <c r="M116" i="16"/>
  <c r="L115" i="16"/>
  <c r="L114" i="16"/>
  <c r="M113" i="16"/>
  <c r="L113" i="16"/>
  <c r="L112" i="16"/>
  <c r="L111" i="16"/>
  <c r="M110" i="16"/>
  <c r="L109" i="16"/>
  <c r="L108" i="16"/>
  <c r="M107" i="16"/>
  <c r="L106" i="16"/>
  <c r="L105" i="16"/>
  <c r="M104" i="16"/>
  <c r="L104" i="16"/>
  <c r="L103" i="16"/>
  <c r="L102" i="16"/>
  <c r="M101" i="16"/>
  <c r="L100" i="16"/>
  <c r="L99" i="16"/>
  <c r="M98" i="16"/>
  <c r="L97" i="16"/>
  <c r="L96" i="16"/>
  <c r="M95" i="16"/>
  <c r="L95" i="16"/>
  <c r="L94" i="16"/>
  <c r="L93" i="16"/>
  <c r="M92" i="16"/>
  <c r="L91" i="16"/>
  <c r="L90" i="16"/>
  <c r="M89" i="16"/>
  <c r="L88" i="16"/>
  <c r="L87" i="16"/>
  <c r="M86" i="16"/>
  <c r="L86" i="16"/>
  <c r="L85" i="16"/>
  <c r="L84" i="16"/>
  <c r="M83" i="16"/>
  <c r="L82" i="16"/>
  <c r="L81" i="16"/>
  <c r="M80" i="16"/>
  <c r="L79" i="16"/>
  <c r="L78" i="16"/>
  <c r="M77" i="16"/>
  <c r="L77" i="16"/>
  <c r="L76" i="16"/>
  <c r="L75" i="16"/>
  <c r="M74" i="16"/>
  <c r="L73" i="16"/>
  <c r="L72" i="16"/>
  <c r="M71" i="16"/>
  <c r="L70" i="16"/>
  <c r="L69" i="16"/>
  <c r="M68" i="16"/>
  <c r="L68" i="16"/>
  <c r="L67" i="16"/>
  <c r="L66" i="16"/>
  <c r="M65" i="16"/>
  <c r="L64" i="16"/>
  <c r="L63" i="16"/>
  <c r="M62" i="16"/>
  <c r="L61" i="16"/>
  <c r="L60" i="16"/>
  <c r="M59" i="16"/>
  <c r="L59" i="16"/>
  <c r="L58" i="16"/>
  <c r="L57" i="16"/>
  <c r="M56" i="16"/>
  <c r="L55" i="16"/>
  <c r="L54" i="16"/>
  <c r="M53" i="16"/>
  <c r="L52" i="16"/>
  <c r="L51" i="16"/>
  <c r="M50" i="16"/>
  <c r="L50" i="16"/>
  <c r="L49" i="16"/>
  <c r="L48" i="16"/>
  <c r="M47" i="16"/>
  <c r="L46" i="16"/>
  <c r="L45" i="16"/>
  <c r="M44" i="16"/>
  <c r="L43" i="16"/>
  <c r="L42" i="16"/>
  <c r="M41" i="16"/>
  <c r="L41" i="16"/>
  <c r="L40" i="16"/>
  <c r="L39" i="16"/>
  <c r="M38" i="16"/>
  <c r="L37" i="16"/>
  <c r="L36" i="16"/>
  <c r="M35" i="16"/>
  <c r="L34" i="16"/>
  <c r="L33" i="16"/>
  <c r="M32" i="16"/>
  <c r="L32" i="16"/>
  <c r="L31" i="16"/>
  <c r="L30" i="16"/>
  <c r="M29" i="16"/>
  <c r="L28" i="16"/>
  <c r="L27" i="16"/>
  <c r="M26" i="16"/>
  <c r="L25" i="16"/>
  <c r="L24" i="16"/>
  <c r="M23" i="16"/>
  <c r="L23" i="16"/>
  <c r="L22" i="16"/>
  <c r="L21" i="16"/>
  <c r="M20" i="16"/>
  <c r="L19" i="16"/>
  <c r="L18" i="16"/>
  <c r="M17" i="16"/>
  <c r="L16" i="16"/>
  <c r="L15" i="16"/>
  <c r="L14" i="16"/>
  <c r="L13" i="16"/>
  <c r="L12" i="16"/>
  <c r="M11" i="16"/>
  <c r="L10" i="16"/>
  <c r="L9" i="16"/>
  <c r="M8" i="16"/>
  <c r="L7" i="16"/>
  <c r="L6" i="16"/>
  <c r="L5" i="16"/>
  <c r="N373" i="16" l="1"/>
  <c r="N470" i="16"/>
  <c r="N528" i="16"/>
  <c r="N560" i="16"/>
  <c r="N604" i="16"/>
  <c r="N628" i="16"/>
  <c r="N632" i="16"/>
  <c r="N636" i="16"/>
  <c r="N656" i="16"/>
  <c r="N719" i="16"/>
  <c r="N756" i="16"/>
  <c r="N764" i="16"/>
  <c r="N381" i="16"/>
  <c r="N505" i="16"/>
  <c r="N529" i="16"/>
  <c r="N548" i="16"/>
  <c r="N557" i="16"/>
  <c r="N283" i="16"/>
  <c r="N363" i="16"/>
  <c r="N591" i="16"/>
  <c r="N699" i="16"/>
  <c r="N714" i="16"/>
  <c r="N546" i="16"/>
  <c r="N583" i="16"/>
  <c r="N611" i="16"/>
  <c r="N339" i="16"/>
  <c r="N343" i="16"/>
  <c r="N362" i="16"/>
  <c r="N370" i="16"/>
  <c r="N375" i="16"/>
  <c r="N414" i="16"/>
  <c r="N420" i="16"/>
  <c r="N429" i="16"/>
  <c r="N434" i="16"/>
  <c r="N541" i="16"/>
  <c r="N550" i="16"/>
  <c r="N555" i="16"/>
  <c r="N613" i="16"/>
  <c r="N637" i="16"/>
  <c r="N654" i="16"/>
  <c r="N665" i="16"/>
  <c r="N673" i="16"/>
  <c r="N677" i="16"/>
  <c r="N702" i="16"/>
  <c r="N717" i="16"/>
  <c r="N753" i="16"/>
  <c r="N775" i="16"/>
  <c r="N811" i="16"/>
  <c r="N816" i="16"/>
  <c r="N827" i="16"/>
  <c r="N835" i="16"/>
  <c r="N905" i="16"/>
  <c r="N911" i="16"/>
  <c r="N925" i="16"/>
  <c r="N946" i="16"/>
  <c r="N975" i="16"/>
  <c r="N1963" i="16"/>
  <c r="N1978" i="16"/>
  <c r="N2001" i="16"/>
  <c r="N2031" i="16"/>
  <c r="N2125" i="16"/>
  <c r="N2167" i="16"/>
  <c r="N2198" i="16"/>
  <c r="N2203" i="16"/>
  <c r="N355" i="16"/>
  <c r="N366" i="16"/>
  <c r="N397" i="16"/>
  <c r="N402" i="16"/>
  <c r="N432" i="16"/>
  <c r="N442" i="16"/>
  <c r="N466" i="16"/>
  <c r="N520" i="16"/>
  <c r="N614" i="16"/>
  <c r="N663" i="16"/>
  <c r="N710" i="16"/>
  <c r="N757" i="16"/>
  <c r="N762" i="16"/>
  <c r="N776" i="16"/>
  <c r="N825" i="16"/>
  <c r="N880" i="16"/>
  <c r="N906" i="16"/>
  <c r="N1008" i="16"/>
  <c r="N1023" i="16"/>
  <c r="N1062" i="16"/>
  <c r="N1224" i="16"/>
  <c r="N1519" i="16"/>
  <c r="N1528" i="16"/>
  <c r="N1558" i="16"/>
  <c r="N1576" i="16"/>
  <c r="N1594" i="16"/>
  <c r="N1685" i="16"/>
  <c r="N1706" i="16"/>
  <c r="N1748" i="16"/>
  <c r="N1781" i="16"/>
  <c r="N1831" i="16"/>
  <c r="N1853" i="16"/>
  <c r="N1964" i="16"/>
  <c r="N1982" i="16"/>
  <c r="N2013" i="16"/>
  <c r="N2022" i="16"/>
  <c r="N2032" i="16"/>
  <c r="N2041" i="16"/>
  <c r="N2084" i="16"/>
  <c r="N2098" i="16"/>
  <c r="N2107" i="16"/>
  <c r="N2131" i="16"/>
  <c r="N2196" i="16"/>
  <c r="N2293" i="16"/>
  <c r="N2311" i="16"/>
  <c r="N660" i="16"/>
  <c r="N790" i="16"/>
  <c r="N818" i="16"/>
  <c r="N948" i="16"/>
  <c r="N1002" i="16"/>
  <c r="N1188" i="16"/>
  <c r="N1537" i="16"/>
  <c r="N1650" i="16"/>
  <c r="N1703" i="16"/>
  <c r="N1727" i="16"/>
  <c r="N1760" i="16"/>
  <c r="N1999" i="16"/>
  <c r="N2030" i="16"/>
  <c r="N2034" i="16"/>
  <c r="N2062" i="16"/>
  <c r="N2080" i="16"/>
  <c r="N2197" i="16"/>
  <c r="N2202" i="16"/>
  <c r="N2212" i="16"/>
  <c r="N2269" i="16"/>
  <c r="N408" i="16"/>
  <c r="N609" i="16"/>
  <c r="N645" i="16"/>
  <c r="N807" i="16"/>
  <c r="N2260" i="16"/>
  <c r="N2295" i="16"/>
  <c r="N299" i="16"/>
  <c r="N317" i="16"/>
  <c r="N334" i="16"/>
  <c r="N353" i="16"/>
  <c r="N361" i="16"/>
  <c r="N475" i="16"/>
  <c r="N503" i="16"/>
  <c r="N565" i="16"/>
  <c r="N569" i="16"/>
  <c r="N686" i="16"/>
  <c r="N690" i="16"/>
  <c r="N712" i="16"/>
  <c r="N727" i="16"/>
  <c r="N731" i="16"/>
  <c r="N822" i="16"/>
  <c r="N848" i="16"/>
  <c r="N852" i="16"/>
  <c r="N864" i="16"/>
  <c r="N874" i="16"/>
  <c r="N884" i="16"/>
  <c r="N903" i="16"/>
  <c r="N917" i="16"/>
  <c r="N964" i="16"/>
  <c r="N1000" i="16"/>
  <c r="N1011" i="16"/>
  <c r="N1017" i="16"/>
  <c r="N1020" i="16"/>
  <c r="N1036" i="16"/>
  <c r="N1296" i="16"/>
  <c r="N1501" i="16"/>
  <c r="N1535" i="16"/>
  <c r="N1543" i="16"/>
  <c r="N1552" i="16"/>
  <c r="N1570" i="16"/>
  <c r="N1588" i="16"/>
  <c r="N1606" i="16"/>
  <c r="N1666" i="16"/>
  <c r="N1672" i="16"/>
  <c r="N1720" i="16"/>
  <c r="N1729" i="16"/>
  <c r="N1751" i="16"/>
  <c r="N1895" i="16"/>
  <c r="N1902" i="16"/>
  <c r="N1919" i="16"/>
  <c r="N1965" i="16"/>
  <c r="N1971" i="16"/>
  <c r="N1979" i="16"/>
  <c r="N1997" i="16"/>
  <c r="N2008" i="16"/>
  <c r="N2018" i="16"/>
  <c r="N2068" i="16"/>
  <c r="N2101" i="16"/>
  <c r="N2109" i="16"/>
  <c r="N2119" i="16"/>
  <c r="N2134" i="16"/>
  <c r="N2145" i="16"/>
  <c r="N2170" i="16"/>
  <c r="N2230" i="16"/>
  <c r="N2236" i="16"/>
  <c r="N2322" i="16"/>
  <c r="N293" i="16"/>
  <c r="N311" i="16"/>
  <c r="N365" i="16"/>
  <c r="N593" i="16"/>
  <c r="N649" i="16"/>
  <c r="N524" i="16"/>
  <c r="N740" i="16"/>
  <c r="N766" i="16"/>
  <c r="N781" i="16"/>
  <c r="N785" i="16"/>
  <c r="N876" i="16"/>
  <c r="N907" i="16"/>
  <c r="N928" i="16"/>
  <c r="N937" i="16"/>
  <c r="N943" i="16"/>
  <c r="N990" i="16"/>
  <c r="N1072" i="16"/>
  <c r="N1726" i="16"/>
  <c r="N1792" i="16"/>
  <c r="N1892" i="16"/>
  <c r="N1973" i="16"/>
  <c r="N1980" i="16"/>
  <c r="N2060" i="16"/>
  <c r="N2066" i="16"/>
  <c r="N2078" i="16"/>
  <c r="N2102" i="16"/>
  <c r="N2243" i="16"/>
  <c r="N2280" i="16"/>
  <c r="N2305" i="16"/>
  <c r="N501" i="16"/>
  <c r="N647" i="16"/>
  <c r="N809" i="16"/>
  <c r="N865" i="16"/>
  <c r="N919" i="16"/>
  <c r="N1018" i="16"/>
  <c r="N1640" i="16"/>
  <c r="N1645" i="16"/>
  <c r="N1722" i="16"/>
  <c r="N1817" i="16"/>
  <c r="N1896" i="16"/>
  <c r="N1900" i="16"/>
  <c r="N1908" i="16"/>
  <c r="N1953" i="16"/>
  <c r="N1961" i="16"/>
  <c r="N1983" i="16"/>
  <c r="N2014" i="16"/>
  <c r="N2019" i="16"/>
  <c r="N2037" i="16"/>
  <c r="N2146" i="16"/>
  <c r="N2171" i="16"/>
  <c r="N2228" i="16"/>
  <c r="N342" i="16"/>
  <c r="N347" i="16"/>
  <c r="N409" i="16"/>
  <c r="N474" i="16"/>
  <c r="N498" i="16"/>
  <c r="N522" i="16"/>
  <c r="N552" i="16"/>
  <c r="N606" i="16"/>
  <c r="N658" i="16"/>
  <c r="N768" i="16"/>
  <c r="N810" i="16"/>
  <c r="N839" i="16"/>
  <c r="N883" i="16"/>
  <c r="N909" i="16"/>
  <c r="N984" i="16"/>
  <c r="N1053" i="16"/>
  <c r="N1056" i="16"/>
  <c r="N1089" i="16"/>
  <c r="N1152" i="16"/>
  <c r="N1546" i="16"/>
  <c r="N1564" i="16"/>
  <c r="N1582" i="16"/>
  <c r="N1600" i="16"/>
  <c r="N1631" i="16"/>
  <c r="N1713" i="16"/>
  <c r="N1745" i="16"/>
  <c r="N1750" i="16"/>
  <c r="N1804" i="16"/>
  <c r="N1820" i="16"/>
  <c r="N1823" i="16"/>
  <c r="N1870" i="16"/>
  <c r="N1894" i="16"/>
  <c r="N1943" i="16"/>
  <c r="N1955" i="16"/>
  <c r="N2021" i="16"/>
  <c r="N2035" i="16"/>
  <c r="N2173" i="16"/>
  <c r="N2182" i="16"/>
  <c r="N2325" i="16"/>
  <c r="N23" i="16"/>
  <c r="N32" i="16"/>
  <c r="N41" i="16"/>
  <c r="N50" i="16"/>
  <c r="N59" i="16"/>
  <c r="N68" i="16"/>
  <c r="N77" i="16"/>
  <c r="N86" i="16"/>
  <c r="N95" i="16"/>
  <c r="N104" i="16"/>
  <c r="N113" i="16"/>
  <c r="N122" i="16"/>
  <c r="N131" i="16"/>
  <c r="N140" i="16"/>
  <c r="N149" i="16"/>
  <c r="N158" i="16"/>
  <c r="N167" i="16"/>
  <c r="N176" i="16"/>
  <c r="N185" i="16"/>
  <c r="N194" i="16"/>
  <c r="M202" i="16"/>
  <c r="N214" i="16"/>
  <c r="M217" i="16"/>
  <c r="L224" i="16"/>
  <c r="N224" i="16" s="1"/>
  <c r="N232" i="16"/>
  <c r="M235" i="16"/>
  <c r="N235" i="16" s="1"/>
  <c r="L242" i="16"/>
  <c r="N250" i="16"/>
  <c r="M253" i="16"/>
  <c r="N253" i="16" s="1"/>
  <c r="L260" i="16"/>
  <c r="N260" i="16" s="1"/>
  <c r="N268" i="16"/>
  <c r="M271" i="16"/>
  <c r="L278" i="16"/>
  <c r="M289" i="16"/>
  <c r="N289" i="16" s="1"/>
  <c r="L296" i="16"/>
  <c r="M307" i="16"/>
  <c r="N307" i="16" s="1"/>
  <c r="L314" i="16"/>
  <c r="M325" i="16"/>
  <c r="M352" i="16"/>
  <c r="L352" i="16"/>
  <c r="M401" i="16"/>
  <c r="L401" i="16"/>
  <c r="M441" i="16"/>
  <c r="L441" i="16"/>
  <c r="M451" i="16"/>
  <c r="L451" i="16"/>
  <c r="N480" i="16"/>
  <c r="N534" i="16"/>
  <c r="M544" i="16"/>
  <c r="L544" i="16"/>
  <c r="N301" i="16"/>
  <c r="N319" i="16"/>
  <c r="M344" i="16"/>
  <c r="L344" i="16"/>
  <c r="N384" i="16"/>
  <c r="N437" i="16"/>
  <c r="N455" i="16"/>
  <c r="N477" i="16"/>
  <c r="M490" i="16"/>
  <c r="L490" i="16"/>
  <c r="M551" i="16"/>
  <c r="L551" i="16"/>
  <c r="M558" i="16"/>
  <c r="L558" i="16"/>
  <c r="M199" i="16"/>
  <c r="N199" i="16" s="1"/>
  <c r="M211" i="16"/>
  <c r="N211" i="16" s="1"/>
  <c r="L218" i="16"/>
  <c r="M229" i="16"/>
  <c r="N229" i="16" s="1"/>
  <c r="L236" i="16"/>
  <c r="N236" i="16" s="1"/>
  <c r="M247" i="16"/>
  <c r="N247" i="16" s="1"/>
  <c r="L254" i="16"/>
  <c r="M265" i="16"/>
  <c r="N265" i="16" s="1"/>
  <c r="L272" i="16"/>
  <c r="N333" i="16"/>
  <c r="L338" i="16"/>
  <c r="M338" i="16"/>
  <c r="L374" i="16"/>
  <c r="N374" i="16" s="1"/>
  <c r="M374" i="16"/>
  <c r="M388" i="16"/>
  <c r="L388" i="16"/>
  <c r="M411" i="16"/>
  <c r="L411" i="16"/>
  <c r="M427" i="16"/>
  <c r="L427" i="16"/>
  <c r="L445" i="16"/>
  <c r="N445" i="16" s="1"/>
  <c r="M497" i="16"/>
  <c r="L497" i="16"/>
  <c r="M5" i="16"/>
  <c r="N5" i="16" s="1"/>
  <c r="M6" i="16"/>
  <c r="N6" i="16" s="1"/>
  <c r="M15" i="16"/>
  <c r="N15" i="16" s="1"/>
  <c r="M33" i="16"/>
  <c r="N33" i="16" s="1"/>
  <c r="M51" i="16"/>
  <c r="N51" i="16" s="1"/>
  <c r="M60" i="16"/>
  <c r="N60" i="16" s="1"/>
  <c r="M69" i="16"/>
  <c r="N69" i="16" s="1"/>
  <c r="M78" i="16"/>
  <c r="N78" i="16" s="1"/>
  <c r="M87" i="16"/>
  <c r="N87" i="16" s="1"/>
  <c r="M96" i="16"/>
  <c r="N96" i="16" s="1"/>
  <c r="M105" i="16"/>
  <c r="N105" i="16" s="1"/>
  <c r="M114" i="16"/>
  <c r="N114" i="16" s="1"/>
  <c r="M123" i="16"/>
  <c r="N123" i="16" s="1"/>
  <c r="M132" i="16"/>
  <c r="N132" i="16" s="1"/>
  <c r="M141" i="16"/>
  <c r="N141" i="16" s="1"/>
  <c r="M150" i="16"/>
  <c r="N150" i="16" s="1"/>
  <c r="M159" i="16"/>
  <c r="N159" i="16" s="1"/>
  <c r="M168" i="16"/>
  <c r="N168" i="16" s="1"/>
  <c r="M177" i="16"/>
  <c r="N177" i="16" s="1"/>
  <c r="M186" i="16"/>
  <c r="N186" i="16" s="1"/>
  <c r="M195" i="16"/>
  <c r="N195" i="16" s="1"/>
  <c r="M204" i="16"/>
  <c r="N204" i="16" s="1"/>
  <c r="M208" i="16"/>
  <c r="N208" i="16" s="1"/>
  <c r="L215" i="16"/>
  <c r="N215" i="16" s="1"/>
  <c r="M226" i="16"/>
  <c r="N226" i="16" s="1"/>
  <c r="L233" i="16"/>
  <c r="N233" i="16" s="1"/>
  <c r="M244" i="16"/>
  <c r="N244" i="16" s="1"/>
  <c r="L251" i="16"/>
  <c r="M262" i="16"/>
  <c r="N262" i="16" s="1"/>
  <c r="L269" i="16"/>
  <c r="N269" i="16" s="1"/>
  <c r="M280" i="16"/>
  <c r="N280" i="16" s="1"/>
  <c r="L287" i="16"/>
  <c r="M298" i="16"/>
  <c r="N298" i="16" s="1"/>
  <c r="L305" i="16"/>
  <c r="M316" i="16"/>
  <c r="N316" i="16" s="1"/>
  <c r="L323" i="16"/>
  <c r="N323" i="16" s="1"/>
  <c r="L330" i="16"/>
  <c r="N330" i="16" s="1"/>
  <c r="L336" i="16"/>
  <c r="N336" i="16" s="1"/>
  <c r="L345" i="16"/>
  <c r="N345" i="16" s="1"/>
  <c r="L369" i="16"/>
  <c r="N369" i="16" s="1"/>
  <c r="M396" i="16"/>
  <c r="L396" i="16"/>
  <c r="L406" i="16"/>
  <c r="N406" i="16" s="1"/>
  <c r="L416" i="16"/>
  <c r="N416" i="16" s="1"/>
  <c r="M425" i="16"/>
  <c r="L425" i="16"/>
  <c r="N425" i="16" s="1"/>
  <c r="L453" i="16"/>
  <c r="N453" i="16" s="1"/>
  <c r="M456" i="16"/>
  <c r="L456" i="16"/>
  <c r="M465" i="16"/>
  <c r="L465" i="16"/>
  <c r="L468" i="16"/>
  <c r="N468" i="16" s="1"/>
  <c r="L471" i="16"/>
  <c r="N471" i="16" s="1"/>
  <c r="M478" i="16"/>
  <c r="L478" i="16"/>
  <c r="L494" i="16"/>
  <c r="N494" i="16" s="1"/>
  <c r="M504" i="16"/>
  <c r="L504" i="16"/>
  <c r="N504" i="16" s="1"/>
  <c r="L511" i="16"/>
  <c r="N511" i="16" s="1"/>
  <c r="M519" i="16"/>
  <c r="L519" i="16"/>
  <c r="L525" i="16"/>
  <c r="N525" i="16" s="1"/>
  <c r="M532" i="16"/>
  <c r="L532" i="16"/>
  <c r="N532" i="16" s="1"/>
  <c r="L539" i="16"/>
  <c r="N539" i="16" s="1"/>
  <c r="M556" i="16"/>
  <c r="L556" i="16"/>
  <c r="N582" i="16"/>
  <c r="N744" i="16"/>
  <c r="N14" i="16"/>
  <c r="M14" i="16"/>
  <c r="M24" i="16"/>
  <c r="N24" i="16" s="1"/>
  <c r="M42" i="16"/>
  <c r="N42" i="16" s="1"/>
  <c r="M12" i="16"/>
  <c r="N12" i="16" s="1"/>
  <c r="M21" i="16"/>
  <c r="N21" i="16" s="1"/>
  <c r="M30" i="16"/>
  <c r="N30" i="16" s="1"/>
  <c r="M39" i="16"/>
  <c r="N39" i="16" s="1"/>
  <c r="M48" i="16"/>
  <c r="N48" i="16" s="1"/>
  <c r="M57" i="16"/>
  <c r="N57" i="16" s="1"/>
  <c r="M66" i="16"/>
  <c r="N66" i="16" s="1"/>
  <c r="M75" i="16"/>
  <c r="N75" i="16" s="1"/>
  <c r="M84" i="16"/>
  <c r="N84" i="16" s="1"/>
  <c r="M93" i="16"/>
  <c r="N93" i="16" s="1"/>
  <c r="M102" i="16"/>
  <c r="N102" i="16" s="1"/>
  <c r="M111" i="16"/>
  <c r="N111" i="16" s="1"/>
  <c r="M120" i="16"/>
  <c r="N120" i="16" s="1"/>
  <c r="M129" i="16"/>
  <c r="N129" i="16" s="1"/>
  <c r="M138" i="16"/>
  <c r="N138" i="16" s="1"/>
  <c r="M147" i="16"/>
  <c r="N147" i="16" s="1"/>
  <c r="M156" i="16"/>
  <c r="N156" i="16" s="1"/>
  <c r="M165" i="16"/>
  <c r="N165" i="16" s="1"/>
  <c r="M174" i="16"/>
  <c r="N174" i="16" s="1"/>
  <c r="M183" i="16"/>
  <c r="N183" i="16" s="1"/>
  <c r="M192" i="16"/>
  <c r="N192" i="16" s="1"/>
  <c r="N205" i="16"/>
  <c r="L212" i="16"/>
  <c r="N220" i="16"/>
  <c r="M223" i="16"/>
  <c r="N223" i="16" s="1"/>
  <c r="L230" i="16"/>
  <c r="N238" i="16"/>
  <c r="M241" i="16"/>
  <c r="N241" i="16" s="1"/>
  <c r="L248" i="16"/>
  <c r="N248" i="16" s="1"/>
  <c r="N256" i="16"/>
  <c r="M259" i="16"/>
  <c r="N259" i="16" s="1"/>
  <c r="L266" i="16"/>
  <c r="N274" i="16"/>
  <c r="M277" i="16"/>
  <c r="N277" i="16" s="1"/>
  <c r="L284" i="16"/>
  <c r="M295" i="16"/>
  <c r="N295" i="16" s="1"/>
  <c r="L302" i="16"/>
  <c r="M313" i="16"/>
  <c r="N313" i="16" s="1"/>
  <c r="L320" i="16"/>
  <c r="N320" i="16" s="1"/>
  <c r="M354" i="16"/>
  <c r="N354" i="16" s="1"/>
  <c r="M360" i="16"/>
  <c r="N360" i="16" s="1"/>
  <c r="L372" i="16"/>
  <c r="N372" i="16" s="1"/>
  <c r="L379" i="16"/>
  <c r="N379" i="16" s="1"/>
  <c r="M392" i="16"/>
  <c r="M417" i="16"/>
  <c r="L417" i="16"/>
  <c r="L435" i="16"/>
  <c r="N435" i="16" s="1"/>
  <c r="L443" i="16"/>
  <c r="N450" i="16"/>
  <c r="L461" i="16"/>
  <c r="N461" i="16" s="1"/>
  <c r="L485" i="16"/>
  <c r="N485" i="16" s="1"/>
  <c r="L508" i="16"/>
  <c r="N508" i="16" s="1"/>
  <c r="L515" i="16"/>
  <c r="N515" i="16" s="1"/>
  <c r="N957" i="16"/>
  <c r="N217" i="16"/>
  <c r="N271" i="16"/>
  <c r="N325" i="16"/>
  <c r="N348" i="16"/>
  <c r="N357" i="16"/>
  <c r="M380" i="16"/>
  <c r="N380" i="16" s="1"/>
  <c r="L380" i="16"/>
  <c r="N390" i="16"/>
  <c r="N447" i="16"/>
  <c r="M462" i="16"/>
  <c r="L462" i="16"/>
  <c r="M476" i="16"/>
  <c r="L476" i="16"/>
  <c r="N483" i="16"/>
  <c r="N486" i="16"/>
  <c r="N489" i="16"/>
  <c r="N499" i="16"/>
  <c r="M502" i="16"/>
  <c r="L502" i="16"/>
  <c r="M516" i="16"/>
  <c r="L516" i="16"/>
  <c r="M530" i="16"/>
  <c r="L530" i="16"/>
  <c r="N537" i="16"/>
  <c r="N553" i="16"/>
  <c r="N576" i="16"/>
  <c r="N588" i="16"/>
  <c r="N607" i="16"/>
  <c r="N630" i="16"/>
  <c r="N642" i="16"/>
  <c r="N661" i="16"/>
  <c r="N684" i="16"/>
  <c r="N696" i="16"/>
  <c r="N715" i="16"/>
  <c r="N738" i="16"/>
  <c r="N750" i="16"/>
  <c r="N769" i="16"/>
  <c r="N792" i="16"/>
  <c r="N804" i="16"/>
  <c r="N823" i="16"/>
  <c r="N846" i="16"/>
  <c r="N858" i="16"/>
  <c r="N877" i="16"/>
  <c r="M890" i="16"/>
  <c r="L890" i="16"/>
  <c r="N930" i="16"/>
  <c r="N947" i="16"/>
  <c r="M950" i="16"/>
  <c r="L950" i="16"/>
  <c r="N959" i="16"/>
  <c r="N969" i="16"/>
  <c r="M978" i="16"/>
  <c r="L978" i="16"/>
  <c r="L991" i="16"/>
  <c r="N991" i="16" s="1"/>
  <c r="M1004" i="16"/>
  <c r="L1004" i="16"/>
  <c r="M1032" i="16"/>
  <c r="L1032" i="16"/>
  <c r="M1058" i="16"/>
  <c r="L1058" i="16"/>
  <c r="M1077" i="16"/>
  <c r="L1077" i="16"/>
  <c r="M1086" i="16"/>
  <c r="L1086" i="16"/>
  <c r="M1095" i="16"/>
  <c r="L1095" i="16"/>
  <c r="M1107" i="16"/>
  <c r="L1107" i="16"/>
  <c r="M1113" i="16"/>
  <c r="L1113" i="16"/>
  <c r="M1218" i="16"/>
  <c r="L1218" i="16"/>
  <c r="M1323" i="16"/>
  <c r="L1323" i="16"/>
  <c r="M1329" i="16"/>
  <c r="L1329" i="16"/>
  <c r="N579" i="16"/>
  <c r="N633" i="16"/>
  <c r="N687" i="16"/>
  <c r="N741" i="16"/>
  <c r="N795" i="16"/>
  <c r="N849" i="16"/>
  <c r="N882" i="16"/>
  <c r="M1040" i="16"/>
  <c r="L1040" i="16"/>
  <c r="M1059" i="16"/>
  <c r="L1059" i="16"/>
  <c r="M1143" i="16"/>
  <c r="L1143" i="16"/>
  <c r="M1149" i="16"/>
  <c r="L1149" i="16"/>
  <c r="M1254" i="16"/>
  <c r="L1254" i="16"/>
  <c r="N356" i="16"/>
  <c r="L570" i="16"/>
  <c r="N570" i="16" s="1"/>
  <c r="L573" i="16"/>
  <c r="N573" i="16" s="1"/>
  <c r="L584" i="16"/>
  <c r="N584" i="16" s="1"/>
  <c r="L586" i="16"/>
  <c r="N586" i="16" s="1"/>
  <c r="L598" i="16"/>
  <c r="N598" i="16" s="1"/>
  <c r="L605" i="16"/>
  <c r="N605" i="16" s="1"/>
  <c r="L610" i="16"/>
  <c r="N610" i="16" s="1"/>
  <c r="L612" i="16"/>
  <c r="N612" i="16" s="1"/>
  <c r="L624" i="16"/>
  <c r="N624" i="16" s="1"/>
  <c r="L627" i="16"/>
  <c r="N627" i="16" s="1"/>
  <c r="L638" i="16"/>
  <c r="N638" i="16" s="1"/>
  <c r="L640" i="16"/>
  <c r="N640" i="16" s="1"/>
  <c r="L652" i="16"/>
  <c r="N652" i="16" s="1"/>
  <c r="L659" i="16"/>
  <c r="N659" i="16" s="1"/>
  <c r="L664" i="16"/>
  <c r="N664" i="16" s="1"/>
  <c r="L666" i="16"/>
  <c r="N666" i="16" s="1"/>
  <c r="L678" i="16"/>
  <c r="N678" i="16" s="1"/>
  <c r="L681" i="16"/>
  <c r="N681" i="16" s="1"/>
  <c r="L692" i="16"/>
  <c r="N692" i="16" s="1"/>
  <c r="L694" i="16"/>
  <c r="N694" i="16" s="1"/>
  <c r="L706" i="16"/>
  <c r="N706" i="16" s="1"/>
  <c r="L713" i="16"/>
  <c r="N713" i="16" s="1"/>
  <c r="L718" i="16"/>
  <c r="N718" i="16" s="1"/>
  <c r="L720" i="16"/>
  <c r="N720" i="16" s="1"/>
  <c r="L732" i="16"/>
  <c r="N732" i="16" s="1"/>
  <c r="L735" i="16"/>
  <c r="N735" i="16" s="1"/>
  <c r="L746" i="16"/>
  <c r="N746" i="16" s="1"/>
  <c r="L748" i="16"/>
  <c r="N748" i="16" s="1"/>
  <c r="L760" i="16"/>
  <c r="N760" i="16" s="1"/>
  <c r="L767" i="16"/>
  <c r="N767" i="16" s="1"/>
  <c r="L772" i="16"/>
  <c r="N772" i="16" s="1"/>
  <c r="L774" i="16"/>
  <c r="N774" i="16" s="1"/>
  <c r="L786" i="16"/>
  <c r="N786" i="16" s="1"/>
  <c r="L789" i="16"/>
  <c r="N789" i="16" s="1"/>
  <c r="L800" i="16"/>
  <c r="N800" i="16" s="1"/>
  <c r="L802" i="16"/>
  <c r="N802" i="16" s="1"/>
  <c r="L814" i="16"/>
  <c r="N814" i="16" s="1"/>
  <c r="L821" i="16"/>
  <c r="N821" i="16" s="1"/>
  <c r="L826" i="16"/>
  <c r="N826" i="16" s="1"/>
  <c r="L828" i="16"/>
  <c r="N828" i="16" s="1"/>
  <c r="L840" i="16"/>
  <c r="N840" i="16" s="1"/>
  <c r="L843" i="16"/>
  <c r="N843" i="16" s="1"/>
  <c r="L854" i="16"/>
  <c r="N854" i="16" s="1"/>
  <c r="L856" i="16"/>
  <c r="N856" i="16" s="1"/>
  <c r="L868" i="16"/>
  <c r="N868" i="16" s="1"/>
  <c r="L875" i="16"/>
  <c r="N875" i="16" s="1"/>
  <c r="L885" i="16"/>
  <c r="N885" i="16" s="1"/>
  <c r="L901" i="16"/>
  <c r="N901" i="16" s="1"/>
  <c r="L904" i="16"/>
  <c r="N904" i="16" s="1"/>
  <c r="M915" i="16"/>
  <c r="N915" i="16" s="1"/>
  <c r="L918" i="16"/>
  <c r="N918" i="16" s="1"/>
  <c r="L921" i="16"/>
  <c r="N921" i="16" s="1"/>
  <c r="L927" i="16"/>
  <c r="N927" i="16" s="1"/>
  <c r="L945" i="16"/>
  <c r="N945" i="16" s="1"/>
  <c r="L951" i="16"/>
  <c r="N951" i="16" s="1"/>
  <c r="M960" i="16"/>
  <c r="L960" i="16"/>
  <c r="L973" i="16"/>
  <c r="N973" i="16" s="1"/>
  <c r="L983" i="16"/>
  <c r="N983" i="16" s="1"/>
  <c r="M986" i="16"/>
  <c r="L986" i="16"/>
  <c r="L999" i="16"/>
  <c r="N999" i="16" s="1"/>
  <c r="L1005" i="16"/>
  <c r="N1005" i="16" s="1"/>
  <c r="M1014" i="16"/>
  <c r="L1014" i="16"/>
  <c r="L1027" i="16"/>
  <c r="N1027" i="16" s="1"/>
  <c r="M1041" i="16"/>
  <c r="L1041" i="16"/>
  <c r="M1179" i="16"/>
  <c r="L1179" i="16"/>
  <c r="M1185" i="16"/>
  <c r="L1185" i="16"/>
  <c r="M1290" i="16"/>
  <c r="L1290" i="16"/>
  <c r="N1786" i="16"/>
  <c r="N378" i="16"/>
  <c r="N383" i="16"/>
  <c r="N393" i="16"/>
  <c r="L423" i="16"/>
  <c r="N423" i="16" s="1"/>
  <c r="L433" i="16"/>
  <c r="N433" i="16" s="1"/>
  <c r="L438" i="16"/>
  <c r="N438" i="16" s="1"/>
  <c r="L444" i="16"/>
  <c r="N444" i="16" s="1"/>
  <c r="L467" i="16"/>
  <c r="N467" i="16" s="1"/>
  <c r="L469" i="16"/>
  <c r="N469" i="16" s="1"/>
  <c r="L481" i="16"/>
  <c r="N481" i="16" s="1"/>
  <c r="L488" i="16"/>
  <c r="N488" i="16" s="1"/>
  <c r="L493" i="16"/>
  <c r="N493" i="16" s="1"/>
  <c r="L495" i="16"/>
  <c r="L507" i="16"/>
  <c r="N507" i="16" s="1"/>
  <c r="L510" i="16"/>
  <c r="N510" i="16" s="1"/>
  <c r="L521" i="16"/>
  <c r="N521" i="16" s="1"/>
  <c r="L523" i="16"/>
  <c r="N523" i="16" s="1"/>
  <c r="L535" i="16"/>
  <c r="N535" i="16" s="1"/>
  <c r="L542" i="16"/>
  <c r="N542" i="16" s="1"/>
  <c r="L547" i="16"/>
  <c r="N547" i="16" s="1"/>
  <c r="L549" i="16"/>
  <c r="N549" i="16" s="1"/>
  <c r="L561" i="16"/>
  <c r="N561" i="16" s="1"/>
  <c r="L564" i="16"/>
  <c r="N564" i="16" s="1"/>
  <c r="L575" i="16"/>
  <c r="N575" i="16" s="1"/>
  <c r="L577" i="16"/>
  <c r="N577" i="16" s="1"/>
  <c r="L589" i="16"/>
  <c r="N589" i="16" s="1"/>
  <c r="L596" i="16"/>
  <c r="N596" i="16" s="1"/>
  <c r="L601" i="16"/>
  <c r="N601" i="16" s="1"/>
  <c r="L603" i="16"/>
  <c r="L615" i="16"/>
  <c r="N615" i="16" s="1"/>
  <c r="L618" i="16"/>
  <c r="N618" i="16" s="1"/>
  <c r="L629" i="16"/>
  <c r="N629" i="16" s="1"/>
  <c r="L631" i="16"/>
  <c r="N631" i="16" s="1"/>
  <c r="L643" i="16"/>
  <c r="N643" i="16" s="1"/>
  <c r="L650" i="16"/>
  <c r="N650" i="16" s="1"/>
  <c r="L655" i="16"/>
  <c r="N655" i="16" s="1"/>
  <c r="L657" i="16"/>
  <c r="N657" i="16" s="1"/>
  <c r="L669" i="16"/>
  <c r="N669" i="16" s="1"/>
  <c r="L672" i="16"/>
  <c r="N672" i="16" s="1"/>
  <c r="L683" i="16"/>
  <c r="N683" i="16" s="1"/>
  <c r="L685" i="16"/>
  <c r="N685" i="16" s="1"/>
  <c r="L697" i="16"/>
  <c r="N697" i="16" s="1"/>
  <c r="L704" i="16"/>
  <c r="N704" i="16" s="1"/>
  <c r="L709" i="16"/>
  <c r="N709" i="16" s="1"/>
  <c r="L711" i="16"/>
  <c r="N711" i="16" s="1"/>
  <c r="L723" i="16"/>
  <c r="N723" i="16" s="1"/>
  <c r="L726" i="16"/>
  <c r="N726" i="16" s="1"/>
  <c r="L737" i="16"/>
  <c r="N737" i="16" s="1"/>
  <c r="L739" i="16"/>
  <c r="N739" i="16" s="1"/>
  <c r="L751" i="16"/>
  <c r="N751" i="16" s="1"/>
  <c r="L758" i="16"/>
  <c r="N758" i="16" s="1"/>
  <c r="L763" i="16"/>
  <c r="N763" i="16" s="1"/>
  <c r="L765" i="16"/>
  <c r="N765" i="16" s="1"/>
  <c r="L777" i="16"/>
  <c r="N777" i="16" s="1"/>
  <c r="L780" i="16"/>
  <c r="N780" i="16" s="1"/>
  <c r="L791" i="16"/>
  <c r="N791" i="16" s="1"/>
  <c r="L793" i="16"/>
  <c r="N793" i="16" s="1"/>
  <c r="L805" i="16"/>
  <c r="N805" i="16" s="1"/>
  <c r="L812" i="16"/>
  <c r="N812" i="16" s="1"/>
  <c r="L817" i="16"/>
  <c r="N817" i="16" s="1"/>
  <c r="L819" i="16"/>
  <c r="L831" i="16"/>
  <c r="N831" i="16" s="1"/>
  <c r="L834" i="16"/>
  <c r="N834" i="16" s="1"/>
  <c r="L845" i="16"/>
  <c r="N845" i="16" s="1"/>
  <c r="L847" i="16"/>
  <c r="N847" i="16" s="1"/>
  <c r="L859" i="16"/>
  <c r="N859" i="16" s="1"/>
  <c r="L866" i="16"/>
  <c r="N866" i="16" s="1"/>
  <c r="L871" i="16"/>
  <c r="N871" i="16" s="1"/>
  <c r="L873" i="16"/>
  <c r="L891" i="16"/>
  <c r="N891" i="16" s="1"/>
  <c r="L894" i="16"/>
  <c r="N894" i="16" s="1"/>
  <c r="L897" i="16"/>
  <c r="N897" i="16" s="1"/>
  <c r="L899" i="16"/>
  <c r="N899" i="16" s="1"/>
  <c r="M912" i="16"/>
  <c r="N912" i="16" s="1"/>
  <c r="L924" i="16"/>
  <c r="N924" i="16" s="1"/>
  <c r="L942" i="16"/>
  <c r="N942" i="16" s="1"/>
  <c r="L993" i="16"/>
  <c r="N993" i="16" s="1"/>
  <c r="M995" i="16"/>
  <c r="M1110" i="16"/>
  <c r="L1110" i="16"/>
  <c r="M1215" i="16"/>
  <c r="L1215" i="16"/>
  <c r="M1221" i="16"/>
  <c r="L1221" i="16"/>
  <c r="M1326" i="16"/>
  <c r="L1326" i="16"/>
  <c r="N1946" i="16"/>
  <c r="L389" i="16"/>
  <c r="N389" i="16" s="1"/>
  <c r="L391" i="16"/>
  <c r="N391" i="16" s="1"/>
  <c r="L415" i="16"/>
  <c r="N415" i="16" s="1"/>
  <c r="N428" i="16"/>
  <c r="M446" i="16"/>
  <c r="L452" i="16"/>
  <c r="N452" i="16" s="1"/>
  <c r="L460" i="16"/>
  <c r="N460" i="16" s="1"/>
  <c r="N463" i="16"/>
  <c r="L472" i="16"/>
  <c r="N472" i="16" s="1"/>
  <c r="L479" i="16"/>
  <c r="N479" i="16" s="1"/>
  <c r="L484" i="16"/>
  <c r="N484" i="16" s="1"/>
  <c r="L512" i="16"/>
  <c r="N512" i="16" s="1"/>
  <c r="L514" i="16"/>
  <c r="N514" i="16" s="1"/>
  <c r="N517" i="16"/>
  <c r="L526" i="16"/>
  <c r="N526" i="16" s="1"/>
  <c r="L533" i="16"/>
  <c r="N533" i="16" s="1"/>
  <c r="L538" i="16"/>
  <c r="N538" i="16" s="1"/>
  <c r="L566" i="16"/>
  <c r="N566" i="16" s="1"/>
  <c r="L568" i="16"/>
  <c r="N568" i="16" s="1"/>
  <c r="N571" i="16"/>
  <c r="L580" i="16"/>
  <c r="N580" i="16" s="1"/>
  <c r="L587" i="16"/>
  <c r="N587" i="16" s="1"/>
  <c r="L592" i="16"/>
  <c r="N592" i="16" s="1"/>
  <c r="L620" i="16"/>
  <c r="N620" i="16" s="1"/>
  <c r="L622" i="16"/>
  <c r="N622" i="16" s="1"/>
  <c r="N625" i="16"/>
  <c r="L634" i="16"/>
  <c r="N634" i="16" s="1"/>
  <c r="L641" i="16"/>
  <c r="N641" i="16" s="1"/>
  <c r="L646" i="16"/>
  <c r="N646" i="16" s="1"/>
  <c r="L674" i="16"/>
  <c r="N674" i="16" s="1"/>
  <c r="L676" i="16"/>
  <c r="N676" i="16" s="1"/>
  <c r="N679" i="16"/>
  <c r="L688" i="16"/>
  <c r="N688" i="16" s="1"/>
  <c r="L695" i="16"/>
  <c r="N695" i="16" s="1"/>
  <c r="L700" i="16"/>
  <c r="N700" i="16" s="1"/>
  <c r="L728" i="16"/>
  <c r="N728" i="16" s="1"/>
  <c r="L730" i="16"/>
  <c r="N730" i="16" s="1"/>
  <c r="N733" i="16"/>
  <c r="L742" i="16"/>
  <c r="N742" i="16" s="1"/>
  <c r="L749" i="16"/>
  <c r="N749" i="16" s="1"/>
  <c r="L754" i="16"/>
  <c r="N754" i="16" s="1"/>
  <c r="L782" i="16"/>
  <c r="N782" i="16" s="1"/>
  <c r="L784" i="16"/>
  <c r="N784" i="16" s="1"/>
  <c r="N787" i="16"/>
  <c r="L796" i="16"/>
  <c r="N796" i="16" s="1"/>
  <c r="L803" i="16"/>
  <c r="N803" i="16" s="1"/>
  <c r="L808" i="16"/>
  <c r="N808" i="16" s="1"/>
  <c r="L836" i="16"/>
  <c r="N836" i="16" s="1"/>
  <c r="L838" i="16"/>
  <c r="N838" i="16" s="1"/>
  <c r="N841" i="16"/>
  <c r="L850" i="16"/>
  <c r="N850" i="16" s="1"/>
  <c r="L857" i="16"/>
  <c r="N857" i="16" s="1"/>
  <c r="L862" i="16"/>
  <c r="N862" i="16" s="1"/>
  <c r="M879" i="16"/>
  <c r="N879" i="16" s="1"/>
  <c r="L886" i="16"/>
  <c r="N886" i="16" s="1"/>
  <c r="L889" i="16"/>
  <c r="N889" i="16" s="1"/>
  <c r="L916" i="16"/>
  <c r="N916" i="16" s="1"/>
  <c r="M922" i="16"/>
  <c r="L922" i="16"/>
  <c r="N936" i="16"/>
  <c r="L939" i="16"/>
  <c r="N939" i="16" s="1"/>
  <c r="L955" i="16"/>
  <c r="N955" i="16" s="1"/>
  <c r="L965" i="16"/>
  <c r="N965" i="16" s="1"/>
  <c r="M968" i="16"/>
  <c r="L968" i="16"/>
  <c r="N977" i="16"/>
  <c r="L981" i="16"/>
  <c r="N981" i="16" s="1"/>
  <c r="L987" i="16"/>
  <c r="N987" i="16" s="1"/>
  <c r="M996" i="16"/>
  <c r="L996" i="16"/>
  <c r="L1009" i="16"/>
  <c r="N1009" i="16" s="1"/>
  <c r="L1019" i="16"/>
  <c r="N1019" i="16" s="1"/>
  <c r="M1022" i="16"/>
  <c r="L1022" i="16"/>
  <c r="L1035" i="16"/>
  <c r="N1035" i="16" s="1"/>
  <c r="N1038" i="16"/>
  <c r="M1065" i="16"/>
  <c r="L1065" i="16"/>
  <c r="M1068" i="16"/>
  <c r="L1068" i="16"/>
  <c r="N1098" i="16"/>
  <c r="M1146" i="16"/>
  <c r="L1146" i="16"/>
  <c r="M1251" i="16"/>
  <c r="L1251" i="16"/>
  <c r="M1257" i="16"/>
  <c r="L1257" i="16"/>
  <c r="N543" i="16"/>
  <c r="N562" i="16"/>
  <c r="N597" i="16"/>
  <c r="N616" i="16"/>
  <c r="N639" i="16"/>
  <c r="N651" i="16"/>
  <c r="N670" i="16"/>
  <c r="N693" i="16"/>
  <c r="N705" i="16"/>
  <c r="N724" i="16"/>
  <c r="N747" i="16"/>
  <c r="N759" i="16"/>
  <c r="N778" i="16"/>
  <c r="N801" i="16"/>
  <c r="N813" i="16"/>
  <c r="N832" i="16"/>
  <c r="N855" i="16"/>
  <c r="N867" i="16"/>
  <c r="M892" i="16"/>
  <c r="L892" i="16"/>
  <c r="N900" i="16"/>
  <c r="N933" i="16"/>
  <c r="N963" i="16"/>
  <c r="M1047" i="16"/>
  <c r="L1047" i="16"/>
  <c r="M1050" i="16"/>
  <c r="L1050" i="16"/>
  <c r="M1182" i="16"/>
  <c r="L1182" i="16"/>
  <c r="M1287" i="16"/>
  <c r="L1287" i="16"/>
  <c r="M1293" i="16"/>
  <c r="L1293" i="16"/>
  <c r="N1667" i="16"/>
  <c r="N1784" i="16"/>
  <c r="N1865" i="16"/>
  <c r="N1925" i="16"/>
  <c r="M1947" i="16"/>
  <c r="L1947" i="16"/>
  <c r="N1958" i="16"/>
  <c r="N1975" i="16"/>
  <c r="N1985" i="16"/>
  <c r="M1989" i="16"/>
  <c r="L1989" i="16"/>
  <c r="M2003" i="16"/>
  <c r="L2003" i="16"/>
  <c r="M2024" i="16"/>
  <c r="L2024" i="16"/>
  <c r="N1031" i="16"/>
  <c r="L1359" i="16"/>
  <c r="N1359" i="16" s="1"/>
  <c r="L1362" i="16"/>
  <c r="N1362" i="16" s="1"/>
  <c r="L1365" i="16"/>
  <c r="M1388" i="16"/>
  <c r="N1388" i="16" s="1"/>
  <c r="M1391" i="16"/>
  <c r="N1391" i="16" s="1"/>
  <c r="M1394" i="16"/>
  <c r="N1394" i="16" s="1"/>
  <c r="M1397" i="16"/>
  <c r="N1397" i="16" s="1"/>
  <c r="M1400" i="16"/>
  <c r="N1400" i="16" s="1"/>
  <c r="M1403" i="16"/>
  <c r="N1403" i="16" s="1"/>
  <c r="M1406" i="16"/>
  <c r="N1406" i="16" s="1"/>
  <c r="M1409" i="16"/>
  <c r="N1409" i="16" s="1"/>
  <c r="M1412" i="16"/>
  <c r="N1412" i="16" s="1"/>
  <c r="M1415" i="16"/>
  <c r="N1415" i="16" s="1"/>
  <c r="M1418" i="16"/>
  <c r="N1418" i="16" s="1"/>
  <c r="M1421" i="16"/>
  <c r="N1421" i="16" s="1"/>
  <c r="M1424" i="16"/>
  <c r="N1424" i="16" s="1"/>
  <c r="M1427" i="16"/>
  <c r="N1427" i="16" s="1"/>
  <c r="M1430" i="16"/>
  <c r="N1430" i="16" s="1"/>
  <c r="M1433" i="16"/>
  <c r="N1433" i="16" s="1"/>
  <c r="M1436" i="16"/>
  <c r="N1436" i="16" s="1"/>
  <c r="M1439" i="16"/>
  <c r="N1439" i="16" s="1"/>
  <c r="M1442" i="16"/>
  <c r="N1442" i="16" s="1"/>
  <c r="M1445" i="16"/>
  <c r="N1445" i="16" s="1"/>
  <c r="M1448" i="16"/>
  <c r="N1448" i="16" s="1"/>
  <c r="M1451" i="16"/>
  <c r="N1451" i="16" s="1"/>
  <c r="M1454" i="16"/>
  <c r="N1454" i="16" s="1"/>
  <c r="M1457" i="16"/>
  <c r="N1457" i="16" s="1"/>
  <c r="M1460" i="16"/>
  <c r="N1460" i="16" s="1"/>
  <c r="M1463" i="16"/>
  <c r="N1463" i="16" s="1"/>
  <c r="M1466" i="16"/>
  <c r="N1466" i="16" s="1"/>
  <c r="M1469" i="16"/>
  <c r="N1469" i="16" s="1"/>
  <c r="M1472" i="16"/>
  <c r="N1472" i="16" s="1"/>
  <c r="M1479" i="16"/>
  <c r="N1479" i="16" s="1"/>
  <c r="L1482" i="16"/>
  <c r="N1482" i="16" s="1"/>
  <c r="M1489" i="16"/>
  <c r="N1489" i="16" s="1"/>
  <c r="M1499" i="16"/>
  <c r="N1499" i="16" s="1"/>
  <c r="M1506" i="16"/>
  <c r="N1506" i="16" s="1"/>
  <c r="L1509" i="16"/>
  <c r="N1509" i="16" s="1"/>
  <c r="M1511" i="16"/>
  <c r="N1511" i="16" s="1"/>
  <c r="N1524" i="16"/>
  <c r="N1529" i="16"/>
  <c r="N1533" i="16"/>
  <c r="N1538" i="16"/>
  <c r="N1541" i="16"/>
  <c r="L1549" i="16"/>
  <c r="L1555" i="16"/>
  <c r="N1555" i="16" s="1"/>
  <c r="L1561" i="16"/>
  <c r="N1561" i="16" s="1"/>
  <c r="L1567" i="16"/>
  <c r="L1573" i="16"/>
  <c r="N1573" i="16" s="1"/>
  <c r="L1579" i="16"/>
  <c r="L1585" i="16"/>
  <c r="L1591" i="16"/>
  <c r="L1597" i="16"/>
  <c r="N1597" i="16" s="1"/>
  <c r="L1603" i="16"/>
  <c r="L1609" i="16"/>
  <c r="M1612" i="16"/>
  <c r="N1612" i="16" s="1"/>
  <c r="M1618" i="16"/>
  <c r="N1618" i="16" s="1"/>
  <c r="M1621" i="16"/>
  <c r="N1621" i="16" s="1"/>
  <c r="M1630" i="16"/>
  <c r="N1630" i="16" s="1"/>
  <c r="M1639" i="16"/>
  <c r="N1639" i="16" s="1"/>
  <c r="M1648" i="16"/>
  <c r="N1648" i="16" s="1"/>
  <c r="L1658" i="16"/>
  <c r="N1658" i="16" s="1"/>
  <c r="L1670" i="16"/>
  <c r="N1670" i="16" s="1"/>
  <c r="L1678" i="16"/>
  <c r="N1678" i="16" s="1"/>
  <c r="L1693" i="16"/>
  <c r="N1693" i="16" s="1"/>
  <c r="L1704" i="16"/>
  <c r="N1704" i="16" s="1"/>
  <c r="N1712" i="16"/>
  <c r="N1730" i="16"/>
  <c r="L1757" i="16"/>
  <c r="N1757" i="16" s="1"/>
  <c r="M1762" i="16"/>
  <c r="L1765" i="16"/>
  <c r="N1765" i="16" s="1"/>
  <c r="L1769" i="16"/>
  <c r="N1769" i="16" s="1"/>
  <c r="L1772" i="16"/>
  <c r="N1772" i="16" s="1"/>
  <c r="L1777" i="16"/>
  <c r="N1777" i="16" s="1"/>
  <c r="L1787" i="16"/>
  <c r="N1787" i="16" s="1"/>
  <c r="L1802" i="16"/>
  <c r="N1802" i="16" s="1"/>
  <c r="L1811" i="16"/>
  <c r="N1811" i="16" s="1"/>
  <c r="L1813" i="16"/>
  <c r="N1829" i="16"/>
  <c r="L1838" i="16"/>
  <c r="N1838" i="16" s="1"/>
  <c r="L1840" i="16"/>
  <c r="N1840" i="16" s="1"/>
  <c r="L1849" i="16"/>
  <c r="N1849" i="16" s="1"/>
  <c r="L1859" i="16"/>
  <c r="N1859" i="16" s="1"/>
  <c r="L1868" i="16"/>
  <c r="N1868" i="16" s="1"/>
  <c r="L1884" i="16"/>
  <c r="N1884" i="16" s="1"/>
  <c r="L1889" i="16"/>
  <c r="N1889" i="16" s="1"/>
  <c r="L1893" i="16"/>
  <c r="N1893" i="16" s="1"/>
  <c r="N1907" i="16"/>
  <c r="L1912" i="16"/>
  <c r="N1912" i="16" s="1"/>
  <c r="L1914" i="16"/>
  <c r="N1914" i="16" s="1"/>
  <c r="L1917" i="16"/>
  <c r="N1917" i="16" s="1"/>
  <c r="N1922" i="16"/>
  <c r="M1928" i="16"/>
  <c r="N1928" i="16" s="1"/>
  <c r="L1934" i="16"/>
  <c r="N1934" i="16" s="1"/>
  <c r="M1972" i="16"/>
  <c r="L1972" i="16"/>
  <c r="M2000" i="16"/>
  <c r="L2000" i="16"/>
  <c r="M2004" i="16"/>
  <c r="L2004" i="16"/>
  <c r="M2025" i="16"/>
  <c r="L2025" i="16"/>
  <c r="N1055" i="16"/>
  <c r="N1073" i="16"/>
  <c r="N1083" i="16"/>
  <c r="N1480" i="16"/>
  <c r="N1507" i="16"/>
  <c r="M1515" i="16"/>
  <c r="M1520" i="16"/>
  <c r="N1520" i="16" s="1"/>
  <c r="N1544" i="16"/>
  <c r="N1547" i="16"/>
  <c r="N1550" i="16"/>
  <c r="N1553" i="16"/>
  <c r="N1556" i="16"/>
  <c r="N1559" i="16"/>
  <c r="N1562" i="16"/>
  <c r="N1565" i="16"/>
  <c r="N1568" i="16"/>
  <c r="N1571" i="16"/>
  <c r="N1574" i="16"/>
  <c r="N1577" i="16"/>
  <c r="N1580" i="16"/>
  <c r="N1583" i="16"/>
  <c r="N1586" i="16"/>
  <c r="N1589" i="16"/>
  <c r="N1592" i="16"/>
  <c r="N1595" i="16"/>
  <c r="N1598" i="16"/>
  <c r="N1601" i="16"/>
  <c r="N1604" i="16"/>
  <c r="N1607" i="16"/>
  <c r="N1628" i="16"/>
  <c r="N1634" i="16"/>
  <c r="M1637" i="16"/>
  <c r="N1637" i="16" s="1"/>
  <c r="N1655" i="16"/>
  <c r="L1662" i="16"/>
  <c r="N1662" i="16" s="1"/>
  <c r="L1668" i="16"/>
  <c r="N1668" i="16" s="1"/>
  <c r="L1673" i="16"/>
  <c r="N1673" i="16" s="1"/>
  <c r="L1676" i="16"/>
  <c r="N1676" i="16" s="1"/>
  <c r="L1688" i="16"/>
  <c r="N1688" i="16" s="1"/>
  <c r="L1691" i="16"/>
  <c r="N1691" i="16" s="1"/>
  <c r="L1696" i="16"/>
  <c r="L1718" i="16"/>
  <c r="N1718" i="16" s="1"/>
  <c r="L1721" i="16"/>
  <c r="N1721" i="16" s="1"/>
  <c r="L1723" i="16"/>
  <c r="L1733" i="16"/>
  <c r="N1733" i="16" s="1"/>
  <c r="L1739" i="16"/>
  <c r="N1739" i="16" s="1"/>
  <c r="L1754" i="16"/>
  <c r="L1767" i="16"/>
  <c r="N1767" i="16" s="1"/>
  <c r="L1775" i="16"/>
  <c r="N1775" i="16" s="1"/>
  <c r="L1780" i="16"/>
  <c r="N1780" i="16" s="1"/>
  <c r="L1790" i="16"/>
  <c r="L1793" i="16"/>
  <c r="N1793" i="16" s="1"/>
  <c r="L1808" i="16"/>
  <c r="N1808" i="16" s="1"/>
  <c r="L1832" i="16"/>
  <c r="N1832" i="16" s="1"/>
  <c r="L1835" i="16"/>
  <c r="N1835" i="16" s="1"/>
  <c r="L1847" i="16"/>
  <c r="N1847" i="16" s="1"/>
  <c r="L1852" i="16"/>
  <c r="L1857" i="16"/>
  <c r="N1857" i="16" s="1"/>
  <c r="L1866" i="16"/>
  <c r="N1866" i="16" s="1"/>
  <c r="L1871" i="16"/>
  <c r="N1871" i="16" s="1"/>
  <c r="L1874" i="16"/>
  <c r="N1874" i="16" s="1"/>
  <c r="L1876" i="16"/>
  <c r="N1876" i="16" s="1"/>
  <c r="L1901" i="16"/>
  <c r="N1901" i="16" s="1"/>
  <c r="L1910" i="16"/>
  <c r="N1910" i="16" s="1"/>
  <c r="L1920" i="16"/>
  <c r="N1920" i="16" s="1"/>
  <c r="L1926" i="16"/>
  <c r="N1926" i="16" s="1"/>
  <c r="L1931" i="16"/>
  <c r="N1931" i="16" s="1"/>
  <c r="L1937" i="16"/>
  <c r="N1937" i="16" s="1"/>
  <c r="L1940" i="16"/>
  <c r="N1940" i="16" s="1"/>
  <c r="L1948" i="16"/>
  <c r="N1948" i="16" s="1"/>
  <c r="L1966" i="16"/>
  <c r="N1966" i="16" s="1"/>
  <c r="N1991" i="16"/>
  <c r="N1994" i="16"/>
  <c r="M1998" i="16"/>
  <c r="L1998" i="16"/>
  <c r="L2011" i="16"/>
  <c r="M2011" i="16"/>
  <c r="L2029" i="16"/>
  <c r="M2029" i="16"/>
  <c r="N1134" i="16"/>
  <c r="N1170" i="16"/>
  <c r="N1206" i="16"/>
  <c r="N1242" i="16"/>
  <c r="N1278" i="16"/>
  <c r="N1314" i="16"/>
  <c r="N1350" i="16"/>
  <c r="N1386" i="16"/>
  <c r="N1389" i="16"/>
  <c r="N1392" i="16"/>
  <c r="N1395" i="16"/>
  <c r="N1398" i="16"/>
  <c r="N1401" i="16"/>
  <c r="N1404" i="16"/>
  <c r="N1407" i="16"/>
  <c r="N1410" i="16"/>
  <c r="N1413" i="16"/>
  <c r="N1416" i="16"/>
  <c r="N1419" i="16"/>
  <c r="N1422" i="16"/>
  <c r="N1425" i="16"/>
  <c r="N1428" i="16"/>
  <c r="N1431" i="16"/>
  <c r="N1434" i="16"/>
  <c r="N1437" i="16"/>
  <c r="N1440" i="16"/>
  <c r="N1443" i="16"/>
  <c r="N1446" i="16"/>
  <c r="N1449" i="16"/>
  <c r="N1452" i="16"/>
  <c r="N1455" i="16"/>
  <c r="N1458" i="16"/>
  <c r="N1461" i="16"/>
  <c r="N1464" i="16"/>
  <c r="N1467" i="16"/>
  <c r="N1470" i="16"/>
  <c r="N1473" i="16"/>
  <c r="N1500" i="16"/>
  <c r="N1805" i="16"/>
  <c r="N1822" i="16"/>
  <c r="N1885" i="16"/>
  <c r="N1957" i="16"/>
  <c r="M2015" i="16"/>
  <c r="L2015" i="16"/>
  <c r="N2218" i="16"/>
  <c r="L1125" i="16"/>
  <c r="N1125" i="16" s="1"/>
  <c r="L1128" i="16"/>
  <c r="N1128" i="16" s="1"/>
  <c r="L1131" i="16"/>
  <c r="L1161" i="16"/>
  <c r="N1161" i="16" s="1"/>
  <c r="L1164" i="16"/>
  <c r="N1164" i="16" s="1"/>
  <c r="L1167" i="16"/>
  <c r="L1197" i="16"/>
  <c r="N1197" i="16" s="1"/>
  <c r="L1200" i="16"/>
  <c r="N1200" i="16" s="1"/>
  <c r="L1203" i="16"/>
  <c r="L1233" i="16"/>
  <c r="N1233" i="16" s="1"/>
  <c r="L1236" i="16"/>
  <c r="N1236" i="16" s="1"/>
  <c r="L1239" i="16"/>
  <c r="L1269" i="16"/>
  <c r="N1269" i="16" s="1"/>
  <c r="L1272" i="16"/>
  <c r="N1272" i="16" s="1"/>
  <c r="L1275" i="16"/>
  <c r="L1305" i="16"/>
  <c r="N1305" i="16" s="1"/>
  <c r="L1308" i="16"/>
  <c r="N1308" i="16" s="1"/>
  <c r="L1311" i="16"/>
  <c r="L1341" i="16"/>
  <c r="N1341" i="16" s="1"/>
  <c r="L1344" i="16"/>
  <c r="N1344" i="16" s="1"/>
  <c r="L1347" i="16"/>
  <c r="L1377" i="16"/>
  <c r="N1377" i="16" s="1"/>
  <c r="L1380" i="16"/>
  <c r="N1380" i="16" s="1"/>
  <c r="L1383" i="16"/>
  <c r="L1483" i="16"/>
  <c r="N1483" i="16" s="1"/>
  <c r="L1510" i="16"/>
  <c r="N1510" i="16" s="1"/>
  <c r="L1513" i="16"/>
  <c r="N1513" i="16" s="1"/>
  <c r="M1516" i="16"/>
  <c r="N1516" i="16" s="1"/>
  <c r="M1525" i="16"/>
  <c r="N1525" i="16" s="1"/>
  <c r="M1534" i="16"/>
  <c r="N1534" i="16" s="1"/>
  <c r="L1542" i="16"/>
  <c r="N1542" i="16" s="1"/>
  <c r="L1613" i="16"/>
  <c r="N1613" i="16" s="1"/>
  <c r="L1625" i="16"/>
  <c r="N1625" i="16" s="1"/>
  <c r="L1638" i="16"/>
  <c r="N1638" i="16" s="1"/>
  <c r="L1652" i="16"/>
  <c r="M1659" i="16"/>
  <c r="L1669" i="16"/>
  <c r="N1669" i="16" s="1"/>
  <c r="L1700" i="16"/>
  <c r="N1700" i="16" s="1"/>
  <c r="L1708" i="16"/>
  <c r="N1708" i="16" s="1"/>
  <c r="L1732" i="16"/>
  <c r="N1732" i="16" s="1"/>
  <c r="N1747" i="16"/>
  <c r="L1758" i="16"/>
  <c r="N1758" i="16" s="1"/>
  <c r="L1766" i="16"/>
  <c r="N1766" i="16" s="1"/>
  <c r="L1768" i="16"/>
  <c r="N1768" i="16" s="1"/>
  <c r="L1778" i="16"/>
  <c r="N1778" i="16" s="1"/>
  <c r="L1798" i="16"/>
  <c r="L1814" i="16"/>
  <c r="N1814" i="16" s="1"/>
  <c r="L1828" i="16"/>
  <c r="N1828" i="16" s="1"/>
  <c r="L1839" i="16"/>
  <c r="N1839" i="16" s="1"/>
  <c r="L1841" i="16"/>
  <c r="N1841" i="16" s="1"/>
  <c r="L1850" i="16"/>
  <c r="N1850" i="16" s="1"/>
  <c r="L1856" i="16"/>
  <c r="N1856" i="16" s="1"/>
  <c r="L1858" i="16"/>
  <c r="L1867" i="16"/>
  <c r="N1867" i="16" s="1"/>
  <c r="L1883" i="16"/>
  <c r="N1883" i="16" s="1"/>
  <c r="L1888" i="16"/>
  <c r="M1906" i="16"/>
  <c r="N1906" i="16" s="1"/>
  <c r="L1913" i="16"/>
  <c r="N1913" i="16" s="1"/>
  <c r="L1916" i="16"/>
  <c r="L1927" i="16"/>
  <c r="N1927" i="16" s="1"/>
  <c r="L1935" i="16"/>
  <c r="N1935" i="16" s="1"/>
  <c r="M1938" i="16"/>
  <c r="L1938" i="16"/>
  <c r="M1960" i="16"/>
  <c r="N1960" i="16" s="1"/>
  <c r="L1967" i="16"/>
  <c r="N1967" i="16" s="1"/>
  <c r="M1992" i="16"/>
  <c r="L1992" i="16"/>
  <c r="N2012" i="16"/>
  <c r="M2016" i="16"/>
  <c r="L2016" i="16"/>
  <c r="L2033" i="16"/>
  <c r="M2033" i="16"/>
  <c r="N895" i="16"/>
  <c r="L956" i="16"/>
  <c r="L958" i="16"/>
  <c r="N958" i="16" s="1"/>
  <c r="L974" i="16"/>
  <c r="N974" i="16" s="1"/>
  <c r="L976" i="16"/>
  <c r="N976" i="16" s="1"/>
  <c r="L992" i="16"/>
  <c r="N992" i="16" s="1"/>
  <c r="L994" i="16"/>
  <c r="N994" i="16" s="1"/>
  <c r="L1010" i="16"/>
  <c r="L1012" i="16"/>
  <c r="N1012" i="16" s="1"/>
  <c r="L1028" i="16"/>
  <c r="N1028" i="16" s="1"/>
  <c r="L1030" i="16"/>
  <c r="N1030" i="16" s="1"/>
  <c r="L1046" i="16"/>
  <c r="N1046" i="16" s="1"/>
  <c r="L1048" i="16"/>
  <c r="N1048" i="16" s="1"/>
  <c r="L1064" i="16"/>
  <c r="N1064" i="16" s="1"/>
  <c r="L1066" i="16"/>
  <c r="N1066" i="16" s="1"/>
  <c r="M1109" i="16"/>
  <c r="N1109" i="16" s="1"/>
  <c r="M1112" i="16"/>
  <c r="N1112" i="16" s="1"/>
  <c r="M1145" i="16"/>
  <c r="N1145" i="16" s="1"/>
  <c r="M1148" i="16"/>
  <c r="N1148" i="16" s="1"/>
  <c r="M1181" i="16"/>
  <c r="M1184" i="16"/>
  <c r="N1184" i="16" s="1"/>
  <c r="M1217" i="16"/>
  <c r="N1217" i="16" s="1"/>
  <c r="M1220" i="16"/>
  <c r="N1220" i="16" s="1"/>
  <c r="M1253" i="16"/>
  <c r="N1253" i="16" s="1"/>
  <c r="M1256" i="16"/>
  <c r="N1256" i="16" s="1"/>
  <c r="M1289" i="16"/>
  <c r="M1292" i="16"/>
  <c r="N1292" i="16" s="1"/>
  <c r="M1325" i="16"/>
  <c r="N1325" i="16" s="1"/>
  <c r="M1328" i="16"/>
  <c r="N1328" i="16" s="1"/>
  <c r="M1361" i="16"/>
  <c r="N1361" i="16" s="1"/>
  <c r="M1364" i="16"/>
  <c r="N1364" i="16" s="1"/>
  <c r="M1481" i="16"/>
  <c r="N1481" i="16" s="1"/>
  <c r="M1488" i="16"/>
  <c r="M1498" i="16"/>
  <c r="N1498" i="16" s="1"/>
  <c r="M1508" i="16"/>
  <c r="N1508" i="16" s="1"/>
  <c r="L1522" i="16"/>
  <c r="N1522" i="16" s="1"/>
  <c r="L1531" i="16"/>
  <c r="N1531" i="16" s="1"/>
  <c r="L1548" i="16"/>
  <c r="N1548" i="16" s="1"/>
  <c r="L1554" i="16"/>
  <c r="N1554" i="16" s="1"/>
  <c r="L1560" i="16"/>
  <c r="N1560" i="16" s="1"/>
  <c r="L1566" i="16"/>
  <c r="N1566" i="16" s="1"/>
  <c r="L1572" i="16"/>
  <c r="N1572" i="16" s="1"/>
  <c r="L1578" i="16"/>
  <c r="N1578" i="16" s="1"/>
  <c r="L1584" i="16"/>
  <c r="N1584" i="16" s="1"/>
  <c r="L1590" i="16"/>
  <c r="N1590" i="16" s="1"/>
  <c r="L1596" i="16"/>
  <c r="N1596" i="16" s="1"/>
  <c r="L1602" i="16"/>
  <c r="N1602" i="16" s="1"/>
  <c r="L1608" i="16"/>
  <c r="N1608" i="16" s="1"/>
  <c r="L1611" i="16"/>
  <c r="N1611" i="16" s="1"/>
  <c r="M1620" i="16"/>
  <c r="L1629" i="16"/>
  <c r="N1636" i="16"/>
  <c r="M1647" i="16"/>
  <c r="N1647" i="16" s="1"/>
  <c r="N1664" i="16"/>
  <c r="L1734" i="16"/>
  <c r="N1734" i="16" s="1"/>
  <c r="L1774" i="16"/>
  <c r="N1774" i="16" s="1"/>
  <c r="L1776" i="16"/>
  <c r="N1776" i="16" s="1"/>
  <c r="L1788" i="16"/>
  <c r="N1788" i="16" s="1"/>
  <c r="L1801" i="16"/>
  <c r="N1801" i="16" s="1"/>
  <c r="L1812" i="16"/>
  <c r="N1812" i="16" s="1"/>
  <c r="L1848" i="16"/>
  <c r="N1848" i="16" s="1"/>
  <c r="L1875" i="16"/>
  <c r="N1875" i="16" s="1"/>
  <c r="L1930" i="16"/>
  <c r="N1930" i="16" s="1"/>
  <c r="L1949" i="16"/>
  <c r="N1949" i="16" s="1"/>
  <c r="L1974" i="16"/>
  <c r="N1974" i="16" s="1"/>
  <c r="N1984" i="16"/>
  <c r="L1988" i="16"/>
  <c r="M2002" i="16"/>
  <c r="L2002" i="16"/>
  <c r="L2020" i="16"/>
  <c r="M2020" i="16"/>
  <c r="N2104" i="16"/>
  <c r="N2112" i="16"/>
  <c r="N2220" i="16"/>
  <c r="L2055" i="16"/>
  <c r="N2055" i="16" s="1"/>
  <c r="L2086" i="16"/>
  <c r="N2086" i="16" s="1"/>
  <c r="L2089" i="16"/>
  <c r="L2094" i="16"/>
  <c r="N2094" i="16" s="1"/>
  <c r="L2116" i="16"/>
  <c r="N2116" i="16" s="1"/>
  <c r="M2121" i="16"/>
  <c r="M2124" i="16"/>
  <c r="N2124" i="16" s="1"/>
  <c r="L2127" i="16"/>
  <c r="N2127" i="16" s="1"/>
  <c r="L2140" i="16"/>
  <c r="N2140" i="16" s="1"/>
  <c r="L2143" i="16"/>
  <c r="N2143" i="16" s="1"/>
  <c r="L2148" i="16"/>
  <c r="N2148" i="16" s="1"/>
  <c r="N2151" i="16"/>
  <c r="L2153" i="16"/>
  <c r="N2153" i="16" s="1"/>
  <c r="L2158" i="16"/>
  <c r="N2158" i="16" s="1"/>
  <c r="L2163" i="16"/>
  <c r="N2163" i="16" s="1"/>
  <c r="M2175" i="16"/>
  <c r="N2178" i="16"/>
  <c r="L2180" i="16"/>
  <c r="N2180" i="16" s="1"/>
  <c r="L2185" i="16"/>
  <c r="N2185" i="16" s="1"/>
  <c r="L2188" i="16"/>
  <c r="N2188" i="16" s="1"/>
  <c r="L2191" i="16"/>
  <c r="N2191" i="16" s="1"/>
  <c r="L2200" i="16"/>
  <c r="N2200" i="16" s="1"/>
  <c r="L2210" i="16"/>
  <c r="N2210" i="16" s="1"/>
  <c r="L2216" i="16"/>
  <c r="N2216" i="16" s="1"/>
  <c r="L2224" i="16"/>
  <c r="N2224" i="16" s="1"/>
  <c r="L2234" i="16"/>
  <c r="N2234" i="16" s="1"/>
  <c r="L2239" i="16"/>
  <c r="N2239" i="16" s="1"/>
  <c r="L2245" i="16"/>
  <c r="N2245" i="16" s="1"/>
  <c r="L2253" i="16"/>
  <c r="N2253" i="16" s="1"/>
  <c r="L2259" i="16"/>
  <c r="M2265" i="16"/>
  <c r="N2265" i="16" s="1"/>
  <c r="L2271" i="16"/>
  <c r="N2271" i="16" s="1"/>
  <c r="M2284" i="16"/>
  <c r="N2284" i="16" s="1"/>
  <c r="M2287" i="16"/>
  <c r="N2287" i="16" s="1"/>
  <c r="M2290" i="16"/>
  <c r="N2290" i="16" s="1"/>
  <c r="M2296" i="16"/>
  <c r="N2296" i="16" s="1"/>
  <c r="M2310" i="16"/>
  <c r="N2310" i="16" s="1"/>
  <c r="L2313" i="16"/>
  <c r="N2313" i="16" s="1"/>
  <c r="L2331" i="16"/>
  <c r="N2331" i="16" s="1"/>
  <c r="L2349" i="16"/>
  <c r="N2349" i="16" s="1"/>
  <c r="L2367" i="16"/>
  <c r="N2006" i="16"/>
  <c r="N2009" i="16"/>
  <c r="N2017" i="16"/>
  <c r="N2027" i="16"/>
  <c r="N2053" i="16"/>
  <c r="N2103" i="16"/>
  <c r="N2106" i="16"/>
  <c r="N2113" i="16"/>
  <c r="N2161" i="16"/>
  <c r="N2206" i="16"/>
  <c r="N2221" i="16"/>
  <c r="N2229" i="16"/>
  <c r="N2266" i="16"/>
  <c r="N2272" i="16"/>
  <c r="M2275" i="16"/>
  <c r="N2275" i="16" s="1"/>
  <c r="M2278" i="16"/>
  <c r="N2278" i="16" s="1"/>
  <c r="M2281" i="16"/>
  <c r="N2281" i="16" s="1"/>
  <c r="N2301" i="16"/>
  <c r="L2316" i="16"/>
  <c r="N2316" i="16" s="1"/>
  <c r="L2319" i="16"/>
  <c r="N2319" i="16" s="1"/>
  <c r="L2328" i="16"/>
  <c r="N2328" i="16" s="1"/>
  <c r="L2346" i="16"/>
  <c r="L2364" i="16"/>
  <c r="N2257" i="16"/>
  <c r="N2263" i="16"/>
  <c r="N2304" i="16"/>
  <c r="N2308" i="16"/>
  <c r="L2343" i="16"/>
  <c r="L2361" i="16"/>
  <c r="N2361" i="16" s="1"/>
  <c r="L2056" i="16"/>
  <c r="N2056" i="16" s="1"/>
  <c r="N2058" i="16"/>
  <c r="L2083" i="16"/>
  <c r="N2083" i="16" s="1"/>
  <c r="L2095" i="16"/>
  <c r="N2095" i="16" s="1"/>
  <c r="L2120" i="16"/>
  <c r="N2120" i="16" s="1"/>
  <c r="N2122" i="16"/>
  <c r="L2128" i="16"/>
  <c r="N2128" i="16" s="1"/>
  <c r="N2130" i="16"/>
  <c r="L2137" i="16"/>
  <c r="N2137" i="16" s="1"/>
  <c r="L2149" i="16"/>
  <c r="N2149" i="16" s="1"/>
  <c r="L2152" i="16"/>
  <c r="N2152" i="16" s="1"/>
  <c r="L2155" i="16"/>
  <c r="N2155" i="16" s="1"/>
  <c r="L2164" i="16"/>
  <c r="N2164" i="16" s="1"/>
  <c r="N2166" i="16"/>
  <c r="M2169" i="16"/>
  <c r="N2169" i="16" s="1"/>
  <c r="L2174" i="16"/>
  <c r="N2174" i="16" s="1"/>
  <c r="L2179" i="16"/>
  <c r="N2179" i="16" s="1"/>
  <c r="L2184" i="16"/>
  <c r="N2184" i="16" s="1"/>
  <c r="L2194" i="16"/>
  <c r="N2194" i="16" s="1"/>
  <c r="L2199" i="16"/>
  <c r="N2199" i="16" s="1"/>
  <c r="L2209" i="16"/>
  <c r="N2209" i="16" s="1"/>
  <c r="L2215" i="16"/>
  <c r="N2215" i="16" s="1"/>
  <c r="L2225" i="16"/>
  <c r="N2225" i="16" s="1"/>
  <c r="L2233" i="16"/>
  <c r="N2233" i="16" s="1"/>
  <c r="L2238" i="16"/>
  <c r="N2238" i="16" s="1"/>
  <c r="L2248" i="16"/>
  <c r="N2248" i="16" s="1"/>
  <c r="M2254" i="16"/>
  <c r="N2254" i="16" s="1"/>
  <c r="L2340" i="16"/>
  <c r="N2340" i="16" s="1"/>
  <c r="L2358" i="16"/>
  <c r="L2376" i="16"/>
  <c r="M1996" i="16"/>
  <c r="N1996" i="16" s="1"/>
  <c r="L2010" i="16"/>
  <c r="N2010" i="16" s="1"/>
  <c r="M2023" i="16"/>
  <c r="N2023" i="16" s="1"/>
  <c r="L2028" i="16"/>
  <c r="N2028" i="16" s="1"/>
  <c r="M2042" i="16"/>
  <c r="N2042" i="16" s="1"/>
  <c r="L2047" i="16"/>
  <c r="N2047" i="16" s="1"/>
  <c r="L2054" i="16"/>
  <c r="N2054" i="16" s="1"/>
  <c r="N2067" i="16"/>
  <c r="M2085" i="16"/>
  <c r="N2085" i="16" s="1"/>
  <c r="M2088" i="16"/>
  <c r="N2088" i="16" s="1"/>
  <c r="M2139" i="16"/>
  <c r="M2142" i="16"/>
  <c r="N2142" i="16" s="1"/>
  <c r="M2157" i="16"/>
  <c r="N2160" i="16"/>
  <c r="L2162" i="16"/>
  <c r="N2162" i="16" s="1"/>
  <c r="L2190" i="16"/>
  <c r="N2190" i="16" s="1"/>
  <c r="L2192" i="16"/>
  <c r="N2192" i="16" s="1"/>
  <c r="L2207" i="16"/>
  <c r="N2207" i="16" s="1"/>
  <c r="L2244" i="16"/>
  <c r="N2244" i="16" s="1"/>
  <c r="L2246" i="16"/>
  <c r="N2246" i="16" s="1"/>
  <c r="M2283" i="16"/>
  <c r="N2283" i="16" s="1"/>
  <c r="L2289" i="16"/>
  <c r="N2289" i="16" s="1"/>
  <c r="N2299" i="16"/>
  <c r="M2302" i="16"/>
  <c r="N2302" i="16" s="1"/>
  <c r="M2317" i="16"/>
  <c r="N2317" i="16" s="1"/>
  <c r="N2323" i="16"/>
  <c r="M216" i="16"/>
  <c r="L216" i="16"/>
  <c r="M234" i="16"/>
  <c r="L234" i="16"/>
  <c r="M264" i="16"/>
  <c r="L264" i="16"/>
  <c r="M376" i="16"/>
  <c r="L376" i="16"/>
  <c r="M404" i="16"/>
  <c r="L404" i="16"/>
  <c r="M1015" i="16"/>
  <c r="L1015" i="16"/>
  <c r="L8" i="16"/>
  <c r="N8" i="16" s="1"/>
  <c r="M10" i="16"/>
  <c r="N10" i="16" s="1"/>
  <c r="L17" i="16"/>
  <c r="N17" i="16" s="1"/>
  <c r="M19" i="16"/>
  <c r="N19" i="16" s="1"/>
  <c r="L26" i="16"/>
  <c r="N26" i="16" s="1"/>
  <c r="M28" i="16"/>
  <c r="N28" i="16" s="1"/>
  <c r="L35" i="16"/>
  <c r="N35" i="16" s="1"/>
  <c r="M37" i="16"/>
  <c r="N37" i="16" s="1"/>
  <c r="L44" i="16"/>
  <c r="N44" i="16" s="1"/>
  <c r="M46" i="16"/>
  <c r="L53" i="16"/>
  <c r="N53" i="16" s="1"/>
  <c r="M55" i="16"/>
  <c r="L62" i="16"/>
  <c r="N62" i="16" s="1"/>
  <c r="M64" i="16"/>
  <c r="N64" i="16" s="1"/>
  <c r="L71" i="16"/>
  <c r="N71" i="16" s="1"/>
  <c r="M73" i="16"/>
  <c r="N73" i="16" s="1"/>
  <c r="L80" i="16"/>
  <c r="N80" i="16" s="1"/>
  <c r="M82" i="16"/>
  <c r="N82" i="16" s="1"/>
  <c r="L89" i="16"/>
  <c r="N89" i="16" s="1"/>
  <c r="M91" i="16"/>
  <c r="N91" i="16" s="1"/>
  <c r="L98" i="16"/>
  <c r="N98" i="16" s="1"/>
  <c r="M100" i="16"/>
  <c r="N100" i="16" s="1"/>
  <c r="L107" i="16"/>
  <c r="N107" i="16" s="1"/>
  <c r="M109" i="16"/>
  <c r="N109" i="16" s="1"/>
  <c r="L116" i="16"/>
  <c r="N116" i="16" s="1"/>
  <c r="M118" i="16"/>
  <c r="N118" i="16" s="1"/>
  <c r="L125" i="16"/>
  <c r="N125" i="16" s="1"/>
  <c r="M127" i="16"/>
  <c r="N127" i="16" s="1"/>
  <c r="L134" i="16"/>
  <c r="N134" i="16" s="1"/>
  <c r="M136" i="16"/>
  <c r="N136" i="16" s="1"/>
  <c r="L143" i="16"/>
  <c r="N143" i="16" s="1"/>
  <c r="M145" i="16"/>
  <c r="N145" i="16" s="1"/>
  <c r="L152" i="16"/>
  <c r="N152" i="16" s="1"/>
  <c r="M154" i="16"/>
  <c r="N154" i="16" s="1"/>
  <c r="L161" i="16"/>
  <c r="N161" i="16" s="1"/>
  <c r="M163" i="16"/>
  <c r="N163" i="16" s="1"/>
  <c r="L170" i="16"/>
  <c r="N170" i="16" s="1"/>
  <c r="M172" i="16"/>
  <c r="N172" i="16" s="1"/>
  <c r="L179" i="16"/>
  <c r="N179" i="16" s="1"/>
  <c r="M181" i="16"/>
  <c r="N181" i="16" s="1"/>
  <c r="L188" i="16"/>
  <c r="N188" i="16" s="1"/>
  <c r="M190" i="16"/>
  <c r="L197" i="16"/>
  <c r="N197" i="16" s="1"/>
  <c r="N202" i="16"/>
  <c r="N286" i="16"/>
  <c r="N296" i="16"/>
  <c r="M300" i="16"/>
  <c r="L300" i="16"/>
  <c r="N304" i="16"/>
  <c r="N314" i="16"/>
  <c r="M318" i="16"/>
  <c r="L318" i="16"/>
  <c r="N322" i="16"/>
  <c r="N387" i="16"/>
  <c r="M394" i="16"/>
  <c r="L394" i="16"/>
  <c r="N407" i="16"/>
  <c r="M422" i="16"/>
  <c r="L422" i="16"/>
  <c r="N495" i="16"/>
  <c r="N603" i="16"/>
  <c r="N819" i="16"/>
  <c r="N873" i="16"/>
  <c r="L1106" i="16"/>
  <c r="M1106" i="16"/>
  <c r="L1214" i="16"/>
  <c r="M1214" i="16"/>
  <c r="N46" i="16"/>
  <c r="N190" i="16"/>
  <c r="M222" i="16"/>
  <c r="L222" i="16"/>
  <c r="M240" i="16"/>
  <c r="L240" i="16"/>
  <c r="M252" i="16"/>
  <c r="L252" i="16"/>
  <c r="M261" i="16"/>
  <c r="L261" i="16"/>
  <c r="M273" i="16"/>
  <c r="L273" i="16"/>
  <c r="M285" i="16"/>
  <c r="L285" i="16"/>
  <c r="M297" i="16"/>
  <c r="L297" i="16"/>
  <c r="M315" i="16"/>
  <c r="L315" i="16"/>
  <c r="M332" i="16"/>
  <c r="L332" i="16"/>
  <c r="N392" i="16"/>
  <c r="N405" i="16"/>
  <c r="M412" i="16"/>
  <c r="L412" i="16"/>
  <c r="M440" i="16"/>
  <c r="L440" i="16"/>
  <c r="N540" i="16"/>
  <c r="N594" i="16"/>
  <c r="N648" i="16"/>
  <c r="M1069" i="16"/>
  <c r="L1069" i="16"/>
  <c r="M213" i="16"/>
  <c r="L213" i="16"/>
  <c r="M219" i="16"/>
  <c r="L219" i="16"/>
  <c r="M231" i="16"/>
  <c r="L231" i="16"/>
  <c r="M243" i="16"/>
  <c r="L243" i="16"/>
  <c r="M255" i="16"/>
  <c r="L255" i="16"/>
  <c r="M267" i="16"/>
  <c r="L267" i="16"/>
  <c r="M279" i="16"/>
  <c r="L279" i="16"/>
  <c r="L4" i="16"/>
  <c r="L11" i="16"/>
  <c r="N11" i="16" s="1"/>
  <c r="M22" i="16"/>
  <c r="N22" i="16" s="1"/>
  <c r="L29" i="16"/>
  <c r="N29" i="16" s="1"/>
  <c r="M40" i="16"/>
  <c r="N40" i="16" s="1"/>
  <c r="L47" i="16"/>
  <c r="N47" i="16" s="1"/>
  <c r="M58" i="16"/>
  <c r="L65" i="16"/>
  <c r="N65" i="16" s="1"/>
  <c r="M67" i="16"/>
  <c r="N67" i="16" s="1"/>
  <c r="L74" i="16"/>
  <c r="N74" i="16" s="1"/>
  <c r="M76" i="16"/>
  <c r="N76" i="16" s="1"/>
  <c r="L83" i="16"/>
  <c r="N83" i="16" s="1"/>
  <c r="M85" i="16"/>
  <c r="N85" i="16" s="1"/>
  <c r="L92" i="16"/>
  <c r="N92" i="16" s="1"/>
  <c r="M94" i="16"/>
  <c r="N94" i="16" s="1"/>
  <c r="L101" i="16"/>
  <c r="N101" i="16" s="1"/>
  <c r="M103" i="16"/>
  <c r="N103" i="16" s="1"/>
  <c r="L110" i="16"/>
  <c r="N110" i="16" s="1"/>
  <c r="M112" i="16"/>
  <c r="N112" i="16" s="1"/>
  <c r="L119" i="16"/>
  <c r="N119" i="16" s="1"/>
  <c r="M121" i="16"/>
  <c r="N121" i="16" s="1"/>
  <c r="L128" i="16"/>
  <c r="N128" i="16" s="1"/>
  <c r="M130" i="16"/>
  <c r="N130" i="16" s="1"/>
  <c r="L137" i="16"/>
  <c r="N137" i="16" s="1"/>
  <c r="M139" i="16"/>
  <c r="N139" i="16" s="1"/>
  <c r="L146" i="16"/>
  <c r="N146" i="16" s="1"/>
  <c r="M148" i="16"/>
  <c r="N148" i="16" s="1"/>
  <c r="L155" i="16"/>
  <c r="N155" i="16" s="1"/>
  <c r="M157" i="16"/>
  <c r="N157" i="16" s="1"/>
  <c r="L164" i="16"/>
  <c r="N164" i="16" s="1"/>
  <c r="M166" i="16"/>
  <c r="N166" i="16" s="1"/>
  <c r="L173" i="16"/>
  <c r="N173" i="16" s="1"/>
  <c r="M175" i="16"/>
  <c r="N175" i="16" s="1"/>
  <c r="L182" i="16"/>
  <c r="N182" i="16" s="1"/>
  <c r="M184" i="16"/>
  <c r="N184" i="16" s="1"/>
  <c r="L191" i="16"/>
  <c r="N191" i="16" s="1"/>
  <c r="M193" i="16"/>
  <c r="N193" i="16" s="1"/>
  <c r="L200" i="16"/>
  <c r="N200" i="16" s="1"/>
  <c r="N290" i="16"/>
  <c r="M294" i="16"/>
  <c r="L294" i="16"/>
  <c r="N308" i="16"/>
  <c r="M312" i="16"/>
  <c r="L312" i="16"/>
  <c r="N326" i="16"/>
  <c r="N335" i="16"/>
  <c r="M350" i="16"/>
  <c r="L350" i="16"/>
  <c r="N410" i="16"/>
  <c r="M430" i="16"/>
  <c r="L430" i="16"/>
  <c r="N443" i="16"/>
  <c r="M458" i="16"/>
  <c r="L458" i="16"/>
  <c r="N531" i="16"/>
  <c r="N585" i="16"/>
  <c r="M935" i="16"/>
  <c r="L935" i="16"/>
  <c r="M210" i="16"/>
  <c r="L210" i="16"/>
  <c r="M228" i="16"/>
  <c r="L228" i="16"/>
  <c r="M237" i="16"/>
  <c r="L237" i="16"/>
  <c r="M249" i="16"/>
  <c r="L249" i="16"/>
  <c r="M258" i="16"/>
  <c r="L258" i="16"/>
  <c r="M270" i="16"/>
  <c r="L270" i="16"/>
  <c r="M282" i="16"/>
  <c r="L282" i="16"/>
  <c r="M303" i="16"/>
  <c r="L303" i="16"/>
  <c r="M321" i="16"/>
  <c r="L321" i="16"/>
  <c r="N58" i="16"/>
  <c r="M13" i="16"/>
  <c r="N13" i="16" s="1"/>
  <c r="L20" i="16"/>
  <c r="N20" i="16" s="1"/>
  <c r="M9" i="16"/>
  <c r="N9" i="16" s="1"/>
  <c r="M18" i="16"/>
  <c r="N18" i="16" s="1"/>
  <c r="M27" i="16"/>
  <c r="N27" i="16" s="1"/>
  <c r="M36" i="16"/>
  <c r="N36" i="16" s="1"/>
  <c r="M72" i="16"/>
  <c r="N72" i="16" s="1"/>
  <c r="M135" i="16"/>
  <c r="N135" i="16" s="1"/>
  <c r="M144" i="16"/>
  <c r="N144" i="16" s="1"/>
  <c r="M162" i="16"/>
  <c r="N162" i="16" s="1"/>
  <c r="M189" i="16"/>
  <c r="N189" i="16" s="1"/>
  <c r="L203" i="16"/>
  <c r="N203" i="16" s="1"/>
  <c r="N287" i="16"/>
  <c r="M291" i="16"/>
  <c r="L291" i="16"/>
  <c r="N305" i="16"/>
  <c r="M309" i="16"/>
  <c r="L309" i="16"/>
  <c r="M327" i="16"/>
  <c r="L327" i="16"/>
  <c r="M340" i="16"/>
  <c r="L340" i="16"/>
  <c r="M368" i="16"/>
  <c r="L368" i="16"/>
  <c r="M448" i="16"/>
  <c r="L448" i="16"/>
  <c r="M962" i="16"/>
  <c r="L962" i="16"/>
  <c r="M1025" i="16"/>
  <c r="L1025" i="16"/>
  <c r="L1160" i="16"/>
  <c r="N1160" i="16" s="1"/>
  <c r="M1160" i="16"/>
  <c r="N55" i="16"/>
  <c r="M207" i="16"/>
  <c r="L207" i="16"/>
  <c r="M225" i="16"/>
  <c r="L225" i="16"/>
  <c r="N225" i="16" s="1"/>
  <c r="M246" i="16"/>
  <c r="L246" i="16"/>
  <c r="M276" i="16"/>
  <c r="L276" i="16"/>
  <c r="M4" i="16"/>
  <c r="M31" i="16"/>
  <c r="N31" i="16" s="1"/>
  <c r="L38" i="16"/>
  <c r="N38" i="16" s="1"/>
  <c r="M49" i="16"/>
  <c r="N49" i="16" s="1"/>
  <c r="L56" i="16"/>
  <c r="N56" i="16" s="1"/>
  <c r="M45" i="16"/>
  <c r="N45" i="16" s="1"/>
  <c r="M54" i="16"/>
  <c r="N54" i="16" s="1"/>
  <c r="M63" i="16"/>
  <c r="N63" i="16" s="1"/>
  <c r="M81" i="16"/>
  <c r="N81" i="16" s="1"/>
  <c r="M90" i="16"/>
  <c r="N90" i="16" s="1"/>
  <c r="M99" i="16"/>
  <c r="N99" i="16" s="1"/>
  <c r="M108" i="16"/>
  <c r="N108" i="16" s="1"/>
  <c r="M117" i="16"/>
  <c r="N117" i="16" s="1"/>
  <c r="M126" i="16"/>
  <c r="N126" i="16" s="1"/>
  <c r="M153" i="16"/>
  <c r="N153" i="16" s="1"/>
  <c r="M171" i="16"/>
  <c r="N171" i="16" s="1"/>
  <c r="M180" i="16"/>
  <c r="N180" i="16" s="1"/>
  <c r="M198" i="16"/>
  <c r="N198" i="16" s="1"/>
  <c r="M7" i="16"/>
  <c r="N7" i="16" s="1"/>
  <c r="M16" i="16"/>
  <c r="N16" i="16" s="1"/>
  <c r="M25" i="16"/>
  <c r="N25" i="16" s="1"/>
  <c r="M34" i="16"/>
  <c r="N34" i="16" s="1"/>
  <c r="M43" i="16"/>
  <c r="N43" i="16" s="1"/>
  <c r="M52" i="16"/>
  <c r="N52" i="16" s="1"/>
  <c r="M61" i="16"/>
  <c r="N61" i="16" s="1"/>
  <c r="M70" i="16"/>
  <c r="N70" i="16" s="1"/>
  <c r="M79" i="16"/>
  <c r="N79" i="16" s="1"/>
  <c r="M88" i="16"/>
  <c r="N88" i="16" s="1"/>
  <c r="M97" i="16"/>
  <c r="N97" i="16" s="1"/>
  <c r="M106" i="16"/>
  <c r="N106" i="16" s="1"/>
  <c r="M115" i="16"/>
  <c r="N115" i="16" s="1"/>
  <c r="M124" i="16"/>
  <c r="N124" i="16" s="1"/>
  <c r="M133" i="16"/>
  <c r="N133" i="16" s="1"/>
  <c r="M142" i="16"/>
  <c r="N142" i="16" s="1"/>
  <c r="M151" i="16"/>
  <c r="N151" i="16" s="1"/>
  <c r="M160" i="16"/>
  <c r="N160" i="16" s="1"/>
  <c r="M169" i="16"/>
  <c r="N169" i="16" s="1"/>
  <c r="M178" i="16"/>
  <c r="N178" i="16" s="1"/>
  <c r="M187" i="16"/>
  <c r="N187" i="16" s="1"/>
  <c r="M196" i="16"/>
  <c r="N196" i="16" s="1"/>
  <c r="M201" i="16"/>
  <c r="N201" i="16" s="1"/>
  <c r="L206" i="16"/>
  <c r="N206" i="16" s="1"/>
  <c r="N209" i="16"/>
  <c r="N212" i="16"/>
  <c r="N218" i="16"/>
  <c r="N221" i="16"/>
  <c r="N227" i="16"/>
  <c r="N230" i="16"/>
  <c r="N239" i="16"/>
  <c r="N242" i="16"/>
  <c r="N245" i="16"/>
  <c r="N251" i="16"/>
  <c r="N254" i="16"/>
  <c r="N257" i="16"/>
  <c r="N263" i="16"/>
  <c r="N266" i="16"/>
  <c r="N272" i="16"/>
  <c r="N275" i="16"/>
  <c r="N278" i="16"/>
  <c r="N281" i="16"/>
  <c r="N284" i="16"/>
  <c r="M288" i="16"/>
  <c r="L288" i="16"/>
  <c r="N292" i="16"/>
  <c r="N302" i="16"/>
  <c r="M306" i="16"/>
  <c r="L306" i="16"/>
  <c r="N310" i="16"/>
  <c r="M324" i="16"/>
  <c r="L324" i="16"/>
  <c r="N338" i="16"/>
  <c r="N351" i="16"/>
  <c r="M358" i="16"/>
  <c r="L358" i="16"/>
  <c r="N371" i="16"/>
  <c r="M386" i="16"/>
  <c r="L386" i="16"/>
  <c r="N446" i="16"/>
  <c r="N459" i="16"/>
  <c r="N513" i="16"/>
  <c r="N567" i="16"/>
  <c r="N621" i="16"/>
  <c r="N675" i="16"/>
  <c r="N729" i="16"/>
  <c r="N783" i="16"/>
  <c r="N837" i="16"/>
  <c r="L1268" i="16"/>
  <c r="M1268" i="16"/>
  <c r="L1322" i="16"/>
  <c r="M1322" i="16"/>
  <c r="L1376" i="16"/>
  <c r="M1376" i="16"/>
  <c r="M1738" i="16"/>
  <c r="L1738" i="16"/>
  <c r="M2285" i="16"/>
  <c r="L2285" i="16"/>
  <c r="M2291" i="16"/>
  <c r="L2291" i="16"/>
  <c r="M2294" i="16"/>
  <c r="L2294" i="16"/>
  <c r="M2307" i="16"/>
  <c r="L2307" i="16"/>
  <c r="M938" i="16"/>
  <c r="L938" i="16"/>
  <c r="N940" i="16"/>
  <c r="M952" i="16"/>
  <c r="L952" i="16"/>
  <c r="N1013" i="16"/>
  <c r="N1067" i="16"/>
  <c r="M1078" i="16"/>
  <c r="L1078" i="16"/>
  <c r="L1082" i="16"/>
  <c r="M1082" i="16"/>
  <c r="M1096" i="16"/>
  <c r="L1096" i="16"/>
  <c r="M1147" i="16"/>
  <c r="L1147" i="16"/>
  <c r="M1201" i="16"/>
  <c r="L1201" i="16"/>
  <c r="M1255" i="16"/>
  <c r="L1255" i="16"/>
  <c r="M1309" i="16"/>
  <c r="L1309" i="16"/>
  <c r="M1363" i="16"/>
  <c r="L1363" i="16"/>
  <c r="M941" i="16"/>
  <c r="L941" i="16"/>
  <c r="M953" i="16"/>
  <c r="L953" i="16"/>
  <c r="N972" i="16"/>
  <c r="M979" i="16"/>
  <c r="L979" i="16"/>
  <c r="M989" i="16"/>
  <c r="L989" i="16"/>
  <c r="N1026" i="16"/>
  <c r="M1033" i="16"/>
  <c r="L1033" i="16"/>
  <c r="M1043" i="16"/>
  <c r="L1043" i="16"/>
  <c r="L1142" i="16"/>
  <c r="M1142" i="16"/>
  <c r="L1196" i="16"/>
  <c r="M1196" i="16"/>
  <c r="L1250" i="16"/>
  <c r="M1250" i="16"/>
  <c r="L1304" i="16"/>
  <c r="M1304" i="16"/>
  <c r="L1358" i="16"/>
  <c r="M1358" i="16"/>
  <c r="M1476" i="16"/>
  <c r="L1476" i="16"/>
  <c r="M926" i="16"/>
  <c r="L926" i="16"/>
  <c r="M944" i="16"/>
  <c r="L944" i="16"/>
  <c r="M980" i="16"/>
  <c r="L980" i="16"/>
  <c r="L1076" i="16"/>
  <c r="M1076" i="16"/>
  <c r="M1090" i="16"/>
  <c r="L1090" i="16"/>
  <c r="L1094" i="16"/>
  <c r="M1094" i="16"/>
  <c r="M1129" i="16"/>
  <c r="L1129" i="16"/>
  <c r="M1183" i="16"/>
  <c r="L1183" i="16"/>
  <c r="M1237" i="16"/>
  <c r="L1237" i="16"/>
  <c r="M1291" i="16"/>
  <c r="L1291" i="16"/>
  <c r="M1345" i="16"/>
  <c r="L1345" i="16"/>
  <c r="M1539" i="16"/>
  <c r="L1539" i="16"/>
  <c r="L349" i="16"/>
  <c r="N349" i="16" s="1"/>
  <c r="L359" i="16"/>
  <c r="N359" i="16" s="1"/>
  <c r="L367" i="16"/>
  <c r="N367" i="16" s="1"/>
  <c r="L413" i="16"/>
  <c r="N413" i="16" s="1"/>
  <c r="L421" i="16"/>
  <c r="N421" i="16" s="1"/>
  <c r="L431" i="16"/>
  <c r="N431" i="16" s="1"/>
  <c r="L439" i="16"/>
  <c r="N439" i="16" s="1"/>
  <c r="L449" i="16"/>
  <c r="N449" i="16" s="1"/>
  <c r="L457" i="16"/>
  <c r="N457" i="16" s="1"/>
  <c r="L464" i="16"/>
  <c r="N464" i="16" s="1"/>
  <c r="L473" i="16"/>
  <c r="N473" i="16" s="1"/>
  <c r="L482" i="16"/>
  <c r="N482" i="16" s="1"/>
  <c r="L491" i="16"/>
  <c r="N491" i="16" s="1"/>
  <c r="L500" i="16"/>
  <c r="N500" i="16" s="1"/>
  <c r="L509" i="16"/>
  <c r="N509" i="16" s="1"/>
  <c r="L518" i="16"/>
  <c r="N518" i="16" s="1"/>
  <c r="L527" i="16"/>
  <c r="N527" i="16" s="1"/>
  <c r="L536" i="16"/>
  <c r="N536" i="16" s="1"/>
  <c r="L545" i="16"/>
  <c r="N545" i="16" s="1"/>
  <c r="L554" i="16"/>
  <c r="N554" i="16" s="1"/>
  <c r="L563" i="16"/>
  <c r="N563" i="16" s="1"/>
  <c r="L572" i="16"/>
  <c r="N572" i="16" s="1"/>
  <c r="L581" i="16"/>
  <c r="N581" i="16" s="1"/>
  <c r="L590" i="16"/>
  <c r="N590" i="16" s="1"/>
  <c r="L599" i="16"/>
  <c r="N599" i="16" s="1"/>
  <c r="L608" i="16"/>
  <c r="N608" i="16" s="1"/>
  <c r="L617" i="16"/>
  <c r="N617" i="16" s="1"/>
  <c r="L626" i="16"/>
  <c r="N626" i="16" s="1"/>
  <c r="L635" i="16"/>
  <c r="N635" i="16" s="1"/>
  <c r="L644" i="16"/>
  <c r="N644" i="16" s="1"/>
  <c r="L653" i="16"/>
  <c r="N653" i="16" s="1"/>
  <c r="L662" i="16"/>
  <c r="N662" i="16" s="1"/>
  <c r="L671" i="16"/>
  <c r="N671" i="16" s="1"/>
  <c r="L680" i="16"/>
  <c r="N680" i="16" s="1"/>
  <c r="L689" i="16"/>
  <c r="N689" i="16" s="1"/>
  <c r="L698" i="16"/>
  <c r="N698" i="16" s="1"/>
  <c r="L707" i="16"/>
  <c r="N707" i="16" s="1"/>
  <c r="L716" i="16"/>
  <c r="N716" i="16" s="1"/>
  <c r="L725" i="16"/>
  <c r="N725" i="16" s="1"/>
  <c r="L734" i="16"/>
  <c r="N734" i="16" s="1"/>
  <c r="L743" i="16"/>
  <c r="N743" i="16" s="1"/>
  <c r="L752" i="16"/>
  <c r="N752" i="16" s="1"/>
  <c r="L761" i="16"/>
  <c r="N761" i="16" s="1"/>
  <c r="L770" i="16"/>
  <c r="N770" i="16" s="1"/>
  <c r="L779" i="16"/>
  <c r="N779" i="16" s="1"/>
  <c r="L788" i="16"/>
  <c r="N788" i="16" s="1"/>
  <c r="L797" i="16"/>
  <c r="N797" i="16" s="1"/>
  <c r="L806" i="16"/>
  <c r="N806" i="16" s="1"/>
  <c r="L815" i="16"/>
  <c r="N815" i="16" s="1"/>
  <c r="L824" i="16"/>
  <c r="N824" i="16" s="1"/>
  <c r="L833" i="16"/>
  <c r="N833" i="16" s="1"/>
  <c r="L842" i="16"/>
  <c r="N842" i="16" s="1"/>
  <c r="L851" i="16"/>
  <c r="N851" i="16" s="1"/>
  <c r="L860" i="16"/>
  <c r="N860" i="16" s="1"/>
  <c r="L869" i="16"/>
  <c r="N869" i="16" s="1"/>
  <c r="L878" i="16"/>
  <c r="N878" i="16" s="1"/>
  <c r="L887" i="16"/>
  <c r="N887" i="16" s="1"/>
  <c r="L896" i="16"/>
  <c r="N896" i="16" s="1"/>
  <c r="M929" i="16"/>
  <c r="L929" i="16"/>
  <c r="N931" i="16"/>
  <c r="N956" i="16"/>
  <c r="M970" i="16"/>
  <c r="L970" i="16"/>
  <c r="M997" i="16"/>
  <c r="L997" i="16"/>
  <c r="M1007" i="16"/>
  <c r="L1007" i="16"/>
  <c r="M1051" i="16"/>
  <c r="L1051" i="16"/>
  <c r="M1061" i="16"/>
  <c r="L1061" i="16"/>
  <c r="L1124" i="16"/>
  <c r="M1124" i="16"/>
  <c r="L1178" i="16"/>
  <c r="N1178" i="16" s="1"/>
  <c r="M1178" i="16"/>
  <c r="L1232" i="16"/>
  <c r="M1232" i="16"/>
  <c r="L1286" i="16"/>
  <c r="M1286" i="16"/>
  <c r="L1340" i="16"/>
  <c r="N1340" i="16" s="1"/>
  <c r="M1340" i="16"/>
  <c r="L331" i="16"/>
  <c r="N331" i="16" s="1"/>
  <c r="L341" i="16"/>
  <c r="N341" i="16" s="1"/>
  <c r="L377" i="16"/>
  <c r="N377" i="16" s="1"/>
  <c r="L385" i="16"/>
  <c r="N385" i="16" s="1"/>
  <c r="L395" i="16"/>
  <c r="N395" i="16" s="1"/>
  <c r="L403" i="16"/>
  <c r="N403" i="16" s="1"/>
  <c r="L328" i="16"/>
  <c r="N328" i="16" s="1"/>
  <c r="L346" i="16"/>
  <c r="N346" i="16" s="1"/>
  <c r="L364" i="16"/>
  <c r="N364" i="16" s="1"/>
  <c r="L382" i="16"/>
  <c r="N382" i="16" s="1"/>
  <c r="L400" i="16"/>
  <c r="N400" i="16" s="1"/>
  <c r="L418" i="16"/>
  <c r="N418" i="16" s="1"/>
  <c r="L436" i="16"/>
  <c r="N436" i="16" s="1"/>
  <c r="L454" i="16"/>
  <c r="N454" i="16" s="1"/>
  <c r="L902" i="16"/>
  <c r="N902" i="16" s="1"/>
  <c r="L908" i="16"/>
  <c r="N908" i="16" s="1"/>
  <c r="L914" i="16"/>
  <c r="N914" i="16" s="1"/>
  <c r="L920" i="16"/>
  <c r="N920" i="16" s="1"/>
  <c r="M932" i="16"/>
  <c r="L932" i="16"/>
  <c r="N934" i="16"/>
  <c r="N954" i="16"/>
  <c r="M961" i="16"/>
  <c r="L961" i="16"/>
  <c r="M971" i="16"/>
  <c r="L971" i="16"/>
  <c r="N995" i="16"/>
  <c r="N1010" i="16"/>
  <c r="N1049" i="16"/>
  <c r="M1084" i="16"/>
  <c r="L1084" i="16"/>
  <c r="L1088" i="16"/>
  <c r="M1088" i="16"/>
  <c r="M1111" i="16"/>
  <c r="L1111" i="16"/>
  <c r="M1165" i="16"/>
  <c r="L1165" i="16"/>
  <c r="M1219" i="16"/>
  <c r="L1219" i="16"/>
  <c r="M1273" i="16"/>
  <c r="L1273" i="16"/>
  <c r="M1327" i="16"/>
  <c r="L1327" i="16"/>
  <c r="M1381" i="16"/>
  <c r="L1381" i="16"/>
  <c r="N1074" i="16"/>
  <c r="N1080" i="16"/>
  <c r="N1092" i="16"/>
  <c r="N1101" i="16"/>
  <c r="M1114" i="16"/>
  <c r="L1114" i="16"/>
  <c r="N1119" i="16"/>
  <c r="N1127" i="16"/>
  <c r="M1132" i="16"/>
  <c r="L1132" i="16"/>
  <c r="N1137" i="16"/>
  <c r="M1150" i="16"/>
  <c r="L1150" i="16"/>
  <c r="N1155" i="16"/>
  <c r="N1163" i="16"/>
  <c r="M1168" i="16"/>
  <c r="L1168" i="16"/>
  <c r="N1173" i="16"/>
  <c r="N1181" i="16"/>
  <c r="M1186" i="16"/>
  <c r="L1186" i="16"/>
  <c r="N1191" i="16"/>
  <c r="N1199" i="16"/>
  <c r="M1204" i="16"/>
  <c r="L1204" i="16"/>
  <c r="N1209" i="16"/>
  <c r="M1222" i="16"/>
  <c r="L1222" i="16"/>
  <c r="N1227" i="16"/>
  <c r="N1235" i="16"/>
  <c r="M1240" i="16"/>
  <c r="L1240" i="16"/>
  <c r="N1245" i="16"/>
  <c r="M1258" i="16"/>
  <c r="L1258" i="16"/>
  <c r="N1263" i="16"/>
  <c r="N1271" i="16"/>
  <c r="M1276" i="16"/>
  <c r="L1276" i="16"/>
  <c r="N1281" i="16"/>
  <c r="N1289" i="16"/>
  <c r="M1294" i="16"/>
  <c r="L1294" i="16"/>
  <c r="N1299" i="16"/>
  <c r="N1307" i="16"/>
  <c r="M1312" i="16"/>
  <c r="L1312" i="16"/>
  <c r="N1317" i="16"/>
  <c r="M1330" i="16"/>
  <c r="L1330" i="16"/>
  <c r="N1335" i="16"/>
  <c r="N1343" i="16"/>
  <c r="M1348" i="16"/>
  <c r="L1348" i="16"/>
  <c r="N1353" i="16"/>
  <c r="M1366" i="16"/>
  <c r="L1366" i="16"/>
  <c r="N1371" i="16"/>
  <c r="N1379" i="16"/>
  <c r="M1384" i="16"/>
  <c r="L1384" i="16"/>
  <c r="M1545" i="16"/>
  <c r="L1545" i="16"/>
  <c r="M1551" i="16"/>
  <c r="L1551" i="16"/>
  <c r="M1557" i="16"/>
  <c r="L1557" i="16"/>
  <c r="M1563" i="16"/>
  <c r="L1563" i="16"/>
  <c r="M1569" i="16"/>
  <c r="L1569" i="16"/>
  <c r="M1575" i="16"/>
  <c r="L1575" i="16"/>
  <c r="M1581" i="16"/>
  <c r="L1581" i="16"/>
  <c r="M1587" i="16"/>
  <c r="L1587" i="16"/>
  <c r="M1593" i="16"/>
  <c r="L1593" i="16"/>
  <c r="M1599" i="16"/>
  <c r="L1599" i="16"/>
  <c r="M1605" i="16"/>
  <c r="L1605" i="16"/>
  <c r="M1616" i="16"/>
  <c r="L1616" i="16"/>
  <c r="N1620" i="16"/>
  <c r="M1806" i="16"/>
  <c r="L1806" i="16"/>
  <c r="M1099" i="16"/>
  <c r="L1099" i="16"/>
  <c r="N1104" i="16"/>
  <c r="M1117" i="16"/>
  <c r="L1117" i="16"/>
  <c r="N1122" i="16"/>
  <c r="N1130" i="16"/>
  <c r="M1135" i="16"/>
  <c r="L1135" i="16"/>
  <c r="N1140" i="16"/>
  <c r="M1153" i="16"/>
  <c r="L1153" i="16"/>
  <c r="N1158" i="16"/>
  <c r="N1166" i="16"/>
  <c r="M1171" i="16"/>
  <c r="L1171" i="16"/>
  <c r="N1176" i="16"/>
  <c r="M1189" i="16"/>
  <c r="L1189" i="16"/>
  <c r="N1194" i="16"/>
  <c r="N1202" i="16"/>
  <c r="M1207" i="16"/>
  <c r="L1207" i="16"/>
  <c r="N1212" i="16"/>
  <c r="M1225" i="16"/>
  <c r="L1225" i="16"/>
  <c r="N1230" i="16"/>
  <c r="N1238" i="16"/>
  <c r="M1243" i="16"/>
  <c r="L1243" i="16"/>
  <c r="N1248" i="16"/>
  <c r="M1261" i="16"/>
  <c r="L1261" i="16"/>
  <c r="N1266" i="16"/>
  <c r="N1274" i="16"/>
  <c r="M1279" i="16"/>
  <c r="L1279" i="16"/>
  <c r="N1284" i="16"/>
  <c r="M1297" i="16"/>
  <c r="L1297" i="16"/>
  <c r="N1302" i="16"/>
  <c r="N1310" i="16"/>
  <c r="M1315" i="16"/>
  <c r="L1315" i="16"/>
  <c r="N1320" i="16"/>
  <c r="M1333" i="16"/>
  <c r="L1333" i="16"/>
  <c r="N1338" i="16"/>
  <c r="N1346" i="16"/>
  <c r="M1351" i="16"/>
  <c r="L1351" i="16"/>
  <c r="N1356" i="16"/>
  <c r="M1369" i="16"/>
  <c r="L1369" i="16"/>
  <c r="N1374" i="16"/>
  <c r="N1382" i="16"/>
  <c r="M1387" i="16"/>
  <c r="L1387" i="16"/>
  <c r="M1390" i="16"/>
  <c r="L1390" i="16"/>
  <c r="M1393" i="16"/>
  <c r="L1393" i="16"/>
  <c r="M1396" i="16"/>
  <c r="L1396" i="16"/>
  <c r="M1399" i="16"/>
  <c r="L1399" i="16"/>
  <c r="M1402" i="16"/>
  <c r="L1402" i="16"/>
  <c r="M1405" i="16"/>
  <c r="L1405" i="16"/>
  <c r="M1408" i="16"/>
  <c r="L1408" i="16"/>
  <c r="M1411" i="16"/>
  <c r="L1411" i="16"/>
  <c r="M1414" i="16"/>
  <c r="L1414" i="16"/>
  <c r="M1417" i="16"/>
  <c r="L1417" i="16"/>
  <c r="M1420" i="16"/>
  <c r="L1420" i="16"/>
  <c r="M1423" i="16"/>
  <c r="L1423" i="16"/>
  <c r="M1426" i="16"/>
  <c r="L1426" i="16"/>
  <c r="M1429" i="16"/>
  <c r="L1429" i="16"/>
  <c r="M1432" i="16"/>
  <c r="L1432" i="16"/>
  <c r="M1435" i="16"/>
  <c r="L1435" i="16"/>
  <c r="M1438" i="16"/>
  <c r="L1438" i="16"/>
  <c r="M1441" i="16"/>
  <c r="L1441" i="16"/>
  <c r="M1444" i="16"/>
  <c r="L1444" i="16"/>
  <c r="M1447" i="16"/>
  <c r="L1447" i="16"/>
  <c r="M1450" i="16"/>
  <c r="L1450" i="16"/>
  <c r="M1453" i="16"/>
  <c r="L1453" i="16"/>
  <c r="M1456" i="16"/>
  <c r="L1456" i="16"/>
  <c r="M1459" i="16"/>
  <c r="L1459" i="16"/>
  <c r="M1462" i="16"/>
  <c r="L1462" i="16"/>
  <c r="M1465" i="16"/>
  <c r="L1465" i="16"/>
  <c r="M1468" i="16"/>
  <c r="L1468" i="16"/>
  <c r="M1471" i="16"/>
  <c r="L1471" i="16"/>
  <c r="N1497" i="16"/>
  <c r="N1515" i="16"/>
  <c r="M1644" i="16"/>
  <c r="L1644" i="16"/>
  <c r="M1102" i="16"/>
  <c r="L1102" i="16"/>
  <c r="M1120" i="16"/>
  <c r="L1120" i="16"/>
  <c r="M1138" i="16"/>
  <c r="L1138" i="16"/>
  <c r="M1156" i="16"/>
  <c r="L1156" i="16"/>
  <c r="M1174" i="16"/>
  <c r="L1174" i="16"/>
  <c r="M1192" i="16"/>
  <c r="L1192" i="16"/>
  <c r="M1210" i="16"/>
  <c r="L1210" i="16"/>
  <c r="M1228" i="16"/>
  <c r="L1228" i="16"/>
  <c r="M1246" i="16"/>
  <c r="L1246" i="16"/>
  <c r="M1264" i="16"/>
  <c r="L1264" i="16"/>
  <c r="M1282" i="16"/>
  <c r="L1282" i="16"/>
  <c r="M1300" i="16"/>
  <c r="L1300" i="16"/>
  <c r="M1318" i="16"/>
  <c r="L1318" i="16"/>
  <c r="M1336" i="16"/>
  <c r="L1336" i="16"/>
  <c r="M1354" i="16"/>
  <c r="L1354" i="16"/>
  <c r="M1372" i="16"/>
  <c r="L1372" i="16"/>
  <c r="N1488" i="16"/>
  <c r="M1503" i="16"/>
  <c r="L1503" i="16"/>
  <c r="M1512" i="16"/>
  <c r="L1512" i="16"/>
  <c r="N1641" i="16"/>
  <c r="L1656" i="16"/>
  <c r="M1656" i="16"/>
  <c r="M1749" i="16"/>
  <c r="L1749" i="16"/>
  <c r="L988" i="16"/>
  <c r="N988" i="16" s="1"/>
  <c r="L998" i="16"/>
  <c r="N998" i="16" s="1"/>
  <c r="L1006" i="16"/>
  <c r="N1006" i="16" s="1"/>
  <c r="L1016" i="16"/>
  <c r="N1016" i="16" s="1"/>
  <c r="L1024" i="16"/>
  <c r="N1024" i="16" s="1"/>
  <c r="L1034" i="16"/>
  <c r="N1034" i="16" s="1"/>
  <c r="L1042" i="16"/>
  <c r="N1042" i="16" s="1"/>
  <c r="L1052" i="16"/>
  <c r="N1052" i="16" s="1"/>
  <c r="L1060" i="16"/>
  <c r="N1060" i="16" s="1"/>
  <c r="L1070" i="16"/>
  <c r="N1070" i="16" s="1"/>
  <c r="L1075" i="16"/>
  <c r="N1075" i="16" s="1"/>
  <c r="M1079" i="16"/>
  <c r="N1079" i="16" s="1"/>
  <c r="L1081" i="16"/>
  <c r="N1081" i="16" s="1"/>
  <c r="M1085" i="16"/>
  <c r="N1085" i="16" s="1"/>
  <c r="L1087" i="16"/>
  <c r="N1087" i="16" s="1"/>
  <c r="M1091" i="16"/>
  <c r="N1091" i="16" s="1"/>
  <c r="L1093" i="16"/>
  <c r="N1093" i="16" s="1"/>
  <c r="M1097" i="16"/>
  <c r="N1097" i="16" s="1"/>
  <c r="M1105" i="16"/>
  <c r="L1105" i="16"/>
  <c r="M1115" i="16"/>
  <c r="N1115" i="16" s="1"/>
  <c r="M1123" i="16"/>
  <c r="L1123" i="16"/>
  <c r="M1133" i="16"/>
  <c r="N1133" i="16" s="1"/>
  <c r="M1141" i="16"/>
  <c r="L1141" i="16"/>
  <c r="M1151" i="16"/>
  <c r="N1151" i="16" s="1"/>
  <c r="M1159" i="16"/>
  <c r="L1159" i="16"/>
  <c r="M1169" i="16"/>
  <c r="N1169" i="16" s="1"/>
  <c r="M1177" i="16"/>
  <c r="L1177" i="16"/>
  <c r="M1187" i="16"/>
  <c r="N1187" i="16" s="1"/>
  <c r="M1195" i="16"/>
  <c r="L1195" i="16"/>
  <c r="M1205" i="16"/>
  <c r="N1205" i="16" s="1"/>
  <c r="M1213" i="16"/>
  <c r="L1213" i="16"/>
  <c r="M1223" i="16"/>
  <c r="N1223" i="16" s="1"/>
  <c r="M1231" i="16"/>
  <c r="L1231" i="16"/>
  <c r="M1241" i="16"/>
  <c r="N1241" i="16" s="1"/>
  <c r="M1249" i="16"/>
  <c r="L1249" i="16"/>
  <c r="M1259" i="16"/>
  <c r="N1259" i="16" s="1"/>
  <c r="M1267" i="16"/>
  <c r="L1267" i="16"/>
  <c r="M1277" i="16"/>
  <c r="N1277" i="16" s="1"/>
  <c r="M1285" i="16"/>
  <c r="L1285" i="16"/>
  <c r="M1295" i="16"/>
  <c r="N1295" i="16" s="1"/>
  <c r="M1303" i="16"/>
  <c r="L1303" i="16"/>
  <c r="M1313" i="16"/>
  <c r="N1313" i="16" s="1"/>
  <c r="M1321" i="16"/>
  <c r="L1321" i="16"/>
  <c r="M1331" i="16"/>
  <c r="N1331" i="16" s="1"/>
  <c r="M1339" i="16"/>
  <c r="L1339" i="16"/>
  <c r="M1349" i="16"/>
  <c r="N1349" i="16" s="1"/>
  <c r="M1357" i="16"/>
  <c r="L1357" i="16"/>
  <c r="M1367" i="16"/>
  <c r="N1367" i="16" s="1"/>
  <c r="M1375" i="16"/>
  <c r="L1375" i="16"/>
  <c r="M1385" i="16"/>
  <c r="N1385" i="16" s="1"/>
  <c r="M1494" i="16"/>
  <c r="L1494" i="16"/>
  <c r="M1521" i="16"/>
  <c r="L1521" i="16"/>
  <c r="N1549" i="16"/>
  <c r="N1567" i="16"/>
  <c r="N1579" i="16"/>
  <c r="N1585" i="16"/>
  <c r="N1591" i="16"/>
  <c r="N1603" i="16"/>
  <c r="N1609" i="16"/>
  <c r="L949" i="16"/>
  <c r="N949" i="16" s="1"/>
  <c r="L967" i="16"/>
  <c r="N967" i="16" s="1"/>
  <c r="L985" i="16"/>
  <c r="N985" i="16" s="1"/>
  <c r="L1003" i="16"/>
  <c r="N1003" i="16" s="1"/>
  <c r="L1021" i="16"/>
  <c r="N1021" i="16" s="1"/>
  <c r="L1039" i="16"/>
  <c r="N1039" i="16" s="1"/>
  <c r="L1057" i="16"/>
  <c r="N1057" i="16" s="1"/>
  <c r="M1100" i="16"/>
  <c r="N1100" i="16" s="1"/>
  <c r="N1103" i="16"/>
  <c r="M1108" i="16"/>
  <c r="L1108" i="16"/>
  <c r="N1113" i="16"/>
  <c r="M1118" i="16"/>
  <c r="N1118" i="16" s="1"/>
  <c r="N1121" i="16"/>
  <c r="M1126" i="16"/>
  <c r="L1126" i="16"/>
  <c r="N1131" i="16"/>
  <c r="M1136" i="16"/>
  <c r="N1136" i="16" s="1"/>
  <c r="N1139" i="16"/>
  <c r="M1144" i="16"/>
  <c r="L1144" i="16"/>
  <c r="N1149" i="16"/>
  <c r="M1154" i="16"/>
  <c r="N1154" i="16" s="1"/>
  <c r="N1157" i="16"/>
  <c r="M1162" i="16"/>
  <c r="L1162" i="16"/>
  <c r="N1167" i="16"/>
  <c r="M1172" i="16"/>
  <c r="N1172" i="16" s="1"/>
  <c r="N1175" i="16"/>
  <c r="M1180" i="16"/>
  <c r="L1180" i="16"/>
  <c r="N1185" i="16"/>
  <c r="M1190" i="16"/>
  <c r="N1190" i="16" s="1"/>
  <c r="N1193" i="16"/>
  <c r="M1198" i="16"/>
  <c r="L1198" i="16"/>
  <c r="N1203" i="16"/>
  <c r="M1208" i="16"/>
  <c r="N1208" i="16" s="1"/>
  <c r="N1211" i="16"/>
  <c r="M1216" i="16"/>
  <c r="L1216" i="16"/>
  <c r="N1221" i="16"/>
  <c r="M1226" i="16"/>
  <c r="N1226" i="16" s="1"/>
  <c r="N1229" i="16"/>
  <c r="M1234" i="16"/>
  <c r="L1234" i="16"/>
  <c r="N1239" i="16"/>
  <c r="M1244" i="16"/>
  <c r="N1244" i="16" s="1"/>
  <c r="N1247" i="16"/>
  <c r="M1252" i="16"/>
  <c r="L1252" i="16"/>
  <c r="N1257" i="16"/>
  <c r="M1262" i="16"/>
  <c r="N1262" i="16" s="1"/>
  <c r="N1265" i="16"/>
  <c r="M1270" i="16"/>
  <c r="L1270" i="16"/>
  <c r="N1275" i="16"/>
  <c r="M1280" i="16"/>
  <c r="N1280" i="16" s="1"/>
  <c r="N1283" i="16"/>
  <c r="M1288" i="16"/>
  <c r="L1288" i="16"/>
  <c r="N1293" i="16"/>
  <c r="M1298" i="16"/>
  <c r="N1298" i="16" s="1"/>
  <c r="N1301" i="16"/>
  <c r="M1306" i="16"/>
  <c r="L1306" i="16"/>
  <c r="N1311" i="16"/>
  <c r="M1316" i="16"/>
  <c r="N1316" i="16" s="1"/>
  <c r="N1319" i="16"/>
  <c r="M1324" i="16"/>
  <c r="L1324" i="16"/>
  <c r="N1329" i="16"/>
  <c r="M1334" i="16"/>
  <c r="N1334" i="16" s="1"/>
  <c r="N1337" i="16"/>
  <c r="M1342" i="16"/>
  <c r="L1342" i="16"/>
  <c r="N1347" i="16"/>
  <c r="M1352" i="16"/>
  <c r="N1352" i="16" s="1"/>
  <c r="N1355" i="16"/>
  <c r="M1360" i="16"/>
  <c r="L1360" i="16"/>
  <c r="N1365" i="16"/>
  <c r="M1370" i="16"/>
  <c r="N1370" i="16" s="1"/>
  <c r="N1373" i="16"/>
  <c r="M1378" i="16"/>
  <c r="L1378" i="16"/>
  <c r="N1383" i="16"/>
  <c r="M1485" i="16"/>
  <c r="L1485" i="16"/>
  <c r="M1530" i="16"/>
  <c r="L1530" i="16"/>
  <c r="N1675" i="16"/>
  <c r="M1635" i="16"/>
  <c r="L1635" i="16"/>
  <c r="L1651" i="16"/>
  <c r="M1651" i="16"/>
  <c r="M1725" i="16"/>
  <c r="L1725" i="16"/>
  <c r="L1753" i="16"/>
  <c r="M1753" i="16"/>
  <c r="M1779" i="16"/>
  <c r="L1779" i="16"/>
  <c r="M1810" i="16"/>
  <c r="L1810" i="16"/>
  <c r="M1478" i="16"/>
  <c r="N1478" i="16" s="1"/>
  <c r="M1487" i="16"/>
  <c r="N1487" i="16" s="1"/>
  <c r="M1496" i="16"/>
  <c r="N1496" i="16" s="1"/>
  <c r="M1505" i="16"/>
  <c r="N1505" i="16" s="1"/>
  <c r="M1514" i="16"/>
  <c r="N1514" i="16" s="1"/>
  <c r="M1523" i="16"/>
  <c r="N1523" i="16" s="1"/>
  <c r="M1532" i="16"/>
  <c r="N1532" i="16" s="1"/>
  <c r="N1619" i="16"/>
  <c r="M1626" i="16"/>
  <c r="L1626" i="16"/>
  <c r="L1642" i="16"/>
  <c r="M1642" i="16"/>
  <c r="L1649" i="16"/>
  <c r="N1649" i="16" s="1"/>
  <c r="M1654" i="16"/>
  <c r="N1654" i="16" s="1"/>
  <c r="N1659" i="16"/>
  <c r="M1671" i="16"/>
  <c r="L1671" i="16"/>
  <c r="N1696" i="16"/>
  <c r="M1698" i="16"/>
  <c r="L1698" i="16"/>
  <c r="N1705" i="16"/>
  <c r="N1723" i="16"/>
  <c r="M1743" i="16"/>
  <c r="L1743" i="16"/>
  <c r="N1763" i="16"/>
  <c r="M1785" i="16"/>
  <c r="L1785" i="16"/>
  <c r="M1836" i="16"/>
  <c r="L1836" i="16"/>
  <c r="M1878" i="16"/>
  <c r="L1878" i="16"/>
  <c r="M1887" i="16"/>
  <c r="L1887" i="16"/>
  <c r="N1518" i="16"/>
  <c r="N1527" i="16"/>
  <c r="N1536" i="16"/>
  <c r="N1610" i="16"/>
  <c r="M1617" i="16"/>
  <c r="L1617" i="16"/>
  <c r="L1633" i="16"/>
  <c r="M1633" i="16"/>
  <c r="N1652" i="16"/>
  <c r="M1674" i="16"/>
  <c r="L1674" i="16"/>
  <c r="L1699" i="16"/>
  <c r="M1699" i="16"/>
  <c r="M1719" i="16"/>
  <c r="L1719" i="16"/>
  <c r="M1728" i="16"/>
  <c r="L1728" i="16"/>
  <c r="N1741" i="16"/>
  <c r="N1754" i="16"/>
  <c r="M1761" i="16"/>
  <c r="L1761" i="16"/>
  <c r="N1783" i="16"/>
  <c r="M1864" i="16"/>
  <c r="L1864" i="16"/>
  <c r="M1475" i="16"/>
  <c r="N1475" i="16" s="1"/>
  <c r="L1477" i="16"/>
  <c r="N1477" i="16" s="1"/>
  <c r="M1484" i="16"/>
  <c r="N1484" i="16" s="1"/>
  <c r="L1486" i="16"/>
  <c r="N1486" i="16" s="1"/>
  <c r="M1493" i="16"/>
  <c r="N1493" i="16" s="1"/>
  <c r="L1495" i="16"/>
  <c r="N1495" i="16" s="1"/>
  <c r="M1502" i="16"/>
  <c r="N1502" i="16" s="1"/>
  <c r="L1504" i="16"/>
  <c r="N1504" i="16" s="1"/>
  <c r="L1624" i="16"/>
  <c r="M1624" i="16"/>
  <c r="N1629" i="16"/>
  <c r="N1643" i="16"/>
  <c r="M1665" i="16"/>
  <c r="L1665" i="16"/>
  <c r="N1690" i="16"/>
  <c r="M1692" i="16"/>
  <c r="L1692" i="16"/>
  <c r="M1710" i="16"/>
  <c r="L1710" i="16"/>
  <c r="L1717" i="16"/>
  <c r="M1717" i="16"/>
  <c r="M1737" i="16"/>
  <c r="L1737" i="16"/>
  <c r="M1744" i="16"/>
  <c r="L1744" i="16"/>
  <c r="M1770" i="16"/>
  <c r="L1770" i="16"/>
  <c r="M1773" i="16"/>
  <c r="L1773" i="16"/>
  <c r="M1800" i="16"/>
  <c r="L1800" i="16"/>
  <c r="N1834" i="16"/>
  <c r="M1842" i="16"/>
  <c r="L1842" i="16"/>
  <c r="M1851" i="16"/>
  <c r="L1851" i="16"/>
  <c r="L1615" i="16"/>
  <c r="M1615" i="16"/>
  <c r="L1622" i="16"/>
  <c r="N1622" i="16" s="1"/>
  <c r="M1627" i="16"/>
  <c r="N1627" i="16" s="1"/>
  <c r="N1646" i="16"/>
  <c r="M1653" i="16"/>
  <c r="L1653" i="16"/>
  <c r="M1660" i="16"/>
  <c r="N1660" i="16" s="1"/>
  <c r="M1677" i="16"/>
  <c r="L1677" i="16"/>
  <c r="L1684" i="16"/>
  <c r="N1684" i="16" s="1"/>
  <c r="L1702" i="16"/>
  <c r="N1702" i="16" s="1"/>
  <c r="M1711" i="16"/>
  <c r="L1711" i="16"/>
  <c r="L1731" i="16"/>
  <c r="N1731" i="16" s="1"/>
  <c r="L1735" i="16"/>
  <c r="M1735" i="16"/>
  <c r="L1752" i="16"/>
  <c r="N1752" i="16" s="1"/>
  <c r="M1755" i="16"/>
  <c r="L1755" i="16"/>
  <c r="N1762" i="16"/>
  <c r="N1798" i="16"/>
  <c r="M1816" i="16"/>
  <c r="N1816" i="16" s="1"/>
  <c r="M1819" i="16"/>
  <c r="L1819" i="16"/>
  <c r="M1872" i="16"/>
  <c r="L1872" i="16"/>
  <c r="L1921" i="16"/>
  <c r="M1921" i="16"/>
  <c r="M1929" i="16"/>
  <c r="L1929" i="16"/>
  <c r="M1954" i="16"/>
  <c r="L1954" i="16"/>
  <c r="L1663" i="16"/>
  <c r="M1663" i="16"/>
  <c r="M1683" i="16"/>
  <c r="L1683" i="16"/>
  <c r="M1689" i="16"/>
  <c r="L1689" i="16"/>
  <c r="M1746" i="16"/>
  <c r="L1746" i="16"/>
  <c r="L1771" i="16"/>
  <c r="M1771" i="16"/>
  <c r="M1791" i="16"/>
  <c r="L1791" i="16"/>
  <c r="M1797" i="16"/>
  <c r="L1797" i="16"/>
  <c r="M1845" i="16"/>
  <c r="L1845" i="16"/>
  <c r="M1881" i="16"/>
  <c r="L1881" i="16"/>
  <c r="M1941" i="16"/>
  <c r="L1941" i="16"/>
  <c r="M1995" i="16"/>
  <c r="L1995" i="16"/>
  <c r="M1657" i="16"/>
  <c r="N1657" i="16" s="1"/>
  <c r="L1661" i="16"/>
  <c r="N1661" i="16" s="1"/>
  <c r="L1681" i="16"/>
  <c r="M1681" i="16"/>
  <c r="N1687" i="16"/>
  <c r="L1695" i="16"/>
  <c r="N1695" i="16" s="1"/>
  <c r="M1701" i="16"/>
  <c r="L1701" i="16"/>
  <c r="M1707" i="16"/>
  <c r="L1707" i="16"/>
  <c r="L1716" i="16"/>
  <c r="N1716" i="16" s="1"/>
  <c r="N1736" i="16"/>
  <c r="N1742" i="16"/>
  <c r="L1756" i="16"/>
  <c r="N1756" i="16" s="1"/>
  <c r="M1764" i="16"/>
  <c r="L1764" i="16"/>
  <c r="L1789" i="16"/>
  <c r="M1789" i="16"/>
  <c r="N1795" i="16"/>
  <c r="L1803" i="16"/>
  <c r="N1803" i="16" s="1"/>
  <c r="M1809" i="16"/>
  <c r="L1809" i="16"/>
  <c r="M1815" i="16"/>
  <c r="L1815" i="16"/>
  <c r="L1824" i="16"/>
  <c r="N1824" i="16" s="1"/>
  <c r="L1837" i="16"/>
  <c r="N1837" i="16" s="1"/>
  <c r="L1843" i="16"/>
  <c r="M1843" i="16"/>
  <c r="L1873" i="16"/>
  <c r="N1873" i="16" s="1"/>
  <c r="L1879" i="16"/>
  <c r="M1879" i="16"/>
  <c r="N1898" i="16"/>
  <c r="N1904" i="16"/>
  <c r="N1909" i="16"/>
  <c r="M1911" i="16"/>
  <c r="L1911" i="16"/>
  <c r="L1924" i="16"/>
  <c r="N1924" i="16" s="1"/>
  <c r="L1939" i="16"/>
  <c r="N1939" i="16" s="1"/>
  <c r="M1782" i="16"/>
  <c r="L1782" i="16"/>
  <c r="L1807" i="16"/>
  <c r="M1807" i="16"/>
  <c r="N1813" i="16"/>
  <c r="M1827" i="16"/>
  <c r="L1827" i="16"/>
  <c r="M1833" i="16"/>
  <c r="L1833" i="16"/>
  <c r="M1846" i="16"/>
  <c r="L1846" i="16"/>
  <c r="N1852" i="16"/>
  <c r="M1854" i="16"/>
  <c r="L1854" i="16"/>
  <c r="N1858" i="16"/>
  <c r="M1860" i="16"/>
  <c r="L1860" i="16"/>
  <c r="M1869" i="16"/>
  <c r="L1869" i="16"/>
  <c r="M1882" i="16"/>
  <c r="L1882" i="16"/>
  <c r="N1888" i="16"/>
  <c r="M1890" i="16"/>
  <c r="L1890" i="16"/>
  <c r="M1932" i="16"/>
  <c r="L1932" i="16"/>
  <c r="N1942" i="16"/>
  <c r="M1944" i="16"/>
  <c r="L1944" i="16"/>
  <c r="M1950" i="16"/>
  <c r="L1950" i="16"/>
  <c r="M1959" i="16"/>
  <c r="L1959" i="16"/>
  <c r="M1977" i="16"/>
  <c r="L1977" i="16"/>
  <c r="L1825" i="16"/>
  <c r="M1825" i="16"/>
  <c r="M1863" i="16"/>
  <c r="L1863" i="16"/>
  <c r="M1905" i="16"/>
  <c r="L1905" i="16"/>
  <c r="M1918" i="16"/>
  <c r="L1918" i="16"/>
  <c r="M1968" i="16"/>
  <c r="L1968" i="16"/>
  <c r="N1790" i="16"/>
  <c r="N1796" i="16"/>
  <c r="M1818" i="16"/>
  <c r="L1818" i="16"/>
  <c r="L1855" i="16"/>
  <c r="N1855" i="16" s="1"/>
  <c r="L1861" i="16"/>
  <c r="M1861" i="16"/>
  <c r="M1897" i="16"/>
  <c r="L1897" i="16"/>
  <c r="N1903" i="16"/>
  <c r="M1933" i="16"/>
  <c r="L1933" i="16"/>
  <c r="N1844" i="16"/>
  <c r="N1862" i="16"/>
  <c r="N1880" i="16"/>
  <c r="N1916" i="16"/>
  <c r="M1951" i="16"/>
  <c r="L1951" i="16"/>
  <c r="N1970" i="16"/>
  <c r="M1987" i="16"/>
  <c r="L1987" i="16"/>
  <c r="M2189" i="16"/>
  <c r="L2189" i="16"/>
  <c r="M2201" i="16"/>
  <c r="L2201" i="16"/>
  <c r="L2211" i="16"/>
  <c r="M2211" i="16"/>
  <c r="M2172" i="16"/>
  <c r="L2172" i="16"/>
  <c r="L1990" i="16"/>
  <c r="N1990" i="16" s="1"/>
  <c r="M2038" i="16"/>
  <c r="L2038" i="16"/>
  <c r="L2050" i="16"/>
  <c r="M2050" i="16"/>
  <c r="M2064" i="16"/>
  <c r="L2064" i="16"/>
  <c r="M1915" i="16"/>
  <c r="L1915" i="16"/>
  <c r="M1923" i="16"/>
  <c r="L1923" i="16"/>
  <c r="N1952" i="16"/>
  <c r="M1969" i="16"/>
  <c r="L1969" i="16"/>
  <c r="N1988" i="16"/>
  <c r="N2005" i="16"/>
  <c r="L2007" i="16"/>
  <c r="N2007" i="16" s="1"/>
  <c r="M1986" i="16"/>
  <c r="L1986" i="16"/>
  <c r="N2052" i="16"/>
  <c r="M2090" i="16"/>
  <c r="L2090" i="16"/>
  <c r="N2045" i="16"/>
  <c r="L2061" i="16"/>
  <c r="M2061" i="16"/>
  <c r="N2071" i="16"/>
  <c r="M2150" i="16"/>
  <c r="L2150" i="16"/>
  <c r="M2240" i="16"/>
  <c r="L2240" i="16"/>
  <c r="N2036" i="16"/>
  <c r="N2043" i="16"/>
  <c r="L2048" i="16"/>
  <c r="M2048" i="16"/>
  <c r="M2057" i="16"/>
  <c r="L2057" i="16"/>
  <c r="M2081" i="16"/>
  <c r="L2081" i="16"/>
  <c r="M2132" i="16"/>
  <c r="L2132" i="16"/>
  <c r="M2136" i="16"/>
  <c r="L2136" i="16"/>
  <c r="N2175" i="16"/>
  <c r="L2187" i="16"/>
  <c r="M2187" i="16"/>
  <c r="L2039" i="16"/>
  <c r="M2039" i="16"/>
  <c r="M2072" i="16"/>
  <c r="L2072" i="16"/>
  <c r="M2099" i="16"/>
  <c r="L2099" i="16"/>
  <c r="M2114" i="16"/>
  <c r="L2114" i="16"/>
  <c r="M2118" i="16"/>
  <c r="L2118" i="16"/>
  <c r="M2154" i="16"/>
  <c r="L2154" i="16"/>
  <c r="M2195" i="16"/>
  <c r="L2195" i="16"/>
  <c r="L2205" i="16"/>
  <c r="M2205" i="16"/>
  <c r="L2046" i="16"/>
  <c r="N2046" i="16" s="1"/>
  <c r="N2049" i="16"/>
  <c r="N2070" i="16"/>
  <c r="L2079" i="16"/>
  <c r="M2079" i="16"/>
  <c r="L2082" i="16"/>
  <c r="N2082" i="16" s="1"/>
  <c r="N2089" i="16"/>
  <c r="M2096" i="16"/>
  <c r="L2096" i="16"/>
  <c r="M2100" i="16"/>
  <c r="L2100" i="16"/>
  <c r="N2139" i="16"/>
  <c r="M2168" i="16"/>
  <c r="L2168" i="16"/>
  <c r="N2040" i="16"/>
  <c r="N2044" i="16"/>
  <c r="M2063" i="16"/>
  <c r="L2063" i="16"/>
  <c r="N2073" i="16"/>
  <c r="M2075" i="16"/>
  <c r="L2075" i="16"/>
  <c r="L2097" i="16"/>
  <c r="N2097" i="16" s="1"/>
  <c r="M2097" i="16"/>
  <c r="N2121" i="16"/>
  <c r="N2157" i="16"/>
  <c r="M2183" i="16"/>
  <c r="L2183" i="16"/>
  <c r="M2214" i="16"/>
  <c r="L2214" i="16"/>
  <c r="N2193" i="16"/>
  <c r="N2226" i="16"/>
  <c r="M2241" i="16"/>
  <c r="L2241" i="16"/>
  <c r="M2276" i="16"/>
  <c r="L2276" i="16"/>
  <c r="M2282" i="16"/>
  <c r="L2282" i="16"/>
  <c r="L2093" i="16"/>
  <c r="N2093" i="16" s="1"/>
  <c r="L2111" i="16"/>
  <c r="N2111" i="16" s="1"/>
  <c r="L2129" i="16"/>
  <c r="N2129" i="16" s="1"/>
  <c r="L2147" i="16"/>
  <c r="N2147" i="16" s="1"/>
  <c r="L2165" i="16"/>
  <c r="N2165" i="16" s="1"/>
  <c r="M2231" i="16"/>
  <c r="L2231" i="16"/>
  <c r="N2231" i="16" s="1"/>
  <c r="M2267" i="16"/>
  <c r="L2267" i="16"/>
  <c r="M2273" i="16"/>
  <c r="L2273" i="16"/>
  <c r="M2232" i="16"/>
  <c r="L2232" i="16"/>
  <c r="N2232" i="16" s="1"/>
  <c r="L2252" i="16"/>
  <c r="M2252" i="16"/>
  <c r="M2258" i="16"/>
  <c r="L2258" i="16"/>
  <c r="M2264" i="16"/>
  <c r="L2264" i="16"/>
  <c r="L2108" i="16"/>
  <c r="N2108" i="16" s="1"/>
  <c r="M2115" i="16"/>
  <c r="N2115" i="16" s="1"/>
  <c r="L2117" i="16"/>
  <c r="N2117" i="16" s="1"/>
  <c r="L2126" i="16"/>
  <c r="N2126" i="16" s="1"/>
  <c r="M2133" i="16"/>
  <c r="N2133" i="16" s="1"/>
  <c r="L2135" i="16"/>
  <c r="N2135" i="16" s="1"/>
  <c r="L2144" i="16"/>
  <c r="N2144" i="16" s="1"/>
  <c r="N2208" i="16"/>
  <c r="M2222" i="16"/>
  <c r="L2222" i="16"/>
  <c r="N2242" i="16"/>
  <c r="M2249" i="16"/>
  <c r="L2249" i="16"/>
  <c r="M2051" i="16"/>
  <c r="L2051" i="16"/>
  <c r="M2069" i="16"/>
  <c r="L2069" i="16"/>
  <c r="M2087" i="16"/>
  <c r="L2087" i="16"/>
  <c r="M2105" i="16"/>
  <c r="L2105" i="16"/>
  <c r="M2123" i="16"/>
  <c r="L2123" i="16"/>
  <c r="M2141" i="16"/>
  <c r="L2141" i="16"/>
  <c r="M2159" i="16"/>
  <c r="L2159" i="16"/>
  <c r="M2177" i="16"/>
  <c r="L2177" i="16"/>
  <c r="L2186" i="16"/>
  <c r="N2186" i="16" s="1"/>
  <c r="L2204" i="16"/>
  <c r="N2204" i="16" s="1"/>
  <c r="M2213" i="16"/>
  <c r="L2213" i="16"/>
  <c r="M2223" i="16"/>
  <c r="L2223" i="16"/>
  <c r="N2235" i="16"/>
  <c r="N2247" i="16"/>
  <c r="L2250" i="16"/>
  <c r="M2250" i="16"/>
  <c r="N2251" i="16"/>
  <c r="N2256" i="16"/>
  <c r="N2274" i="16"/>
  <c r="N2292" i="16"/>
  <c r="N2259" i="16"/>
  <c r="N2268" i="16"/>
  <c r="N2277" i="16"/>
  <c r="N2286" i="16"/>
  <c r="M2298" i="16"/>
  <c r="L2298" i="16"/>
  <c r="M2309" i="16"/>
  <c r="L2309" i="16"/>
  <c r="M2318" i="16"/>
  <c r="L2318" i="16"/>
  <c r="L2219" i="16"/>
  <c r="N2219" i="16" s="1"/>
  <c r="L2237" i="16"/>
  <c r="N2237" i="16" s="1"/>
  <c r="M2300" i="16"/>
  <c r="L2300" i="16"/>
  <c r="M2312" i="16"/>
  <c r="L2312" i="16"/>
  <c r="N2334" i="16"/>
  <c r="N2337" i="16"/>
  <c r="N2343" i="16"/>
  <c r="N2346" i="16"/>
  <c r="N2352" i="16"/>
  <c r="N2355" i="16"/>
  <c r="N2358" i="16"/>
  <c r="N2364" i="16"/>
  <c r="N2367" i="16"/>
  <c r="N2370" i="16"/>
  <c r="N2373" i="16"/>
  <c r="N2376" i="16"/>
  <c r="M2261" i="16"/>
  <c r="L2261" i="16"/>
  <c r="M2279" i="16"/>
  <c r="L2279" i="16"/>
  <c r="M2297" i="16"/>
  <c r="L2297" i="16"/>
  <c r="M2315" i="16"/>
  <c r="L2315" i="16"/>
  <c r="M2303" i="16"/>
  <c r="L2303" i="16"/>
  <c r="M2321" i="16"/>
  <c r="L2321" i="16"/>
  <c r="N2255" i="16"/>
  <c r="M2270" i="16"/>
  <c r="L2270" i="16"/>
  <c r="M2288" i="16"/>
  <c r="L2288" i="16"/>
  <c r="M2306" i="16"/>
  <c r="L2306" i="16"/>
  <c r="M2324" i="16"/>
  <c r="L2324" i="16"/>
  <c r="M2327" i="16"/>
  <c r="L2327" i="16"/>
  <c r="M2330" i="16"/>
  <c r="L2330" i="16"/>
  <c r="M2333" i="16"/>
  <c r="L2333" i="16"/>
  <c r="M2336" i="16"/>
  <c r="L2336" i="16"/>
  <c r="M2339" i="16"/>
  <c r="L2339" i="16"/>
  <c r="M2342" i="16"/>
  <c r="L2342" i="16"/>
  <c r="M2345" i="16"/>
  <c r="L2345" i="16"/>
  <c r="M2348" i="16"/>
  <c r="L2348" i="16"/>
  <c r="M2351" i="16"/>
  <c r="L2351" i="16"/>
  <c r="M2354" i="16"/>
  <c r="L2354" i="16"/>
  <c r="M2357" i="16"/>
  <c r="L2357" i="16"/>
  <c r="M2360" i="16"/>
  <c r="L2360" i="16"/>
  <c r="M2363" i="16"/>
  <c r="L2363" i="16"/>
  <c r="M2366" i="16"/>
  <c r="L2366" i="16"/>
  <c r="M2369" i="16"/>
  <c r="L2369" i="16"/>
  <c r="M2372" i="16"/>
  <c r="L2372" i="16"/>
  <c r="M2375" i="16"/>
  <c r="L2375" i="16"/>
  <c r="L2326" i="16"/>
  <c r="N2326" i="16" s="1"/>
  <c r="L2329" i="16"/>
  <c r="N2329" i="16" s="1"/>
  <c r="L2332" i="16"/>
  <c r="N2332" i="16" s="1"/>
  <c r="L2335" i="16"/>
  <c r="N2335" i="16" s="1"/>
  <c r="L2338" i="16"/>
  <c r="N2338" i="16" s="1"/>
  <c r="L2341" i="16"/>
  <c r="N2341" i="16" s="1"/>
  <c r="L2344" i="16"/>
  <c r="N2344" i="16" s="1"/>
  <c r="L2347" i="16"/>
  <c r="N2347" i="16" s="1"/>
  <c r="L2350" i="16"/>
  <c r="N2350" i="16" s="1"/>
  <c r="L2353" i="16"/>
  <c r="N2353" i="16" s="1"/>
  <c r="L2356" i="16"/>
  <c r="N2356" i="16" s="1"/>
  <c r="L2359" i="16"/>
  <c r="N2359" i="16" s="1"/>
  <c r="L2362" i="16"/>
  <c r="N2362" i="16" s="1"/>
  <c r="L2365" i="16"/>
  <c r="N2365" i="16" s="1"/>
  <c r="L2368" i="16"/>
  <c r="N2368" i="16" s="1"/>
  <c r="L2371" i="16"/>
  <c r="N2371" i="16" s="1"/>
  <c r="L2374" i="16"/>
  <c r="N2374" i="16" s="1"/>
  <c r="L2377" i="16"/>
  <c r="N2377" i="16" s="1"/>
  <c r="N2306" i="16" l="1"/>
  <c r="N2300" i="16"/>
  <c r="N2309" i="16"/>
  <c r="N2205" i="16"/>
  <c r="N1938" i="16"/>
  <c r="N1326" i="16"/>
  <c r="N1110" i="16"/>
  <c r="N1086" i="16"/>
  <c r="N890" i="16"/>
  <c r="N422" i="16"/>
  <c r="N344" i="16"/>
  <c r="N401" i="16"/>
  <c r="N2223" i="16"/>
  <c r="N2177" i="16"/>
  <c r="N2123" i="16"/>
  <c r="N2069" i="16"/>
  <c r="N1753" i="16"/>
  <c r="N1656" i="16"/>
  <c r="N2011" i="16"/>
  <c r="N1022" i="16"/>
  <c r="N1143" i="16"/>
  <c r="N978" i="16"/>
  <c r="N530" i="16"/>
  <c r="N462" i="16"/>
  <c r="N558" i="16"/>
  <c r="N451" i="16"/>
  <c r="N352" i="16"/>
  <c r="N1232" i="16"/>
  <c r="N1268" i="16"/>
  <c r="N273" i="16"/>
  <c r="N240" i="16"/>
  <c r="N2033" i="16"/>
  <c r="N996" i="16"/>
  <c r="N1179" i="16"/>
  <c r="N497" i="16"/>
  <c r="N1195" i="16"/>
  <c r="N2020" i="16"/>
  <c r="N2003" i="16"/>
  <c r="N2241" i="16"/>
  <c r="N944" i="16"/>
  <c r="N1998" i="16"/>
  <c r="N2000" i="16"/>
  <c r="N950" i="16"/>
  <c r="N1616" i="16"/>
  <c r="N1593" i="16"/>
  <c r="N1575" i="16"/>
  <c r="N1557" i="16"/>
  <c r="N1076" i="16"/>
  <c r="N1322" i="16"/>
  <c r="N440" i="16"/>
  <c r="N332" i="16"/>
  <c r="N285" i="16"/>
  <c r="N252" i="16"/>
  <c r="N2039" i="16"/>
  <c r="N2132" i="16"/>
  <c r="N2061" i="16"/>
  <c r="N1861" i="16"/>
  <c r="N1807" i="16"/>
  <c r="N1015" i="16"/>
  <c r="N264" i="16"/>
  <c r="N1065" i="16"/>
  <c r="N1032" i="16"/>
  <c r="N465" i="16"/>
  <c r="N388" i="16"/>
  <c r="N892" i="16"/>
  <c r="N2187" i="16"/>
  <c r="N2048" i="16"/>
  <c r="N1789" i="16"/>
  <c r="N1771" i="16"/>
  <c r="N1743" i="16"/>
  <c r="N1810" i="16"/>
  <c r="N1725" i="16"/>
  <c r="N2002" i="16"/>
  <c r="N968" i="16"/>
  <c r="N953" i="16"/>
  <c r="N1309" i="16"/>
  <c r="N1147" i="16"/>
  <c r="N1078" i="16"/>
  <c r="N952" i="16"/>
  <c r="N297" i="16"/>
  <c r="N960" i="16"/>
  <c r="N1004" i="16"/>
  <c r="N502" i="16"/>
  <c r="N476" i="16"/>
  <c r="N441" i="16"/>
  <c r="N2100" i="16"/>
  <c r="N1306" i="16"/>
  <c r="N1198" i="16"/>
  <c r="N1992" i="16"/>
  <c r="N2025" i="16"/>
  <c r="N1972" i="16"/>
  <c r="N1182" i="16"/>
  <c r="N1290" i="16"/>
  <c r="N1041" i="16"/>
  <c r="N1218" i="16"/>
  <c r="N1095" i="16"/>
  <c r="N417" i="16"/>
  <c r="N411" i="16"/>
  <c r="N1770" i="16"/>
  <c r="N1887" i="16"/>
  <c r="N1785" i="16"/>
  <c r="N1651" i="16"/>
  <c r="N1485" i="16"/>
  <c r="N1303" i="16"/>
  <c r="N1503" i="16"/>
  <c r="N1250" i="16"/>
  <c r="N979" i="16"/>
  <c r="N938" i="16"/>
  <c r="N2291" i="16"/>
  <c r="N324" i="16"/>
  <c r="G5" i="15" a="1"/>
  <c r="G5" i="15" s="1"/>
  <c r="G11" i="15" a="1"/>
  <c r="G11" i="15" s="1"/>
  <c r="G17" i="15" a="1"/>
  <c r="G17" i="15" s="1"/>
  <c r="G23" i="15" a="1"/>
  <c r="G23" i="15" s="1"/>
  <c r="G29" i="15" a="1"/>
  <c r="G29" i="15" s="1"/>
  <c r="G35" i="15" a="1"/>
  <c r="G35" i="15" s="1"/>
  <c r="G41" i="15" a="1"/>
  <c r="G41" i="15" s="1"/>
  <c r="G47" i="15" a="1"/>
  <c r="G47" i="15" s="1"/>
  <c r="G53" i="15" a="1"/>
  <c r="G53" i="15" s="1"/>
  <c r="G59" i="15" a="1"/>
  <c r="G59" i="15" s="1"/>
  <c r="G65" i="15" a="1"/>
  <c r="G65" i="15" s="1"/>
  <c r="G71" i="15" a="1"/>
  <c r="G71" i="15" s="1"/>
  <c r="G77" i="15" a="1"/>
  <c r="G77" i="15" s="1"/>
  <c r="G83" i="15" a="1"/>
  <c r="G83" i="15" s="1"/>
  <c r="G89" i="15" a="1"/>
  <c r="G89" i="15" s="1"/>
  <c r="G95" i="15" a="1"/>
  <c r="G95" i="15" s="1"/>
  <c r="G101" i="15" a="1"/>
  <c r="G101" i="15" s="1"/>
  <c r="G107" i="15" a="1"/>
  <c r="G107" i="15" s="1"/>
  <c r="G113" i="15" a="1"/>
  <c r="G113" i="15" s="1"/>
  <c r="G119" i="15" a="1"/>
  <c r="G119" i="15" s="1"/>
  <c r="G125" i="15" a="1"/>
  <c r="G125" i="15" s="1"/>
  <c r="G131" i="15" a="1"/>
  <c r="G131" i="15" s="1"/>
  <c r="G137" i="15" a="1"/>
  <c r="G137" i="15" s="1"/>
  <c r="G143" i="15" a="1"/>
  <c r="G143" i="15" s="1"/>
  <c r="G149" i="15" a="1"/>
  <c r="G149" i="15" s="1"/>
  <c r="G155" i="15" a="1"/>
  <c r="G155" i="15" s="1"/>
  <c r="G161" i="15" a="1"/>
  <c r="G161" i="15" s="1"/>
  <c r="G167" i="15" a="1"/>
  <c r="G167" i="15" s="1"/>
  <c r="G173" i="15" a="1"/>
  <c r="G173" i="15" s="1"/>
  <c r="G179" i="15" a="1"/>
  <c r="G179" i="15" s="1"/>
  <c r="G185" i="15" a="1"/>
  <c r="G185" i="15" s="1"/>
  <c r="G196" i="15" a="1"/>
  <c r="G196" i="15" s="1"/>
  <c r="G202" i="15" a="1"/>
  <c r="G202" i="15" s="1"/>
  <c r="G208" i="15" a="1"/>
  <c r="G208" i="15" s="1"/>
  <c r="G214" i="15" a="1"/>
  <c r="G214" i="15" s="1"/>
  <c r="G220" i="15" a="1"/>
  <c r="G220" i="15" s="1"/>
  <c r="G226" i="15" a="1"/>
  <c r="G226" i="15" s="1"/>
  <c r="G232" i="15" a="1"/>
  <c r="G232" i="15" s="1"/>
  <c r="G238" i="15" a="1"/>
  <c r="G238" i="15" s="1"/>
  <c r="G244" i="15" a="1"/>
  <c r="G244" i="15" s="1"/>
  <c r="G250" i="15" a="1"/>
  <c r="G250" i="15" s="1"/>
  <c r="G256" i="15" a="1"/>
  <c r="G256" i="15" s="1"/>
  <c r="G262" i="15" a="1"/>
  <c r="G262" i="15" s="1"/>
  <c r="G268" i="15" a="1"/>
  <c r="G268" i="15" s="1"/>
  <c r="G274" i="15" a="1"/>
  <c r="G274" i="15" s="1"/>
  <c r="G280" i="15" a="1"/>
  <c r="G280" i="15" s="1"/>
  <c r="G286" i="15" a="1"/>
  <c r="G286" i="15" s="1"/>
  <c r="G292" i="15" a="1"/>
  <c r="G292" i="15" s="1"/>
  <c r="G298" i="15" a="1"/>
  <c r="G298" i="15" s="1"/>
  <c r="G303" i="15" a="1"/>
  <c r="G303" i="15" s="1"/>
  <c r="G309" i="15" a="1"/>
  <c r="G309" i="15" s="1"/>
  <c r="G315" i="15" a="1"/>
  <c r="G315" i="15" s="1"/>
  <c r="G321" i="15" a="1"/>
  <c r="G321" i="15" s="1"/>
  <c r="G327" i="15" a="1"/>
  <c r="G327" i="15" s="1"/>
  <c r="G333" i="15" a="1"/>
  <c r="G333" i="15" s="1"/>
  <c r="G339" i="15" a="1"/>
  <c r="G339" i="15" s="1"/>
  <c r="G345" i="15" a="1"/>
  <c r="G345" i="15" s="1"/>
  <c r="G351" i="15" a="1"/>
  <c r="G351" i="15" s="1"/>
  <c r="G357" i="15" a="1"/>
  <c r="G357" i="15" s="1"/>
  <c r="G363" i="15" a="1"/>
  <c r="G363" i="15" s="1"/>
  <c r="G369" i="15" a="1"/>
  <c r="G369" i="15" s="1"/>
  <c r="G375" i="15" a="1"/>
  <c r="G375" i="15" s="1"/>
  <c r="G381" i="15" a="1"/>
  <c r="G381" i="15" s="1"/>
  <c r="G387" i="15" a="1"/>
  <c r="G387" i="15" s="1"/>
  <c r="G393" i="15" a="1"/>
  <c r="G393" i="15" s="1"/>
  <c r="G399" i="15" a="1"/>
  <c r="G399" i="15" s="1"/>
  <c r="G405" i="15" a="1"/>
  <c r="G405" i="15" s="1"/>
  <c r="G411" i="15" a="1"/>
  <c r="G411" i="15" s="1"/>
  <c r="G417" i="15" a="1"/>
  <c r="G417" i="15" s="1"/>
  <c r="G423" i="15" a="1"/>
  <c r="G423" i="15" s="1"/>
  <c r="G429" i="15" a="1"/>
  <c r="G429" i="15" s="1"/>
  <c r="G435" i="15" a="1"/>
  <c r="G435" i="15" s="1"/>
  <c r="G441" i="15" a="1"/>
  <c r="G441" i="15" s="1"/>
  <c r="G447" i="15" a="1"/>
  <c r="G447" i="15" s="1"/>
  <c r="G453" i="15" a="1"/>
  <c r="G453" i="15" s="1"/>
  <c r="G459" i="15" a="1"/>
  <c r="G459" i="15" s="1"/>
  <c r="G465" i="15" a="1"/>
  <c r="G465" i="15" s="1"/>
  <c r="G471" i="15" a="1"/>
  <c r="G471" i="15" s="1"/>
  <c r="G477" i="15" a="1"/>
  <c r="G477" i="15" s="1"/>
  <c r="G483" i="15" a="1"/>
  <c r="G483" i="15" s="1"/>
  <c r="G489" i="15" a="1"/>
  <c r="G489" i="15" s="1"/>
  <c r="G495" i="15" a="1"/>
  <c r="G495" i="15" s="1"/>
  <c r="G501" i="15" a="1"/>
  <c r="G501" i="15" s="1"/>
  <c r="G6" i="15" a="1"/>
  <c r="G6" i="15" s="1"/>
  <c r="G12" i="15" a="1"/>
  <c r="G12" i="15" s="1"/>
  <c r="G18" i="15" a="1"/>
  <c r="G18" i="15" s="1"/>
  <c r="G24" i="15" a="1"/>
  <c r="G24" i="15" s="1"/>
  <c r="G30" i="15" a="1"/>
  <c r="G30" i="15" s="1"/>
  <c r="G36" i="15" a="1"/>
  <c r="G36" i="15" s="1"/>
  <c r="G42" i="15" a="1"/>
  <c r="G42" i="15" s="1"/>
  <c r="G48" i="15" a="1"/>
  <c r="G48" i="15" s="1"/>
  <c r="G54" i="15" a="1"/>
  <c r="G54" i="15" s="1"/>
  <c r="G60" i="15" a="1"/>
  <c r="G60" i="15" s="1"/>
  <c r="G66" i="15" a="1"/>
  <c r="G66" i="15" s="1"/>
  <c r="G72" i="15" a="1"/>
  <c r="G72" i="15" s="1"/>
  <c r="G78" i="15" a="1"/>
  <c r="G78" i="15" s="1"/>
  <c r="G84" i="15" a="1"/>
  <c r="G84" i="15" s="1"/>
  <c r="G90" i="15" a="1"/>
  <c r="G90" i="15" s="1"/>
  <c r="G96" i="15" a="1"/>
  <c r="G96" i="15" s="1"/>
  <c r="G102" i="15" a="1"/>
  <c r="G102" i="15" s="1"/>
  <c r="G108" i="15" a="1"/>
  <c r="G108" i="15" s="1"/>
  <c r="G114" i="15" a="1"/>
  <c r="G114" i="15" s="1"/>
  <c r="G120" i="15" a="1"/>
  <c r="G120" i="15" s="1"/>
  <c r="G126" i="15" a="1"/>
  <c r="G126" i="15" s="1"/>
  <c r="G132" i="15" a="1"/>
  <c r="G132" i="15" s="1"/>
  <c r="G138" i="15" a="1"/>
  <c r="G138" i="15" s="1"/>
  <c r="G144" i="15" a="1"/>
  <c r="G144" i="15" s="1"/>
  <c r="G150" i="15" a="1"/>
  <c r="G150" i="15" s="1"/>
  <c r="G156" i="15" a="1"/>
  <c r="G156" i="15" s="1"/>
  <c r="G162" i="15" a="1"/>
  <c r="G162" i="15" s="1"/>
  <c r="G168" i="15" a="1"/>
  <c r="G168" i="15" s="1"/>
  <c r="G174" i="15" a="1"/>
  <c r="G174" i="15" s="1"/>
  <c r="G180" i="15" a="1"/>
  <c r="G180" i="15" s="1"/>
  <c r="G186" i="15" a="1"/>
  <c r="G186" i="15" s="1"/>
  <c r="G191" i="15" a="1"/>
  <c r="G191" i="15" s="1"/>
  <c r="G197" i="15" a="1"/>
  <c r="G197" i="15" s="1"/>
  <c r="G203" i="15" a="1"/>
  <c r="G203" i="15" s="1"/>
  <c r="G209" i="15" a="1"/>
  <c r="G209" i="15" s="1"/>
  <c r="G215" i="15" a="1"/>
  <c r="G215" i="15" s="1"/>
  <c r="G221" i="15" a="1"/>
  <c r="G221" i="15" s="1"/>
  <c r="G227" i="15" a="1"/>
  <c r="G227" i="15" s="1"/>
  <c r="G233" i="15" a="1"/>
  <c r="G233" i="15" s="1"/>
  <c r="G239" i="15" a="1"/>
  <c r="G239" i="15" s="1"/>
  <c r="G245" i="15" a="1"/>
  <c r="G245" i="15" s="1"/>
  <c r="G251" i="15" a="1"/>
  <c r="G251" i="15" s="1"/>
  <c r="G257" i="15" a="1"/>
  <c r="G257" i="15" s="1"/>
  <c r="G263" i="15" a="1"/>
  <c r="G263" i="15" s="1"/>
  <c r="G269" i="15" a="1"/>
  <c r="G269" i="15" s="1"/>
  <c r="G275" i="15" a="1"/>
  <c r="G275" i="15" s="1"/>
  <c r="G281" i="15" a="1"/>
  <c r="G281" i="15" s="1"/>
  <c r="G287" i="15" a="1"/>
  <c r="G287" i="15" s="1"/>
  <c r="G293" i="15" a="1"/>
  <c r="G293" i="15" s="1"/>
  <c r="G299" i="15" a="1"/>
  <c r="G299" i="15" s="1"/>
  <c r="G304" i="15" a="1"/>
  <c r="G304" i="15" s="1"/>
  <c r="G310" i="15" a="1"/>
  <c r="G310" i="15" s="1"/>
  <c r="G316" i="15" a="1"/>
  <c r="G316" i="15" s="1"/>
  <c r="G322" i="15" a="1"/>
  <c r="G322" i="15" s="1"/>
  <c r="G328" i="15" a="1"/>
  <c r="G328" i="15" s="1"/>
  <c r="G334" i="15" a="1"/>
  <c r="G334" i="15" s="1"/>
  <c r="G340" i="15" a="1"/>
  <c r="G340" i="15" s="1"/>
  <c r="G346" i="15" a="1"/>
  <c r="G346" i="15" s="1"/>
  <c r="G352" i="15" a="1"/>
  <c r="G352" i="15" s="1"/>
  <c r="G358" i="15" a="1"/>
  <c r="G358" i="15" s="1"/>
  <c r="G364" i="15" a="1"/>
  <c r="G364" i="15" s="1"/>
  <c r="G370" i="15" a="1"/>
  <c r="G370" i="15" s="1"/>
  <c r="G376" i="15" a="1"/>
  <c r="G376" i="15" s="1"/>
  <c r="G382" i="15" a="1"/>
  <c r="G382" i="15" s="1"/>
  <c r="G388" i="15" a="1"/>
  <c r="G388" i="15" s="1"/>
  <c r="G394" i="15" a="1"/>
  <c r="G394" i="15" s="1"/>
  <c r="G400" i="15" a="1"/>
  <c r="G400" i="15" s="1"/>
  <c r="G406" i="15" a="1"/>
  <c r="G406" i="15" s="1"/>
  <c r="G412" i="15" a="1"/>
  <c r="G412" i="15" s="1"/>
  <c r="G418" i="15" a="1"/>
  <c r="G418" i="15" s="1"/>
  <c r="G424" i="15" a="1"/>
  <c r="G424" i="15" s="1"/>
  <c r="G430" i="15" a="1"/>
  <c r="G430" i="15" s="1"/>
  <c r="G436" i="15" a="1"/>
  <c r="G436" i="15" s="1"/>
  <c r="G7" i="15" a="1"/>
  <c r="G7" i="15" s="1"/>
  <c r="G13" i="15" a="1"/>
  <c r="G13" i="15" s="1"/>
  <c r="G19" i="15" a="1"/>
  <c r="G19" i="15" s="1"/>
  <c r="G25" i="15" a="1"/>
  <c r="G25" i="15" s="1"/>
  <c r="G31" i="15" a="1"/>
  <c r="G31" i="15" s="1"/>
  <c r="G37" i="15" a="1"/>
  <c r="G37" i="15" s="1"/>
  <c r="G43" i="15" a="1"/>
  <c r="G43" i="15" s="1"/>
  <c r="G49" i="15" a="1"/>
  <c r="G49" i="15" s="1"/>
  <c r="G55" i="15" a="1"/>
  <c r="G55" i="15" s="1"/>
  <c r="G61" i="15" a="1"/>
  <c r="G61" i="15" s="1"/>
  <c r="G67" i="15" a="1"/>
  <c r="G67" i="15" s="1"/>
  <c r="G73" i="15" a="1"/>
  <c r="G73" i="15" s="1"/>
  <c r="G79" i="15" a="1"/>
  <c r="G79" i="15" s="1"/>
  <c r="G85" i="15" a="1"/>
  <c r="G85" i="15" s="1"/>
  <c r="G91" i="15" a="1"/>
  <c r="G91" i="15" s="1"/>
  <c r="G97" i="15" a="1"/>
  <c r="G97" i="15" s="1"/>
  <c r="G103" i="15" a="1"/>
  <c r="G103" i="15" s="1"/>
  <c r="G109" i="15" a="1"/>
  <c r="G109" i="15" s="1"/>
  <c r="G115" i="15" a="1"/>
  <c r="G115" i="15" s="1"/>
  <c r="G121" i="15" a="1"/>
  <c r="G121" i="15" s="1"/>
  <c r="G127" i="15" a="1"/>
  <c r="G127" i="15" s="1"/>
  <c r="G133" i="15" a="1"/>
  <c r="G133" i="15" s="1"/>
  <c r="G139" i="15" a="1"/>
  <c r="G139" i="15" s="1"/>
  <c r="G145" i="15" a="1"/>
  <c r="G145" i="15" s="1"/>
  <c r="G151" i="15" a="1"/>
  <c r="G151" i="15" s="1"/>
  <c r="G157" i="15" a="1"/>
  <c r="G157" i="15" s="1"/>
  <c r="G163" i="15" a="1"/>
  <c r="G163" i="15" s="1"/>
  <c r="G169" i="15" a="1"/>
  <c r="G169" i="15" s="1"/>
  <c r="G175" i="15" a="1"/>
  <c r="G175" i="15" s="1"/>
  <c r="G181" i="15" a="1"/>
  <c r="G181" i="15" s="1"/>
  <c r="G187" i="15" a="1"/>
  <c r="G187" i="15" s="1"/>
  <c r="G192" i="15" a="1"/>
  <c r="G192" i="15" s="1"/>
  <c r="G198" i="15" a="1"/>
  <c r="G198" i="15" s="1"/>
  <c r="G204" i="15" a="1"/>
  <c r="G204" i="15" s="1"/>
  <c r="G210" i="15" a="1"/>
  <c r="G210" i="15" s="1"/>
  <c r="G216" i="15" a="1"/>
  <c r="G216" i="15" s="1"/>
  <c r="G222" i="15" a="1"/>
  <c r="G222" i="15" s="1"/>
  <c r="G228" i="15" a="1"/>
  <c r="G228" i="15" s="1"/>
  <c r="G234" i="15" a="1"/>
  <c r="G234" i="15" s="1"/>
  <c r="G240" i="15" a="1"/>
  <c r="G240" i="15" s="1"/>
  <c r="G246" i="15" a="1"/>
  <c r="G246" i="15" s="1"/>
  <c r="G252" i="15" a="1"/>
  <c r="G252" i="15" s="1"/>
  <c r="G258" i="15" a="1"/>
  <c r="G258" i="15" s="1"/>
  <c r="G264" i="15" a="1"/>
  <c r="G264" i="15" s="1"/>
  <c r="G270" i="15" a="1"/>
  <c r="G270" i="15" s="1"/>
  <c r="G276" i="15" a="1"/>
  <c r="G276" i="15" s="1"/>
  <c r="G282" i="15" a="1"/>
  <c r="G282" i="15" s="1"/>
  <c r="G288" i="15" a="1"/>
  <c r="G288" i="15" s="1"/>
  <c r="G294" i="15" a="1"/>
  <c r="G294" i="15" s="1"/>
  <c r="G300" i="15" a="1"/>
  <c r="G300" i="15" s="1"/>
  <c r="G305" i="15" a="1"/>
  <c r="G305" i="15" s="1"/>
  <c r="G311" i="15" a="1"/>
  <c r="G311" i="15" s="1"/>
  <c r="G317" i="15" a="1"/>
  <c r="G317" i="15" s="1"/>
  <c r="G323" i="15" a="1"/>
  <c r="G323" i="15" s="1"/>
  <c r="G329" i="15" a="1"/>
  <c r="G329" i="15" s="1"/>
  <c r="G335" i="15" a="1"/>
  <c r="G335" i="15" s="1"/>
  <c r="G341" i="15" a="1"/>
  <c r="G341" i="15" s="1"/>
  <c r="G347" i="15" a="1"/>
  <c r="G347" i="15" s="1"/>
  <c r="G353" i="15" a="1"/>
  <c r="G353" i="15" s="1"/>
  <c r="G359" i="15" a="1"/>
  <c r="G359" i="15" s="1"/>
  <c r="G365" i="15" a="1"/>
  <c r="G365" i="15" s="1"/>
  <c r="G371" i="15" a="1"/>
  <c r="G371" i="15" s="1"/>
  <c r="G377" i="15" a="1"/>
  <c r="G377" i="15" s="1"/>
  <c r="G383" i="15" a="1"/>
  <c r="G383" i="15" s="1"/>
  <c r="G389" i="15" a="1"/>
  <c r="G389" i="15" s="1"/>
  <c r="G395" i="15" a="1"/>
  <c r="G395" i="15" s="1"/>
  <c r="G401" i="15" a="1"/>
  <c r="G401" i="15" s="1"/>
  <c r="G407" i="15" a="1"/>
  <c r="G407" i="15" s="1"/>
  <c r="G413" i="15" a="1"/>
  <c r="G413" i="15" s="1"/>
  <c r="G419" i="15" a="1"/>
  <c r="G419" i="15" s="1"/>
  <c r="G425" i="15" a="1"/>
  <c r="G425" i="15" s="1"/>
  <c r="G431" i="15" a="1"/>
  <c r="G431" i="15" s="1"/>
  <c r="G437" i="15" a="1"/>
  <c r="G437" i="15" s="1"/>
  <c r="G443" i="15" a="1"/>
  <c r="G443" i="15" s="1"/>
  <c r="G449" i="15" a="1"/>
  <c r="G449" i="15" s="1"/>
  <c r="G455" i="15" a="1"/>
  <c r="G455" i="15" s="1"/>
  <c r="G461" i="15" a="1"/>
  <c r="G461" i="15" s="1"/>
  <c r="G467" i="15" a="1"/>
  <c r="G467" i="15" s="1"/>
  <c r="G473" i="15" a="1"/>
  <c r="G473" i="15" s="1"/>
  <c r="G479" i="15" a="1"/>
  <c r="G479" i="15" s="1"/>
  <c r="G8" i="15" a="1"/>
  <c r="G8" i="15" s="1"/>
  <c r="G14" i="15" a="1"/>
  <c r="G14" i="15" s="1"/>
  <c r="G20" i="15" a="1"/>
  <c r="G20" i="15" s="1"/>
  <c r="G26" i="15" a="1"/>
  <c r="G26" i="15" s="1"/>
  <c r="G32" i="15" a="1"/>
  <c r="G32" i="15" s="1"/>
  <c r="G38" i="15" a="1"/>
  <c r="G38" i="15" s="1"/>
  <c r="G44" i="15" a="1"/>
  <c r="G44" i="15" s="1"/>
  <c r="G50" i="15" a="1"/>
  <c r="G50" i="15" s="1"/>
  <c r="G56" i="15" a="1"/>
  <c r="G56" i="15" s="1"/>
  <c r="G62" i="15" a="1"/>
  <c r="G62" i="15" s="1"/>
  <c r="G68" i="15" a="1"/>
  <c r="G68" i="15" s="1"/>
  <c r="G74" i="15" a="1"/>
  <c r="G74" i="15" s="1"/>
  <c r="G80" i="15" a="1"/>
  <c r="G80" i="15" s="1"/>
  <c r="G86" i="15" a="1"/>
  <c r="G86" i="15" s="1"/>
  <c r="G92" i="15" a="1"/>
  <c r="G92" i="15" s="1"/>
  <c r="G98" i="15" a="1"/>
  <c r="G98" i="15" s="1"/>
  <c r="G104" i="15" a="1"/>
  <c r="G104" i="15" s="1"/>
  <c r="G110" i="15" a="1"/>
  <c r="G110" i="15" s="1"/>
  <c r="G116" i="15" a="1"/>
  <c r="G116" i="15" s="1"/>
  <c r="G122" i="15" a="1"/>
  <c r="G122" i="15" s="1"/>
  <c r="G128" i="15" a="1"/>
  <c r="G128" i="15" s="1"/>
  <c r="G134" i="15" a="1"/>
  <c r="G134" i="15" s="1"/>
  <c r="G140" i="15" a="1"/>
  <c r="G140" i="15" s="1"/>
  <c r="G146" i="15" a="1"/>
  <c r="G146" i="15" s="1"/>
  <c r="G152" i="15" a="1"/>
  <c r="G152" i="15" s="1"/>
  <c r="G158" i="15" a="1"/>
  <c r="G158" i="15" s="1"/>
  <c r="G164" i="15" a="1"/>
  <c r="G164" i="15" s="1"/>
  <c r="G170" i="15" a="1"/>
  <c r="G170" i="15" s="1"/>
  <c r="G176" i="15" a="1"/>
  <c r="G176" i="15" s="1"/>
  <c r="G182" i="15" a="1"/>
  <c r="G182" i="15" s="1"/>
  <c r="G188" i="15" a="1"/>
  <c r="G188" i="15" s="1"/>
  <c r="G193" i="15" a="1"/>
  <c r="G193" i="15" s="1"/>
  <c r="G199" i="15" a="1"/>
  <c r="G199" i="15" s="1"/>
  <c r="G205" i="15" a="1"/>
  <c r="G205" i="15" s="1"/>
  <c r="G211" i="15" a="1"/>
  <c r="G211" i="15" s="1"/>
  <c r="G217" i="15" a="1"/>
  <c r="G217" i="15" s="1"/>
  <c r="G223" i="15" a="1"/>
  <c r="G223" i="15" s="1"/>
  <c r="G229" i="15" a="1"/>
  <c r="G229" i="15" s="1"/>
  <c r="G235" i="15" a="1"/>
  <c r="G235" i="15" s="1"/>
  <c r="G241" i="15" a="1"/>
  <c r="G241" i="15" s="1"/>
  <c r="G247" i="15" a="1"/>
  <c r="G247" i="15" s="1"/>
  <c r="G253" i="15" a="1"/>
  <c r="G253" i="15" s="1"/>
  <c r="G259" i="15" a="1"/>
  <c r="G259" i="15" s="1"/>
  <c r="G265" i="15" a="1"/>
  <c r="G265" i="15" s="1"/>
  <c r="G271" i="15" a="1"/>
  <c r="G271" i="15" s="1"/>
  <c r="G277" i="15" a="1"/>
  <c r="G277" i="15" s="1"/>
  <c r="G283" i="15" a="1"/>
  <c r="G283" i="15" s="1"/>
  <c r="G289" i="15" a="1"/>
  <c r="G289" i="15" s="1"/>
  <c r="G295" i="15" a="1"/>
  <c r="G295" i="15" s="1"/>
  <c r="G301" i="15" a="1"/>
  <c r="G301" i="15" s="1"/>
  <c r="G306" i="15" a="1"/>
  <c r="G306" i="15" s="1"/>
  <c r="G312" i="15" a="1"/>
  <c r="G312" i="15" s="1"/>
  <c r="G318" i="15" a="1"/>
  <c r="G318" i="15" s="1"/>
  <c r="G324" i="15" a="1"/>
  <c r="G324" i="15" s="1"/>
  <c r="G330" i="15" a="1"/>
  <c r="G330" i="15" s="1"/>
  <c r="G336" i="15" a="1"/>
  <c r="G336" i="15" s="1"/>
  <c r="G342" i="15" a="1"/>
  <c r="G342" i="15" s="1"/>
  <c r="G348" i="15" a="1"/>
  <c r="G348" i="15" s="1"/>
  <c r="G354" i="15" a="1"/>
  <c r="G354" i="15" s="1"/>
  <c r="G360" i="15" a="1"/>
  <c r="G360" i="15" s="1"/>
  <c r="G366" i="15" a="1"/>
  <c r="G366" i="15" s="1"/>
  <c r="G372" i="15" a="1"/>
  <c r="G372" i="15" s="1"/>
  <c r="G378" i="15" a="1"/>
  <c r="G378" i="15" s="1"/>
  <c r="G384" i="15" a="1"/>
  <c r="G384" i="15" s="1"/>
  <c r="G390" i="15" a="1"/>
  <c r="G390" i="15" s="1"/>
  <c r="G396" i="15" a="1"/>
  <c r="G396" i="15" s="1"/>
  <c r="G402" i="15" a="1"/>
  <c r="G402" i="15" s="1"/>
  <c r="G408" i="15" a="1"/>
  <c r="G408" i="15" s="1"/>
  <c r="G414" i="15" a="1"/>
  <c r="G414" i="15" s="1"/>
  <c r="G420" i="15" a="1"/>
  <c r="G420" i="15" s="1"/>
  <c r="G426" i="15" a="1"/>
  <c r="G426" i="15" s="1"/>
  <c r="G432" i="15" a="1"/>
  <c r="G432" i="15" s="1"/>
  <c r="G9" i="15" a="1"/>
  <c r="G9" i="15" s="1"/>
  <c r="G15" i="15" a="1"/>
  <c r="G15" i="15" s="1"/>
  <c r="G21" i="15" a="1"/>
  <c r="G21" i="15" s="1"/>
  <c r="G27" i="15" a="1"/>
  <c r="G27" i="15" s="1"/>
  <c r="G33" i="15" a="1"/>
  <c r="G33" i="15" s="1"/>
  <c r="G39" i="15" a="1"/>
  <c r="G39" i="15" s="1"/>
  <c r="G45" i="15" a="1"/>
  <c r="G45" i="15" s="1"/>
  <c r="G51" i="15" a="1"/>
  <c r="G51" i="15" s="1"/>
  <c r="G57" i="15" a="1"/>
  <c r="G57" i="15" s="1"/>
  <c r="G63" i="15" a="1"/>
  <c r="G63" i="15" s="1"/>
  <c r="G69" i="15" a="1"/>
  <c r="G69" i="15" s="1"/>
  <c r="G75" i="15" a="1"/>
  <c r="G75" i="15" s="1"/>
  <c r="G81" i="15" a="1"/>
  <c r="G81" i="15" s="1"/>
  <c r="G87" i="15" a="1"/>
  <c r="G87" i="15" s="1"/>
  <c r="G93" i="15" a="1"/>
  <c r="G93" i="15" s="1"/>
  <c r="G99" i="15" a="1"/>
  <c r="G99" i="15" s="1"/>
  <c r="G105" i="15" a="1"/>
  <c r="G105" i="15" s="1"/>
  <c r="G111" i="15" a="1"/>
  <c r="G111" i="15" s="1"/>
  <c r="G117" i="15" a="1"/>
  <c r="G117" i="15" s="1"/>
  <c r="G123" i="15" a="1"/>
  <c r="G123" i="15" s="1"/>
  <c r="G129" i="15" a="1"/>
  <c r="G129" i="15" s="1"/>
  <c r="G135" i="15" a="1"/>
  <c r="G135" i="15" s="1"/>
  <c r="G141" i="15" a="1"/>
  <c r="G141" i="15" s="1"/>
  <c r="G147" i="15" a="1"/>
  <c r="G147" i="15" s="1"/>
  <c r="G153" i="15" a="1"/>
  <c r="G153" i="15" s="1"/>
  <c r="G159" i="15" a="1"/>
  <c r="G159" i="15" s="1"/>
  <c r="G165" i="15" a="1"/>
  <c r="G165" i="15" s="1"/>
  <c r="G171" i="15" a="1"/>
  <c r="G171" i="15" s="1"/>
  <c r="G177" i="15" a="1"/>
  <c r="G177" i="15" s="1"/>
  <c r="G183" i="15" a="1"/>
  <c r="G183" i="15" s="1"/>
  <c r="G189" i="15" a="1"/>
  <c r="G189" i="15" s="1"/>
  <c r="G194" i="15" a="1"/>
  <c r="G194" i="15" s="1"/>
  <c r="G200" i="15" a="1"/>
  <c r="G200" i="15" s="1"/>
  <c r="G206" i="15" a="1"/>
  <c r="G206" i="15" s="1"/>
  <c r="G212" i="15" a="1"/>
  <c r="G212" i="15" s="1"/>
  <c r="G218" i="15" a="1"/>
  <c r="G218" i="15" s="1"/>
  <c r="G224" i="15" a="1"/>
  <c r="G224" i="15" s="1"/>
  <c r="G230" i="15" a="1"/>
  <c r="G230" i="15" s="1"/>
  <c r="G236" i="15" a="1"/>
  <c r="G236" i="15" s="1"/>
  <c r="G242" i="15" a="1"/>
  <c r="G242" i="15" s="1"/>
  <c r="G248" i="15" a="1"/>
  <c r="G248" i="15" s="1"/>
  <c r="G254" i="15" a="1"/>
  <c r="G254" i="15" s="1"/>
  <c r="G260" i="15" a="1"/>
  <c r="G260" i="15" s="1"/>
  <c r="G266" i="15" a="1"/>
  <c r="G266" i="15" s="1"/>
  <c r="G272" i="15" a="1"/>
  <c r="G272" i="15" s="1"/>
  <c r="G278" i="15" a="1"/>
  <c r="G278" i="15" s="1"/>
  <c r="G284" i="15" a="1"/>
  <c r="G284" i="15" s="1"/>
  <c r="G290" i="15" a="1"/>
  <c r="G290" i="15" s="1"/>
  <c r="G296" i="15" a="1"/>
  <c r="G296" i="15" s="1"/>
  <c r="G302" i="15" a="1"/>
  <c r="G302" i="15" s="1"/>
  <c r="G307" i="15" a="1"/>
  <c r="G307" i="15" s="1"/>
  <c r="G313" i="15" a="1"/>
  <c r="G313" i="15" s="1"/>
  <c r="G319" i="15" a="1"/>
  <c r="G319" i="15" s="1"/>
  <c r="G325" i="15" a="1"/>
  <c r="G325" i="15" s="1"/>
  <c r="G331" i="15" a="1"/>
  <c r="G331" i="15" s="1"/>
  <c r="G337" i="15" a="1"/>
  <c r="G337" i="15" s="1"/>
  <c r="G343" i="15" a="1"/>
  <c r="G343" i="15" s="1"/>
  <c r="G349" i="15" a="1"/>
  <c r="G349" i="15" s="1"/>
  <c r="G355" i="15" a="1"/>
  <c r="G355" i="15" s="1"/>
  <c r="G361" i="15" a="1"/>
  <c r="G361" i="15" s="1"/>
  <c r="G367" i="15" a="1"/>
  <c r="G367" i="15" s="1"/>
  <c r="G373" i="15" a="1"/>
  <c r="G373" i="15" s="1"/>
  <c r="G379" i="15" a="1"/>
  <c r="G379" i="15" s="1"/>
  <c r="G385" i="15" a="1"/>
  <c r="G385" i="15" s="1"/>
  <c r="G391" i="15" a="1"/>
  <c r="G391" i="15" s="1"/>
  <c r="G397" i="15" a="1"/>
  <c r="G397" i="15" s="1"/>
  <c r="G403" i="15" a="1"/>
  <c r="G403" i="15" s="1"/>
  <c r="G409" i="15" a="1"/>
  <c r="G409" i="15" s="1"/>
  <c r="G415" i="15" a="1"/>
  <c r="G415" i="15" s="1"/>
  <c r="G421" i="15" a="1"/>
  <c r="G421" i="15" s="1"/>
  <c r="G427" i="15" a="1"/>
  <c r="G427" i="15" s="1"/>
  <c r="G433" i="15" a="1"/>
  <c r="G433" i="15" s="1"/>
  <c r="G439" i="15" a="1"/>
  <c r="G439" i="15" s="1"/>
  <c r="G445" i="15" a="1"/>
  <c r="G445" i="15" s="1"/>
  <c r="G451" i="15" a="1"/>
  <c r="G451" i="15" s="1"/>
  <c r="G457" i="15" a="1"/>
  <c r="G457" i="15" s="1"/>
  <c r="G463" i="15" a="1"/>
  <c r="G463" i="15" s="1"/>
  <c r="G469" i="15" a="1"/>
  <c r="G469" i="15" s="1"/>
  <c r="G475" i="15" a="1"/>
  <c r="G475" i="15" s="1"/>
  <c r="G10" i="15" a="1"/>
  <c r="G10" i="15" s="1"/>
  <c r="G16" i="15" a="1"/>
  <c r="G16" i="15" s="1"/>
  <c r="G22" i="15" a="1"/>
  <c r="G22" i="15" s="1"/>
  <c r="G28" i="15" a="1"/>
  <c r="G28" i="15" s="1"/>
  <c r="G34" i="15" a="1"/>
  <c r="G34" i="15" s="1"/>
  <c r="G40" i="15" a="1"/>
  <c r="G40" i="15" s="1"/>
  <c r="G46" i="15" a="1"/>
  <c r="G46" i="15" s="1"/>
  <c r="G52" i="15" a="1"/>
  <c r="G52" i="15" s="1"/>
  <c r="G58" i="15" a="1"/>
  <c r="G58" i="15" s="1"/>
  <c r="G64" i="15" a="1"/>
  <c r="G64" i="15" s="1"/>
  <c r="G70" i="15" a="1"/>
  <c r="G70" i="15" s="1"/>
  <c r="G76" i="15" a="1"/>
  <c r="G76" i="15" s="1"/>
  <c r="G82" i="15" a="1"/>
  <c r="G82" i="15" s="1"/>
  <c r="G88" i="15" a="1"/>
  <c r="G88" i="15" s="1"/>
  <c r="G94" i="15" a="1"/>
  <c r="G94" i="15" s="1"/>
  <c r="G100" i="15" a="1"/>
  <c r="G100" i="15" s="1"/>
  <c r="G106" i="15" a="1"/>
  <c r="G106" i="15" s="1"/>
  <c r="G112" i="15" a="1"/>
  <c r="G112" i="15" s="1"/>
  <c r="G118" i="15" a="1"/>
  <c r="G118" i="15" s="1"/>
  <c r="G124" i="15" a="1"/>
  <c r="G124" i="15" s="1"/>
  <c r="G130" i="15" a="1"/>
  <c r="G130" i="15" s="1"/>
  <c r="G136" i="15" a="1"/>
  <c r="G136" i="15" s="1"/>
  <c r="G142" i="15" a="1"/>
  <c r="G142" i="15" s="1"/>
  <c r="G148" i="15" a="1"/>
  <c r="G148" i="15" s="1"/>
  <c r="G154" i="15" a="1"/>
  <c r="G154" i="15" s="1"/>
  <c r="G160" i="15" a="1"/>
  <c r="G160" i="15" s="1"/>
  <c r="G166" i="15" a="1"/>
  <c r="G166" i="15" s="1"/>
  <c r="G172" i="15" a="1"/>
  <c r="G172" i="15" s="1"/>
  <c r="G178" i="15" a="1"/>
  <c r="G178" i="15" s="1"/>
  <c r="G184" i="15" a="1"/>
  <c r="G184" i="15" s="1"/>
  <c r="G190" i="15" a="1"/>
  <c r="G190" i="15" s="1"/>
  <c r="G195" i="15" a="1"/>
  <c r="G195" i="15" s="1"/>
  <c r="G201" i="15" a="1"/>
  <c r="G201" i="15" s="1"/>
  <c r="G207" i="15" a="1"/>
  <c r="G207" i="15" s="1"/>
  <c r="G213" i="15" a="1"/>
  <c r="G213" i="15" s="1"/>
  <c r="G219" i="15" a="1"/>
  <c r="G219" i="15" s="1"/>
  <c r="G225" i="15" a="1"/>
  <c r="G225" i="15" s="1"/>
  <c r="G231" i="15" a="1"/>
  <c r="G231" i="15" s="1"/>
  <c r="G237" i="15" a="1"/>
  <c r="G237" i="15" s="1"/>
  <c r="G243" i="15" a="1"/>
  <c r="G243" i="15" s="1"/>
  <c r="G249" i="15" a="1"/>
  <c r="G249" i="15" s="1"/>
  <c r="G255" i="15" a="1"/>
  <c r="G255" i="15" s="1"/>
  <c r="G261" i="15" a="1"/>
  <c r="G261" i="15" s="1"/>
  <c r="G267" i="15" a="1"/>
  <c r="G267" i="15" s="1"/>
  <c r="G273" i="15" a="1"/>
  <c r="G273" i="15" s="1"/>
  <c r="G279" i="15" a="1"/>
  <c r="G279" i="15" s="1"/>
  <c r="G285" i="15" a="1"/>
  <c r="G285" i="15" s="1"/>
  <c r="G291" i="15" a="1"/>
  <c r="G291" i="15" s="1"/>
  <c r="G297" i="15" a="1"/>
  <c r="G297" i="15" s="1"/>
  <c r="G308" i="15" a="1"/>
  <c r="G308" i="15" s="1"/>
  <c r="G314" i="15" a="1"/>
  <c r="G314" i="15" s="1"/>
  <c r="G320" i="15" a="1"/>
  <c r="G320" i="15" s="1"/>
  <c r="G326" i="15" a="1"/>
  <c r="G326" i="15" s="1"/>
  <c r="G332" i="15" a="1"/>
  <c r="G332" i="15" s="1"/>
  <c r="G338" i="15" a="1"/>
  <c r="G338" i="15" s="1"/>
  <c r="G344" i="15" a="1"/>
  <c r="G344" i="15" s="1"/>
  <c r="G350" i="15" a="1"/>
  <c r="G350" i="15" s="1"/>
  <c r="G356" i="15" a="1"/>
  <c r="G356" i="15" s="1"/>
  <c r="G362" i="15" a="1"/>
  <c r="G362" i="15" s="1"/>
  <c r="G368" i="15" a="1"/>
  <c r="G368" i="15" s="1"/>
  <c r="G374" i="15" a="1"/>
  <c r="G374" i="15" s="1"/>
  <c r="G380" i="15" a="1"/>
  <c r="G380" i="15" s="1"/>
  <c r="G386" i="15" a="1"/>
  <c r="G386" i="15" s="1"/>
  <c r="G392" i="15" a="1"/>
  <c r="G392" i="15" s="1"/>
  <c r="G398" i="15" a="1"/>
  <c r="G398" i="15" s="1"/>
  <c r="G404" i="15" a="1"/>
  <c r="G404" i="15" s="1"/>
  <c r="G410" i="15" a="1"/>
  <c r="G410" i="15" s="1"/>
  <c r="G416" i="15" a="1"/>
  <c r="G416" i="15" s="1"/>
  <c r="G422" i="15" a="1"/>
  <c r="G422" i="15" s="1"/>
  <c r="G428" i="15" a="1"/>
  <c r="G428" i="15" s="1"/>
  <c r="G434" i="15" a="1"/>
  <c r="G434" i="15" s="1"/>
  <c r="G440" i="15" a="1"/>
  <c r="G440" i="15" s="1"/>
  <c r="G446" i="15" a="1"/>
  <c r="G446" i="15" s="1"/>
  <c r="G452" i="15" a="1"/>
  <c r="G452" i="15" s="1"/>
  <c r="G458" i="15" a="1"/>
  <c r="G458" i="15" s="1"/>
  <c r="G464" i="15" a="1"/>
  <c r="G464" i="15" s="1"/>
  <c r="G470" i="15" a="1"/>
  <c r="G470" i="15" s="1"/>
  <c r="G476" i="15" a="1"/>
  <c r="G476" i="15" s="1"/>
  <c r="G482" i="15" a="1"/>
  <c r="G482" i="15" s="1"/>
  <c r="G488" i="15" a="1"/>
  <c r="G488" i="15" s="1"/>
  <c r="G494" i="15" a="1"/>
  <c r="G494" i="15" s="1"/>
  <c r="G500" i="15" a="1"/>
  <c r="G500" i="15" s="1"/>
  <c r="G506" i="15" a="1"/>
  <c r="G506" i="15" s="1"/>
  <c r="G512" i="15" a="1"/>
  <c r="G512" i="15" s="1"/>
  <c r="G438" i="15" a="1"/>
  <c r="G438" i="15" s="1"/>
  <c r="G456" i="15" a="1"/>
  <c r="G456" i="15" s="1"/>
  <c r="G474" i="15" a="1"/>
  <c r="G474" i="15" s="1"/>
  <c r="G486" i="15" a="1"/>
  <c r="G486" i="15" s="1"/>
  <c r="G496" i="15" a="1"/>
  <c r="G496" i="15" s="1"/>
  <c r="G504" i="15" a="1"/>
  <c r="G504" i="15" s="1"/>
  <c r="G511" i="15" a="1"/>
  <c r="G511" i="15" s="1"/>
  <c r="G518" i="15" a="1"/>
  <c r="G518" i="15" s="1"/>
  <c r="G524" i="15" a="1"/>
  <c r="G524" i="15" s="1"/>
  <c r="G530" i="15" a="1"/>
  <c r="G530" i="15" s="1"/>
  <c r="G536" i="15" a="1"/>
  <c r="G536" i="15" s="1"/>
  <c r="G542" i="15" a="1"/>
  <c r="G542" i="15" s="1"/>
  <c r="G548" i="15" a="1"/>
  <c r="G548" i="15" s="1"/>
  <c r="G554" i="15" a="1"/>
  <c r="G554" i="15" s="1"/>
  <c r="G560" i="15" a="1"/>
  <c r="G560" i="15" s="1"/>
  <c r="G566" i="15" a="1"/>
  <c r="G566" i="15" s="1"/>
  <c r="G572" i="15" a="1"/>
  <c r="G572" i="15" s="1"/>
  <c r="G578" i="15" a="1"/>
  <c r="G578" i="15" s="1"/>
  <c r="G584" i="15" a="1"/>
  <c r="G584" i="15" s="1"/>
  <c r="G590" i="15" a="1"/>
  <c r="G590" i="15" s="1"/>
  <c r="G596" i="15" a="1"/>
  <c r="G596" i="15" s="1"/>
  <c r="G602" i="15" a="1"/>
  <c r="G602" i="15" s="1"/>
  <c r="G608" i="15" a="1"/>
  <c r="G608" i="15" s="1"/>
  <c r="G614" i="15" a="1"/>
  <c r="G614" i="15" s="1"/>
  <c r="G620" i="15" a="1"/>
  <c r="G620" i="15" s="1"/>
  <c r="G626" i="15" a="1"/>
  <c r="G626" i="15" s="1"/>
  <c r="G632" i="15" a="1"/>
  <c r="G632" i="15" s="1"/>
  <c r="G638" i="15" a="1"/>
  <c r="G638" i="15" s="1"/>
  <c r="G644" i="15" a="1"/>
  <c r="G644" i="15" s="1"/>
  <c r="G650" i="15" a="1"/>
  <c r="G650" i="15" s="1"/>
  <c r="G656" i="15" a="1"/>
  <c r="G656" i="15" s="1"/>
  <c r="G662" i="15" a="1"/>
  <c r="G662" i="15" s="1"/>
  <c r="G668" i="15" a="1"/>
  <c r="G668" i="15" s="1"/>
  <c r="G674" i="15" a="1"/>
  <c r="G674" i="15" s="1"/>
  <c r="G680" i="15" a="1"/>
  <c r="G680" i="15" s="1"/>
  <c r="G686" i="15" a="1"/>
  <c r="G686" i="15" s="1"/>
  <c r="G692" i="15" a="1"/>
  <c r="G692" i="15" s="1"/>
  <c r="G698" i="15" a="1"/>
  <c r="G698" i="15" s="1"/>
  <c r="G704" i="15" a="1"/>
  <c r="G704" i="15" s="1"/>
  <c r="G710" i="15" a="1"/>
  <c r="G710" i="15" s="1"/>
  <c r="G716" i="15" a="1"/>
  <c r="G716" i="15" s="1"/>
  <c r="G722" i="15" a="1"/>
  <c r="G722" i="15" s="1"/>
  <c r="G728" i="15" a="1"/>
  <c r="G728" i="15" s="1"/>
  <c r="G734" i="15" a="1"/>
  <c r="G734" i="15" s="1"/>
  <c r="G740" i="15" a="1"/>
  <c r="G740" i="15" s="1"/>
  <c r="G746" i="15" a="1"/>
  <c r="G746" i="15" s="1"/>
  <c r="G752" i="15" a="1"/>
  <c r="G752" i="15" s="1"/>
  <c r="G758" i="15" a="1"/>
  <c r="G758" i="15" s="1"/>
  <c r="G764" i="15" a="1"/>
  <c r="G764" i="15" s="1"/>
  <c r="G770" i="15" a="1"/>
  <c r="G770" i="15" s="1"/>
  <c r="G776" i="15" a="1"/>
  <c r="G776" i="15" s="1"/>
  <c r="G782" i="15" a="1"/>
  <c r="G782" i="15" s="1"/>
  <c r="G788" i="15" a="1"/>
  <c r="G788" i="15" s="1"/>
  <c r="G794" i="15" a="1"/>
  <c r="G794" i="15" s="1"/>
  <c r="G800" i="15" a="1"/>
  <c r="G800" i="15" s="1"/>
  <c r="G806" i="15" a="1"/>
  <c r="G806" i="15" s="1"/>
  <c r="G812" i="15" a="1"/>
  <c r="G812" i="15" s="1"/>
  <c r="G818" i="15" a="1"/>
  <c r="G818" i="15" s="1"/>
  <c r="G824" i="15" a="1"/>
  <c r="G824" i="15" s="1"/>
  <c r="G830" i="15" a="1"/>
  <c r="G830" i="15" s="1"/>
  <c r="G836" i="15" a="1"/>
  <c r="G836" i="15" s="1"/>
  <c r="G842" i="15" a="1"/>
  <c r="G842" i="15" s="1"/>
  <c r="G848" i="15" a="1"/>
  <c r="G848" i="15" s="1"/>
  <c r="G854" i="15" a="1"/>
  <c r="G854" i="15" s="1"/>
  <c r="G860" i="15" a="1"/>
  <c r="G860" i="15" s="1"/>
  <c r="G866" i="15" a="1"/>
  <c r="G866" i="15" s="1"/>
  <c r="G872" i="15" a="1"/>
  <c r="G872" i="15" s="1"/>
  <c r="G878" i="15" a="1"/>
  <c r="G878" i="15" s="1"/>
  <c r="G884" i="15" a="1"/>
  <c r="G884" i="15" s="1"/>
  <c r="G890" i="15" a="1"/>
  <c r="G890" i="15" s="1"/>
  <c r="G896" i="15" a="1"/>
  <c r="G896" i="15" s="1"/>
  <c r="G902" i="15" a="1"/>
  <c r="G902" i="15" s="1"/>
  <c r="G908" i="15" a="1"/>
  <c r="G908" i="15" s="1"/>
  <c r="G914" i="15" a="1"/>
  <c r="G914" i="15" s="1"/>
  <c r="G920" i="15" a="1"/>
  <c r="G920" i="15" s="1"/>
  <c r="G926" i="15" a="1"/>
  <c r="G926" i="15" s="1"/>
  <c r="G932" i="15" a="1"/>
  <c r="G932" i="15" s="1"/>
  <c r="G938" i="15" a="1"/>
  <c r="G938" i="15" s="1"/>
  <c r="G944" i="15" a="1"/>
  <c r="G944" i="15" s="1"/>
  <c r="G950" i="15" a="1"/>
  <c r="G950" i="15" s="1"/>
  <c r="G956" i="15" a="1"/>
  <c r="G956" i="15" s="1"/>
  <c r="G962" i="15" a="1"/>
  <c r="G962" i="15" s="1"/>
  <c r="G968" i="15" a="1"/>
  <c r="G968" i="15" s="1"/>
  <c r="G974" i="15" a="1"/>
  <c r="G974" i="15" s="1"/>
  <c r="G442" i="15" a="1"/>
  <c r="G442" i="15" s="1"/>
  <c r="G460" i="15" a="1"/>
  <c r="G460" i="15" s="1"/>
  <c r="G478" i="15" a="1"/>
  <c r="G478" i="15" s="1"/>
  <c r="G487" i="15" a="1"/>
  <c r="G487" i="15" s="1"/>
  <c r="G497" i="15" a="1"/>
  <c r="G497" i="15" s="1"/>
  <c r="G505" i="15" a="1"/>
  <c r="G505" i="15" s="1"/>
  <c r="G513" i="15" a="1"/>
  <c r="G513" i="15" s="1"/>
  <c r="G519" i="15" a="1"/>
  <c r="G519" i="15" s="1"/>
  <c r="G525" i="15" a="1"/>
  <c r="G525" i="15" s="1"/>
  <c r="G531" i="15" a="1"/>
  <c r="G531" i="15" s="1"/>
  <c r="G537" i="15" a="1"/>
  <c r="G537" i="15" s="1"/>
  <c r="G543" i="15" a="1"/>
  <c r="G543" i="15" s="1"/>
  <c r="G549" i="15" a="1"/>
  <c r="G549" i="15" s="1"/>
  <c r="G555" i="15" a="1"/>
  <c r="G555" i="15" s="1"/>
  <c r="G561" i="15" a="1"/>
  <c r="G561" i="15" s="1"/>
  <c r="G567" i="15" a="1"/>
  <c r="G567" i="15" s="1"/>
  <c r="G573" i="15" a="1"/>
  <c r="G573" i="15" s="1"/>
  <c r="G579" i="15" a="1"/>
  <c r="G579" i="15" s="1"/>
  <c r="G585" i="15" a="1"/>
  <c r="G585" i="15" s="1"/>
  <c r="G591" i="15" a="1"/>
  <c r="G591" i="15" s="1"/>
  <c r="G597" i="15" a="1"/>
  <c r="G597" i="15" s="1"/>
  <c r="G603" i="15" a="1"/>
  <c r="G603" i="15" s="1"/>
  <c r="G609" i="15" a="1"/>
  <c r="G609" i="15" s="1"/>
  <c r="G615" i="15" a="1"/>
  <c r="G615" i="15" s="1"/>
  <c r="G621" i="15" a="1"/>
  <c r="G621" i="15" s="1"/>
  <c r="G627" i="15" a="1"/>
  <c r="G627" i="15" s="1"/>
  <c r="G633" i="15" a="1"/>
  <c r="G633" i="15" s="1"/>
  <c r="G639" i="15" a="1"/>
  <c r="G639" i="15" s="1"/>
  <c r="G645" i="15" a="1"/>
  <c r="G645" i="15" s="1"/>
  <c r="G651" i="15" a="1"/>
  <c r="G651" i="15" s="1"/>
  <c r="G657" i="15" a="1"/>
  <c r="G657" i="15" s="1"/>
  <c r="G663" i="15" a="1"/>
  <c r="G663" i="15" s="1"/>
  <c r="G669" i="15" a="1"/>
  <c r="G669" i="15" s="1"/>
  <c r="G675" i="15" a="1"/>
  <c r="G675" i="15" s="1"/>
  <c r="G681" i="15" a="1"/>
  <c r="G681" i="15" s="1"/>
  <c r="G687" i="15" a="1"/>
  <c r="G687" i="15" s="1"/>
  <c r="G693" i="15" a="1"/>
  <c r="G693" i="15" s="1"/>
  <c r="G699" i="15" a="1"/>
  <c r="G699" i="15" s="1"/>
  <c r="G705" i="15" a="1"/>
  <c r="G705" i="15" s="1"/>
  <c r="G711" i="15" a="1"/>
  <c r="G711" i="15" s="1"/>
  <c r="G717" i="15" a="1"/>
  <c r="G717" i="15" s="1"/>
  <c r="G723" i="15" a="1"/>
  <c r="G723" i="15" s="1"/>
  <c r="G729" i="15" a="1"/>
  <c r="G729" i="15" s="1"/>
  <c r="G735" i="15" a="1"/>
  <c r="G735" i="15" s="1"/>
  <c r="G741" i="15" a="1"/>
  <c r="G741" i="15" s="1"/>
  <c r="G747" i="15" a="1"/>
  <c r="G747" i="15" s="1"/>
  <c r="G753" i="15" a="1"/>
  <c r="G753" i="15" s="1"/>
  <c r="G759" i="15" a="1"/>
  <c r="G759" i="15" s="1"/>
  <c r="G765" i="15" a="1"/>
  <c r="G765" i="15" s="1"/>
  <c r="G771" i="15" a="1"/>
  <c r="G771" i="15" s="1"/>
  <c r="G777" i="15" a="1"/>
  <c r="G777" i="15" s="1"/>
  <c r="G783" i="15" a="1"/>
  <c r="G783" i="15" s="1"/>
  <c r="G789" i="15" a="1"/>
  <c r="G789" i="15" s="1"/>
  <c r="G795" i="15" a="1"/>
  <c r="G795" i="15" s="1"/>
  <c r="G801" i="15" a="1"/>
  <c r="G801" i="15" s="1"/>
  <c r="G807" i="15" a="1"/>
  <c r="G807" i="15" s="1"/>
  <c r="G813" i="15" a="1"/>
  <c r="G813" i="15" s="1"/>
  <c r="G819" i="15" a="1"/>
  <c r="G819" i="15" s="1"/>
  <c r="G825" i="15" a="1"/>
  <c r="G825" i="15" s="1"/>
  <c r="G831" i="15" a="1"/>
  <c r="G831" i="15" s="1"/>
  <c r="G837" i="15" a="1"/>
  <c r="G837" i="15" s="1"/>
  <c r="G843" i="15" a="1"/>
  <c r="G843" i="15" s="1"/>
  <c r="G849" i="15" a="1"/>
  <c r="G849" i="15" s="1"/>
  <c r="G855" i="15" a="1"/>
  <c r="G855" i="15" s="1"/>
  <c r="G861" i="15" a="1"/>
  <c r="G861" i="15" s="1"/>
  <c r="G867" i="15" a="1"/>
  <c r="G867" i="15" s="1"/>
  <c r="G873" i="15" a="1"/>
  <c r="G873" i="15" s="1"/>
  <c r="G879" i="15" a="1"/>
  <c r="G879" i="15" s="1"/>
  <c r="G885" i="15" a="1"/>
  <c r="G885" i="15" s="1"/>
  <c r="G891" i="15" a="1"/>
  <c r="G891" i="15" s="1"/>
  <c r="G897" i="15" a="1"/>
  <c r="G897" i="15" s="1"/>
  <c r="G903" i="15" a="1"/>
  <c r="G903" i="15" s="1"/>
  <c r="G909" i="15" a="1"/>
  <c r="G909" i="15" s="1"/>
  <c r="G915" i="15" a="1"/>
  <c r="G915" i="15" s="1"/>
  <c r="G921" i="15" a="1"/>
  <c r="G921" i="15" s="1"/>
  <c r="G927" i="15" a="1"/>
  <c r="G927" i="15" s="1"/>
  <c r="G933" i="15" a="1"/>
  <c r="G933" i="15" s="1"/>
  <c r="G444" i="15" a="1"/>
  <c r="G444" i="15" s="1"/>
  <c r="G462" i="15" a="1"/>
  <c r="G462" i="15" s="1"/>
  <c r="G480" i="15" a="1"/>
  <c r="G480" i="15" s="1"/>
  <c r="G490" i="15" a="1"/>
  <c r="G490" i="15" s="1"/>
  <c r="G498" i="15" a="1"/>
  <c r="G498" i="15" s="1"/>
  <c r="G507" i="15" a="1"/>
  <c r="G507" i="15" s="1"/>
  <c r="G514" i="15" a="1"/>
  <c r="G514" i="15" s="1"/>
  <c r="G520" i="15" a="1"/>
  <c r="G520" i="15" s="1"/>
  <c r="G526" i="15" a="1"/>
  <c r="G526" i="15" s="1"/>
  <c r="G532" i="15" a="1"/>
  <c r="G532" i="15" s="1"/>
  <c r="G538" i="15" a="1"/>
  <c r="G538" i="15" s="1"/>
  <c r="G544" i="15" a="1"/>
  <c r="G544" i="15" s="1"/>
  <c r="G550" i="15" a="1"/>
  <c r="G550" i="15" s="1"/>
  <c r="G556" i="15" a="1"/>
  <c r="G556" i="15" s="1"/>
  <c r="G562" i="15" a="1"/>
  <c r="G562" i="15" s="1"/>
  <c r="G568" i="15" a="1"/>
  <c r="G568" i="15" s="1"/>
  <c r="G574" i="15" a="1"/>
  <c r="G574" i="15" s="1"/>
  <c r="G580" i="15" a="1"/>
  <c r="G580" i="15" s="1"/>
  <c r="G586" i="15" a="1"/>
  <c r="G586" i="15" s="1"/>
  <c r="G592" i="15" a="1"/>
  <c r="G592" i="15" s="1"/>
  <c r="G598" i="15" a="1"/>
  <c r="G598" i="15" s="1"/>
  <c r="G604" i="15" a="1"/>
  <c r="G604" i="15" s="1"/>
  <c r="G610" i="15" a="1"/>
  <c r="G610" i="15" s="1"/>
  <c r="G616" i="15" a="1"/>
  <c r="G616" i="15" s="1"/>
  <c r="G622" i="15" a="1"/>
  <c r="G622" i="15" s="1"/>
  <c r="G628" i="15" a="1"/>
  <c r="G628" i="15" s="1"/>
  <c r="G634" i="15" a="1"/>
  <c r="G634" i="15" s="1"/>
  <c r="G640" i="15" a="1"/>
  <c r="G640" i="15" s="1"/>
  <c r="G646" i="15" a="1"/>
  <c r="G646" i="15" s="1"/>
  <c r="G652" i="15" a="1"/>
  <c r="G652" i="15" s="1"/>
  <c r="G658" i="15" a="1"/>
  <c r="G658" i="15" s="1"/>
  <c r="G664" i="15" a="1"/>
  <c r="G664" i="15" s="1"/>
  <c r="G670" i="15" a="1"/>
  <c r="G670" i="15" s="1"/>
  <c r="G676" i="15" a="1"/>
  <c r="G676" i="15" s="1"/>
  <c r="G682" i="15" a="1"/>
  <c r="G682" i="15" s="1"/>
  <c r="G688" i="15" a="1"/>
  <c r="G688" i="15" s="1"/>
  <c r="G694" i="15" a="1"/>
  <c r="G694" i="15" s="1"/>
  <c r="G700" i="15" a="1"/>
  <c r="G700" i="15" s="1"/>
  <c r="G706" i="15" a="1"/>
  <c r="G706" i="15" s="1"/>
  <c r="G712" i="15" a="1"/>
  <c r="G712" i="15" s="1"/>
  <c r="G718" i="15" a="1"/>
  <c r="G718" i="15" s="1"/>
  <c r="G724" i="15" a="1"/>
  <c r="G724" i="15" s="1"/>
  <c r="G730" i="15" a="1"/>
  <c r="G730" i="15" s="1"/>
  <c r="G736" i="15" a="1"/>
  <c r="G736" i="15" s="1"/>
  <c r="G742" i="15" a="1"/>
  <c r="G742" i="15" s="1"/>
  <c r="G748" i="15" a="1"/>
  <c r="G748" i="15" s="1"/>
  <c r="G754" i="15" a="1"/>
  <c r="G754" i="15" s="1"/>
  <c r="G760" i="15" a="1"/>
  <c r="G760" i="15" s="1"/>
  <c r="G766" i="15" a="1"/>
  <c r="G766" i="15" s="1"/>
  <c r="G772" i="15" a="1"/>
  <c r="G772" i="15" s="1"/>
  <c r="G778" i="15" a="1"/>
  <c r="G778" i="15" s="1"/>
  <c r="G784" i="15" a="1"/>
  <c r="G784" i="15" s="1"/>
  <c r="G790" i="15" a="1"/>
  <c r="G790" i="15" s="1"/>
  <c r="G796" i="15" a="1"/>
  <c r="G796" i="15" s="1"/>
  <c r="G802" i="15" a="1"/>
  <c r="G802" i="15" s="1"/>
  <c r="G808" i="15" a="1"/>
  <c r="G808" i="15" s="1"/>
  <c r="G814" i="15" a="1"/>
  <c r="G814" i="15" s="1"/>
  <c r="G820" i="15" a="1"/>
  <c r="G820" i="15" s="1"/>
  <c r="G826" i="15" a="1"/>
  <c r="G826" i="15" s="1"/>
  <c r="G832" i="15" a="1"/>
  <c r="G832" i="15" s="1"/>
  <c r="G838" i="15" a="1"/>
  <c r="G838" i="15" s="1"/>
  <c r="G844" i="15" a="1"/>
  <c r="G844" i="15" s="1"/>
  <c r="G850" i="15" a="1"/>
  <c r="G850" i="15" s="1"/>
  <c r="G856" i="15" a="1"/>
  <c r="G856" i="15" s="1"/>
  <c r="G862" i="15" a="1"/>
  <c r="G862" i="15" s="1"/>
  <c r="G868" i="15" a="1"/>
  <c r="G868" i="15" s="1"/>
  <c r="G874" i="15" a="1"/>
  <c r="G874" i="15" s="1"/>
  <c r="G880" i="15" a="1"/>
  <c r="G880" i="15" s="1"/>
  <c r="G886" i="15" a="1"/>
  <c r="G886" i="15" s="1"/>
  <c r="G892" i="15" a="1"/>
  <c r="G892" i="15" s="1"/>
  <c r="G898" i="15" a="1"/>
  <c r="G898" i="15" s="1"/>
  <c r="G904" i="15" a="1"/>
  <c r="G904" i="15" s="1"/>
  <c r="G910" i="15" a="1"/>
  <c r="G910" i="15" s="1"/>
  <c r="G916" i="15" a="1"/>
  <c r="G916" i="15" s="1"/>
  <c r="G922" i="15" a="1"/>
  <c r="G922" i="15" s="1"/>
  <c r="G928" i="15" a="1"/>
  <c r="G928" i="15" s="1"/>
  <c r="G934" i="15" a="1"/>
  <c r="G934" i="15" s="1"/>
  <c r="G940" i="15" a="1"/>
  <c r="G940" i="15" s="1"/>
  <c r="G946" i="15" a="1"/>
  <c r="G946" i="15" s="1"/>
  <c r="G952" i="15" a="1"/>
  <c r="G952" i="15" s="1"/>
  <c r="G958" i="15" a="1"/>
  <c r="G958" i="15" s="1"/>
  <c r="G964" i="15" a="1"/>
  <c r="G964" i="15" s="1"/>
  <c r="G970" i="15" a="1"/>
  <c r="G970" i="15" s="1"/>
  <c r="G976" i="15" a="1"/>
  <c r="G976" i="15" s="1"/>
  <c r="G982" i="15" a="1"/>
  <c r="G982" i="15" s="1"/>
  <c r="G448" i="15" a="1"/>
  <c r="G448" i="15" s="1"/>
  <c r="G466" i="15" a="1"/>
  <c r="G466" i="15" s="1"/>
  <c r="G481" i="15" a="1"/>
  <c r="G481" i="15" s="1"/>
  <c r="G491" i="15" a="1"/>
  <c r="G491" i="15" s="1"/>
  <c r="G499" i="15" a="1"/>
  <c r="G499" i="15" s="1"/>
  <c r="G508" i="15" a="1"/>
  <c r="G508" i="15" s="1"/>
  <c r="G515" i="15" a="1"/>
  <c r="G515" i="15" s="1"/>
  <c r="G521" i="15" a="1"/>
  <c r="G521" i="15" s="1"/>
  <c r="G527" i="15" a="1"/>
  <c r="G527" i="15" s="1"/>
  <c r="G533" i="15" a="1"/>
  <c r="G533" i="15" s="1"/>
  <c r="G539" i="15" a="1"/>
  <c r="G539" i="15" s="1"/>
  <c r="G545" i="15" a="1"/>
  <c r="G545" i="15" s="1"/>
  <c r="G551" i="15" a="1"/>
  <c r="G551" i="15" s="1"/>
  <c r="G557" i="15" a="1"/>
  <c r="G557" i="15" s="1"/>
  <c r="G563" i="15" a="1"/>
  <c r="G563" i="15" s="1"/>
  <c r="G569" i="15" a="1"/>
  <c r="G569" i="15" s="1"/>
  <c r="G575" i="15" a="1"/>
  <c r="G575" i="15" s="1"/>
  <c r="G581" i="15" a="1"/>
  <c r="G581" i="15" s="1"/>
  <c r="G587" i="15" a="1"/>
  <c r="G587" i="15" s="1"/>
  <c r="G593" i="15" a="1"/>
  <c r="G593" i="15" s="1"/>
  <c r="G599" i="15" a="1"/>
  <c r="G599" i="15" s="1"/>
  <c r="G605" i="15" a="1"/>
  <c r="G605" i="15" s="1"/>
  <c r="G611" i="15" a="1"/>
  <c r="G611" i="15" s="1"/>
  <c r="G617" i="15" a="1"/>
  <c r="G617" i="15" s="1"/>
  <c r="G623" i="15" a="1"/>
  <c r="G623" i="15" s="1"/>
  <c r="G629" i="15" a="1"/>
  <c r="G629" i="15" s="1"/>
  <c r="G635" i="15" a="1"/>
  <c r="G635" i="15" s="1"/>
  <c r="G641" i="15" a="1"/>
  <c r="G641" i="15" s="1"/>
  <c r="G647" i="15" a="1"/>
  <c r="G647" i="15" s="1"/>
  <c r="G653" i="15" a="1"/>
  <c r="G653" i="15" s="1"/>
  <c r="G659" i="15" a="1"/>
  <c r="G659" i="15" s="1"/>
  <c r="G665" i="15" a="1"/>
  <c r="G665" i="15" s="1"/>
  <c r="G671" i="15" a="1"/>
  <c r="G671" i="15" s="1"/>
  <c r="G677" i="15" a="1"/>
  <c r="G677" i="15" s="1"/>
  <c r="G683" i="15" a="1"/>
  <c r="G683" i="15" s="1"/>
  <c r="G689" i="15" a="1"/>
  <c r="G689" i="15" s="1"/>
  <c r="G695" i="15" a="1"/>
  <c r="G695" i="15" s="1"/>
  <c r="G701" i="15" a="1"/>
  <c r="G701" i="15" s="1"/>
  <c r="G707" i="15" a="1"/>
  <c r="G707" i="15" s="1"/>
  <c r="G713" i="15" a="1"/>
  <c r="G713" i="15" s="1"/>
  <c r="G719" i="15" a="1"/>
  <c r="G719" i="15" s="1"/>
  <c r="G725" i="15" a="1"/>
  <c r="G725" i="15" s="1"/>
  <c r="G731" i="15" a="1"/>
  <c r="G731" i="15" s="1"/>
  <c r="G737" i="15" a="1"/>
  <c r="G737" i="15" s="1"/>
  <c r="G743" i="15" a="1"/>
  <c r="G743" i="15" s="1"/>
  <c r="G749" i="15" a="1"/>
  <c r="G749" i="15" s="1"/>
  <c r="G755" i="15" a="1"/>
  <c r="G755" i="15" s="1"/>
  <c r="G761" i="15" a="1"/>
  <c r="G761" i="15" s="1"/>
  <c r="G767" i="15" a="1"/>
  <c r="G767" i="15" s="1"/>
  <c r="G773" i="15" a="1"/>
  <c r="G773" i="15" s="1"/>
  <c r="G779" i="15" a="1"/>
  <c r="G779" i="15" s="1"/>
  <c r="G785" i="15" a="1"/>
  <c r="G785" i="15" s="1"/>
  <c r="G791" i="15" a="1"/>
  <c r="G791" i="15" s="1"/>
  <c r="G797" i="15" a="1"/>
  <c r="G797" i="15" s="1"/>
  <c r="G803" i="15" a="1"/>
  <c r="G803" i="15" s="1"/>
  <c r="G809" i="15" a="1"/>
  <c r="G809" i="15" s="1"/>
  <c r="G815" i="15" a="1"/>
  <c r="G815" i="15" s="1"/>
  <c r="G821" i="15" a="1"/>
  <c r="G821" i="15" s="1"/>
  <c r="G827" i="15" a="1"/>
  <c r="G827" i="15" s="1"/>
  <c r="G833" i="15" a="1"/>
  <c r="G833" i="15" s="1"/>
  <c r="G839" i="15" a="1"/>
  <c r="G839" i="15" s="1"/>
  <c r="G845" i="15" a="1"/>
  <c r="G845" i="15" s="1"/>
  <c r="G851" i="15" a="1"/>
  <c r="G851" i="15" s="1"/>
  <c r="G857" i="15" a="1"/>
  <c r="G857" i="15" s="1"/>
  <c r="G863" i="15" a="1"/>
  <c r="G863" i="15" s="1"/>
  <c r="G869" i="15" a="1"/>
  <c r="G869" i="15" s="1"/>
  <c r="G875" i="15" a="1"/>
  <c r="G875" i="15" s="1"/>
  <c r="G881" i="15" a="1"/>
  <c r="G881" i="15" s="1"/>
  <c r="G887" i="15" a="1"/>
  <c r="G887" i="15" s="1"/>
  <c r="G893" i="15" a="1"/>
  <c r="G893" i="15" s="1"/>
  <c r="G899" i="15" a="1"/>
  <c r="G899" i="15" s="1"/>
  <c r="G905" i="15" a="1"/>
  <c r="G905" i="15" s="1"/>
  <c r="G911" i="15" a="1"/>
  <c r="G911" i="15" s="1"/>
  <c r="G917" i="15" a="1"/>
  <c r="G917" i="15" s="1"/>
  <c r="G923" i="15" a="1"/>
  <c r="G923" i="15" s="1"/>
  <c r="G929" i="15" a="1"/>
  <c r="G929" i="15" s="1"/>
  <c r="G935" i="15" a="1"/>
  <c r="G935" i="15" s="1"/>
  <c r="G941" i="15" a="1"/>
  <c r="G941" i="15" s="1"/>
  <c r="G947" i="15" a="1"/>
  <c r="G947" i="15" s="1"/>
  <c r="G953" i="15" a="1"/>
  <c r="G953" i="15" s="1"/>
  <c r="G450" i="15" a="1"/>
  <c r="G450" i="15" s="1"/>
  <c r="G468" i="15" a="1"/>
  <c r="G468" i="15" s="1"/>
  <c r="G484" i="15" a="1"/>
  <c r="G484" i="15" s="1"/>
  <c r="G492" i="15" a="1"/>
  <c r="G492" i="15" s="1"/>
  <c r="G502" i="15" a="1"/>
  <c r="G502" i="15" s="1"/>
  <c r="G509" i="15" a="1"/>
  <c r="G509" i="15" s="1"/>
  <c r="G516" i="15" a="1"/>
  <c r="G516" i="15" s="1"/>
  <c r="G522" i="15" a="1"/>
  <c r="G522" i="15" s="1"/>
  <c r="G528" i="15" a="1"/>
  <c r="G528" i="15" s="1"/>
  <c r="G534" i="15" a="1"/>
  <c r="G534" i="15" s="1"/>
  <c r="G540" i="15" a="1"/>
  <c r="G540" i="15" s="1"/>
  <c r="G546" i="15" a="1"/>
  <c r="G546" i="15" s="1"/>
  <c r="G552" i="15" a="1"/>
  <c r="G552" i="15" s="1"/>
  <c r="G558" i="15" a="1"/>
  <c r="G558" i="15" s="1"/>
  <c r="G564" i="15" a="1"/>
  <c r="G564" i="15" s="1"/>
  <c r="G570" i="15" a="1"/>
  <c r="G570" i="15" s="1"/>
  <c r="G576" i="15" a="1"/>
  <c r="G576" i="15" s="1"/>
  <c r="G582" i="15" a="1"/>
  <c r="G582" i="15" s="1"/>
  <c r="G588" i="15" a="1"/>
  <c r="G588" i="15" s="1"/>
  <c r="G594" i="15" a="1"/>
  <c r="G594" i="15" s="1"/>
  <c r="G600" i="15" a="1"/>
  <c r="G600" i="15" s="1"/>
  <c r="G606" i="15" a="1"/>
  <c r="G606" i="15" s="1"/>
  <c r="G612" i="15" a="1"/>
  <c r="G612" i="15" s="1"/>
  <c r="G618" i="15" a="1"/>
  <c r="G618" i="15" s="1"/>
  <c r="G624" i="15" a="1"/>
  <c r="G624" i="15" s="1"/>
  <c r="G630" i="15" a="1"/>
  <c r="G630" i="15" s="1"/>
  <c r="G636" i="15" a="1"/>
  <c r="G636" i="15" s="1"/>
  <c r="G642" i="15" a="1"/>
  <c r="G642" i="15" s="1"/>
  <c r="G648" i="15" a="1"/>
  <c r="G648" i="15" s="1"/>
  <c r="G654" i="15" a="1"/>
  <c r="G654" i="15" s="1"/>
  <c r="G660" i="15" a="1"/>
  <c r="G660" i="15" s="1"/>
  <c r="G666" i="15" a="1"/>
  <c r="G666" i="15" s="1"/>
  <c r="G672" i="15" a="1"/>
  <c r="G672" i="15" s="1"/>
  <c r="G678" i="15" a="1"/>
  <c r="G678" i="15" s="1"/>
  <c r="G684" i="15" a="1"/>
  <c r="G684" i="15" s="1"/>
  <c r="G690" i="15" a="1"/>
  <c r="G690" i="15" s="1"/>
  <c r="G696" i="15" a="1"/>
  <c r="G696" i="15" s="1"/>
  <c r="G702" i="15" a="1"/>
  <c r="G702" i="15" s="1"/>
  <c r="G708" i="15" a="1"/>
  <c r="G708" i="15" s="1"/>
  <c r="G714" i="15" a="1"/>
  <c r="G714" i="15" s="1"/>
  <c r="G720" i="15" a="1"/>
  <c r="G720" i="15" s="1"/>
  <c r="G726" i="15" a="1"/>
  <c r="G726" i="15" s="1"/>
  <c r="G732" i="15" a="1"/>
  <c r="G732" i="15" s="1"/>
  <c r="G738" i="15" a="1"/>
  <c r="G738" i="15" s="1"/>
  <c r="G744" i="15" a="1"/>
  <c r="G744" i="15" s="1"/>
  <c r="G750" i="15" a="1"/>
  <c r="G750" i="15" s="1"/>
  <c r="G756" i="15" a="1"/>
  <c r="G756" i="15" s="1"/>
  <c r="G762" i="15" a="1"/>
  <c r="G762" i="15" s="1"/>
  <c r="G768" i="15" a="1"/>
  <c r="G768" i="15" s="1"/>
  <c r="G774" i="15" a="1"/>
  <c r="G774" i="15" s="1"/>
  <c r="G780" i="15" a="1"/>
  <c r="G780" i="15" s="1"/>
  <c r="G786" i="15" a="1"/>
  <c r="G786" i="15" s="1"/>
  <c r="G792" i="15" a="1"/>
  <c r="G792" i="15" s="1"/>
  <c r="G798" i="15" a="1"/>
  <c r="G798" i="15" s="1"/>
  <c r="G804" i="15" a="1"/>
  <c r="G804" i="15" s="1"/>
  <c r="G810" i="15" a="1"/>
  <c r="G810" i="15" s="1"/>
  <c r="G816" i="15" a="1"/>
  <c r="G816" i="15" s="1"/>
  <c r="G822" i="15" a="1"/>
  <c r="G822" i="15" s="1"/>
  <c r="G828" i="15" a="1"/>
  <c r="G828" i="15" s="1"/>
  <c r="G834" i="15" a="1"/>
  <c r="G834" i="15" s="1"/>
  <c r="G840" i="15" a="1"/>
  <c r="G840" i="15" s="1"/>
  <c r="G846" i="15" a="1"/>
  <c r="G846" i="15" s="1"/>
  <c r="G852" i="15" a="1"/>
  <c r="G852" i="15" s="1"/>
  <c r="G858" i="15" a="1"/>
  <c r="G858" i="15" s="1"/>
  <c r="G864" i="15" a="1"/>
  <c r="G864" i="15" s="1"/>
  <c r="G870" i="15" a="1"/>
  <c r="G870" i="15" s="1"/>
  <c r="G876" i="15" a="1"/>
  <c r="G876" i="15" s="1"/>
  <c r="G882" i="15" a="1"/>
  <c r="G882" i="15" s="1"/>
  <c r="G888" i="15" a="1"/>
  <c r="G888" i="15" s="1"/>
  <c r="G894" i="15" a="1"/>
  <c r="G894" i="15" s="1"/>
  <c r="G900" i="15" a="1"/>
  <c r="G900" i="15" s="1"/>
  <c r="G906" i="15" a="1"/>
  <c r="G906" i="15" s="1"/>
  <c r="G912" i="15" a="1"/>
  <c r="G912" i="15" s="1"/>
  <c r="G918" i="15" a="1"/>
  <c r="G918" i="15" s="1"/>
  <c r="G924" i="15" a="1"/>
  <c r="G924" i="15" s="1"/>
  <c r="G930" i="15" a="1"/>
  <c r="G930" i="15" s="1"/>
  <c r="G936" i="15" a="1"/>
  <c r="G936" i="15" s="1"/>
  <c r="G942" i="15" a="1"/>
  <c r="G942" i="15" s="1"/>
  <c r="G948" i="15" a="1"/>
  <c r="G948" i="15" s="1"/>
  <c r="G954" i="15" a="1"/>
  <c r="G954" i="15" s="1"/>
  <c r="G960" i="15" a="1"/>
  <c r="G960" i="15" s="1"/>
  <c r="G966" i="15" a="1"/>
  <c r="G966" i="15" s="1"/>
  <c r="G972" i="15" a="1"/>
  <c r="G972" i="15" s="1"/>
  <c r="G978" i="15" a="1"/>
  <c r="G978" i="15" s="1"/>
  <c r="G984" i="15" a="1"/>
  <c r="G984" i="15" s="1"/>
  <c r="G454" i="15" a="1"/>
  <c r="G454" i="15" s="1"/>
  <c r="G472" i="15" a="1"/>
  <c r="G472" i="15" s="1"/>
  <c r="G485" i="15" a="1"/>
  <c r="G485" i="15" s="1"/>
  <c r="G493" i="15" a="1"/>
  <c r="G493" i="15" s="1"/>
  <c r="G503" i="15" a="1"/>
  <c r="G503" i="15" s="1"/>
  <c r="G510" i="15" a="1"/>
  <c r="G510" i="15" s="1"/>
  <c r="G517" i="15" a="1"/>
  <c r="G517" i="15" s="1"/>
  <c r="G523" i="15" a="1"/>
  <c r="G523" i="15" s="1"/>
  <c r="G529" i="15" a="1"/>
  <c r="G529" i="15" s="1"/>
  <c r="G535" i="15" a="1"/>
  <c r="G535" i="15" s="1"/>
  <c r="G541" i="15" a="1"/>
  <c r="G541" i="15" s="1"/>
  <c r="G547" i="15" a="1"/>
  <c r="G547" i="15" s="1"/>
  <c r="G553" i="15" a="1"/>
  <c r="G553" i="15" s="1"/>
  <c r="G559" i="15" a="1"/>
  <c r="G559" i="15" s="1"/>
  <c r="G565" i="15" a="1"/>
  <c r="G565" i="15" s="1"/>
  <c r="G571" i="15" a="1"/>
  <c r="G571" i="15" s="1"/>
  <c r="G577" i="15" a="1"/>
  <c r="G577" i="15" s="1"/>
  <c r="G583" i="15" a="1"/>
  <c r="G583" i="15" s="1"/>
  <c r="G589" i="15" a="1"/>
  <c r="G589" i="15" s="1"/>
  <c r="G595" i="15" a="1"/>
  <c r="G595" i="15" s="1"/>
  <c r="G601" i="15" a="1"/>
  <c r="G601" i="15" s="1"/>
  <c r="G607" i="15" a="1"/>
  <c r="G607" i="15" s="1"/>
  <c r="G613" i="15" a="1"/>
  <c r="G613" i="15" s="1"/>
  <c r="G619" i="15" a="1"/>
  <c r="G619" i="15" s="1"/>
  <c r="G625" i="15" a="1"/>
  <c r="G625" i="15" s="1"/>
  <c r="G631" i="15" a="1"/>
  <c r="G631" i="15" s="1"/>
  <c r="G637" i="15" a="1"/>
  <c r="G637" i="15" s="1"/>
  <c r="G643" i="15" a="1"/>
  <c r="G643" i="15" s="1"/>
  <c r="G649" i="15" a="1"/>
  <c r="G649" i="15" s="1"/>
  <c r="G655" i="15" a="1"/>
  <c r="G655" i="15" s="1"/>
  <c r="G661" i="15" a="1"/>
  <c r="G661" i="15" s="1"/>
  <c r="G667" i="15" a="1"/>
  <c r="G667" i="15" s="1"/>
  <c r="G673" i="15" a="1"/>
  <c r="G673" i="15" s="1"/>
  <c r="G679" i="15" a="1"/>
  <c r="G679" i="15" s="1"/>
  <c r="G685" i="15" a="1"/>
  <c r="G685" i="15" s="1"/>
  <c r="G691" i="15" a="1"/>
  <c r="G691" i="15" s="1"/>
  <c r="G697" i="15" a="1"/>
  <c r="G697" i="15" s="1"/>
  <c r="G703" i="15" a="1"/>
  <c r="G703" i="15" s="1"/>
  <c r="G709" i="15" a="1"/>
  <c r="G709" i="15" s="1"/>
  <c r="G715" i="15" a="1"/>
  <c r="G715" i="15" s="1"/>
  <c r="G721" i="15" a="1"/>
  <c r="G721" i="15" s="1"/>
  <c r="G727" i="15" a="1"/>
  <c r="G727" i="15" s="1"/>
  <c r="G733" i="15" a="1"/>
  <c r="G733" i="15" s="1"/>
  <c r="G739" i="15" a="1"/>
  <c r="G739" i="15" s="1"/>
  <c r="G745" i="15" a="1"/>
  <c r="G745" i="15" s="1"/>
  <c r="G751" i="15" a="1"/>
  <c r="G751" i="15" s="1"/>
  <c r="G757" i="15" a="1"/>
  <c r="G757" i="15" s="1"/>
  <c r="G763" i="15" a="1"/>
  <c r="G763" i="15" s="1"/>
  <c r="G769" i="15" a="1"/>
  <c r="G769" i="15" s="1"/>
  <c r="G775" i="15" a="1"/>
  <c r="G775" i="15" s="1"/>
  <c r="G781" i="15" a="1"/>
  <c r="G781" i="15" s="1"/>
  <c r="G787" i="15" a="1"/>
  <c r="G787" i="15" s="1"/>
  <c r="G793" i="15" a="1"/>
  <c r="G793" i="15" s="1"/>
  <c r="G799" i="15" a="1"/>
  <c r="G799" i="15" s="1"/>
  <c r="G805" i="15" a="1"/>
  <c r="G805" i="15" s="1"/>
  <c r="G811" i="15" a="1"/>
  <c r="G811" i="15" s="1"/>
  <c r="G817" i="15" a="1"/>
  <c r="G817" i="15" s="1"/>
  <c r="G823" i="15" a="1"/>
  <c r="G823" i="15" s="1"/>
  <c r="G829" i="15" a="1"/>
  <c r="G829" i="15" s="1"/>
  <c r="G835" i="15" a="1"/>
  <c r="G835" i="15" s="1"/>
  <c r="G841" i="15" a="1"/>
  <c r="G841" i="15" s="1"/>
  <c r="G847" i="15" a="1"/>
  <c r="G847" i="15" s="1"/>
  <c r="G853" i="15" a="1"/>
  <c r="G853" i="15" s="1"/>
  <c r="G859" i="15" a="1"/>
  <c r="G859" i="15" s="1"/>
  <c r="G865" i="15" a="1"/>
  <c r="G865" i="15" s="1"/>
  <c r="G871" i="15" a="1"/>
  <c r="G871" i="15" s="1"/>
  <c r="G877" i="15" a="1"/>
  <c r="G877" i="15" s="1"/>
  <c r="G883" i="15" a="1"/>
  <c r="G883" i="15" s="1"/>
  <c r="G889" i="15" a="1"/>
  <c r="G889" i="15" s="1"/>
  <c r="G895" i="15" a="1"/>
  <c r="G895" i="15" s="1"/>
  <c r="G901" i="15" a="1"/>
  <c r="G901" i="15" s="1"/>
  <c r="G907" i="15" a="1"/>
  <c r="G907" i="15" s="1"/>
  <c r="G913" i="15" a="1"/>
  <c r="G913" i="15" s="1"/>
  <c r="G919" i="15" a="1"/>
  <c r="G919" i="15" s="1"/>
  <c r="G925" i="15" a="1"/>
  <c r="G925" i="15" s="1"/>
  <c r="G931" i="15" a="1"/>
  <c r="G931" i="15" s="1"/>
  <c r="G937" i="15" a="1"/>
  <c r="G937" i="15" s="1"/>
  <c r="G943" i="15" a="1"/>
  <c r="G943" i="15" s="1"/>
  <c r="G949" i="15" a="1"/>
  <c r="G949" i="15" s="1"/>
  <c r="G955" i="15" a="1"/>
  <c r="G955" i="15" s="1"/>
  <c r="G961" i="15" a="1"/>
  <c r="G961" i="15" s="1"/>
  <c r="G967" i="15" a="1"/>
  <c r="G967" i="15" s="1"/>
  <c r="G973" i="15" a="1"/>
  <c r="G973" i="15" s="1"/>
  <c r="G979" i="15" a="1"/>
  <c r="G979" i="15" s="1"/>
  <c r="G985" i="15" a="1"/>
  <c r="G985" i="15" s="1"/>
  <c r="G939" i="15" a="1"/>
  <c r="G939" i="15" s="1"/>
  <c r="G965" i="15" a="1"/>
  <c r="G965" i="15" s="1"/>
  <c r="G981" i="15" a="1"/>
  <c r="G981" i="15" s="1"/>
  <c r="G990" i="15" a="1"/>
  <c r="G990" i="15" s="1"/>
  <c r="G996" i="15" a="1"/>
  <c r="G996" i="15" s="1"/>
  <c r="G1002" i="15" a="1"/>
  <c r="G1002" i="15" s="1"/>
  <c r="G1008" i="15" a="1"/>
  <c r="G1008" i="15" s="1"/>
  <c r="G1014" i="15" a="1"/>
  <c r="G1014" i="15" s="1"/>
  <c r="G1020" i="15" a="1"/>
  <c r="G1020" i="15" s="1"/>
  <c r="G1026" i="15" a="1"/>
  <c r="G1026" i="15" s="1"/>
  <c r="G1032" i="15" a="1"/>
  <c r="G1032" i="15" s="1"/>
  <c r="G1038" i="15" a="1"/>
  <c r="G1038" i="15" s="1"/>
  <c r="G1044" i="15" a="1"/>
  <c r="G1044" i="15" s="1"/>
  <c r="G1050" i="15" a="1"/>
  <c r="G1050" i="15" s="1"/>
  <c r="G1056" i="15" a="1"/>
  <c r="G1056" i="15" s="1"/>
  <c r="G1062" i="15" a="1"/>
  <c r="G1062" i="15" s="1"/>
  <c r="G1068" i="15" a="1"/>
  <c r="G1068" i="15" s="1"/>
  <c r="G1074" i="15" a="1"/>
  <c r="G1074" i="15" s="1"/>
  <c r="G1079" i="15" a="1"/>
  <c r="G1079" i="15" s="1"/>
  <c r="G1084" i="15" a="1"/>
  <c r="G1084" i="15" s="1"/>
  <c r="G1090" i="15" a="1"/>
  <c r="G1090" i="15" s="1"/>
  <c r="G1095" i="15" a="1"/>
  <c r="G1095" i="15" s="1"/>
  <c r="G1100" i="15" a="1"/>
  <c r="G1100" i="15" s="1"/>
  <c r="G1106" i="15" a="1"/>
  <c r="G1106" i="15" s="1"/>
  <c r="G1111" i="15" a="1"/>
  <c r="G1111" i="15" s="1"/>
  <c r="G1116" i="15" a="1"/>
  <c r="G1116" i="15" s="1"/>
  <c r="G1122" i="15" a="1"/>
  <c r="G1122" i="15" s="1"/>
  <c r="G1128" i="15" a="1"/>
  <c r="G1128" i="15" s="1"/>
  <c r="G1134" i="15" a="1"/>
  <c r="G1134" i="15" s="1"/>
  <c r="G1140" i="15" a="1"/>
  <c r="G1140" i="15" s="1"/>
  <c r="G1146" i="15" a="1"/>
  <c r="G1146" i="15" s="1"/>
  <c r="G1152" i="15" a="1"/>
  <c r="G1152" i="15" s="1"/>
  <c r="G1158" i="15" a="1"/>
  <c r="G1158" i="15" s="1"/>
  <c r="G1164" i="15" a="1"/>
  <c r="G1164" i="15" s="1"/>
  <c r="G1169" i="15" a="1"/>
  <c r="G1169" i="15" s="1"/>
  <c r="G1175" i="15" a="1"/>
  <c r="G1175" i="15" s="1"/>
  <c r="G1181" i="15" a="1"/>
  <c r="G1181" i="15" s="1"/>
  <c r="G1187" i="15" a="1"/>
  <c r="G1187" i="15" s="1"/>
  <c r="G1193" i="15" a="1"/>
  <c r="G1193" i="15" s="1"/>
  <c r="G1199" i="15" a="1"/>
  <c r="G1199" i="15" s="1"/>
  <c r="G1205" i="15" a="1"/>
  <c r="G1205" i="15" s="1"/>
  <c r="G1211" i="15" a="1"/>
  <c r="G1211" i="15" s="1"/>
  <c r="G1217" i="15" a="1"/>
  <c r="G1217" i="15" s="1"/>
  <c r="G1223" i="15" a="1"/>
  <c r="G1223" i="15" s="1"/>
  <c r="G1229" i="15" a="1"/>
  <c r="G1229" i="15" s="1"/>
  <c r="G1233" i="15" a="1"/>
  <c r="G1233" i="15" s="1"/>
  <c r="G1239" i="15" a="1"/>
  <c r="G1239" i="15" s="1"/>
  <c r="G1244" i="15" a="1"/>
  <c r="G1244" i="15" s="1"/>
  <c r="G1250" i="15" a="1"/>
  <c r="G1250" i="15" s="1"/>
  <c r="G1256" i="15" a="1"/>
  <c r="G1256" i="15" s="1"/>
  <c r="G1262" i="15" a="1"/>
  <c r="G1262" i="15" s="1"/>
  <c r="G1268" i="15" a="1"/>
  <c r="G1268" i="15" s="1"/>
  <c r="G1274" i="15" a="1"/>
  <c r="G1274" i="15" s="1"/>
  <c r="G1280" i="15" a="1"/>
  <c r="G1280" i="15" s="1"/>
  <c r="G1286" i="15" a="1"/>
  <c r="G1286" i="15" s="1"/>
  <c r="G1292" i="15" a="1"/>
  <c r="G1292" i="15" s="1"/>
  <c r="G1298" i="15" a="1"/>
  <c r="G1298" i="15" s="1"/>
  <c r="G1304" i="15" a="1"/>
  <c r="G1304" i="15" s="1"/>
  <c r="G1310" i="15" a="1"/>
  <c r="G1310" i="15" s="1"/>
  <c r="G1316" i="15" a="1"/>
  <c r="G1316" i="15" s="1"/>
  <c r="G1322" i="15" a="1"/>
  <c r="G1322" i="15" s="1"/>
  <c r="G1328" i="15" a="1"/>
  <c r="G1328" i="15" s="1"/>
  <c r="G1334" i="15" a="1"/>
  <c r="G1334" i="15" s="1"/>
  <c r="G1340" i="15" a="1"/>
  <c r="G1340" i="15" s="1"/>
  <c r="G1346" i="15" a="1"/>
  <c r="G1346" i="15" s="1"/>
  <c r="G1352" i="15" a="1"/>
  <c r="G1352" i="15" s="1"/>
  <c r="G1358" i="15" a="1"/>
  <c r="G1358" i="15" s="1"/>
  <c r="G1364" i="15" a="1"/>
  <c r="G1364" i="15" s="1"/>
  <c r="G1370" i="15" a="1"/>
  <c r="G1370" i="15" s="1"/>
  <c r="G1376" i="15" a="1"/>
  <c r="G1376" i="15" s="1"/>
  <c r="G1382" i="15" a="1"/>
  <c r="G1382" i="15" s="1"/>
  <c r="G1388" i="15" a="1"/>
  <c r="G1388" i="15" s="1"/>
  <c r="G1394" i="15" a="1"/>
  <c r="G1394" i="15" s="1"/>
  <c r="G1400" i="15" a="1"/>
  <c r="G1400" i="15" s="1"/>
  <c r="G1405" i="15" a="1"/>
  <c r="G1405" i="15" s="1"/>
  <c r="G1411" i="15" a="1"/>
  <c r="G1411" i="15" s="1"/>
  <c r="G945" i="15" a="1"/>
  <c r="G945" i="15" s="1"/>
  <c r="G969" i="15" a="1"/>
  <c r="G969" i="15" s="1"/>
  <c r="G983" i="15" a="1"/>
  <c r="G983" i="15" s="1"/>
  <c r="G991" i="15" a="1"/>
  <c r="G991" i="15" s="1"/>
  <c r="G997" i="15" a="1"/>
  <c r="G997" i="15" s="1"/>
  <c r="G1003" i="15" a="1"/>
  <c r="G1003" i="15" s="1"/>
  <c r="G1009" i="15" a="1"/>
  <c r="G1009" i="15" s="1"/>
  <c r="G1015" i="15" a="1"/>
  <c r="G1015" i="15" s="1"/>
  <c r="G1021" i="15" a="1"/>
  <c r="G1021" i="15" s="1"/>
  <c r="G1027" i="15" a="1"/>
  <c r="G1027" i="15" s="1"/>
  <c r="G1033" i="15" a="1"/>
  <c r="G1033" i="15" s="1"/>
  <c r="G1039" i="15" a="1"/>
  <c r="G1039" i="15" s="1"/>
  <c r="G1045" i="15" a="1"/>
  <c r="G1045" i="15" s="1"/>
  <c r="G1051" i="15" a="1"/>
  <c r="G1051" i="15" s="1"/>
  <c r="G1057" i="15" a="1"/>
  <c r="G1057" i="15" s="1"/>
  <c r="G1063" i="15" a="1"/>
  <c r="G1063" i="15" s="1"/>
  <c r="G1069" i="15" a="1"/>
  <c r="G1069" i="15" s="1"/>
  <c r="G1085" i="15" a="1"/>
  <c r="G1085" i="15" s="1"/>
  <c r="G1091" i="15" a="1"/>
  <c r="G1091" i="15" s="1"/>
  <c r="G1096" i="15" a="1"/>
  <c r="G1096" i="15" s="1"/>
  <c r="G1101" i="15" a="1"/>
  <c r="G1101" i="15" s="1"/>
  <c r="G1107" i="15" a="1"/>
  <c r="G1107" i="15" s="1"/>
  <c r="G1112" i="15" a="1"/>
  <c r="G1112" i="15" s="1"/>
  <c r="G1117" i="15" a="1"/>
  <c r="G1117" i="15" s="1"/>
  <c r="G1123" i="15" a="1"/>
  <c r="G1123" i="15" s="1"/>
  <c r="G1129" i="15" a="1"/>
  <c r="G1129" i="15" s="1"/>
  <c r="G1135" i="15" a="1"/>
  <c r="G1135" i="15" s="1"/>
  <c r="G1141" i="15" a="1"/>
  <c r="G1141" i="15" s="1"/>
  <c r="G1147" i="15" a="1"/>
  <c r="G1147" i="15" s="1"/>
  <c r="G1153" i="15" a="1"/>
  <c r="G1153" i="15" s="1"/>
  <c r="G1159" i="15" a="1"/>
  <c r="G1159" i="15" s="1"/>
  <c r="G1170" i="15" a="1"/>
  <c r="G1170" i="15" s="1"/>
  <c r="G1176" i="15" a="1"/>
  <c r="G1176" i="15" s="1"/>
  <c r="G1182" i="15" a="1"/>
  <c r="G1182" i="15" s="1"/>
  <c r="G1188" i="15" a="1"/>
  <c r="G1188" i="15" s="1"/>
  <c r="G1194" i="15" a="1"/>
  <c r="G1194" i="15" s="1"/>
  <c r="G1200" i="15" a="1"/>
  <c r="G1200" i="15" s="1"/>
  <c r="G1206" i="15" a="1"/>
  <c r="G1206" i="15" s="1"/>
  <c r="G1212" i="15" a="1"/>
  <c r="G1212" i="15" s="1"/>
  <c r="G1218" i="15" a="1"/>
  <c r="G1218" i="15" s="1"/>
  <c r="G1224" i="15" a="1"/>
  <c r="G1224" i="15" s="1"/>
  <c r="G1230" i="15" a="1"/>
  <c r="G1230" i="15" s="1"/>
  <c r="G1234" i="15" a="1"/>
  <c r="G1234" i="15" s="1"/>
  <c r="G1240" i="15" a="1"/>
  <c r="G1240" i="15" s="1"/>
  <c r="G1245" i="15" a="1"/>
  <c r="G1245" i="15" s="1"/>
  <c r="G1251" i="15" a="1"/>
  <c r="G1251" i="15" s="1"/>
  <c r="G1257" i="15" a="1"/>
  <c r="G1257" i="15" s="1"/>
  <c r="G1263" i="15" a="1"/>
  <c r="G1263" i="15" s="1"/>
  <c r="G1269" i="15" a="1"/>
  <c r="G1269" i="15" s="1"/>
  <c r="G1275" i="15" a="1"/>
  <c r="G1275" i="15" s="1"/>
  <c r="G1281" i="15" a="1"/>
  <c r="G1281" i="15" s="1"/>
  <c r="G1287" i="15" a="1"/>
  <c r="G1287" i="15" s="1"/>
  <c r="G1293" i="15" a="1"/>
  <c r="G1293" i="15" s="1"/>
  <c r="G1299" i="15" a="1"/>
  <c r="G1299" i="15" s="1"/>
  <c r="G1305" i="15" a="1"/>
  <c r="G1305" i="15" s="1"/>
  <c r="G1311" i="15" a="1"/>
  <c r="G1311" i="15" s="1"/>
  <c r="G1317" i="15" a="1"/>
  <c r="G1317" i="15" s="1"/>
  <c r="G1323" i="15" a="1"/>
  <c r="G1323" i="15" s="1"/>
  <c r="G1329" i="15" a="1"/>
  <c r="G1329" i="15" s="1"/>
  <c r="G1335" i="15" a="1"/>
  <c r="G1335" i="15" s="1"/>
  <c r="G1341" i="15" a="1"/>
  <c r="G1341" i="15" s="1"/>
  <c r="G1347" i="15" a="1"/>
  <c r="G1347" i="15" s="1"/>
  <c r="G1353" i="15" a="1"/>
  <c r="G1353" i="15" s="1"/>
  <c r="G1359" i="15" a="1"/>
  <c r="G1359" i="15" s="1"/>
  <c r="G1365" i="15" a="1"/>
  <c r="G1365" i="15" s="1"/>
  <c r="G1371" i="15" a="1"/>
  <c r="G1371" i="15" s="1"/>
  <c r="G1377" i="15" a="1"/>
  <c r="G1377" i="15" s="1"/>
  <c r="G1383" i="15" a="1"/>
  <c r="G1383" i="15" s="1"/>
  <c r="G1389" i="15" a="1"/>
  <c r="G1389" i="15" s="1"/>
  <c r="G1395" i="15" a="1"/>
  <c r="G1395" i="15" s="1"/>
  <c r="G1401" i="15" a="1"/>
  <c r="G1401" i="15" s="1"/>
  <c r="G1406" i="15" a="1"/>
  <c r="G1406" i="15" s="1"/>
  <c r="G1412" i="15" a="1"/>
  <c r="G1412" i="15" s="1"/>
  <c r="G1418" i="15" a="1"/>
  <c r="G1418" i="15" s="1"/>
  <c r="G1429" i="15" a="1"/>
  <c r="G1429" i="15" s="1"/>
  <c r="G1435" i="15" a="1"/>
  <c r="G1435" i="15" s="1"/>
  <c r="G1446" i="15" a="1"/>
  <c r="G1446" i="15" s="1"/>
  <c r="G1452" i="15" a="1"/>
  <c r="G1452" i="15" s="1"/>
  <c r="G1458" i="15" a="1"/>
  <c r="G1458" i="15" s="1"/>
  <c r="G1464" i="15" a="1"/>
  <c r="G1464" i="15" s="1"/>
  <c r="G951" i="15" a="1"/>
  <c r="G951" i="15" s="1"/>
  <c r="G971" i="15" a="1"/>
  <c r="G971" i="15" s="1"/>
  <c r="G986" i="15" a="1"/>
  <c r="G986" i="15" s="1"/>
  <c r="G992" i="15" a="1"/>
  <c r="G992" i="15" s="1"/>
  <c r="G998" i="15" a="1"/>
  <c r="G998" i="15" s="1"/>
  <c r="G1004" i="15" a="1"/>
  <c r="G1004" i="15" s="1"/>
  <c r="G1010" i="15" a="1"/>
  <c r="G1010" i="15" s="1"/>
  <c r="G1016" i="15" a="1"/>
  <c r="G1016" i="15" s="1"/>
  <c r="G1022" i="15" a="1"/>
  <c r="G1022" i="15" s="1"/>
  <c r="G1028" i="15" a="1"/>
  <c r="G1028" i="15" s="1"/>
  <c r="G1034" i="15" a="1"/>
  <c r="G1034" i="15" s="1"/>
  <c r="G1040" i="15" a="1"/>
  <c r="G1040" i="15" s="1"/>
  <c r="G1046" i="15" a="1"/>
  <c r="G1046" i="15" s="1"/>
  <c r="G1052" i="15" a="1"/>
  <c r="G1052" i="15" s="1"/>
  <c r="G1058" i="15" a="1"/>
  <c r="G1058" i="15" s="1"/>
  <c r="G1064" i="15" a="1"/>
  <c r="G1064" i="15" s="1"/>
  <c r="G1070" i="15" a="1"/>
  <c r="G1070" i="15" s="1"/>
  <c r="G1075" i="15" a="1"/>
  <c r="G1075" i="15" s="1"/>
  <c r="G1080" i="15" a="1"/>
  <c r="G1080" i="15" s="1"/>
  <c r="G1086" i="15" a="1"/>
  <c r="G1086" i="15" s="1"/>
  <c r="G1092" i="15" a="1"/>
  <c r="G1092" i="15" s="1"/>
  <c r="G1097" i="15" a="1"/>
  <c r="G1097" i="15" s="1"/>
  <c r="G1102" i="15" a="1"/>
  <c r="G1102" i="15" s="1"/>
  <c r="G1108" i="15" a="1"/>
  <c r="G1108" i="15" s="1"/>
  <c r="G1113" i="15" a="1"/>
  <c r="G1113" i="15" s="1"/>
  <c r="G1118" i="15" a="1"/>
  <c r="G1118" i="15" s="1"/>
  <c r="G1124" i="15" a="1"/>
  <c r="G1124" i="15" s="1"/>
  <c r="G1130" i="15" a="1"/>
  <c r="G1130" i="15" s="1"/>
  <c r="G1136" i="15" a="1"/>
  <c r="G1136" i="15" s="1"/>
  <c r="G1142" i="15" a="1"/>
  <c r="G1142" i="15" s="1"/>
  <c r="G1148" i="15" a="1"/>
  <c r="G1148" i="15" s="1"/>
  <c r="G1154" i="15" a="1"/>
  <c r="G1154" i="15" s="1"/>
  <c r="G1160" i="15" a="1"/>
  <c r="G1160" i="15" s="1"/>
  <c r="G1165" i="15" a="1"/>
  <c r="G1165" i="15" s="1"/>
  <c r="G1171" i="15" a="1"/>
  <c r="G1171" i="15" s="1"/>
  <c r="G1177" i="15" a="1"/>
  <c r="G1177" i="15" s="1"/>
  <c r="G1183" i="15" a="1"/>
  <c r="G1183" i="15" s="1"/>
  <c r="G1189" i="15" a="1"/>
  <c r="G1189" i="15" s="1"/>
  <c r="G1195" i="15" a="1"/>
  <c r="G1195" i="15" s="1"/>
  <c r="G1201" i="15" a="1"/>
  <c r="G1201" i="15" s="1"/>
  <c r="G1207" i="15" a="1"/>
  <c r="G1207" i="15" s="1"/>
  <c r="G1213" i="15" a="1"/>
  <c r="G1213" i="15" s="1"/>
  <c r="G1219" i="15" a="1"/>
  <c r="G1219" i="15" s="1"/>
  <c r="G1225" i="15" a="1"/>
  <c r="G1225" i="15" s="1"/>
  <c r="G1235" i="15" a="1"/>
  <c r="G1235" i="15" s="1"/>
  <c r="G1246" i="15" a="1"/>
  <c r="G1246" i="15" s="1"/>
  <c r="G1252" i="15" a="1"/>
  <c r="G1252" i="15" s="1"/>
  <c r="G1258" i="15" a="1"/>
  <c r="G1258" i="15" s="1"/>
  <c r="G1264" i="15" a="1"/>
  <c r="G1264" i="15" s="1"/>
  <c r="G1270" i="15" a="1"/>
  <c r="G1270" i="15" s="1"/>
  <c r="G1276" i="15" a="1"/>
  <c r="G1276" i="15" s="1"/>
  <c r="G1282" i="15" a="1"/>
  <c r="G1282" i="15" s="1"/>
  <c r="G1288" i="15" a="1"/>
  <c r="G1288" i="15" s="1"/>
  <c r="G1294" i="15" a="1"/>
  <c r="G1294" i="15" s="1"/>
  <c r="G1300" i="15" a="1"/>
  <c r="G1300" i="15" s="1"/>
  <c r="G1306" i="15" a="1"/>
  <c r="G1306" i="15" s="1"/>
  <c r="G1312" i="15" a="1"/>
  <c r="G1312" i="15" s="1"/>
  <c r="G1318" i="15" a="1"/>
  <c r="G1318" i="15" s="1"/>
  <c r="G1324" i="15" a="1"/>
  <c r="G1324" i="15" s="1"/>
  <c r="G1330" i="15" a="1"/>
  <c r="G1330" i="15" s="1"/>
  <c r="G1336" i="15" a="1"/>
  <c r="G1336" i="15" s="1"/>
  <c r="G1342" i="15" a="1"/>
  <c r="G1342" i="15" s="1"/>
  <c r="G1348" i="15" a="1"/>
  <c r="G1348" i="15" s="1"/>
  <c r="G1354" i="15" a="1"/>
  <c r="G1354" i="15" s="1"/>
  <c r="G1360" i="15" a="1"/>
  <c r="G1360" i="15" s="1"/>
  <c r="G1366" i="15" a="1"/>
  <c r="G1366" i="15" s="1"/>
  <c r="G1372" i="15" a="1"/>
  <c r="G1372" i="15" s="1"/>
  <c r="G1378" i="15" a="1"/>
  <c r="G1378" i="15" s="1"/>
  <c r="G1384" i="15" a="1"/>
  <c r="G1384" i="15" s="1"/>
  <c r="G1390" i="15" a="1"/>
  <c r="G1390" i="15" s="1"/>
  <c r="G1396" i="15" a="1"/>
  <c r="G1396" i="15" s="1"/>
  <c r="G1402" i="15" a="1"/>
  <c r="G1402" i="15" s="1"/>
  <c r="G1407" i="15" a="1"/>
  <c r="G1407" i="15" s="1"/>
  <c r="G1413" i="15" a="1"/>
  <c r="G1413" i="15" s="1"/>
  <c r="G1419" i="15" a="1"/>
  <c r="G1419" i="15" s="1"/>
  <c r="G1424" i="15" a="1"/>
  <c r="G1424" i="15" s="1"/>
  <c r="G1430" i="15" a="1"/>
  <c r="G1430" i="15" s="1"/>
  <c r="G1436" i="15" a="1"/>
  <c r="G1436" i="15" s="1"/>
  <c r="G957" i="15" a="1"/>
  <c r="G957" i="15" s="1"/>
  <c r="G975" i="15" a="1"/>
  <c r="G975" i="15" s="1"/>
  <c r="G987" i="15" a="1"/>
  <c r="G987" i="15" s="1"/>
  <c r="G993" i="15" a="1"/>
  <c r="G993" i="15" s="1"/>
  <c r="G999" i="15" a="1"/>
  <c r="G999" i="15" s="1"/>
  <c r="G1005" i="15" a="1"/>
  <c r="G1005" i="15" s="1"/>
  <c r="G1011" i="15" a="1"/>
  <c r="G1011" i="15" s="1"/>
  <c r="G1017" i="15" a="1"/>
  <c r="G1017" i="15" s="1"/>
  <c r="G1023" i="15" a="1"/>
  <c r="G1023" i="15" s="1"/>
  <c r="G1029" i="15" a="1"/>
  <c r="G1029" i="15" s="1"/>
  <c r="G1035" i="15" a="1"/>
  <c r="G1035" i="15" s="1"/>
  <c r="G1041" i="15" a="1"/>
  <c r="G1041" i="15" s="1"/>
  <c r="G1047" i="15" a="1"/>
  <c r="G1047" i="15" s="1"/>
  <c r="G1053" i="15" a="1"/>
  <c r="G1053" i="15" s="1"/>
  <c r="G1059" i="15" a="1"/>
  <c r="G1059" i="15" s="1"/>
  <c r="G1065" i="15" a="1"/>
  <c r="G1065" i="15" s="1"/>
  <c r="G1071" i="15" a="1"/>
  <c r="G1071" i="15" s="1"/>
  <c r="G1076" i="15" a="1"/>
  <c r="G1076" i="15" s="1"/>
  <c r="G1081" i="15" a="1"/>
  <c r="G1081" i="15" s="1"/>
  <c r="G1087" i="15" a="1"/>
  <c r="G1087" i="15" s="1"/>
  <c r="G1103" i="15" a="1"/>
  <c r="G1103" i="15" s="1"/>
  <c r="G1109" i="15" a="1"/>
  <c r="G1109" i="15" s="1"/>
  <c r="G1114" i="15" a="1"/>
  <c r="G1114" i="15" s="1"/>
  <c r="G1119" i="15" a="1"/>
  <c r="G1119" i="15" s="1"/>
  <c r="G1125" i="15" a="1"/>
  <c r="G1125" i="15" s="1"/>
  <c r="G1131" i="15" a="1"/>
  <c r="G1131" i="15" s="1"/>
  <c r="G1137" i="15" a="1"/>
  <c r="G1137" i="15" s="1"/>
  <c r="G1143" i="15" a="1"/>
  <c r="G1143" i="15" s="1"/>
  <c r="G1149" i="15" a="1"/>
  <c r="G1149" i="15" s="1"/>
  <c r="G1155" i="15" a="1"/>
  <c r="G1155" i="15" s="1"/>
  <c r="G1161" i="15" a="1"/>
  <c r="G1161" i="15" s="1"/>
  <c r="G1166" i="15" a="1"/>
  <c r="G1166" i="15" s="1"/>
  <c r="G1172" i="15" a="1"/>
  <c r="G1172" i="15" s="1"/>
  <c r="G1178" i="15" a="1"/>
  <c r="G1178" i="15" s="1"/>
  <c r="G1184" i="15" a="1"/>
  <c r="G1184" i="15" s="1"/>
  <c r="G1190" i="15" a="1"/>
  <c r="G1190" i="15" s="1"/>
  <c r="G1196" i="15" a="1"/>
  <c r="G1196" i="15" s="1"/>
  <c r="G1202" i="15" a="1"/>
  <c r="G1202" i="15" s="1"/>
  <c r="G1208" i="15" a="1"/>
  <c r="G1208" i="15" s="1"/>
  <c r="G1214" i="15" a="1"/>
  <c r="G1214" i="15" s="1"/>
  <c r="G1220" i="15" a="1"/>
  <c r="G1220" i="15" s="1"/>
  <c r="G1226" i="15" a="1"/>
  <c r="G1226" i="15" s="1"/>
  <c r="G1231" i="15" a="1"/>
  <c r="G1231" i="15" s="1"/>
  <c r="G1236" i="15" a="1"/>
  <c r="G1236" i="15" s="1"/>
  <c r="G1241" i="15" a="1"/>
  <c r="G1241" i="15" s="1"/>
  <c r="G1247" i="15" a="1"/>
  <c r="G1247" i="15" s="1"/>
  <c r="G1253" i="15" a="1"/>
  <c r="G1253" i="15" s="1"/>
  <c r="G1259" i="15" a="1"/>
  <c r="G1259" i="15" s="1"/>
  <c r="G1265" i="15" a="1"/>
  <c r="G1265" i="15" s="1"/>
  <c r="G1271" i="15" a="1"/>
  <c r="G1271" i="15" s="1"/>
  <c r="G1277" i="15" a="1"/>
  <c r="G1277" i="15" s="1"/>
  <c r="G1283" i="15" a="1"/>
  <c r="G1283" i="15" s="1"/>
  <c r="G1289" i="15" a="1"/>
  <c r="G1289" i="15" s="1"/>
  <c r="G1295" i="15" a="1"/>
  <c r="G1295" i="15" s="1"/>
  <c r="G1301" i="15" a="1"/>
  <c r="G1301" i="15" s="1"/>
  <c r="G1307" i="15" a="1"/>
  <c r="G1307" i="15" s="1"/>
  <c r="G1313" i="15" a="1"/>
  <c r="G1313" i="15" s="1"/>
  <c r="G1319" i="15" a="1"/>
  <c r="G1319" i="15" s="1"/>
  <c r="G1325" i="15" a="1"/>
  <c r="G1325" i="15" s="1"/>
  <c r="G1331" i="15" a="1"/>
  <c r="G1331" i="15" s="1"/>
  <c r="G1337" i="15" a="1"/>
  <c r="G1337" i="15" s="1"/>
  <c r="G1343" i="15" a="1"/>
  <c r="G1343" i="15" s="1"/>
  <c r="G1349" i="15" a="1"/>
  <c r="G1349" i="15" s="1"/>
  <c r="G1355" i="15" a="1"/>
  <c r="G1355" i="15" s="1"/>
  <c r="G1361" i="15" a="1"/>
  <c r="G1361" i="15" s="1"/>
  <c r="G1367" i="15" a="1"/>
  <c r="G1367" i="15" s="1"/>
  <c r="G1373" i="15" a="1"/>
  <c r="G1373" i="15" s="1"/>
  <c r="G1379" i="15" a="1"/>
  <c r="G1379" i="15" s="1"/>
  <c r="G1385" i="15" a="1"/>
  <c r="G1385" i="15" s="1"/>
  <c r="G1391" i="15" a="1"/>
  <c r="G1391" i="15" s="1"/>
  <c r="G1397" i="15" a="1"/>
  <c r="G1397" i="15" s="1"/>
  <c r="G1403" i="15" a="1"/>
  <c r="G1403" i="15" s="1"/>
  <c r="G1408" i="15" a="1"/>
  <c r="G1408" i="15" s="1"/>
  <c r="G1414" i="15" a="1"/>
  <c r="G1414" i="15" s="1"/>
  <c r="G1420" i="15" a="1"/>
  <c r="G1420" i="15" s="1"/>
  <c r="G1425" i="15" a="1"/>
  <c r="G1425" i="15" s="1"/>
  <c r="G1431" i="15" a="1"/>
  <c r="G1431" i="15" s="1"/>
  <c r="G1437" i="15" a="1"/>
  <c r="G1437" i="15" s="1"/>
  <c r="G959" i="15" a="1"/>
  <c r="G959" i="15" s="1"/>
  <c r="G977" i="15" a="1"/>
  <c r="G977" i="15" s="1"/>
  <c r="G988" i="15" a="1"/>
  <c r="G988" i="15" s="1"/>
  <c r="G994" i="15" a="1"/>
  <c r="G994" i="15" s="1"/>
  <c r="G1000" i="15" a="1"/>
  <c r="G1000" i="15" s="1"/>
  <c r="G1006" i="15" a="1"/>
  <c r="G1006" i="15" s="1"/>
  <c r="G1012" i="15" a="1"/>
  <c r="G1012" i="15" s="1"/>
  <c r="G1018" i="15" a="1"/>
  <c r="G1018" i="15" s="1"/>
  <c r="G1024" i="15" a="1"/>
  <c r="G1024" i="15" s="1"/>
  <c r="G1030" i="15" a="1"/>
  <c r="G1030" i="15" s="1"/>
  <c r="G1036" i="15" a="1"/>
  <c r="G1036" i="15" s="1"/>
  <c r="G1042" i="15" a="1"/>
  <c r="G1042" i="15" s="1"/>
  <c r="G1048" i="15" a="1"/>
  <c r="G1048" i="15" s="1"/>
  <c r="G1054" i="15" a="1"/>
  <c r="G1054" i="15" s="1"/>
  <c r="G1060" i="15" a="1"/>
  <c r="G1060" i="15" s="1"/>
  <c r="G1066" i="15" a="1"/>
  <c r="G1066" i="15" s="1"/>
  <c r="G1072" i="15" a="1"/>
  <c r="G1072" i="15" s="1"/>
  <c r="G1077" i="15" a="1"/>
  <c r="G1077" i="15" s="1"/>
  <c r="G1082" i="15" a="1"/>
  <c r="G1082" i="15" s="1"/>
  <c r="G1088" i="15" a="1"/>
  <c r="G1088" i="15" s="1"/>
  <c r="G1093" i="15" a="1"/>
  <c r="G1093" i="15" s="1"/>
  <c r="G1098" i="15" a="1"/>
  <c r="G1098" i="15" s="1"/>
  <c r="G1104" i="15" a="1"/>
  <c r="G1104" i="15" s="1"/>
  <c r="G1110" i="15" a="1"/>
  <c r="G1110" i="15" s="1"/>
  <c r="G1115" i="15" a="1"/>
  <c r="G1115" i="15" s="1"/>
  <c r="G1120" i="15" a="1"/>
  <c r="G1120" i="15" s="1"/>
  <c r="G1126" i="15" a="1"/>
  <c r="G1126" i="15" s="1"/>
  <c r="G1132" i="15" a="1"/>
  <c r="G1132" i="15" s="1"/>
  <c r="G1138" i="15" a="1"/>
  <c r="G1138" i="15" s="1"/>
  <c r="G1144" i="15" a="1"/>
  <c r="G1144" i="15" s="1"/>
  <c r="G1150" i="15" a="1"/>
  <c r="G1150" i="15" s="1"/>
  <c r="G1156" i="15" a="1"/>
  <c r="G1156" i="15" s="1"/>
  <c r="G1162" i="15" a="1"/>
  <c r="G1162" i="15" s="1"/>
  <c r="G1167" i="15" a="1"/>
  <c r="G1167" i="15" s="1"/>
  <c r="G1173" i="15" a="1"/>
  <c r="G1173" i="15" s="1"/>
  <c r="G1179" i="15" a="1"/>
  <c r="G1179" i="15" s="1"/>
  <c r="G1185" i="15" a="1"/>
  <c r="G1185" i="15" s="1"/>
  <c r="G1191" i="15" a="1"/>
  <c r="G1191" i="15" s="1"/>
  <c r="G1197" i="15" a="1"/>
  <c r="G1197" i="15" s="1"/>
  <c r="G1203" i="15" a="1"/>
  <c r="G1203" i="15" s="1"/>
  <c r="G1209" i="15" a="1"/>
  <c r="G1209" i="15" s="1"/>
  <c r="G1215" i="15" a="1"/>
  <c r="G1215" i="15" s="1"/>
  <c r="G1221" i="15" a="1"/>
  <c r="G1221" i="15" s="1"/>
  <c r="G1227" i="15" a="1"/>
  <c r="G1227" i="15" s="1"/>
  <c r="G1237" i="15" a="1"/>
  <c r="G1237" i="15" s="1"/>
  <c r="G1242" i="15" a="1"/>
  <c r="G1242" i="15" s="1"/>
  <c r="G1248" i="15" a="1"/>
  <c r="G1248" i="15" s="1"/>
  <c r="G1254" i="15" a="1"/>
  <c r="G1254" i="15" s="1"/>
  <c r="G1260" i="15" a="1"/>
  <c r="G1260" i="15" s="1"/>
  <c r="G1266" i="15" a="1"/>
  <c r="G1266" i="15" s="1"/>
  <c r="G1272" i="15" a="1"/>
  <c r="G1272" i="15" s="1"/>
  <c r="G1278" i="15" a="1"/>
  <c r="G1278" i="15" s="1"/>
  <c r="G1284" i="15" a="1"/>
  <c r="G1284" i="15" s="1"/>
  <c r="G1290" i="15" a="1"/>
  <c r="G1290" i="15" s="1"/>
  <c r="G1296" i="15" a="1"/>
  <c r="G1296" i="15" s="1"/>
  <c r="G1302" i="15" a="1"/>
  <c r="G1302" i="15" s="1"/>
  <c r="G1308" i="15" a="1"/>
  <c r="G1308" i="15" s="1"/>
  <c r="G1314" i="15" a="1"/>
  <c r="G1314" i="15" s="1"/>
  <c r="G1320" i="15" a="1"/>
  <c r="G1320" i="15" s="1"/>
  <c r="G1326" i="15" a="1"/>
  <c r="G1326" i="15" s="1"/>
  <c r="G1332" i="15" a="1"/>
  <c r="G1332" i="15" s="1"/>
  <c r="G1338" i="15" a="1"/>
  <c r="G1338" i="15" s="1"/>
  <c r="G1344" i="15" a="1"/>
  <c r="G1344" i="15" s="1"/>
  <c r="G1350" i="15" a="1"/>
  <c r="G1350" i="15" s="1"/>
  <c r="G1356" i="15" a="1"/>
  <c r="G1356" i="15" s="1"/>
  <c r="G1362" i="15" a="1"/>
  <c r="G1362" i="15" s="1"/>
  <c r="G1368" i="15" a="1"/>
  <c r="G1368" i="15" s="1"/>
  <c r="G1374" i="15" a="1"/>
  <c r="G1374" i="15" s="1"/>
  <c r="G1380" i="15" a="1"/>
  <c r="G1380" i="15" s="1"/>
  <c r="G1386" i="15" a="1"/>
  <c r="G1386" i="15" s="1"/>
  <c r="G1392" i="15" a="1"/>
  <c r="G1392" i="15" s="1"/>
  <c r="G1398" i="15" a="1"/>
  <c r="G1398" i="15" s="1"/>
  <c r="G1404" i="15" a="1"/>
  <c r="G1404" i="15" s="1"/>
  <c r="G1409" i="15" a="1"/>
  <c r="G1409" i="15" s="1"/>
  <c r="G1415" i="15" a="1"/>
  <c r="G1415" i="15" s="1"/>
  <c r="G1421" i="15" a="1"/>
  <c r="G1421" i="15" s="1"/>
  <c r="G1426" i="15" a="1"/>
  <c r="G1426" i="15" s="1"/>
  <c r="G1432" i="15" a="1"/>
  <c r="G1432" i="15" s="1"/>
  <c r="G1438" i="15" a="1"/>
  <c r="G1438" i="15" s="1"/>
  <c r="G1443" i="15" a="1"/>
  <c r="G1443" i="15" s="1"/>
  <c r="G1449" i="15" a="1"/>
  <c r="G1449" i="15" s="1"/>
  <c r="G963" i="15" a="1"/>
  <c r="G963" i="15" s="1"/>
  <c r="G980" i="15" a="1"/>
  <c r="G980" i="15" s="1"/>
  <c r="G989" i="15" a="1"/>
  <c r="G989" i="15" s="1"/>
  <c r="G995" i="15" a="1"/>
  <c r="G995" i="15" s="1"/>
  <c r="G1001" i="15" a="1"/>
  <c r="G1001" i="15" s="1"/>
  <c r="G1007" i="15" a="1"/>
  <c r="G1007" i="15" s="1"/>
  <c r="G1013" i="15" a="1"/>
  <c r="G1013" i="15" s="1"/>
  <c r="G1019" i="15" a="1"/>
  <c r="G1019" i="15" s="1"/>
  <c r="G1025" i="15" a="1"/>
  <c r="G1025" i="15" s="1"/>
  <c r="G1031" i="15" a="1"/>
  <c r="G1031" i="15" s="1"/>
  <c r="G1037" i="15" a="1"/>
  <c r="G1037" i="15" s="1"/>
  <c r="G1043" i="15" a="1"/>
  <c r="G1043" i="15" s="1"/>
  <c r="G1049" i="15" a="1"/>
  <c r="G1049" i="15" s="1"/>
  <c r="G1055" i="15" a="1"/>
  <c r="G1055" i="15" s="1"/>
  <c r="G1061" i="15" a="1"/>
  <c r="G1061" i="15" s="1"/>
  <c r="G1067" i="15" a="1"/>
  <c r="G1067" i="15" s="1"/>
  <c r="G1073" i="15" a="1"/>
  <c r="G1073" i="15" s="1"/>
  <c r="G1078" i="15" a="1"/>
  <c r="G1078" i="15" s="1"/>
  <c r="G1083" i="15" a="1"/>
  <c r="G1083" i="15" s="1"/>
  <c r="G1089" i="15" a="1"/>
  <c r="G1089" i="15" s="1"/>
  <c r="G1094" i="15" a="1"/>
  <c r="G1094" i="15" s="1"/>
  <c r="G1099" i="15" a="1"/>
  <c r="G1099" i="15" s="1"/>
  <c r="G1105" i="15" a="1"/>
  <c r="G1105" i="15" s="1"/>
  <c r="G1121" i="15" a="1"/>
  <c r="G1121" i="15" s="1"/>
  <c r="G1127" i="15" a="1"/>
  <c r="G1127" i="15" s="1"/>
  <c r="G1133" i="15" a="1"/>
  <c r="G1133" i="15" s="1"/>
  <c r="G1139" i="15" a="1"/>
  <c r="G1139" i="15" s="1"/>
  <c r="G1145" i="15" a="1"/>
  <c r="G1145" i="15" s="1"/>
  <c r="G1151" i="15" a="1"/>
  <c r="G1151" i="15" s="1"/>
  <c r="G1157" i="15" a="1"/>
  <c r="G1157" i="15" s="1"/>
  <c r="G1163" i="15" a="1"/>
  <c r="G1163" i="15" s="1"/>
  <c r="G1168" i="15" a="1"/>
  <c r="G1168" i="15" s="1"/>
  <c r="G1174" i="15" a="1"/>
  <c r="G1174" i="15" s="1"/>
  <c r="G1180" i="15" a="1"/>
  <c r="G1180" i="15" s="1"/>
  <c r="G1186" i="15" a="1"/>
  <c r="G1186" i="15" s="1"/>
  <c r="G1192" i="15" a="1"/>
  <c r="G1192" i="15" s="1"/>
  <c r="G1198" i="15" a="1"/>
  <c r="G1198" i="15" s="1"/>
  <c r="G1204" i="15" a="1"/>
  <c r="G1204" i="15" s="1"/>
  <c r="G1210" i="15" a="1"/>
  <c r="G1210" i="15" s="1"/>
  <c r="G1216" i="15" a="1"/>
  <c r="G1216" i="15" s="1"/>
  <c r="G1222" i="15" a="1"/>
  <c r="G1222" i="15" s="1"/>
  <c r="G1228" i="15" a="1"/>
  <c r="G1228" i="15" s="1"/>
  <c r="G1232" i="15" a="1"/>
  <c r="G1232" i="15" s="1"/>
  <c r="G1238" i="15" a="1"/>
  <c r="G1238" i="15" s="1"/>
  <c r="G1243" i="15" a="1"/>
  <c r="G1243" i="15" s="1"/>
  <c r="G1249" i="15" a="1"/>
  <c r="G1249" i="15" s="1"/>
  <c r="G1255" i="15" a="1"/>
  <c r="G1255" i="15" s="1"/>
  <c r="G1261" i="15" a="1"/>
  <c r="G1261" i="15" s="1"/>
  <c r="G1267" i="15" a="1"/>
  <c r="G1267" i="15" s="1"/>
  <c r="G1273" i="15" a="1"/>
  <c r="G1273" i="15" s="1"/>
  <c r="G1279" i="15" a="1"/>
  <c r="G1279" i="15" s="1"/>
  <c r="G1285" i="15" a="1"/>
  <c r="G1285" i="15" s="1"/>
  <c r="G1291" i="15" a="1"/>
  <c r="G1291" i="15" s="1"/>
  <c r="G1297" i="15" a="1"/>
  <c r="G1297" i="15" s="1"/>
  <c r="G1303" i="15" a="1"/>
  <c r="G1303" i="15" s="1"/>
  <c r="G1309" i="15" a="1"/>
  <c r="G1309" i="15" s="1"/>
  <c r="G1315" i="15" a="1"/>
  <c r="G1315" i="15" s="1"/>
  <c r="G1321" i="15" a="1"/>
  <c r="G1321" i="15" s="1"/>
  <c r="G1327" i="15" a="1"/>
  <c r="G1327" i="15" s="1"/>
  <c r="G1333" i="15" a="1"/>
  <c r="G1333" i="15" s="1"/>
  <c r="G1339" i="15" a="1"/>
  <c r="G1339" i="15" s="1"/>
  <c r="G1345" i="15" a="1"/>
  <c r="G1345" i="15" s="1"/>
  <c r="G1351" i="15" a="1"/>
  <c r="G1351" i="15" s="1"/>
  <c r="G1357" i="15" a="1"/>
  <c r="G1357" i="15" s="1"/>
  <c r="G1363" i="15" a="1"/>
  <c r="G1363" i="15" s="1"/>
  <c r="G1369" i="15" a="1"/>
  <c r="G1369" i="15" s="1"/>
  <c r="G1375" i="15" a="1"/>
  <c r="G1375" i="15" s="1"/>
  <c r="G1381" i="15" a="1"/>
  <c r="G1381" i="15" s="1"/>
  <c r="G1387" i="15" a="1"/>
  <c r="G1387" i="15" s="1"/>
  <c r="G1393" i="15" a="1"/>
  <c r="G1393" i="15" s="1"/>
  <c r="G1399" i="15" a="1"/>
  <c r="G1399" i="15" s="1"/>
  <c r="G1410" i="15" a="1"/>
  <c r="G1410" i="15" s="1"/>
  <c r="G1416" i="15" a="1"/>
  <c r="G1416" i="15" s="1"/>
  <c r="G1422" i="15" a="1"/>
  <c r="G1422" i="15" s="1"/>
  <c r="G1427" i="15" a="1"/>
  <c r="G1427" i="15" s="1"/>
  <c r="G1433" i="15" a="1"/>
  <c r="G1433" i="15" s="1"/>
  <c r="G1439" i="15" a="1"/>
  <c r="G1439" i="15" s="1"/>
  <c r="G1444" i="15" a="1"/>
  <c r="G1444" i="15" s="1"/>
  <c r="G1450" i="15" a="1"/>
  <c r="G1450" i="15" s="1"/>
  <c r="G1456" i="15" a="1"/>
  <c r="G1456" i="15" s="1"/>
  <c r="G1462" i="15" a="1"/>
  <c r="G1462" i="15" s="1"/>
  <c r="G1417" i="15" a="1"/>
  <c r="G1417" i="15" s="1"/>
  <c r="G1442" i="15" a="1"/>
  <c r="G1442" i="15" s="1"/>
  <c r="G1454" i="15" a="1"/>
  <c r="G1454" i="15" s="1"/>
  <c r="G1463" i="15" a="1"/>
  <c r="G1463" i="15" s="1"/>
  <c r="G1470" i="15" a="1"/>
  <c r="G1470" i="15" s="1"/>
  <c r="G1476" i="15" a="1"/>
  <c r="G1476" i="15" s="1"/>
  <c r="G1482" i="15" a="1"/>
  <c r="G1482" i="15" s="1"/>
  <c r="G1488" i="15" a="1"/>
  <c r="G1488" i="15" s="1"/>
  <c r="G1494" i="15" a="1"/>
  <c r="G1494" i="15" s="1"/>
  <c r="G1500" i="15" a="1"/>
  <c r="G1500" i="15" s="1"/>
  <c r="G1506" i="15" a="1"/>
  <c r="G1506" i="15" s="1"/>
  <c r="G1512" i="15" a="1"/>
  <c r="G1512" i="15" s="1"/>
  <c r="G1517" i="15" a="1"/>
  <c r="G1517" i="15" s="1"/>
  <c r="G1523" i="15" a="1"/>
  <c r="G1523" i="15" s="1"/>
  <c r="G1529" i="15" a="1"/>
  <c r="G1529" i="15" s="1"/>
  <c r="G1534" i="15" a="1"/>
  <c r="G1534" i="15" s="1"/>
  <c r="G1540" i="15" a="1"/>
  <c r="G1540" i="15" s="1"/>
  <c r="G1546" i="15" a="1"/>
  <c r="G1546" i="15" s="1"/>
  <c r="G1552" i="15" a="1"/>
  <c r="G1552" i="15" s="1"/>
  <c r="G1558" i="15" a="1"/>
  <c r="G1558" i="15" s="1"/>
  <c r="G1564" i="15" a="1"/>
  <c r="G1564" i="15" s="1"/>
  <c r="G1570" i="15" a="1"/>
  <c r="G1570" i="15" s="1"/>
  <c r="G1576" i="15" a="1"/>
  <c r="G1576" i="15" s="1"/>
  <c r="G1582" i="15" a="1"/>
  <c r="G1582" i="15" s="1"/>
  <c r="G1588" i="15" a="1"/>
  <c r="G1588" i="15" s="1"/>
  <c r="G1594" i="15" a="1"/>
  <c r="G1594" i="15" s="1"/>
  <c r="G1600" i="15" a="1"/>
  <c r="G1600" i="15" s="1"/>
  <c r="G1606" i="15" a="1"/>
  <c r="G1606" i="15" s="1"/>
  <c r="G1612" i="15" a="1"/>
  <c r="G1612" i="15" s="1"/>
  <c r="G1618" i="15" a="1"/>
  <c r="G1618" i="15" s="1"/>
  <c r="G1624" i="15" a="1"/>
  <c r="G1624" i="15" s="1"/>
  <c r="G1630" i="15" a="1"/>
  <c r="G1630" i="15" s="1"/>
  <c r="G1635" i="15" a="1"/>
  <c r="G1635" i="15" s="1"/>
  <c r="G1641" i="15" a="1"/>
  <c r="G1641" i="15" s="1"/>
  <c r="G1647" i="15" a="1"/>
  <c r="G1647" i="15" s="1"/>
  <c r="G1652" i="15" a="1"/>
  <c r="G1652" i="15" s="1"/>
  <c r="G1423" i="15" a="1"/>
  <c r="G1423" i="15" s="1"/>
  <c r="G1445" i="15" a="1"/>
  <c r="G1445" i="15" s="1"/>
  <c r="G1455" i="15" a="1"/>
  <c r="G1455" i="15" s="1"/>
  <c r="G1465" i="15" a="1"/>
  <c r="G1465" i="15" s="1"/>
  <c r="G1471" i="15" a="1"/>
  <c r="G1471" i="15" s="1"/>
  <c r="G1477" i="15" a="1"/>
  <c r="G1477" i="15" s="1"/>
  <c r="G1483" i="15" a="1"/>
  <c r="G1483" i="15" s="1"/>
  <c r="G1489" i="15" a="1"/>
  <c r="G1489" i="15" s="1"/>
  <c r="G1495" i="15" a="1"/>
  <c r="G1495" i="15" s="1"/>
  <c r="G1501" i="15" a="1"/>
  <c r="G1501" i="15" s="1"/>
  <c r="G1507" i="15" a="1"/>
  <c r="G1507" i="15" s="1"/>
  <c r="G1518" i="15" a="1"/>
  <c r="G1518" i="15" s="1"/>
  <c r="G1524" i="15" a="1"/>
  <c r="G1524" i="15" s="1"/>
  <c r="G1530" i="15" a="1"/>
  <c r="G1530" i="15" s="1"/>
  <c r="G1535" i="15" a="1"/>
  <c r="G1535" i="15" s="1"/>
  <c r="G1541" i="15" a="1"/>
  <c r="G1541" i="15" s="1"/>
  <c r="G1547" i="15" a="1"/>
  <c r="G1547" i="15" s="1"/>
  <c r="G1553" i="15" a="1"/>
  <c r="G1553" i="15" s="1"/>
  <c r="G1559" i="15" a="1"/>
  <c r="G1559" i="15" s="1"/>
  <c r="G1565" i="15" a="1"/>
  <c r="G1565" i="15" s="1"/>
  <c r="G1571" i="15" a="1"/>
  <c r="G1571" i="15" s="1"/>
  <c r="G1577" i="15" a="1"/>
  <c r="G1577" i="15" s="1"/>
  <c r="G1583" i="15" a="1"/>
  <c r="G1583" i="15" s="1"/>
  <c r="G1589" i="15" a="1"/>
  <c r="G1589" i="15" s="1"/>
  <c r="G1595" i="15" a="1"/>
  <c r="G1595" i="15" s="1"/>
  <c r="G1601" i="15" a="1"/>
  <c r="G1601" i="15" s="1"/>
  <c r="G1607" i="15" a="1"/>
  <c r="G1607" i="15" s="1"/>
  <c r="G1613" i="15" a="1"/>
  <c r="G1613" i="15" s="1"/>
  <c r="G1619" i="15" a="1"/>
  <c r="G1619" i="15" s="1"/>
  <c r="G1625" i="15" a="1"/>
  <c r="G1625" i="15" s="1"/>
  <c r="G1631" i="15" a="1"/>
  <c r="G1631" i="15" s="1"/>
  <c r="G1636" i="15" a="1"/>
  <c r="G1636" i="15" s="1"/>
  <c r="G1642" i="15" a="1"/>
  <c r="G1642" i="15" s="1"/>
  <c r="G1648" i="15" a="1"/>
  <c r="G1648" i="15" s="1"/>
  <c r="G1653" i="15" a="1"/>
  <c r="G1653" i="15" s="1"/>
  <c r="G1428" i="15" a="1"/>
  <c r="G1428" i="15" s="1"/>
  <c r="G1447" i="15" a="1"/>
  <c r="G1447" i="15" s="1"/>
  <c r="G1457" i="15" a="1"/>
  <c r="G1457" i="15" s="1"/>
  <c r="G1466" i="15" a="1"/>
  <c r="G1466" i="15" s="1"/>
  <c r="G1472" i="15" a="1"/>
  <c r="G1472" i="15" s="1"/>
  <c r="G1478" i="15" a="1"/>
  <c r="G1478" i="15" s="1"/>
  <c r="G1484" i="15" a="1"/>
  <c r="G1484" i="15" s="1"/>
  <c r="G1490" i="15" a="1"/>
  <c r="G1490" i="15" s="1"/>
  <c r="G1496" i="15" a="1"/>
  <c r="G1496" i="15" s="1"/>
  <c r="G1502" i="15" a="1"/>
  <c r="G1502" i="15" s="1"/>
  <c r="G1508" i="15" a="1"/>
  <c r="G1508" i="15" s="1"/>
  <c r="G1513" i="15" a="1"/>
  <c r="G1513" i="15" s="1"/>
  <c r="G1519" i="15" a="1"/>
  <c r="G1519" i="15" s="1"/>
  <c r="G1525" i="15" a="1"/>
  <c r="G1525" i="15" s="1"/>
  <c r="G1531" i="15" a="1"/>
  <c r="G1531" i="15" s="1"/>
  <c r="G1536" i="15" a="1"/>
  <c r="G1536" i="15" s="1"/>
  <c r="G1542" i="15" a="1"/>
  <c r="G1542" i="15" s="1"/>
  <c r="G1548" i="15" a="1"/>
  <c r="G1548" i="15" s="1"/>
  <c r="G1554" i="15" a="1"/>
  <c r="G1554" i="15" s="1"/>
  <c r="G1560" i="15" a="1"/>
  <c r="G1560" i="15" s="1"/>
  <c r="G1566" i="15" a="1"/>
  <c r="G1566" i="15" s="1"/>
  <c r="G1572" i="15" a="1"/>
  <c r="G1572" i="15" s="1"/>
  <c r="G1578" i="15" a="1"/>
  <c r="G1578" i="15" s="1"/>
  <c r="G1584" i="15" a="1"/>
  <c r="G1584" i="15" s="1"/>
  <c r="G1590" i="15" a="1"/>
  <c r="G1590" i="15" s="1"/>
  <c r="G1596" i="15" a="1"/>
  <c r="G1596" i="15" s="1"/>
  <c r="G1602" i="15" a="1"/>
  <c r="G1602" i="15" s="1"/>
  <c r="G1608" i="15" a="1"/>
  <c r="G1608" i="15" s="1"/>
  <c r="G1614" i="15" a="1"/>
  <c r="G1614" i="15" s="1"/>
  <c r="G1620" i="15" a="1"/>
  <c r="G1620" i="15" s="1"/>
  <c r="G1626" i="15" a="1"/>
  <c r="G1626" i="15" s="1"/>
  <c r="G1632" i="15" a="1"/>
  <c r="G1632" i="15" s="1"/>
  <c r="G1637" i="15" a="1"/>
  <c r="G1637" i="15" s="1"/>
  <c r="G1643" i="15" a="1"/>
  <c r="G1643" i="15" s="1"/>
  <c r="G1649" i="15" a="1"/>
  <c r="G1649" i="15" s="1"/>
  <c r="G4" i="15" a="1"/>
  <c r="G4" i="15" s="1"/>
  <c r="G1434" i="15" a="1"/>
  <c r="G1434" i="15" s="1"/>
  <c r="G1448" i="15" a="1"/>
  <c r="G1448" i="15" s="1"/>
  <c r="G1459" i="15" a="1"/>
  <c r="G1459" i="15" s="1"/>
  <c r="G1467" i="15" a="1"/>
  <c r="G1467" i="15" s="1"/>
  <c r="G1473" i="15" a="1"/>
  <c r="G1473" i="15" s="1"/>
  <c r="G1479" i="15" a="1"/>
  <c r="G1479" i="15" s="1"/>
  <c r="G1485" i="15" a="1"/>
  <c r="G1485" i="15" s="1"/>
  <c r="G1491" i="15" a="1"/>
  <c r="G1491" i="15" s="1"/>
  <c r="G1497" i="15" a="1"/>
  <c r="G1497" i="15" s="1"/>
  <c r="G1503" i="15" a="1"/>
  <c r="G1503" i="15" s="1"/>
  <c r="G1509" i="15" a="1"/>
  <c r="G1509" i="15" s="1"/>
  <c r="G1514" i="15" a="1"/>
  <c r="G1514" i="15" s="1"/>
  <c r="G1520" i="15" a="1"/>
  <c r="G1520" i="15" s="1"/>
  <c r="G1526" i="15" a="1"/>
  <c r="G1526" i="15" s="1"/>
  <c r="G1537" i="15" a="1"/>
  <c r="G1537" i="15" s="1"/>
  <c r="G1543" i="15" a="1"/>
  <c r="G1543" i="15" s="1"/>
  <c r="G1549" i="15" a="1"/>
  <c r="G1549" i="15" s="1"/>
  <c r="G1555" i="15" a="1"/>
  <c r="G1555" i="15" s="1"/>
  <c r="G1561" i="15" a="1"/>
  <c r="G1561" i="15" s="1"/>
  <c r="G1567" i="15" a="1"/>
  <c r="G1567" i="15" s="1"/>
  <c r="G1573" i="15" a="1"/>
  <c r="G1573" i="15" s="1"/>
  <c r="G1579" i="15" a="1"/>
  <c r="G1579" i="15" s="1"/>
  <c r="G1585" i="15" a="1"/>
  <c r="G1585" i="15" s="1"/>
  <c r="G1591" i="15" a="1"/>
  <c r="G1591" i="15" s="1"/>
  <c r="G1597" i="15" a="1"/>
  <c r="G1597" i="15" s="1"/>
  <c r="G1603" i="15" a="1"/>
  <c r="G1603" i="15" s="1"/>
  <c r="G1609" i="15" a="1"/>
  <c r="G1609" i="15" s="1"/>
  <c r="G1615" i="15" a="1"/>
  <c r="G1615" i="15" s="1"/>
  <c r="G1621" i="15" a="1"/>
  <c r="G1621" i="15" s="1"/>
  <c r="G1627" i="15" a="1"/>
  <c r="G1627" i="15" s="1"/>
  <c r="G1638" i="15" a="1"/>
  <c r="G1638" i="15" s="1"/>
  <c r="G1644" i="15" a="1"/>
  <c r="G1644" i="15" s="1"/>
  <c r="G1650" i="15" a="1"/>
  <c r="G1650" i="15" s="1"/>
  <c r="G1440" i="15" a="1"/>
  <c r="G1440" i="15" s="1"/>
  <c r="G1451" i="15" a="1"/>
  <c r="G1451" i="15" s="1"/>
  <c r="G1460" i="15" a="1"/>
  <c r="G1460" i="15" s="1"/>
  <c r="G1468" i="15" a="1"/>
  <c r="G1468" i="15" s="1"/>
  <c r="G1474" i="15" a="1"/>
  <c r="G1474" i="15" s="1"/>
  <c r="G1480" i="15" a="1"/>
  <c r="G1480" i="15" s="1"/>
  <c r="G1486" i="15" a="1"/>
  <c r="G1486" i="15" s="1"/>
  <c r="G1492" i="15" a="1"/>
  <c r="G1492" i="15" s="1"/>
  <c r="G1498" i="15" a="1"/>
  <c r="G1498" i="15" s="1"/>
  <c r="G1504" i="15" a="1"/>
  <c r="G1504" i="15" s="1"/>
  <c r="G1510" i="15" a="1"/>
  <c r="G1510" i="15" s="1"/>
  <c r="G1515" i="15" a="1"/>
  <c r="G1515" i="15" s="1"/>
  <c r="G1521" i="15" a="1"/>
  <c r="G1521" i="15" s="1"/>
  <c r="G1527" i="15" a="1"/>
  <c r="G1527" i="15" s="1"/>
  <c r="G1532" i="15" a="1"/>
  <c r="G1532" i="15" s="1"/>
  <c r="G1538" i="15" a="1"/>
  <c r="G1538" i="15" s="1"/>
  <c r="G1544" i="15" a="1"/>
  <c r="G1544" i="15" s="1"/>
  <c r="G1550" i="15" a="1"/>
  <c r="G1550" i="15" s="1"/>
  <c r="G1556" i="15" a="1"/>
  <c r="G1556" i="15" s="1"/>
  <c r="G1562" i="15" a="1"/>
  <c r="G1562" i="15" s="1"/>
  <c r="G1568" i="15" a="1"/>
  <c r="G1568" i="15" s="1"/>
  <c r="G1574" i="15" a="1"/>
  <c r="G1574" i="15" s="1"/>
  <c r="G1580" i="15" a="1"/>
  <c r="G1580" i="15" s="1"/>
  <c r="G1586" i="15" a="1"/>
  <c r="G1586" i="15" s="1"/>
  <c r="G1592" i="15" a="1"/>
  <c r="G1592" i="15" s="1"/>
  <c r="G1598" i="15" a="1"/>
  <c r="G1598" i="15" s="1"/>
  <c r="G1604" i="15" a="1"/>
  <c r="G1604" i="15" s="1"/>
  <c r="G1610" i="15" a="1"/>
  <c r="G1610" i="15" s="1"/>
  <c r="G1616" i="15" a="1"/>
  <c r="G1616" i="15" s="1"/>
  <c r="G1622" i="15" a="1"/>
  <c r="G1622" i="15" s="1"/>
  <c r="G1628" i="15" a="1"/>
  <c r="G1628" i="15" s="1"/>
  <c r="G1633" i="15" a="1"/>
  <c r="G1633" i="15" s="1"/>
  <c r="G1639" i="15" a="1"/>
  <c r="G1639" i="15" s="1"/>
  <c r="G1645" i="15" a="1"/>
  <c r="G1645" i="15" s="1"/>
  <c r="G1651" i="15" a="1"/>
  <c r="G1651" i="15" s="1"/>
  <c r="G1441" i="15" a="1"/>
  <c r="G1441" i="15" s="1"/>
  <c r="G1453" i="15" a="1"/>
  <c r="G1453" i="15" s="1"/>
  <c r="G1461" i="15" a="1"/>
  <c r="G1461" i="15" s="1"/>
  <c r="G1469" i="15" a="1"/>
  <c r="G1469" i="15" s="1"/>
  <c r="G1475" i="15" a="1"/>
  <c r="G1475" i="15" s="1"/>
  <c r="G1481" i="15" a="1"/>
  <c r="G1481" i="15" s="1"/>
  <c r="G1487" i="15" a="1"/>
  <c r="G1487" i="15" s="1"/>
  <c r="G1493" i="15" a="1"/>
  <c r="G1493" i="15" s="1"/>
  <c r="G1499" i="15" a="1"/>
  <c r="G1499" i="15" s="1"/>
  <c r="G1505" i="15" a="1"/>
  <c r="G1505" i="15" s="1"/>
  <c r="G1511" i="15" a="1"/>
  <c r="G1511" i="15" s="1"/>
  <c r="G1516" i="15" a="1"/>
  <c r="G1516" i="15" s="1"/>
  <c r="G1522" i="15" a="1"/>
  <c r="G1522" i="15" s="1"/>
  <c r="G1528" i="15" a="1"/>
  <c r="G1528" i="15" s="1"/>
  <c r="G1533" i="15" a="1"/>
  <c r="G1533" i="15" s="1"/>
  <c r="G1539" i="15" a="1"/>
  <c r="G1539" i="15" s="1"/>
  <c r="G1545" i="15" a="1"/>
  <c r="G1545" i="15" s="1"/>
  <c r="G1551" i="15" a="1"/>
  <c r="G1551" i="15" s="1"/>
  <c r="G1557" i="15" a="1"/>
  <c r="G1557" i="15" s="1"/>
  <c r="G1563" i="15" a="1"/>
  <c r="G1563" i="15" s="1"/>
  <c r="G1569" i="15" a="1"/>
  <c r="G1569" i="15" s="1"/>
  <c r="G1575" i="15" a="1"/>
  <c r="G1575" i="15" s="1"/>
  <c r="G1581" i="15" a="1"/>
  <c r="G1581" i="15" s="1"/>
  <c r="G1587" i="15" a="1"/>
  <c r="G1587" i="15" s="1"/>
  <c r="G1593" i="15" a="1"/>
  <c r="G1593" i="15" s="1"/>
  <c r="G1599" i="15" a="1"/>
  <c r="G1599" i="15" s="1"/>
  <c r="G1605" i="15" a="1"/>
  <c r="G1605" i="15" s="1"/>
  <c r="G1611" i="15" a="1"/>
  <c r="G1611" i="15" s="1"/>
  <c r="G1617" i="15" a="1"/>
  <c r="G1617" i="15" s="1"/>
  <c r="G1623" i="15" a="1"/>
  <c r="G1623" i="15" s="1"/>
  <c r="G1629" i="15" a="1"/>
  <c r="G1629" i="15" s="1"/>
  <c r="G1634" i="15" a="1"/>
  <c r="G1634" i="15" s="1"/>
  <c r="G1640" i="15" a="1"/>
  <c r="G1640" i="15" s="1"/>
  <c r="G1646" i="15" a="1"/>
  <c r="G1646" i="15" s="1"/>
  <c r="N267" i="16"/>
  <c r="N231" i="16"/>
  <c r="N396" i="16"/>
  <c r="N2064" i="16"/>
  <c r="N1951" i="16"/>
  <c r="N1933" i="16"/>
  <c r="N1968" i="16"/>
  <c r="N1863" i="16"/>
  <c r="N1959" i="16"/>
  <c r="N1882" i="16"/>
  <c r="N1833" i="16"/>
  <c r="N1755" i="16"/>
  <c r="N1711" i="16"/>
  <c r="N1357" i="16"/>
  <c r="N1141" i="16"/>
  <c r="N2024" i="16"/>
  <c r="N1287" i="16"/>
  <c r="N1047" i="16"/>
  <c r="N1146" i="16"/>
  <c r="N922" i="16"/>
  <c r="N1215" i="16"/>
  <c r="N1040" i="16"/>
  <c r="N1058" i="16"/>
  <c r="N2369" i="16"/>
  <c r="N2360" i="16"/>
  <c r="N2351" i="16"/>
  <c r="N2342" i="16"/>
  <c r="N2333" i="16"/>
  <c r="N2324" i="16"/>
  <c r="N2303" i="16"/>
  <c r="N2279" i="16"/>
  <c r="N2250" i="16"/>
  <c r="N2154" i="16"/>
  <c r="N1360" i="16"/>
  <c r="N1252" i="16"/>
  <c r="N1144" i="16"/>
  <c r="N1468" i="16"/>
  <c r="N1459" i="16"/>
  <c r="N1450" i="16"/>
  <c r="N1441" i="16"/>
  <c r="N1432" i="16"/>
  <c r="N1423" i="16"/>
  <c r="N1414" i="16"/>
  <c r="N1405" i="16"/>
  <c r="N1396" i="16"/>
  <c r="N1387" i="16"/>
  <c r="N1333" i="16"/>
  <c r="N1279" i="16"/>
  <c r="N1225" i="16"/>
  <c r="N1171" i="16"/>
  <c r="N1117" i="16"/>
  <c r="N1806" i="16"/>
  <c r="N1348" i="16"/>
  <c r="N1294" i="16"/>
  <c r="N1240" i="16"/>
  <c r="N1186" i="16"/>
  <c r="N1132" i="16"/>
  <c r="N1381" i="16"/>
  <c r="N1219" i="16"/>
  <c r="N1082" i="16"/>
  <c r="N1025" i="16"/>
  <c r="N368" i="16"/>
  <c r="F8" i="15" a="1"/>
  <c r="F8" i="15" s="1"/>
  <c r="H8" i="15" s="1"/>
  <c r="F14" i="15" a="1"/>
  <c r="F14" i="15" s="1"/>
  <c r="H14" i="15" s="1"/>
  <c r="F20" i="15" a="1"/>
  <c r="F20" i="15" s="1"/>
  <c r="H20" i="15" s="1"/>
  <c r="F26" i="15" a="1"/>
  <c r="F26" i="15" s="1"/>
  <c r="H26" i="15" s="1"/>
  <c r="F32" i="15" a="1"/>
  <c r="F32" i="15" s="1"/>
  <c r="H32" i="15" s="1"/>
  <c r="F38" i="15" a="1"/>
  <c r="F38" i="15" s="1"/>
  <c r="H38" i="15" s="1"/>
  <c r="F44" i="15" a="1"/>
  <c r="F44" i="15" s="1"/>
  <c r="H44" i="15" s="1"/>
  <c r="F50" i="15" a="1"/>
  <c r="F50" i="15" s="1"/>
  <c r="H50" i="15" s="1"/>
  <c r="F56" i="15" a="1"/>
  <c r="F56" i="15" s="1"/>
  <c r="H56" i="15" s="1"/>
  <c r="F62" i="15" a="1"/>
  <c r="F62" i="15" s="1"/>
  <c r="H62" i="15" s="1"/>
  <c r="F68" i="15" a="1"/>
  <c r="F68" i="15" s="1"/>
  <c r="H68" i="15" s="1"/>
  <c r="F74" i="15" a="1"/>
  <c r="F74" i="15" s="1"/>
  <c r="H74" i="15" s="1"/>
  <c r="F80" i="15" a="1"/>
  <c r="F80" i="15" s="1"/>
  <c r="H80" i="15" s="1"/>
  <c r="F86" i="15" a="1"/>
  <c r="F86" i="15" s="1"/>
  <c r="H86" i="15" s="1"/>
  <c r="F92" i="15" a="1"/>
  <c r="F92" i="15" s="1"/>
  <c r="H92" i="15" s="1"/>
  <c r="F98" i="15" a="1"/>
  <c r="F98" i="15" s="1"/>
  <c r="H98" i="15" s="1"/>
  <c r="F104" i="15" a="1"/>
  <c r="F104" i="15" s="1"/>
  <c r="H104" i="15" s="1"/>
  <c r="F110" i="15" a="1"/>
  <c r="F110" i="15" s="1"/>
  <c r="H110" i="15" s="1"/>
  <c r="F116" i="15" a="1"/>
  <c r="F116" i="15" s="1"/>
  <c r="H116" i="15" s="1"/>
  <c r="F122" i="15" a="1"/>
  <c r="F122" i="15" s="1"/>
  <c r="H122" i="15" s="1"/>
  <c r="F128" i="15" a="1"/>
  <c r="F128" i="15" s="1"/>
  <c r="H128" i="15" s="1"/>
  <c r="F134" i="15" a="1"/>
  <c r="F134" i="15" s="1"/>
  <c r="H134" i="15" s="1"/>
  <c r="F140" i="15" a="1"/>
  <c r="F140" i="15" s="1"/>
  <c r="H140" i="15" s="1"/>
  <c r="F146" i="15" a="1"/>
  <c r="F146" i="15" s="1"/>
  <c r="H146" i="15" s="1"/>
  <c r="F152" i="15" a="1"/>
  <c r="F152" i="15" s="1"/>
  <c r="H152" i="15" s="1"/>
  <c r="F158" i="15" a="1"/>
  <c r="F158" i="15" s="1"/>
  <c r="H158" i="15" s="1"/>
  <c r="F164" i="15" a="1"/>
  <c r="F164" i="15" s="1"/>
  <c r="H164" i="15" s="1"/>
  <c r="F170" i="15" a="1"/>
  <c r="F170" i="15" s="1"/>
  <c r="H170" i="15" s="1"/>
  <c r="F175" i="15" a="1"/>
  <c r="F175" i="15" s="1"/>
  <c r="H175" i="15" s="1"/>
  <c r="F180" i="15" a="1"/>
  <c r="F180" i="15" s="1"/>
  <c r="H180" i="15" s="1"/>
  <c r="F186" i="15" a="1"/>
  <c r="F186" i="15" s="1"/>
  <c r="H186" i="15" s="1"/>
  <c r="F192" i="15" a="1"/>
  <c r="F192" i="15" s="1"/>
  <c r="H192" i="15" s="1"/>
  <c r="F197" i="15" a="1"/>
  <c r="F197" i="15" s="1"/>
  <c r="H197" i="15" s="1"/>
  <c r="F203" i="15" a="1"/>
  <c r="F203" i="15" s="1"/>
  <c r="H203" i="15" s="1"/>
  <c r="F209" i="15" a="1"/>
  <c r="F209" i="15" s="1"/>
  <c r="H209" i="15" s="1"/>
  <c r="F215" i="15" a="1"/>
  <c r="F215" i="15" s="1"/>
  <c r="H215" i="15" s="1"/>
  <c r="F221" i="15" a="1"/>
  <c r="F221" i="15" s="1"/>
  <c r="H221" i="15" s="1"/>
  <c r="F227" i="15" a="1"/>
  <c r="F227" i="15" s="1"/>
  <c r="H227" i="15" s="1"/>
  <c r="F233" i="15" a="1"/>
  <c r="F233" i="15" s="1"/>
  <c r="H233" i="15" s="1"/>
  <c r="F9" i="15" a="1"/>
  <c r="F9" i="15" s="1"/>
  <c r="H9" i="15" s="1"/>
  <c r="F15" i="15" a="1"/>
  <c r="F15" i="15" s="1"/>
  <c r="H15" i="15" s="1"/>
  <c r="F21" i="15" a="1"/>
  <c r="F21" i="15" s="1"/>
  <c r="H21" i="15" s="1"/>
  <c r="F27" i="15" a="1"/>
  <c r="F27" i="15" s="1"/>
  <c r="H27" i="15" s="1"/>
  <c r="F33" i="15" a="1"/>
  <c r="F33" i="15" s="1"/>
  <c r="H33" i="15" s="1"/>
  <c r="F39" i="15" a="1"/>
  <c r="F39" i="15" s="1"/>
  <c r="H39" i="15" s="1"/>
  <c r="F45" i="15" a="1"/>
  <c r="F45" i="15" s="1"/>
  <c r="H45" i="15" s="1"/>
  <c r="F51" i="15" a="1"/>
  <c r="F51" i="15" s="1"/>
  <c r="H51" i="15" s="1"/>
  <c r="F57" i="15" a="1"/>
  <c r="F57" i="15" s="1"/>
  <c r="H57" i="15" s="1"/>
  <c r="F63" i="15" a="1"/>
  <c r="F63" i="15" s="1"/>
  <c r="H63" i="15" s="1"/>
  <c r="F69" i="15" a="1"/>
  <c r="F69" i="15" s="1"/>
  <c r="H69" i="15" s="1"/>
  <c r="F75" i="15" a="1"/>
  <c r="F75" i="15" s="1"/>
  <c r="H75" i="15" s="1"/>
  <c r="F81" i="15" a="1"/>
  <c r="F81" i="15" s="1"/>
  <c r="H81" i="15" s="1"/>
  <c r="F87" i="15" a="1"/>
  <c r="F87" i="15" s="1"/>
  <c r="H87" i="15" s="1"/>
  <c r="F93" i="15" a="1"/>
  <c r="F93" i="15" s="1"/>
  <c r="H93" i="15" s="1"/>
  <c r="F99" i="15" a="1"/>
  <c r="F99" i="15" s="1"/>
  <c r="H99" i="15" s="1"/>
  <c r="F105" i="15" a="1"/>
  <c r="F105" i="15" s="1"/>
  <c r="H105" i="15" s="1"/>
  <c r="F111" i="15" a="1"/>
  <c r="F111" i="15" s="1"/>
  <c r="H111" i="15" s="1"/>
  <c r="F117" i="15" a="1"/>
  <c r="F117" i="15" s="1"/>
  <c r="H117" i="15" s="1"/>
  <c r="F123" i="15" a="1"/>
  <c r="F123" i="15" s="1"/>
  <c r="H123" i="15" s="1"/>
  <c r="F129" i="15" a="1"/>
  <c r="F129" i="15" s="1"/>
  <c r="H129" i="15" s="1"/>
  <c r="F135" i="15" a="1"/>
  <c r="F135" i="15" s="1"/>
  <c r="H135" i="15" s="1"/>
  <c r="F141" i="15" a="1"/>
  <c r="F141" i="15" s="1"/>
  <c r="H141" i="15" s="1"/>
  <c r="F147" i="15" a="1"/>
  <c r="F147" i="15" s="1"/>
  <c r="H147" i="15" s="1"/>
  <c r="F153" i="15" a="1"/>
  <c r="F153" i="15" s="1"/>
  <c r="H153" i="15" s="1"/>
  <c r="F159" i="15" a="1"/>
  <c r="F159" i="15" s="1"/>
  <c r="H159" i="15" s="1"/>
  <c r="F165" i="15" a="1"/>
  <c r="F165" i="15" s="1"/>
  <c r="H165" i="15" s="1"/>
  <c r="F181" i="15" a="1"/>
  <c r="F181" i="15" s="1"/>
  <c r="H181" i="15" s="1"/>
  <c r="F187" i="15" a="1"/>
  <c r="F187" i="15" s="1"/>
  <c r="H187" i="15" s="1"/>
  <c r="F193" i="15" a="1"/>
  <c r="F193" i="15" s="1"/>
  <c r="H193" i="15" s="1"/>
  <c r="F198" i="15" a="1"/>
  <c r="F198" i="15" s="1"/>
  <c r="H198" i="15" s="1"/>
  <c r="F204" i="15" a="1"/>
  <c r="F204" i="15" s="1"/>
  <c r="H204" i="15" s="1"/>
  <c r="F210" i="15" a="1"/>
  <c r="F210" i="15" s="1"/>
  <c r="H210" i="15" s="1"/>
  <c r="F216" i="15" a="1"/>
  <c r="F216" i="15" s="1"/>
  <c r="H216" i="15" s="1"/>
  <c r="F222" i="15" a="1"/>
  <c r="F222" i="15" s="1"/>
  <c r="H222" i="15" s="1"/>
  <c r="F228" i="15" a="1"/>
  <c r="F228" i="15" s="1"/>
  <c r="H228" i="15" s="1"/>
  <c r="F234" i="15" a="1"/>
  <c r="F234" i="15" s="1"/>
  <c r="H234" i="15" s="1"/>
  <c r="F240" i="15" a="1"/>
  <c r="F240" i="15" s="1"/>
  <c r="H240" i="15" s="1"/>
  <c r="F246" i="15" a="1"/>
  <c r="F246" i="15" s="1"/>
  <c r="H246" i="15" s="1"/>
  <c r="F252" i="15" a="1"/>
  <c r="F252" i="15" s="1"/>
  <c r="H252" i="15" s="1"/>
  <c r="F258" i="15" a="1"/>
  <c r="F258" i="15" s="1"/>
  <c r="H258" i="15" s="1"/>
  <c r="F268" i="15" a="1"/>
  <c r="F268" i="15" s="1"/>
  <c r="H268" i="15" s="1"/>
  <c r="F10" i="15" a="1"/>
  <c r="F10" i="15" s="1"/>
  <c r="H10" i="15" s="1"/>
  <c r="F16" i="15" a="1"/>
  <c r="F16" i="15" s="1"/>
  <c r="H16" i="15" s="1"/>
  <c r="F22" i="15" a="1"/>
  <c r="F22" i="15" s="1"/>
  <c r="H22" i="15" s="1"/>
  <c r="F28" i="15" a="1"/>
  <c r="F28" i="15" s="1"/>
  <c r="H28" i="15" s="1"/>
  <c r="F34" i="15" a="1"/>
  <c r="F34" i="15" s="1"/>
  <c r="H34" i="15" s="1"/>
  <c r="F40" i="15" a="1"/>
  <c r="F40" i="15" s="1"/>
  <c r="H40" i="15" s="1"/>
  <c r="F46" i="15" a="1"/>
  <c r="F46" i="15" s="1"/>
  <c r="H46" i="15" s="1"/>
  <c r="F52" i="15" a="1"/>
  <c r="F52" i="15" s="1"/>
  <c r="H52" i="15" s="1"/>
  <c r="F58" i="15" a="1"/>
  <c r="F58" i="15" s="1"/>
  <c r="H58" i="15" s="1"/>
  <c r="F64" i="15" a="1"/>
  <c r="F64" i="15" s="1"/>
  <c r="H64" i="15" s="1"/>
  <c r="F70" i="15" a="1"/>
  <c r="F70" i="15" s="1"/>
  <c r="H70" i="15" s="1"/>
  <c r="F76" i="15" a="1"/>
  <c r="F76" i="15" s="1"/>
  <c r="H76" i="15" s="1"/>
  <c r="F82" i="15" a="1"/>
  <c r="F82" i="15" s="1"/>
  <c r="H82" i="15" s="1"/>
  <c r="F88" i="15" a="1"/>
  <c r="F88" i="15" s="1"/>
  <c r="H88" i="15" s="1"/>
  <c r="F94" i="15" a="1"/>
  <c r="F94" i="15" s="1"/>
  <c r="H94" i="15" s="1"/>
  <c r="F100" i="15" a="1"/>
  <c r="F100" i="15" s="1"/>
  <c r="H100" i="15" s="1"/>
  <c r="F106" i="15" a="1"/>
  <c r="F106" i="15" s="1"/>
  <c r="H106" i="15" s="1"/>
  <c r="F112" i="15" a="1"/>
  <c r="F112" i="15" s="1"/>
  <c r="H112" i="15" s="1"/>
  <c r="F118" i="15" a="1"/>
  <c r="F118" i="15" s="1"/>
  <c r="H118" i="15" s="1"/>
  <c r="F124" i="15" a="1"/>
  <c r="F124" i="15" s="1"/>
  <c r="H124" i="15" s="1"/>
  <c r="F130" i="15" a="1"/>
  <c r="F130" i="15" s="1"/>
  <c r="H130" i="15" s="1"/>
  <c r="F136" i="15" a="1"/>
  <c r="F136" i="15" s="1"/>
  <c r="H136" i="15" s="1"/>
  <c r="F142" i="15" a="1"/>
  <c r="F142" i="15" s="1"/>
  <c r="H142" i="15" s="1"/>
  <c r="F148" i="15" a="1"/>
  <c r="F148" i="15" s="1"/>
  <c r="H148" i="15" s="1"/>
  <c r="F154" i="15" a="1"/>
  <c r="F154" i="15" s="1"/>
  <c r="H154" i="15" s="1"/>
  <c r="F160" i="15" a="1"/>
  <c r="F160" i="15" s="1"/>
  <c r="H160" i="15" s="1"/>
  <c r="F166" i="15" a="1"/>
  <c r="F166" i="15" s="1"/>
  <c r="H166" i="15" s="1"/>
  <c r="F171" i="15" a="1"/>
  <c r="F171" i="15" s="1"/>
  <c r="H171" i="15" s="1"/>
  <c r="F176" i="15" a="1"/>
  <c r="F176" i="15" s="1"/>
  <c r="H176" i="15" s="1"/>
  <c r="F182" i="15" a="1"/>
  <c r="F182" i="15" s="1"/>
  <c r="H182" i="15" s="1"/>
  <c r="F188" i="15" a="1"/>
  <c r="F188" i="15" s="1"/>
  <c r="H188" i="15" s="1"/>
  <c r="F194" i="15" a="1"/>
  <c r="F194" i="15" s="1"/>
  <c r="H194" i="15" s="1"/>
  <c r="F199" i="15" a="1"/>
  <c r="F199" i="15" s="1"/>
  <c r="H199" i="15" s="1"/>
  <c r="F205" i="15" a="1"/>
  <c r="F205" i="15" s="1"/>
  <c r="H205" i="15" s="1"/>
  <c r="F211" i="15" a="1"/>
  <c r="F211" i="15" s="1"/>
  <c r="H211" i="15" s="1"/>
  <c r="F217" i="15" a="1"/>
  <c r="F217" i="15" s="1"/>
  <c r="H217" i="15" s="1"/>
  <c r="F223" i="15" a="1"/>
  <c r="F223" i="15" s="1"/>
  <c r="H223" i="15" s="1"/>
  <c r="F229" i="15" a="1"/>
  <c r="F229" i="15" s="1"/>
  <c r="H229" i="15" s="1"/>
  <c r="F235" i="15" a="1"/>
  <c r="F235" i="15" s="1"/>
  <c r="H235" i="15" s="1"/>
  <c r="F241" i="15" a="1"/>
  <c r="F241" i="15" s="1"/>
  <c r="H241" i="15" s="1"/>
  <c r="F247" i="15" a="1"/>
  <c r="F247" i="15" s="1"/>
  <c r="H247" i="15" s="1"/>
  <c r="F253" i="15" a="1"/>
  <c r="F253" i="15" s="1"/>
  <c r="H253" i="15" s="1"/>
  <c r="F5" i="15" a="1"/>
  <c r="F5" i="15" s="1"/>
  <c r="H5" i="15" s="1"/>
  <c r="F11" i="15" a="1"/>
  <c r="F11" i="15" s="1"/>
  <c r="H11" i="15" s="1"/>
  <c r="F17" i="15" a="1"/>
  <c r="F17" i="15" s="1"/>
  <c r="H17" i="15" s="1"/>
  <c r="F23" i="15" a="1"/>
  <c r="F23" i="15" s="1"/>
  <c r="H23" i="15" s="1"/>
  <c r="F29" i="15" a="1"/>
  <c r="F29" i="15" s="1"/>
  <c r="H29" i="15" s="1"/>
  <c r="F35" i="15" a="1"/>
  <c r="F35" i="15" s="1"/>
  <c r="H35" i="15" s="1"/>
  <c r="F41" i="15" a="1"/>
  <c r="F41" i="15" s="1"/>
  <c r="H41" i="15" s="1"/>
  <c r="F47" i="15" a="1"/>
  <c r="F47" i="15" s="1"/>
  <c r="H47" i="15" s="1"/>
  <c r="F53" i="15" a="1"/>
  <c r="F53" i="15" s="1"/>
  <c r="H53" i="15" s="1"/>
  <c r="F59" i="15" a="1"/>
  <c r="F59" i="15" s="1"/>
  <c r="H59" i="15" s="1"/>
  <c r="F65" i="15" a="1"/>
  <c r="F65" i="15" s="1"/>
  <c r="H65" i="15" s="1"/>
  <c r="F71" i="15" a="1"/>
  <c r="F71" i="15" s="1"/>
  <c r="H71" i="15" s="1"/>
  <c r="F77" i="15" a="1"/>
  <c r="F77" i="15" s="1"/>
  <c r="H77" i="15" s="1"/>
  <c r="F83" i="15" a="1"/>
  <c r="F83" i="15" s="1"/>
  <c r="H83" i="15" s="1"/>
  <c r="F89" i="15" a="1"/>
  <c r="F89" i="15" s="1"/>
  <c r="H89" i="15" s="1"/>
  <c r="F95" i="15" a="1"/>
  <c r="F95" i="15" s="1"/>
  <c r="H95" i="15" s="1"/>
  <c r="F101" i="15" a="1"/>
  <c r="F101" i="15" s="1"/>
  <c r="H101" i="15" s="1"/>
  <c r="F107" i="15" a="1"/>
  <c r="F107" i="15" s="1"/>
  <c r="H107" i="15" s="1"/>
  <c r="F113" i="15" a="1"/>
  <c r="F113" i="15" s="1"/>
  <c r="H113" i="15" s="1"/>
  <c r="F119" i="15" a="1"/>
  <c r="F119" i="15" s="1"/>
  <c r="H119" i="15" s="1"/>
  <c r="F125" i="15" a="1"/>
  <c r="F125" i="15" s="1"/>
  <c r="H125" i="15" s="1"/>
  <c r="F131" i="15" a="1"/>
  <c r="F131" i="15" s="1"/>
  <c r="H131" i="15" s="1"/>
  <c r="F137" i="15" a="1"/>
  <c r="F137" i="15" s="1"/>
  <c r="H137" i="15" s="1"/>
  <c r="F143" i="15" a="1"/>
  <c r="F143" i="15" s="1"/>
  <c r="H143" i="15" s="1"/>
  <c r="F149" i="15" a="1"/>
  <c r="F149" i="15" s="1"/>
  <c r="H149" i="15" s="1"/>
  <c r="F155" i="15" a="1"/>
  <c r="F155" i="15" s="1"/>
  <c r="H155" i="15" s="1"/>
  <c r="F161" i="15" a="1"/>
  <c r="F161" i="15" s="1"/>
  <c r="H161" i="15" s="1"/>
  <c r="F167" i="15" a="1"/>
  <c r="F167" i="15" s="1"/>
  <c r="H167" i="15" s="1"/>
  <c r="F172" i="15" a="1"/>
  <c r="F172" i="15" s="1"/>
  <c r="H172" i="15" s="1"/>
  <c r="F177" i="15" a="1"/>
  <c r="F177" i="15" s="1"/>
  <c r="H177" i="15" s="1"/>
  <c r="F183" i="15" a="1"/>
  <c r="F183" i="15" s="1"/>
  <c r="H183" i="15" s="1"/>
  <c r="F189" i="15" a="1"/>
  <c r="F189" i="15" s="1"/>
  <c r="H189" i="15" s="1"/>
  <c r="F200" i="15" a="1"/>
  <c r="F200" i="15" s="1"/>
  <c r="H200" i="15" s="1"/>
  <c r="F206" i="15" a="1"/>
  <c r="F206" i="15" s="1"/>
  <c r="H206" i="15" s="1"/>
  <c r="F212" i="15" a="1"/>
  <c r="F212" i="15" s="1"/>
  <c r="H212" i="15" s="1"/>
  <c r="F218" i="15" a="1"/>
  <c r="F218" i="15" s="1"/>
  <c r="H218" i="15" s="1"/>
  <c r="F224" i="15" a="1"/>
  <c r="F224" i="15" s="1"/>
  <c r="H224" i="15" s="1"/>
  <c r="F230" i="15" a="1"/>
  <c r="F230" i="15" s="1"/>
  <c r="H230" i="15" s="1"/>
  <c r="F236" i="15" a="1"/>
  <c r="F236" i="15" s="1"/>
  <c r="H236" i="15" s="1"/>
  <c r="F242" i="15" a="1"/>
  <c r="F242" i="15" s="1"/>
  <c r="H242" i="15" s="1"/>
  <c r="F248" i="15" a="1"/>
  <c r="F248" i="15" s="1"/>
  <c r="H248" i="15" s="1"/>
  <c r="F254" i="15" a="1"/>
  <c r="F254" i="15" s="1"/>
  <c r="H254" i="15" s="1"/>
  <c r="F260" i="15" a="1"/>
  <c r="F260" i="15" s="1"/>
  <c r="H260" i="15" s="1"/>
  <c r="F274" i="15" a="1"/>
  <c r="F274" i="15" s="1"/>
  <c r="H274" i="15" s="1"/>
  <c r="F278" i="15" a="1"/>
  <c r="F278" i="15" s="1"/>
  <c r="H278" i="15" s="1"/>
  <c r="F284" i="15" a="1"/>
  <c r="F284" i="15" s="1"/>
  <c r="H284" i="15" s="1"/>
  <c r="F6" i="15" a="1"/>
  <c r="F6" i="15" s="1"/>
  <c r="H6" i="15" s="1"/>
  <c r="F12" i="15" a="1"/>
  <c r="F12" i="15" s="1"/>
  <c r="H12" i="15" s="1"/>
  <c r="F18" i="15" a="1"/>
  <c r="F18" i="15" s="1"/>
  <c r="H18" i="15" s="1"/>
  <c r="F24" i="15" a="1"/>
  <c r="F24" i="15" s="1"/>
  <c r="H24" i="15" s="1"/>
  <c r="F30" i="15" a="1"/>
  <c r="F30" i="15" s="1"/>
  <c r="H30" i="15" s="1"/>
  <c r="F36" i="15" a="1"/>
  <c r="F36" i="15" s="1"/>
  <c r="H36" i="15" s="1"/>
  <c r="F42" i="15" a="1"/>
  <c r="F42" i="15" s="1"/>
  <c r="H42" i="15" s="1"/>
  <c r="F48" i="15" a="1"/>
  <c r="F48" i="15" s="1"/>
  <c r="H48" i="15" s="1"/>
  <c r="F54" i="15" a="1"/>
  <c r="F54" i="15" s="1"/>
  <c r="H54" i="15" s="1"/>
  <c r="F60" i="15" a="1"/>
  <c r="F60" i="15" s="1"/>
  <c r="H60" i="15" s="1"/>
  <c r="F66" i="15" a="1"/>
  <c r="F66" i="15" s="1"/>
  <c r="H66" i="15" s="1"/>
  <c r="F72" i="15" a="1"/>
  <c r="F72" i="15" s="1"/>
  <c r="H72" i="15" s="1"/>
  <c r="F78" i="15" a="1"/>
  <c r="F78" i="15" s="1"/>
  <c r="H78" i="15" s="1"/>
  <c r="F84" i="15" a="1"/>
  <c r="F84" i="15" s="1"/>
  <c r="H84" i="15" s="1"/>
  <c r="F90" i="15" a="1"/>
  <c r="F90" i="15" s="1"/>
  <c r="H90" i="15" s="1"/>
  <c r="F96" i="15" a="1"/>
  <c r="F96" i="15" s="1"/>
  <c r="H96" i="15" s="1"/>
  <c r="F102" i="15" a="1"/>
  <c r="F102" i="15" s="1"/>
  <c r="H102" i="15" s="1"/>
  <c r="F108" i="15" a="1"/>
  <c r="F108" i="15" s="1"/>
  <c r="H108" i="15" s="1"/>
  <c r="F114" i="15" a="1"/>
  <c r="F114" i="15" s="1"/>
  <c r="H114" i="15" s="1"/>
  <c r="F120" i="15" a="1"/>
  <c r="F120" i="15" s="1"/>
  <c r="H120" i="15" s="1"/>
  <c r="F126" i="15" a="1"/>
  <c r="F126" i="15" s="1"/>
  <c r="H126" i="15" s="1"/>
  <c r="F132" i="15" a="1"/>
  <c r="F132" i="15" s="1"/>
  <c r="H132" i="15" s="1"/>
  <c r="F138" i="15" a="1"/>
  <c r="F138" i="15" s="1"/>
  <c r="H138" i="15" s="1"/>
  <c r="F144" i="15" a="1"/>
  <c r="F144" i="15" s="1"/>
  <c r="H144" i="15" s="1"/>
  <c r="F150" i="15" a="1"/>
  <c r="F150" i="15" s="1"/>
  <c r="H150" i="15" s="1"/>
  <c r="F156" i="15" a="1"/>
  <c r="F156" i="15" s="1"/>
  <c r="H156" i="15" s="1"/>
  <c r="F162" i="15" a="1"/>
  <c r="F162" i="15" s="1"/>
  <c r="H162" i="15" s="1"/>
  <c r="F168" i="15" a="1"/>
  <c r="F168" i="15" s="1"/>
  <c r="H168" i="15" s="1"/>
  <c r="F173" i="15" a="1"/>
  <c r="F173" i="15" s="1"/>
  <c r="H173" i="15" s="1"/>
  <c r="F178" i="15" a="1"/>
  <c r="F178" i="15" s="1"/>
  <c r="H178" i="15" s="1"/>
  <c r="F184" i="15" a="1"/>
  <c r="F184" i="15" s="1"/>
  <c r="H184" i="15" s="1"/>
  <c r="F190" i="15" a="1"/>
  <c r="F190" i="15" s="1"/>
  <c r="H190" i="15" s="1"/>
  <c r="F195" i="15" a="1"/>
  <c r="F195" i="15" s="1"/>
  <c r="H195" i="15" s="1"/>
  <c r="F201" i="15" a="1"/>
  <c r="F201" i="15" s="1"/>
  <c r="H201" i="15" s="1"/>
  <c r="F207" i="15" a="1"/>
  <c r="F207" i="15" s="1"/>
  <c r="H207" i="15" s="1"/>
  <c r="F213" i="15" a="1"/>
  <c r="F213" i="15" s="1"/>
  <c r="H213" i="15" s="1"/>
  <c r="F219" i="15" a="1"/>
  <c r="F219" i="15" s="1"/>
  <c r="H219" i="15" s="1"/>
  <c r="F225" i="15" a="1"/>
  <c r="F225" i="15" s="1"/>
  <c r="H225" i="15" s="1"/>
  <c r="F231" i="15" a="1"/>
  <c r="F231" i="15" s="1"/>
  <c r="H231" i="15" s="1"/>
  <c r="F237" i="15" a="1"/>
  <c r="F237" i="15" s="1"/>
  <c r="H237" i="15" s="1"/>
  <c r="F243" i="15" a="1"/>
  <c r="F243" i="15" s="1"/>
  <c r="H243" i="15" s="1"/>
  <c r="F249" i="15" a="1"/>
  <c r="F249" i="15" s="1"/>
  <c r="H249" i="15" s="1"/>
  <c r="F255" i="15" a="1"/>
  <c r="F255" i="15" s="1"/>
  <c r="H255" i="15" s="1"/>
  <c r="F261" i="15" a="1"/>
  <c r="F261" i="15" s="1"/>
  <c r="H261" i="15" s="1"/>
  <c r="F7" i="15" a="1"/>
  <c r="F7" i="15" s="1"/>
  <c r="H7" i="15" s="1"/>
  <c r="F13" i="15" a="1"/>
  <c r="F13" i="15" s="1"/>
  <c r="H13" i="15" s="1"/>
  <c r="F19" i="15" a="1"/>
  <c r="F19" i="15" s="1"/>
  <c r="H19" i="15" s="1"/>
  <c r="F25" i="15" a="1"/>
  <c r="F25" i="15" s="1"/>
  <c r="H25" i="15" s="1"/>
  <c r="F31" i="15" a="1"/>
  <c r="F31" i="15" s="1"/>
  <c r="H31" i="15" s="1"/>
  <c r="F37" i="15" a="1"/>
  <c r="F37" i="15" s="1"/>
  <c r="H37" i="15" s="1"/>
  <c r="F43" i="15" a="1"/>
  <c r="F43" i="15" s="1"/>
  <c r="H43" i="15" s="1"/>
  <c r="F49" i="15" a="1"/>
  <c r="F49" i="15" s="1"/>
  <c r="H49" i="15" s="1"/>
  <c r="F55" i="15" a="1"/>
  <c r="F55" i="15" s="1"/>
  <c r="H55" i="15" s="1"/>
  <c r="F61" i="15" a="1"/>
  <c r="F61" i="15" s="1"/>
  <c r="H61" i="15" s="1"/>
  <c r="F67" i="15" a="1"/>
  <c r="F67" i="15" s="1"/>
  <c r="H67" i="15" s="1"/>
  <c r="F73" i="15" a="1"/>
  <c r="F73" i="15" s="1"/>
  <c r="H73" i="15" s="1"/>
  <c r="F79" i="15" a="1"/>
  <c r="F79" i="15" s="1"/>
  <c r="H79" i="15" s="1"/>
  <c r="F85" i="15" a="1"/>
  <c r="F85" i="15" s="1"/>
  <c r="H85" i="15" s="1"/>
  <c r="F91" i="15" a="1"/>
  <c r="F91" i="15" s="1"/>
  <c r="H91" i="15" s="1"/>
  <c r="F97" i="15" a="1"/>
  <c r="F97" i="15" s="1"/>
  <c r="H97" i="15" s="1"/>
  <c r="F103" i="15" a="1"/>
  <c r="F103" i="15" s="1"/>
  <c r="H103" i="15" s="1"/>
  <c r="F109" i="15" a="1"/>
  <c r="F109" i="15" s="1"/>
  <c r="H109" i="15" s="1"/>
  <c r="F115" i="15" a="1"/>
  <c r="F115" i="15" s="1"/>
  <c r="H115" i="15" s="1"/>
  <c r="F121" i="15" a="1"/>
  <c r="F121" i="15" s="1"/>
  <c r="H121" i="15" s="1"/>
  <c r="F127" i="15" a="1"/>
  <c r="F127" i="15" s="1"/>
  <c r="H127" i="15" s="1"/>
  <c r="F133" i="15" a="1"/>
  <c r="F133" i="15" s="1"/>
  <c r="H133" i="15" s="1"/>
  <c r="F139" i="15" a="1"/>
  <c r="F139" i="15" s="1"/>
  <c r="H139" i="15" s="1"/>
  <c r="F145" i="15" a="1"/>
  <c r="F145" i="15" s="1"/>
  <c r="H145" i="15" s="1"/>
  <c r="F151" i="15" a="1"/>
  <c r="F151" i="15" s="1"/>
  <c r="H151" i="15" s="1"/>
  <c r="F157" i="15" a="1"/>
  <c r="F157" i="15" s="1"/>
  <c r="H157" i="15" s="1"/>
  <c r="F163" i="15" a="1"/>
  <c r="F163" i="15" s="1"/>
  <c r="H163" i="15" s="1"/>
  <c r="F169" i="15" a="1"/>
  <c r="F169" i="15" s="1"/>
  <c r="H169" i="15" s="1"/>
  <c r="F174" i="15" a="1"/>
  <c r="F174" i="15" s="1"/>
  <c r="H174" i="15" s="1"/>
  <c r="F179" i="15" a="1"/>
  <c r="F179" i="15" s="1"/>
  <c r="H179" i="15" s="1"/>
  <c r="F185" i="15" a="1"/>
  <c r="F185" i="15" s="1"/>
  <c r="H185" i="15" s="1"/>
  <c r="F191" i="15" a="1"/>
  <c r="F191" i="15" s="1"/>
  <c r="H191" i="15" s="1"/>
  <c r="F196" i="15" a="1"/>
  <c r="F196" i="15" s="1"/>
  <c r="H196" i="15" s="1"/>
  <c r="F202" i="15" a="1"/>
  <c r="F202" i="15" s="1"/>
  <c r="H202" i="15" s="1"/>
  <c r="F208" i="15" a="1"/>
  <c r="F208" i="15" s="1"/>
  <c r="H208" i="15" s="1"/>
  <c r="F214" i="15" a="1"/>
  <c r="F214" i="15" s="1"/>
  <c r="H214" i="15" s="1"/>
  <c r="F220" i="15" a="1"/>
  <c r="F220" i="15" s="1"/>
  <c r="H220" i="15" s="1"/>
  <c r="F226" i="15" a="1"/>
  <c r="F226" i="15" s="1"/>
  <c r="H226" i="15" s="1"/>
  <c r="F232" i="15" a="1"/>
  <c r="F232" i="15" s="1"/>
  <c r="H232" i="15" s="1"/>
  <c r="F238" i="15" a="1"/>
  <c r="F238" i="15" s="1"/>
  <c r="H238" i="15" s="1"/>
  <c r="F239" i="15" a="1"/>
  <c r="F239" i="15" s="1"/>
  <c r="H239" i="15" s="1"/>
  <c r="F257" i="15" a="1"/>
  <c r="F257" i="15" s="1"/>
  <c r="H257" i="15" s="1"/>
  <c r="F266" i="15" a="1"/>
  <c r="F266" i="15" s="1"/>
  <c r="H266" i="15" s="1"/>
  <c r="F272" i="15" a="1"/>
  <c r="F272" i="15" s="1"/>
  <c r="H272" i="15" s="1"/>
  <c r="F285" i="15" a="1"/>
  <c r="F285" i="15" s="1"/>
  <c r="H285" i="15" s="1"/>
  <c r="F290" i="15" a="1"/>
  <c r="F290" i="15" s="1"/>
  <c r="H290" i="15" s="1"/>
  <c r="F295" i="15" a="1"/>
  <c r="F295" i="15" s="1"/>
  <c r="H295" i="15" s="1"/>
  <c r="F299" i="15" a="1"/>
  <c r="F299" i="15" s="1"/>
  <c r="H299" i="15" s="1"/>
  <c r="F305" i="15" a="1"/>
  <c r="F305" i="15" s="1"/>
  <c r="H305" i="15" s="1"/>
  <c r="F311" i="15" a="1"/>
  <c r="F311" i="15" s="1"/>
  <c r="H311" i="15" s="1"/>
  <c r="F316" i="15" a="1"/>
  <c r="F316" i="15" s="1"/>
  <c r="H316" i="15" s="1"/>
  <c r="F321" i="15" a="1"/>
  <c r="F321" i="15" s="1"/>
  <c r="H321" i="15" s="1"/>
  <c r="F327" i="15" a="1"/>
  <c r="F327" i="15" s="1"/>
  <c r="H327" i="15" s="1"/>
  <c r="F332" i="15" a="1"/>
  <c r="F332" i="15" s="1"/>
  <c r="H332" i="15" s="1"/>
  <c r="F338" i="15" a="1"/>
  <c r="F338" i="15" s="1"/>
  <c r="H338" i="15" s="1"/>
  <c r="F344" i="15" a="1"/>
  <c r="F344" i="15" s="1"/>
  <c r="H344" i="15" s="1"/>
  <c r="F350" i="15" a="1"/>
  <c r="F350" i="15" s="1"/>
  <c r="H350" i="15" s="1"/>
  <c r="F356" i="15" a="1"/>
  <c r="F356" i="15" s="1"/>
  <c r="H356" i="15" s="1"/>
  <c r="F362" i="15" a="1"/>
  <c r="F362" i="15" s="1"/>
  <c r="H362" i="15" s="1"/>
  <c r="F368" i="15" a="1"/>
  <c r="F368" i="15" s="1"/>
  <c r="H368" i="15" s="1"/>
  <c r="F374" i="15" a="1"/>
  <c r="F374" i="15" s="1"/>
  <c r="H374" i="15" s="1"/>
  <c r="F380" i="15" a="1"/>
  <c r="F380" i="15" s="1"/>
  <c r="H380" i="15" s="1"/>
  <c r="F386" i="15" a="1"/>
  <c r="F386" i="15" s="1"/>
  <c r="H386" i="15" s="1"/>
  <c r="F391" i="15" a="1"/>
  <c r="F391" i="15" s="1"/>
  <c r="H391" i="15" s="1"/>
  <c r="F397" i="15" a="1"/>
  <c r="F397" i="15" s="1"/>
  <c r="H397" i="15" s="1"/>
  <c r="F403" i="15" a="1"/>
  <c r="F403" i="15" s="1"/>
  <c r="H403" i="15" s="1"/>
  <c r="F408" i="15" a="1"/>
  <c r="F408" i="15" s="1"/>
  <c r="H408" i="15" s="1"/>
  <c r="F414" i="15" a="1"/>
  <c r="F414" i="15" s="1"/>
  <c r="H414" i="15" s="1"/>
  <c r="F420" i="15" a="1"/>
  <c r="F420" i="15" s="1"/>
  <c r="H420" i="15" s="1"/>
  <c r="F426" i="15" a="1"/>
  <c r="F426" i="15" s="1"/>
  <c r="H426" i="15" s="1"/>
  <c r="F432" i="15" a="1"/>
  <c r="F432" i="15" s="1"/>
  <c r="H432" i="15" s="1"/>
  <c r="F438" i="15" a="1"/>
  <c r="F438" i="15" s="1"/>
  <c r="H438" i="15" s="1"/>
  <c r="F443" i="15" a="1"/>
  <c r="F443" i="15" s="1"/>
  <c r="H443" i="15" s="1"/>
  <c r="F449" i="15" a="1"/>
  <c r="F449" i="15" s="1"/>
  <c r="H449" i="15" s="1"/>
  <c r="F455" i="15" a="1"/>
  <c r="F455" i="15" s="1"/>
  <c r="H455" i="15" s="1"/>
  <c r="F461" i="15" a="1"/>
  <c r="F461" i="15" s="1"/>
  <c r="H461" i="15" s="1"/>
  <c r="F467" i="15" a="1"/>
  <c r="F467" i="15" s="1"/>
  <c r="H467" i="15" s="1"/>
  <c r="F473" i="15" a="1"/>
  <c r="F473" i="15" s="1"/>
  <c r="H473" i="15" s="1"/>
  <c r="F479" i="15" a="1"/>
  <c r="F479" i="15" s="1"/>
  <c r="H479" i="15" s="1"/>
  <c r="F485" i="15" a="1"/>
  <c r="F485" i="15" s="1"/>
  <c r="H485" i="15" s="1"/>
  <c r="F491" i="15" a="1"/>
  <c r="F491" i="15" s="1"/>
  <c r="H491" i="15" s="1"/>
  <c r="F497" i="15" a="1"/>
  <c r="F497" i="15" s="1"/>
  <c r="H497" i="15" s="1"/>
  <c r="F503" i="15" a="1"/>
  <c r="F503" i="15" s="1"/>
  <c r="H503" i="15" s="1"/>
  <c r="F509" i="15" a="1"/>
  <c r="F509" i="15" s="1"/>
  <c r="H509" i="15" s="1"/>
  <c r="F515" i="15" a="1"/>
  <c r="F515" i="15" s="1"/>
  <c r="H515" i="15" s="1"/>
  <c r="F521" i="15" a="1"/>
  <c r="F521" i="15" s="1"/>
  <c r="H521" i="15" s="1"/>
  <c r="F527" i="15" a="1"/>
  <c r="F527" i="15" s="1"/>
  <c r="H527" i="15" s="1"/>
  <c r="F533" i="15" a="1"/>
  <c r="F533" i="15" s="1"/>
  <c r="H533" i="15" s="1"/>
  <c r="F539" i="15" a="1"/>
  <c r="F539" i="15" s="1"/>
  <c r="H539" i="15" s="1"/>
  <c r="F545" i="15" a="1"/>
  <c r="F545" i="15" s="1"/>
  <c r="H545" i="15" s="1"/>
  <c r="F551" i="15" a="1"/>
  <c r="F551" i="15" s="1"/>
  <c r="H551" i="15" s="1"/>
  <c r="F557" i="15" a="1"/>
  <c r="F557" i="15" s="1"/>
  <c r="H557" i="15" s="1"/>
  <c r="F563" i="15" a="1"/>
  <c r="F563" i="15" s="1"/>
  <c r="H563" i="15" s="1"/>
  <c r="F569" i="15" a="1"/>
  <c r="F569" i="15" s="1"/>
  <c r="H569" i="15" s="1"/>
  <c r="F575" i="15" a="1"/>
  <c r="F575" i="15" s="1"/>
  <c r="H575" i="15" s="1"/>
  <c r="F581" i="15" a="1"/>
  <c r="F581" i="15" s="1"/>
  <c r="H581" i="15" s="1"/>
  <c r="F587" i="15" a="1"/>
  <c r="F587" i="15" s="1"/>
  <c r="H587" i="15" s="1"/>
  <c r="F593" i="15" a="1"/>
  <c r="F593" i="15" s="1"/>
  <c r="H593" i="15" s="1"/>
  <c r="F599" i="15" a="1"/>
  <c r="F599" i="15" s="1"/>
  <c r="H599" i="15" s="1"/>
  <c r="F605" i="15" a="1"/>
  <c r="F605" i="15" s="1"/>
  <c r="H605" i="15" s="1"/>
  <c r="F611" i="15" a="1"/>
  <c r="F611" i="15" s="1"/>
  <c r="H611" i="15" s="1"/>
  <c r="F617" i="15" a="1"/>
  <c r="F617" i="15" s="1"/>
  <c r="H617" i="15" s="1"/>
  <c r="F623" i="15" a="1"/>
  <c r="F623" i="15" s="1"/>
  <c r="H623" i="15" s="1"/>
  <c r="F629" i="15" a="1"/>
  <c r="F629" i="15" s="1"/>
  <c r="H629" i="15" s="1"/>
  <c r="F635" i="15" a="1"/>
  <c r="F635" i="15" s="1"/>
  <c r="H635" i="15" s="1"/>
  <c r="F641" i="15" a="1"/>
  <c r="F641" i="15" s="1"/>
  <c r="H641" i="15" s="1"/>
  <c r="F647" i="15" a="1"/>
  <c r="F647" i="15" s="1"/>
  <c r="H647" i="15" s="1"/>
  <c r="F653" i="15" a="1"/>
  <c r="F653" i="15" s="1"/>
  <c r="H653" i="15" s="1"/>
  <c r="F659" i="15" a="1"/>
  <c r="F659" i="15" s="1"/>
  <c r="H659" i="15" s="1"/>
  <c r="F665" i="15" a="1"/>
  <c r="F665" i="15" s="1"/>
  <c r="H665" i="15" s="1"/>
  <c r="F671" i="15" a="1"/>
  <c r="F671" i="15" s="1"/>
  <c r="H671" i="15" s="1"/>
  <c r="F677" i="15" a="1"/>
  <c r="F677" i="15" s="1"/>
  <c r="H677" i="15" s="1"/>
  <c r="F683" i="15" a="1"/>
  <c r="F683" i="15" s="1"/>
  <c r="H683" i="15" s="1"/>
  <c r="F689" i="15" a="1"/>
  <c r="F689" i="15" s="1"/>
  <c r="H689" i="15" s="1"/>
  <c r="F695" i="15" a="1"/>
  <c r="F695" i="15" s="1"/>
  <c r="H695" i="15" s="1"/>
  <c r="F701" i="15" a="1"/>
  <c r="F701" i="15" s="1"/>
  <c r="H701" i="15" s="1"/>
  <c r="F707" i="15" a="1"/>
  <c r="F707" i="15" s="1"/>
  <c r="H707" i="15" s="1"/>
  <c r="F713" i="15" a="1"/>
  <c r="F713" i="15" s="1"/>
  <c r="H713" i="15" s="1"/>
  <c r="F719" i="15" a="1"/>
  <c r="F719" i="15" s="1"/>
  <c r="H719" i="15" s="1"/>
  <c r="F724" i="15" a="1"/>
  <c r="F724" i="15" s="1"/>
  <c r="H724" i="15" s="1"/>
  <c r="F729" i="15" a="1"/>
  <c r="F729" i="15" s="1"/>
  <c r="H729" i="15" s="1"/>
  <c r="F735" i="15" a="1"/>
  <c r="F735" i="15" s="1"/>
  <c r="H735" i="15" s="1"/>
  <c r="F244" i="15" a="1"/>
  <c r="F244" i="15" s="1"/>
  <c r="H244" i="15" s="1"/>
  <c r="F259" i="15" a="1"/>
  <c r="F259" i="15" s="1"/>
  <c r="H259" i="15" s="1"/>
  <c r="F267" i="15" a="1"/>
  <c r="F267" i="15" s="1"/>
  <c r="H267" i="15" s="1"/>
  <c r="F273" i="15" a="1"/>
  <c r="F273" i="15" s="1"/>
  <c r="H273" i="15" s="1"/>
  <c r="F279" i="15" a="1"/>
  <c r="F279" i="15" s="1"/>
  <c r="H279" i="15" s="1"/>
  <c r="F291" i="15" a="1"/>
  <c r="F291" i="15" s="1"/>
  <c r="H291" i="15" s="1"/>
  <c r="F300" i="15" a="1"/>
  <c r="F300" i="15" s="1"/>
  <c r="H300" i="15" s="1"/>
  <c r="F306" i="15" a="1"/>
  <c r="F306" i="15" s="1"/>
  <c r="H306" i="15" s="1"/>
  <c r="F312" i="15" a="1"/>
  <c r="F312" i="15" s="1"/>
  <c r="H312" i="15" s="1"/>
  <c r="F317" i="15" a="1"/>
  <c r="F317" i="15" s="1"/>
  <c r="H317" i="15" s="1"/>
  <c r="F322" i="15" a="1"/>
  <c r="F322" i="15" s="1"/>
  <c r="H322" i="15" s="1"/>
  <c r="F328" i="15" a="1"/>
  <c r="F328" i="15" s="1"/>
  <c r="H328" i="15" s="1"/>
  <c r="F333" i="15" a="1"/>
  <c r="F333" i="15" s="1"/>
  <c r="H333" i="15" s="1"/>
  <c r="F339" i="15" a="1"/>
  <c r="F339" i="15" s="1"/>
  <c r="H339" i="15" s="1"/>
  <c r="F345" i="15" a="1"/>
  <c r="F345" i="15" s="1"/>
  <c r="H345" i="15" s="1"/>
  <c r="F351" i="15" a="1"/>
  <c r="F351" i="15" s="1"/>
  <c r="H351" i="15" s="1"/>
  <c r="F357" i="15" a="1"/>
  <c r="F357" i="15" s="1"/>
  <c r="H357" i="15" s="1"/>
  <c r="F363" i="15" a="1"/>
  <c r="F363" i="15" s="1"/>
  <c r="H363" i="15" s="1"/>
  <c r="F369" i="15" a="1"/>
  <c r="F369" i="15" s="1"/>
  <c r="H369" i="15" s="1"/>
  <c r="F375" i="15" a="1"/>
  <c r="F375" i="15" s="1"/>
  <c r="H375" i="15" s="1"/>
  <c r="F381" i="15" a="1"/>
  <c r="F381" i="15" s="1"/>
  <c r="H381" i="15" s="1"/>
  <c r="F392" i="15" a="1"/>
  <c r="F392" i="15" s="1"/>
  <c r="H392" i="15" s="1"/>
  <c r="F398" i="15" a="1"/>
  <c r="F398" i="15" s="1"/>
  <c r="H398" i="15" s="1"/>
  <c r="F404" i="15" a="1"/>
  <c r="F404" i="15" s="1"/>
  <c r="H404" i="15" s="1"/>
  <c r="F409" i="15" a="1"/>
  <c r="F409" i="15" s="1"/>
  <c r="H409" i="15" s="1"/>
  <c r="F415" i="15" a="1"/>
  <c r="F415" i="15" s="1"/>
  <c r="H415" i="15" s="1"/>
  <c r="F421" i="15" a="1"/>
  <c r="F421" i="15" s="1"/>
  <c r="H421" i="15" s="1"/>
  <c r="F427" i="15" a="1"/>
  <c r="F427" i="15" s="1"/>
  <c r="H427" i="15" s="1"/>
  <c r="F433" i="15" a="1"/>
  <c r="F433" i="15" s="1"/>
  <c r="H433" i="15" s="1"/>
  <c r="F439" i="15" a="1"/>
  <c r="F439" i="15" s="1"/>
  <c r="H439" i="15" s="1"/>
  <c r="F444" i="15" a="1"/>
  <c r="F444" i="15" s="1"/>
  <c r="H444" i="15" s="1"/>
  <c r="F450" i="15" a="1"/>
  <c r="F450" i="15" s="1"/>
  <c r="H450" i="15" s="1"/>
  <c r="F456" i="15" a="1"/>
  <c r="F456" i="15" s="1"/>
  <c r="H456" i="15" s="1"/>
  <c r="F462" i="15" a="1"/>
  <c r="F462" i="15" s="1"/>
  <c r="H462" i="15" s="1"/>
  <c r="F468" i="15" a="1"/>
  <c r="F468" i="15" s="1"/>
  <c r="H468" i="15" s="1"/>
  <c r="F474" i="15" a="1"/>
  <c r="F474" i="15" s="1"/>
  <c r="H474" i="15" s="1"/>
  <c r="F480" i="15" a="1"/>
  <c r="F480" i="15" s="1"/>
  <c r="H480" i="15" s="1"/>
  <c r="F486" i="15" a="1"/>
  <c r="F486" i="15" s="1"/>
  <c r="H486" i="15" s="1"/>
  <c r="F492" i="15" a="1"/>
  <c r="F492" i="15" s="1"/>
  <c r="H492" i="15" s="1"/>
  <c r="F498" i="15" a="1"/>
  <c r="F498" i="15" s="1"/>
  <c r="H498" i="15" s="1"/>
  <c r="F504" i="15" a="1"/>
  <c r="F504" i="15" s="1"/>
  <c r="H504" i="15" s="1"/>
  <c r="F510" i="15" a="1"/>
  <c r="F510" i="15" s="1"/>
  <c r="H510" i="15" s="1"/>
  <c r="F516" i="15" a="1"/>
  <c r="F516" i="15" s="1"/>
  <c r="H516" i="15" s="1"/>
  <c r="F522" i="15" a="1"/>
  <c r="F522" i="15" s="1"/>
  <c r="H522" i="15" s="1"/>
  <c r="F528" i="15" a="1"/>
  <c r="F528" i="15" s="1"/>
  <c r="H528" i="15" s="1"/>
  <c r="F534" i="15" a="1"/>
  <c r="F534" i="15" s="1"/>
  <c r="H534" i="15" s="1"/>
  <c r="F540" i="15" a="1"/>
  <c r="F540" i="15" s="1"/>
  <c r="H540" i="15" s="1"/>
  <c r="F546" i="15" a="1"/>
  <c r="F546" i="15" s="1"/>
  <c r="H546" i="15" s="1"/>
  <c r="F552" i="15" a="1"/>
  <c r="F552" i="15" s="1"/>
  <c r="H552" i="15" s="1"/>
  <c r="F558" i="15" a="1"/>
  <c r="F558" i="15" s="1"/>
  <c r="H558" i="15" s="1"/>
  <c r="F564" i="15" a="1"/>
  <c r="F564" i="15" s="1"/>
  <c r="H564" i="15" s="1"/>
  <c r="F570" i="15" a="1"/>
  <c r="F570" i="15" s="1"/>
  <c r="H570" i="15" s="1"/>
  <c r="F576" i="15" a="1"/>
  <c r="F576" i="15" s="1"/>
  <c r="H576" i="15" s="1"/>
  <c r="F582" i="15" a="1"/>
  <c r="F582" i="15" s="1"/>
  <c r="H582" i="15" s="1"/>
  <c r="F588" i="15" a="1"/>
  <c r="F588" i="15" s="1"/>
  <c r="H588" i="15" s="1"/>
  <c r="F594" i="15" a="1"/>
  <c r="F594" i="15" s="1"/>
  <c r="H594" i="15" s="1"/>
  <c r="F600" i="15" a="1"/>
  <c r="F600" i="15" s="1"/>
  <c r="H600" i="15" s="1"/>
  <c r="F606" i="15" a="1"/>
  <c r="F606" i="15" s="1"/>
  <c r="H606" i="15" s="1"/>
  <c r="F612" i="15" a="1"/>
  <c r="F612" i="15" s="1"/>
  <c r="H612" i="15" s="1"/>
  <c r="F618" i="15" a="1"/>
  <c r="F618" i="15" s="1"/>
  <c r="H618" i="15" s="1"/>
  <c r="F624" i="15" a="1"/>
  <c r="F624" i="15" s="1"/>
  <c r="H624" i="15" s="1"/>
  <c r="F630" i="15" a="1"/>
  <c r="F630" i="15" s="1"/>
  <c r="H630" i="15" s="1"/>
  <c r="F636" i="15" a="1"/>
  <c r="F636" i="15" s="1"/>
  <c r="H636" i="15" s="1"/>
  <c r="F642" i="15" a="1"/>
  <c r="F642" i="15" s="1"/>
  <c r="H642" i="15" s="1"/>
  <c r="F648" i="15" a="1"/>
  <c r="F648" i="15" s="1"/>
  <c r="H648" i="15" s="1"/>
  <c r="F654" i="15" a="1"/>
  <c r="F654" i="15" s="1"/>
  <c r="H654" i="15" s="1"/>
  <c r="F660" i="15" a="1"/>
  <c r="F660" i="15" s="1"/>
  <c r="H660" i="15" s="1"/>
  <c r="F666" i="15" a="1"/>
  <c r="F666" i="15" s="1"/>
  <c r="H666" i="15" s="1"/>
  <c r="F672" i="15" a="1"/>
  <c r="F672" i="15" s="1"/>
  <c r="H672" i="15" s="1"/>
  <c r="F678" i="15" a="1"/>
  <c r="F678" i="15" s="1"/>
  <c r="H678" i="15" s="1"/>
  <c r="F684" i="15" a="1"/>
  <c r="F684" i="15" s="1"/>
  <c r="H684" i="15" s="1"/>
  <c r="F690" i="15" a="1"/>
  <c r="F690" i="15" s="1"/>
  <c r="H690" i="15" s="1"/>
  <c r="F696" i="15" a="1"/>
  <c r="F696" i="15" s="1"/>
  <c r="H696" i="15" s="1"/>
  <c r="F702" i="15" a="1"/>
  <c r="F702" i="15" s="1"/>
  <c r="H702" i="15" s="1"/>
  <c r="F708" i="15" a="1"/>
  <c r="F708" i="15" s="1"/>
  <c r="H708" i="15" s="1"/>
  <c r="F714" i="15" a="1"/>
  <c r="F714" i="15" s="1"/>
  <c r="H714" i="15" s="1"/>
  <c r="F720" i="15" a="1"/>
  <c r="F720" i="15" s="1"/>
  <c r="H720" i="15" s="1"/>
  <c r="F245" i="15" a="1"/>
  <c r="F245" i="15" s="1"/>
  <c r="H245" i="15" s="1"/>
  <c r="F262" i="15" a="1"/>
  <c r="F262" i="15" s="1"/>
  <c r="H262" i="15" s="1"/>
  <c r="F269" i="15" a="1"/>
  <c r="F269" i="15" s="1"/>
  <c r="H269" i="15" s="1"/>
  <c r="F275" i="15" a="1"/>
  <c r="F275" i="15" s="1"/>
  <c r="H275" i="15" s="1"/>
  <c r="F280" i="15" a="1"/>
  <c r="F280" i="15" s="1"/>
  <c r="H280" i="15" s="1"/>
  <c r="F286" i="15" a="1"/>
  <c r="F286" i="15" s="1"/>
  <c r="H286" i="15" s="1"/>
  <c r="F292" i="15" a="1"/>
  <c r="F292" i="15" s="1"/>
  <c r="H292" i="15" s="1"/>
  <c r="F296" i="15" a="1"/>
  <c r="F296" i="15" s="1"/>
  <c r="H296" i="15" s="1"/>
  <c r="F301" i="15" a="1"/>
  <c r="F301" i="15" s="1"/>
  <c r="H301" i="15" s="1"/>
  <c r="F307" i="15" a="1"/>
  <c r="F307" i="15" s="1"/>
  <c r="H307" i="15" s="1"/>
  <c r="F318" i="15" a="1"/>
  <c r="F318" i="15" s="1"/>
  <c r="H318" i="15" s="1"/>
  <c r="F323" i="15" a="1"/>
  <c r="F323" i="15" s="1"/>
  <c r="H323" i="15" s="1"/>
  <c r="F329" i="15" a="1"/>
  <c r="F329" i="15" s="1"/>
  <c r="H329" i="15" s="1"/>
  <c r="F334" i="15" a="1"/>
  <c r="F334" i="15" s="1"/>
  <c r="H334" i="15" s="1"/>
  <c r="F340" i="15" a="1"/>
  <c r="F340" i="15" s="1"/>
  <c r="H340" i="15" s="1"/>
  <c r="F346" i="15" a="1"/>
  <c r="F346" i="15" s="1"/>
  <c r="H346" i="15" s="1"/>
  <c r="F352" i="15" a="1"/>
  <c r="F352" i="15" s="1"/>
  <c r="H352" i="15" s="1"/>
  <c r="F358" i="15" a="1"/>
  <c r="F358" i="15" s="1"/>
  <c r="H358" i="15" s="1"/>
  <c r="F364" i="15" a="1"/>
  <c r="F364" i="15" s="1"/>
  <c r="H364" i="15" s="1"/>
  <c r="F370" i="15" a="1"/>
  <c r="F370" i="15" s="1"/>
  <c r="H370" i="15" s="1"/>
  <c r="F376" i="15" a="1"/>
  <c r="F376" i="15" s="1"/>
  <c r="H376" i="15" s="1"/>
  <c r="F382" i="15" a="1"/>
  <c r="F382" i="15" s="1"/>
  <c r="H382" i="15" s="1"/>
  <c r="F387" i="15" a="1"/>
  <c r="F387" i="15" s="1"/>
  <c r="H387" i="15" s="1"/>
  <c r="F393" i="15" a="1"/>
  <c r="F393" i="15" s="1"/>
  <c r="H393" i="15" s="1"/>
  <c r="F399" i="15" a="1"/>
  <c r="F399" i="15" s="1"/>
  <c r="H399" i="15" s="1"/>
  <c r="F405" i="15" a="1"/>
  <c r="F405" i="15" s="1"/>
  <c r="H405" i="15" s="1"/>
  <c r="F410" i="15" a="1"/>
  <c r="F410" i="15" s="1"/>
  <c r="H410" i="15" s="1"/>
  <c r="F416" i="15" a="1"/>
  <c r="F416" i="15" s="1"/>
  <c r="H416" i="15" s="1"/>
  <c r="F422" i="15" a="1"/>
  <c r="F422" i="15" s="1"/>
  <c r="H422" i="15" s="1"/>
  <c r="F428" i="15" a="1"/>
  <c r="F428" i="15" s="1"/>
  <c r="H428" i="15" s="1"/>
  <c r="F434" i="15" a="1"/>
  <c r="F434" i="15" s="1"/>
  <c r="H434" i="15" s="1"/>
  <c r="F440" i="15" a="1"/>
  <c r="F440" i="15" s="1"/>
  <c r="H440" i="15" s="1"/>
  <c r="F445" i="15" a="1"/>
  <c r="F445" i="15" s="1"/>
  <c r="H445" i="15" s="1"/>
  <c r="F451" i="15" a="1"/>
  <c r="F451" i="15" s="1"/>
  <c r="H451" i="15" s="1"/>
  <c r="F457" i="15" a="1"/>
  <c r="F457" i="15" s="1"/>
  <c r="H457" i="15" s="1"/>
  <c r="F463" i="15" a="1"/>
  <c r="F463" i="15" s="1"/>
  <c r="H463" i="15" s="1"/>
  <c r="F469" i="15" a="1"/>
  <c r="F469" i="15" s="1"/>
  <c r="H469" i="15" s="1"/>
  <c r="F475" i="15" a="1"/>
  <c r="F475" i="15" s="1"/>
  <c r="H475" i="15" s="1"/>
  <c r="F481" i="15" a="1"/>
  <c r="F481" i="15" s="1"/>
  <c r="H481" i="15" s="1"/>
  <c r="F487" i="15" a="1"/>
  <c r="F487" i="15" s="1"/>
  <c r="H487" i="15" s="1"/>
  <c r="F493" i="15" a="1"/>
  <c r="F493" i="15" s="1"/>
  <c r="H493" i="15" s="1"/>
  <c r="F499" i="15" a="1"/>
  <c r="F499" i="15" s="1"/>
  <c r="H499" i="15" s="1"/>
  <c r="F505" i="15" a="1"/>
  <c r="F505" i="15" s="1"/>
  <c r="H505" i="15" s="1"/>
  <c r="F511" i="15" a="1"/>
  <c r="F511" i="15" s="1"/>
  <c r="H511" i="15" s="1"/>
  <c r="F517" i="15" a="1"/>
  <c r="F517" i="15" s="1"/>
  <c r="H517" i="15" s="1"/>
  <c r="F523" i="15" a="1"/>
  <c r="F523" i="15" s="1"/>
  <c r="H523" i="15" s="1"/>
  <c r="F529" i="15" a="1"/>
  <c r="F529" i="15" s="1"/>
  <c r="H529" i="15" s="1"/>
  <c r="F535" i="15" a="1"/>
  <c r="F535" i="15" s="1"/>
  <c r="H535" i="15" s="1"/>
  <c r="F541" i="15" a="1"/>
  <c r="F541" i="15" s="1"/>
  <c r="H541" i="15" s="1"/>
  <c r="F547" i="15" a="1"/>
  <c r="F547" i="15" s="1"/>
  <c r="H547" i="15" s="1"/>
  <c r="F553" i="15" a="1"/>
  <c r="F553" i="15" s="1"/>
  <c r="H553" i="15" s="1"/>
  <c r="F559" i="15" a="1"/>
  <c r="F559" i="15" s="1"/>
  <c r="H559" i="15" s="1"/>
  <c r="F565" i="15" a="1"/>
  <c r="F565" i="15" s="1"/>
  <c r="H565" i="15" s="1"/>
  <c r="F571" i="15" a="1"/>
  <c r="F571" i="15" s="1"/>
  <c r="H571" i="15" s="1"/>
  <c r="F577" i="15" a="1"/>
  <c r="F577" i="15" s="1"/>
  <c r="H577" i="15" s="1"/>
  <c r="F583" i="15" a="1"/>
  <c r="F583" i="15" s="1"/>
  <c r="H583" i="15" s="1"/>
  <c r="F589" i="15" a="1"/>
  <c r="F589" i="15" s="1"/>
  <c r="H589" i="15" s="1"/>
  <c r="F595" i="15" a="1"/>
  <c r="F595" i="15" s="1"/>
  <c r="H595" i="15" s="1"/>
  <c r="F601" i="15" a="1"/>
  <c r="F601" i="15" s="1"/>
  <c r="H601" i="15" s="1"/>
  <c r="F607" i="15" a="1"/>
  <c r="F607" i="15" s="1"/>
  <c r="H607" i="15" s="1"/>
  <c r="F613" i="15" a="1"/>
  <c r="F613" i="15" s="1"/>
  <c r="H613" i="15" s="1"/>
  <c r="F619" i="15" a="1"/>
  <c r="F619" i="15" s="1"/>
  <c r="H619" i="15" s="1"/>
  <c r="F625" i="15" a="1"/>
  <c r="F625" i="15" s="1"/>
  <c r="H625" i="15" s="1"/>
  <c r="F631" i="15" a="1"/>
  <c r="F631" i="15" s="1"/>
  <c r="H631" i="15" s="1"/>
  <c r="F637" i="15" a="1"/>
  <c r="F637" i="15" s="1"/>
  <c r="H637" i="15" s="1"/>
  <c r="F643" i="15" a="1"/>
  <c r="F643" i="15" s="1"/>
  <c r="H643" i="15" s="1"/>
  <c r="F649" i="15" a="1"/>
  <c r="F649" i="15" s="1"/>
  <c r="H649" i="15" s="1"/>
  <c r="F655" i="15" a="1"/>
  <c r="F655" i="15" s="1"/>
  <c r="H655" i="15" s="1"/>
  <c r="F661" i="15" a="1"/>
  <c r="F661" i="15" s="1"/>
  <c r="H661" i="15" s="1"/>
  <c r="F667" i="15" a="1"/>
  <c r="F667" i="15" s="1"/>
  <c r="H667" i="15" s="1"/>
  <c r="F673" i="15" a="1"/>
  <c r="F673" i="15" s="1"/>
  <c r="H673" i="15" s="1"/>
  <c r="F679" i="15" a="1"/>
  <c r="F679" i="15" s="1"/>
  <c r="H679" i="15" s="1"/>
  <c r="F685" i="15" a="1"/>
  <c r="F685" i="15" s="1"/>
  <c r="H685" i="15" s="1"/>
  <c r="F691" i="15" a="1"/>
  <c r="F691" i="15" s="1"/>
  <c r="H691" i="15" s="1"/>
  <c r="F697" i="15" a="1"/>
  <c r="F697" i="15" s="1"/>
  <c r="H697" i="15" s="1"/>
  <c r="F703" i="15" a="1"/>
  <c r="F703" i="15" s="1"/>
  <c r="H703" i="15" s="1"/>
  <c r="F709" i="15" a="1"/>
  <c r="F709" i="15" s="1"/>
  <c r="H709" i="15" s="1"/>
  <c r="F715" i="15" a="1"/>
  <c r="F715" i="15" s="1"/>
  <c r="H715" i="15" s="1"/>
  <c r="F721" i="15" a="1"/>
  <c r="F721" i="15" s="1"/>
  <c r="H721" i="15" s="1"/>
  <c r="F250" i="15" a="1"/>
  <c r="F250" i="15" s="1"/>
  <c r="H250" i="15" s="1"/>
  <c r="F263" i="15" a="1"/>
  <c r="F263" i="15" s="1"/>
  <c r="H263" i="15" s="1"/>
  <c r="F270" i="15" a="1"/>
  <c r="F270" i="15" s="1"/>
  <c r="H270" i="15" s="1"/>
  <c r="F276" i="15" a="1"/>
  <c r="F276" i="15" s="1"/>
  <c r="H276" i="15" s="1"/>
  <c r="F281" i="15" a="1"/>
  <c r="F281" i="15" s="1"/>
  <c r="H281" i="15" s="1"/>
  <c r="F287" i="15" a="1"/>
  <c r="F287" i="15" s="1"/>
  <c r="H287" i="15" s="1"/>
  <c r="F293" i="15" a="1"/>
  <c r="F293" i="15" s="1"/>
  <c r="H293" i="15" s="1"/>
  <c r="F297" i="15" a="1"/>
  <c r="F297" i="15" s="1"/>
  <c r="H297" i="15" s="1"/>
  <c r="F302" i="15" a="1"/>
  <c r="F302" i="15" s="1"/>
  <c r="H302" i="15" s="1"/>
  <c r="F308" i="15" a="1"/>
  <c r="F308" i="15" s="1"/>
  <c r="H308" i="15" s="1"/>
  <c r="F313" i="15" a="1"/>
  <c r="F313" i="15" s="1"/>
  <c r="H313" i="15" s="1"/>
  <c r="F324" i="15" a="1"/>
  <c r="F324" i="15" s="1"/>
  <c r="H324" i="15" s="1"/>
  <c r="F335" i="15" a="1"/>
  <c r="F335" i="15" s="1"/>
  <c r="H335" i="15" s="1"/>
  <c r="F341" i="15" a="1"/>
  <c r="F341" i="15" s="1"/>
  <c r="H341" i="15" s="1"/>
  <c r="F347" i="15" a="1"/>
  <c r="F347" i="15" s="1"/>
  <c r="H347" i="15" s="1"/>
  <c r="F353" i="15" a="1"/>
  <c r="F353" i="15" s="1"/>
  <c r="H353" i="15" s="1"/>
  <c r="F359" i="15" a="1"/>
  <c r="F359" i="15" s="1"/>
  <c r="H359" i="15" s="1"/>
  <c r="F365" i="15" a="1"/>
  <c r="F365" i="15" s="1"/>
  <c r="H365" i="15" s="1"/>
  <c r="F371" i="15" a="1"/>
  <c r="F371" i="15" s="1"/>
  <c r="H371" i="15" s="1"/>
  <c r="F377" i="15" a="1"/>
  <c r="F377" i="15" s="1"/>
  <c r="H377" i="15" s="1"/>
  <c r="F383" i="15" a="1"/>
  <c r="F383" i="15" s="1"/>
  <c r="H383" i="15" s="1"/>
  <c r="F388" i="15" a="1"/>
  <c r="F388" i="15" s="1"/>
  <c r="H388" i="15" s="1"/>
  <c r="F394" i="15" a="1"/>
  <c r="F394" i="15" s="1"/>
  <c r="H394" i="15" s="1"/>
  <c r="F400" i="15" a="1"/>
  <c r="F400" i="15" s="1"/>
  <c r="H400" i="15" s="1"/>
  <c r="F411" i="15" a="1"/>
  <c r="F411" i="15" s="1"/>
  <c r="H411" i="15" s="1"/>
  <c r="F417" i="15" a="1"/>
  <c r="F417" i="15" s="1"/>
  <c r="H417" i="15" s="1"/>
  <c r="F423" i="15" a="1"/>
  <c r="F423" i="15" s="1"/>
  <c r="H423" i="15" s="1"/>
  <c r="F429" i="15" a="1"/>
  <c r="F429" i="15" s="1"/>
  <c r="H429" i="15" s="1"/>
  <c r="F435" i="15" a="1"/>
  <c r="F435" i="15" s="1"/>
  <c r="H435" i="15" s="1"/>
  <c r="F446" i="15" a="1"/>
  <c r="F446" i="15" s="1"/>
  <c r="H446" i="15" s="1"/>
  <c r="F452" i="15" a="1"/>
  <c r="F452" i="15" s="1"/>
  <c r="H452" i="15" s="1"/>
  <c r="F458" i="15" a="1"/>
  <c r="F458" i="15" s="1"/>
  <c r="H458" i="15" s="1"/>
  <c r="F464" i="15" a="1"/>
  <c r="F464" i="15" s="1"/>
  <c r="H464" i="15" s="1"/>
  <c r="F470" i="15" a="1"/>
  <c r="F470" i="15" s="1"/>
  <c r="H470" i="15" s="1"/>
  <c r="F476" i="15" a="1"/>
  <c r="F476" i="15" s="1"/>
  <c r="H476" i="15" s="1"/>
  <c r="F482" i="15" a="1"/>
  <c r="F482" i="15" s="1"/>
  <c r="H482" i="15" s="1"/>
  <c r="F488" i="15" a="1"/>
  <c r="F488" i="15" s="1"/>
  <c r="H488" i="15" s="1"/>
  <c r="F494" i="15" a="1"/>
  <c r="F494" i="15" s="1"/>
  <c r="H494" i="15" s="1"/>
  <c r="F500" i="15" a="1"/>
  <c r="F500" i="15" s="1"/>
  <c r="H500" i="15" s="1"/>
  <c r="F506" i="15" a="1"/>
  <c r="F506" i="15" s="1"/>
  <c r="H506" i="15" s="1"/>
  <c r="F512" i="15" a="1"/>
  <c r="F512" i="15" s="1"/>
  <c r="H512" i="15" s="1"/>
  <c r="F518" i="15" a="1"/>
  <c r="F518" i="15" s="1"/>
  <c r="H518" i="15" s="1"/>
  <c r="F524" i="15" a="1"/>
  <c r="F524" i="15" s="1"/>
  <c r="H524" i="15" s="1"/>
  <c r="F530" i="15" a="1"/>
  <c r="F530" i="15" s="1"/>
  <c r="H530" i="15" s="1"/>
  <c r="F536" i="15" a="1"/>
  <c r="F536" i="15" s="1"/>
  <c r="H536" i="15" s="1"/>
  <c r="F542" i="15" a="1"/>
  <c r="F542" i="15" s="1"/>
  <c r="H542" i="15" s="1"/>
  <c r="F548" i="15" a="1"/>
  <c r="F548" i="15" s="1"/>
  <c r="H548" i="15" s="1"/>
  <c r="F554" i="15" a="1"/>
  <c r="F554" i="15" s="1"/>
  <c r="H554" i="15" s="1"/>
  <c r="F560" i="15" a="1"/>
  <c r="F560" i="15" s="1"/>
  <c r="H560" i="15" s="1"/>
  <c r="F566" i="15" a="1"/>
  <c r="F566" i="15" s="1"/>
  <c r="H566" i="15" s="1"/>
  <c r="F572" i="15" a="1"/>
  <c r="F572" i="15" s="1"/>
  <c r="H572" i="15" s="1"/>
  <c r="F578" i="15" a="1"/>
  <c r="F578" i="15" s="1"/>
  <c r="H578" i="15" s="1"/>
  <c r="F584" i="15" a="1"/>
  <c r="F584" i="15" s="1"/>
  <c r="H584" i="15" s="1"/>
  <c r="F590" i="15" a="1"/>
  <c r="F590" i="15" s="1"/>
  <c r="H590" i="15" s="1"/>
  <c r="F596" i="15" a="1"/>
  <c r="F596" i="15" s="1"/>
  <c r="H596" i="15" s="1"/>
  <c r="F602" i="15" a="1"/>
  <c r="F602" i="15" s="1"/>
  <c r="H602" i="15" s="1"/>
  <c r="F608" i="15" a="1"/>
  <c r="F608" i="15" s="1"/>
  <c r="H608" i="15" s="1"/>
  <c r="F614" i="15" a="1"/>
  <c r="F614" i="15" s="1"/>
  <c r="H614" i="15" s="1"/>
  <c r="F620" i="15" a="1"/>
  <c r="F620" i="15" s="1"/>
  <c r="H620" i="15" s="1"/>
  <c r="F626" i="15" a="1"/>
  <c r="F626" i="15" s="1"/>
  <c r="H626" i="15" s="1"/>
  <c r="F632" i="15" a="1"/>
  <c r="F632" i="15" s="1"/>
  <c r="H632" i="15" s="1"/>
  <c r="F638" i="15" a="1"/>
  <c r="F638" i="15" s="1"/>
  <c r="H638" i="15" s="1"/>
  <c r="F644" i="15" a="1"/>
  <c r="F644" i="15" s="1"/>
  <c r="H644" i="15" s="1"/>
  <c r="F650" i="15" a="1"/>
  <c r="F650" i="15" s="1"/>
  <c r="H650" i="15" s="1"/>
  <c r="F656" i="15" a="1"/>
  <c r="F656" i="15" s="1"/>
  <c r="H656" i="15" s="1"/>
  <c r="F662" i="15" a="1"/>
  <c r="F662" i="15" s="1"/>
  <c r="H662" i="15" s="1"/>
  <c r="F668" i="15" a="1"/>
  <c r="F668" i="15" s="1"/>
  <c r="H668" i="15" s="1"/>
  <c r="F674" i="15" a="1"/>
  <c r="F674" i="15" s="1"/>
  <c r="H674" i="15" s="1"/>
  <c r="F680" i="15" a="1"/>
  <c r="F680" i="15" s="1"/>
  <c r="H680" i="15" s="1"/>
  <c r="F686" i="15" a="1"/>
  <c r="F686" i="15" s="1"/>
  <c r="H686" i="15" s="1"/>
  <c r="F692" i="15" a="1"/>
  <c r="F692" i="15" s="1"/>
  <c r="H692" i="15" s="1"/>
  <c r="F698" i="15" a="1"/>
  <c r="F698" i="15" s="1"/>
  <c r="H698" i="15" s="1"/>
  <c r="F704" i="15" a="1"/>
  <c r="F704" i="15" s="1"/>
  <c r="H704" i="15" s="1"/>
  <c r="F710" i="15" a="1"/>
  <c r="F710" i="15" s="1"/>
  <c r="H710" i="15" s="1"/>
  <c r="F716" i="15" a="1"/>
  <c r="F716" i="15" s="1"/>
  <c r="H716" i="15" s="1"/>
  <c r="F722" i="15" a="1"/>
  <c r="F722" i="15" s="1"/>
  <c r="H722" i="15" s="1"/>
  <c r="F251" i="15" a="1"/>
  <c r="F251" i="15" s="1"/>
  <c r="H251" i="15" s="1"/>
  <c r="F264" i="15" a="1"/>
  <c r="F264" i="15" s="1"/>
  <c r="H264" i="15" s="1"/>
  <c r="F282" i="15" a="1"/>
  <c r="F282" i="15" s="1"/>
  <c r="H282" i="15" s="1"/>
  <c r="F288" i="15" a="1"/>
  <c r="F288" i="15" s="1"/>
  <c r="H288" i="15" s="1"/>
  <c r="F294" i="15" a="1"/>
  <c r="F294" i="15" s="1"/>
  <c r="H294" i="15" s="1"/>
  <c r="F298" i="15" a="1"/>
  <c r="F298" i="15" s="1"/>
  <c r="H298" i="15" s="1"/>
  <c r="F303" i="15" a="1"/>
  <c r="F303" i="15" s="1"/>
  <c r="H303" i="15" s="1"/>
  <c r="F309" i="15" a="1"/>
  <c r="F309" i="15" s="1"/>
  <c r="H309" i="15" s="1"/>
  <c r="F314" i="15" a="1"/>
  <c r="F314" i="15" s="1"/>
  <c r="H314" i="15" s="1"/>
  <c r="F319" i="15" a="1"/>
  <c r="F319" i="15" s="1"/>
  <c r="H319" i="15" s="1"/>
  <c r="F325" i="15" a="1"/>
  <c r="F325" i="15" s="1"/>
  <c r="H325" i="15" s="1"/>
  <c r="F330" i="15" a="1"/>
  <c r="F330" i="15" s="1"/>
  <c r="H330" i="15" s="1"/>
  <c r="F336" i="15" a="1"/>
  <c r="F336" i="15" s="1"/>
  <c r="H336" i="15" s="1"/>
  <c r="F342" i="15" a="1"/>
  <c r="F342" i="15" s="1"/>
  <c r="H342" i="15" s="1"/>
  <c r="F348" i="15" a="1"/>
  <c r="F348" i="15" s="1"/>
  <c r="H348" i="15" s="1"/>
  <c r="F354" i="15" a="1"/>
  <c r="F354" i="15" s="1"/>
  <c r="H354" i="15" s="1"/>
  <c r="F360" i="15" a="1"/>
  <c r="F360" i="15" s="1"/>
  <c r="H360" i="15" s="1"/>
  <c r="F366" i="15" a="1"/>
  <c r="F366" i="15" s="1"/>
  <c r="H366" i="15" s="1"/>
  <c r="F372" i="15" a="1"/>
  <c r="F372" i="15" s="1"/>
  <c r="H372" i="15" s="1"/>
  <c r="F378" i="15" a="1"/>
  <c r="F378" i="15" s="1"/>
  <c r="H378" i="15" s="1"/>
  <c r="F384" i="15" a="1"/>
  <c r="F384" i="15" s="1"/>
  <c r="H384" i="15" s="1"/>
  <c r="F389" i="15" a="1"/>
  <c r="F389" i="15" s="1"/>
  <c r="H389" i="15" s="1"/>
  <c r="F395" i="15" a="1"/>
  <c r="F395" i="15" s="1"/>
  <c r="H395" i="15" s="1"/>
  <c r="F401" i="15" a="1"/>
  <c r="F401" i="15" s="1"/>
  <c r="H401" i="15" s="1"/>
  <c r="F406" i="15" a="1"/>
  <c r="F406" i="15" s="1"/>
  <c r="H406" i="15" s="1"/>
  <c r="F412" i="15" a="1"/>
  <c r="F412" i="15" s="1"/>
  <c r="H412" i="15" s="1"/>
  <c r="F418" i="15" a="1"/>
  <c r="F418" i="15" s="1"/>
  <c r="H418" i="15" s="1"/>
  <c r="F424" i="15" a="1"/>
  <c r="F424" i="15" s="1"/>
  <c r="H424" i="15" s="1"/>
  <c r="F430" i="15" a="1"/>
  <c r="F430" i="15" s="1"/>
  <c r="H430" i="15" s="1"/>
  <c r="F436" i="15" a="1"/>
  <c r="F436" i="15" s="1"/>
  <c r="H436" i="15" s="1"/>
  <c r="F441" i="15" a="1"/>
  <c r="F441" i="15" s="1"/>
  <c r="H441" i="15" s="1"/>
  <c r="F447" i="15" a="1"/>
  <c r="F447" i="15" s="1"/>
  <c r="H447" i="15" s="1"/>
  <c r="F453" i="15" a="1"/>
  <c r="F453" i="15" s="1"/>
  <c r="H453" i="15" s="1"/>
  <c r="F459" i="15" a="1"/>
  <c r="F459" i="15" s="1"/>
  <c r="H459" i="15" s="1"/>
  <c r="F465" i="15" a="1"/>
  <c r="F465" i="15" s="1"/>
  <c r="H465" i="15" s="1"/>
  <c r="F471" i="15" a="1"/>
  <c r="F471" i="15" s="1"/>
  <c r="H471" i="15" s="1"/>
  <c r="F477" i="15" a="1"/>
  <c r="F477" i="15" s="1"/>
  <c r="H477" i="15" s="1"/>
  <c r="F483" i="15" a="1"/>
  <c r="F483" i="15" s="1"/>
  <c r="H483" i="15" s="1"/>
  <c r="F489" i="15" a="1"/>
  <c r="F489" i="15" s="1"/>
  <c r="H489" i="15" s="1"/>
  <c r="F495" i="15" a="1"/>
  <c r="F495" i="15" s="1"/>
  <c r="H495" i="15" s="1"/>
  <c r="F501" i="15" a="1"/>
  <c r="F501" i="15" s="1"/>
  <c r="H501" i="15" s="1"/>
  <c r="F507" i="15" a="1"/>
  <c r="F507" i="15" s="1"/>
  <c r="H507" i="15" s="1"/>
  <c r="F513" i="15" a="1"/>
  <c r="F513" i="15" s="1"/>
  <c r="H513" i="15" s="1"/>
  <c r="F519" i="15" a="1"/>
  <c r="F519" i="15" s="1"/>
  <c r="H519" i="15" s="1"/>
  <c r="F525" i="15" a="1"/>
  <c r="F525" i="15" s="1"/>
  <c r="H525" i="15" s="1"/>
  <c r="F531" i="15" a="1"/>
  <c r="F531" i="15" s="1"/>
  <c r="H531" i="15" s="1"/>
  <c r="F537" i="15" a="1"/>
  <c r="F537" i="15" s="1"/>
  <c r="H537" i="15" s="1"/>
  <c r="F543" i="15" a="1"/>
  <c r="F543" i="15" s="1"/>
  <c r="H543" i="15" s="1"/>
  <c r="F549" i="15" a="1"/>
  <c r="F549" i="15" s="1"/>
  <c r="H549" i="15" s="1"/>
  <c r="F555" i="15" a="1"/>
  <c r="F555" i="15" s="1"/>
  <c r="H555" i="15" s="1"/>
  <c r="F561" i="15" a="1"/>
  <c r="F561" i="15" s="1"/>
  <c r="H561" i="15" s="1"/>
  <c r="F567" i="15" a="1"/>
  <c r="F567" i="15" s="1"/>
  <c r="H567" i="15" s="1"/>
  <c r="F573" i="15" a="1"/>
  <c r="F573" i="15" s="1"/>
  <c r="H573" i="15" s="1"/>
  <c r="F579" i="15" a="1"/>
  <c r="F579" i="15" s="1"/>
  <c r="H579" i="15" s="1"/>
  <c r="F585" i="15" a="1"/>
  <c r="F585" i="15" s="1"/>
  <c r="H585" i="15" s="1"/>
  <c r="F591" i="15" a="1"/>
  <c r="F591" i="15" s="1"/>
  <c r="H591" i="15" s="1"/>
  <c r="F597" i="15" a="1"/>
  <c r="F597" i="15" s="1"/>
  <c r="H597" i="15" s="1"/>
  <c r="F603" i="15" a="1"/>
  <c r="F603" i="15" s="1"/>
  <c r="H603" i="15" s="1"/>
  <c r="F609" i="15" a="1"/>
  <c r="F609" i="15" s="1"/>
  <c r="H609" i="15" s="1"/>
  <c r="F615" i="15" a="1"/>
  <c r="F615" i="15" s="1"/>
  <c r="H615" i="15" s="1"/>
  <c r="F621" i="15" a="1"/>
  <c r="F621" i="15" s="1"/>
  <c r="H621" i="15" s="1"/>
  <c r="F627" i="15" a="1"/>
  <c r="F627" i="15" s="1"/>
  <c r="H627" i="15" s="1"/>
  <c r="F633" i="15" a="1"/>
  <c r="F633" i="15" s="1"/>
  <c r="H633" i="15" s="1"/>
  <c r="F639" i="15" a="1"/>
  <c r="F639" i="15" s="1"/>
  <c r="H639" i="15" s="1"/>
  <c r="F645" i="15" a="1"/>
  <c r="F645" i="15" s="1"/>
  <c r="H645" i="15" s="1"/>
  <c r="F651" i="15" a="1"/>
  <c r="F651" i="15" s="1"/>
  <c r="H651" i="15" s="1"/>
  <c r="F657" i="15" a="1"/>
  <c r="F657" i="15" s="1"/>
  <c r="H657" i="15" s="1"/>
  <c r="F663" i="15" a="1"/>
  <c r="F663" i="15" s="1"/>
  <c r="H663" i="15" s="1"/>
  <c r="F669" i="15" a="1"/>
  <c r="F669" i="15" s="1"/>
  <c r="H669" i="15" s="1"/>
  <c r="F675" i="15" a="1"/>
  <c r="F675" i="15" s="1"/>
  <c r="H675" i="15" s="1"/>
  <c r="F681" i="15" a="1"/>
  <c r="F681" i="15" s="1"/>
  <c r="H681" i="15" s="1"/>
  <c r="F687" i="15" a="1"/>
  <c r="F687" i="15" s="1"/>
  <c r="H687" i="15" s="1"/>
  <c r="F693" i="15" a="1"/>
  <c r="F693" i="15" s="1"/>
  <c r="H693" i="15" s="1"/>
  <c r="F699" i="15" a="1"/>
  <c r="F699" i="15" s="1"/>
  <c r="H699" i="15" s="1"/>
  <c r="F705" i="15" a="1"/>
  <c r="F705" i="15" s="1"/>
  <c r="H705" i="15" s="1"/>
  <c r="F711" i="15" a="1"/>
  <c r="F711" i="15" s="1"/>
  <c r="H711" i="15" s="1"/>
  <c r="F717" i="15" a="1"/>
  <c r="F717" i="15" s="1"/>
  <c r="H717" i="15" s="1"/>
  <c r="F727" i="15" a="1"/>
  <c r="F727" i="15" s="1"/>
  <c r="H727" i="15" s="1"/>
  <c r="F733" i="15" a="1"/>
  <c r="F733" i="15" s="1"/>
  <c r="H733" i="15" s="1"/>
  <c r="F739" i="15" a="1"/>
  <c r="F739" i="15" s="1"/>
  <c r="H739" i="15" s="1"/>
  <c r="F749" i="15" a="1"/>
  <c r="F749" i="15" s="1"/>
  <c r="H749" i="15" s="1"/>
  <c r="F256" i="15" a="1"/>
  <c r="F256" i="15" s="1"/>
  <c r="H256" i="15" s="1"/>
  <c r="F265" i="15" a="1"/>
  <c r="F265" i="15" s="1"/>
  <c r="H265" i="15" s="1"/>
  <c r="F271" i="15" a="1"/>
  <c r="F271" i="15" s="1"/>
  <c r="H271" i="15" s="1"/>
  <c r="F277" i="15" a="1"/>
  <c r="F277" i="15" s="1"/>
  <c r="H277" i="15" s="1"/>
  <c r="F283" i="15" a="1"/>
  <c r="F283" i="15" s="1"/>
  <c r="H283" i="15" s="1"/>
  <c r="F289" i="15" a="1"/>
  <c r="F289" i="15" s="1"/>
  <c r="H289" i="15" s="1"/>
  <c r="F304" i="15" a="1"/>
  <c r="F304" i="15" s="1"/>
  <c r="H304" i="15" s="1"/>
  <c r="F310" i="15" a="1"/>
  <c r="F310" i="15" s="1"/>
  <c r="H310" i="15" s="1"/>
  <c r="F315" i="15" a="1"/>
  <c r="F315" i="15" s="1"/>
  <c r="H315" i="15" s="1"/>
  <c r="F320" i="15" a="1"/>
  <c r="F320" i="15" s="1"/>
  <c r="H320" i="15" s="1"/>
  <c r="F326" i="15" a="1"/>
  <c r="F326" i="15" s="1"/>
  <c r="H326" i="15" s="1"/>
  <c r="F331" i="15" a="1"/>
  <c r="F331" i="15" s="1"/>
  <c r="H331" i="15" s="1"/>
  <c r="F337" i="15" a="1"/>
  <c r="F337" i="15" s="1"/>
  <c r="H337" i="15" s="1"/>
  <c r="F343" i="15" a="1"/>
  <c r="F343" i="15" s="1"/>
  <c r="H343" i="15" s="1"/>
  <c r="F349" i="15" a="1"/>
  <c r="F349" i="15" s="1"/>
  <c r="H349" i="15" s="1"/>
  <c r="F355" i="15" a="1"/>
  <c r="F355" i="15" s="1"/>
  <c r="H355" i="15" s="1"/>
  <c r="F361" i="15" a="1"/>
  <c r="F361" i="15" s="1"/>
  <c r="H361" i="15" s="1"/>
  <c r="F367" i="15" a="1"/>
  <c r="F367" i="15" s="1"/>
  <c r="H367" i="15" s="1"/>
  <c r="F373" i="15" a="1"/>
  <c r="F373" i="15" s="1"/>
  <c r="H373" i="15" s="1"/>
  <c r="F379" i="15" a="1"/>
  <c r="F379" i="15" s="1"/>
  <c r="H379" i="15" s="1"/>
  <c r="F385" i="15" a="1"/>
  <c r="F385" i="15" s="1"/>
  <c r="H385" i="15" s="1"/>
  <c r="F390" i="15" a="1"/>
  <c r="F390" i="15" s="1"/>
  <c r="H390" i="15" s="1"/>
  <c r="F396" i="15" a="1"/>
  <c r="F396" i="15" s="1"/>
  <c r="H396" i="15" s="1"/>
  <c r="F402" i="15" a="1"/>
  <c r="F402" i="15" s="1"/>
  <c r="H402" i="15" s="1"/>
  <c r="F407" i="15" a="1"/>
  <c r="F407" i="15" s="1"/>
  <c r="H407" i="15" s="1"/>
  <c r="F413" i="15" a="1"/>
  <c r="F413" i="15" s="1"/>
  <c r="H413" i="15" s="1"/>
  <c r="F419" i="15" a="1"/>
  <c r="F419" i="15" s="1"/>
  <c r="H419" i="15" s="1"/>
  <c r="F425" i="15" a="1"/>
  <c r="F425" i="15" s="1"/>
  <c r="H425" i="15" s="1"/>
  <c r="F431" i="15" a="1"/>
  <c r="F431" i="15" s="1"/>
  <c r="H431" i="15" s="1"/>
  <c r="F437" i="15" a="1"/>
  <c r="F437" i="15" s="1"/>
  <c r="H437" i="15" s="1"/>
  <c r="F442" i="15" a="1"/>
  <c r="F442" i="15" s="1"/>
  <c r="H442" i="15" s="1"/>
  <c r="F448" i="15" a="1"/>
  <c r="F448" i="15" s="1"/>
  <c r="H448" i="15" s="1"/>
  <c r="F454" i="15" a="1"/>
  <c r="F454" i="15" s="1"/>
  <c r="H454" i="15" s="1"/>
  <c r="F460" i="15" a="1"/>
  <c r="F460" i="15" s="1"/>
  <c r="H460" i="15" s="1"/>
  <c r="F466" i="15" a="1"/>
  <c r="F466" i="15" s="1"/>
  <c r="H466" i="15" s="1"/>
  <c r="F472" i="15" a="1"/>
  <c r="F472" i="15" s="1"/>
  <c r="H472" i="15" s="1"/>
  <c r="F478" i="15" a="1"/>
  <c r="F478" i="15" s="1"/>
  <c r="H478" i="15" s="1"/>
  <c r="F484" i="15" a="1"/>
  <c r="F484" i="15" s="1"/>
  <c r="H484" i="15" s="1"/>
  <c r="F490" i="15" a="1"/>
  <c r="F490" i="15" s="1"/>
  <c r="H490" i="15" s="1"/>
  <c r="F496" i="15" a="1"/>
  <c r="F496" i="15" s="1"/>
  <c r="H496" i="15" s="1"/>
  <c r="F502" i="15" a="1"/>
  <c r="F502" i="15" s="1"/>
  <c r="H502" i="15" s="1"/>
  <c r="F508" i="15" a="1"/>
  <c r="F508" i="15" s="1"/>
  <c r="H508" i="15" s="1"/>
  <c r="F514" i="15" a="1"/>
  <c r="F514" i="15" s="1"/>
  <c r="H514" i="15" s="1"/>
  <c r="F520" i="15" a="1"/>
  <c r="F520" i="15" s="1"/>
  <c r="H520" i="15" s="1"/>
  <c r="F526" i="15" a="1"/>
  <c r="F526" i="15" s="1"/>
  <c r="H526" i="15" s="1"/>
  <c r="F532" i="15" a="1"/>
  <c r="F532" i="15" s="1"/>
  <c r="H532" i="15" s="1"/>
  <c r="F538" i="15" a="1"/>
  <c r="F538" i="15" s="1"/>
  <c r="H538" i="15" s="1"/>
  <c r="F544" i="15" a="1"/>
  <c r="F544" i="15" s="1"/>
  <c r="H544" i="15" s="1"/>
  <c r="F550" i="15" a="1"/>
  <c r="F550" i="15" s="1"/>
  <c r="H550" i="15" s="1"/>
  <c r="F556" i="15" a="1"/>
  <c r="F556" i="15" s="1"/>
  <c r="H556" i="15" s="1"/>
  <c r="F562" i="15" a="1"/>
  <c r="F562" i="15" s="1"/>
  <c r="H562" i="15" s="1"/>
  <c r="F568" i="15" a="1"/>
  <c r="F568" i="15" s="1"/>
  <c r="H568" i="15" s="1"/>
  <c r="F574" i="15" a="1"/>
  <c r="F574" i="15" s="1"/>
  <c r="H574" i="15" s="1"/>
  <c r="F580" i="15" a="1"/>
  <c r="F580" i="15" s="1"/>
  <c r="H580" i="15" s="1"/>
  <c r="F586" i="15" a="1"/>
  <c r="F586" i="15" s="1"/>
  <c r="H586" i="15" s="1"/>
  <c r="F592" i="15" a="1"/>
  <c r="F592" i="15" s="1"/>
  <c r="H592" i="15" s="1"/>
  <c r="F598" i="15" a="1"/>
  <c r="F598" i="15" s="1"/>
  <c r="H598" i="15" s="1"/>
  <c r="F604" i="15" a="1"/>
  <c r="F604" i="15" s="1"/>
  <c r="H604" i="15" s="1"/>
  <c r="F610" i="15" a="1"/>
  <c r="F610" i="15" s="1"/>
  <c r="H610" i="15" s="1"/>
  <c r="F616" i="15" a="1"/>
  <c r="F616" i="15" s="1"/>
  <c r="H616" i="15" s="1"/>
  <c r="F622" i="15" a="1"/>
  <c r="F622" i="15" s="1"/>
  <c r="H622" i="15" s="1"/>
  <c r="F628" i="15" a="1"/>
  <c r="F628" i="15" s="1"/>
  <c r="H628" i="15" s="1"/>
  <c r="F634" i="15" a="1"/>
  <c r="F634" i="15" s="1"/>
  <c r="H634" i="15" s="1"/>
  <c r="F640" i="15" a="1"/>
  <c r="F640" i="15" s="1"/>
  <c r="H640" i="15" s="1"/>
  <c r="F646" i="15" a="1"/>
  <c r="F646" i="15" s="1"/>
  <c r="H646" i="15" s="1"/>
  <c r="F652" i="15" a="1"/>
  <c r="F652" i="15" s="1"/>
  <c r="H652" i="15" s="1"/>
  <c r="F658" i="15" a="1"/>
  <c r="F658" i="15" s="1"/>
  <c r="H658" i="15" s="1"/>
  <c r="F664" i="15" a="1"/>
  <c r="F664" i="15" s="1"/>
  <c r="H664" i="15" s="1"/>
  <c r="F670" i="15" a="1"/>
  <c r="F670" i="15" s="1"/>
  <c r="H670" i="15" s="1"/>
  <c r="F676" i="15" a="1"/>
  <c r="F676" i="15" s="1"/>
  <c r="H676" i="15" s="1"/>
  <c r="F682" i="15" a="1"/>
  <c r="F682" i="15" s="1"/>
  <c r="H682" i="15" s="1"/>
  <c r="F688" i="15" a="1"/>
  <c r="F688" i="15" s="1"/>
  <c r="H688" i="15" s="1"/>
  <c r="F694" i="15" a="1"/>
  <c r="F694" i="15" s="1"/>
  <c r="H694" i="15" s="1"/>
  <c r="F700" i="15" a="1"/>
  <c r="F700" i="15" s="1"/>
  <c r="H700" i="15" s="1"/>
  <c r="F706" i="15" a="1"/>
  <c r="F706" i="15" s="1"/>
  <c r="H706" i="15" s="1"/>
  <c r="F712" i="15" a="1"/>
  <c r="F712" i="15" s="1"/>
  <c r="H712" i="15" s="1"/>
  <c r="F718" i="15" a="1"/>
  <c r="F718" i="15" s="1"/>
  <c r="H718" i="15" s="1"/>
  <c r="F723" i="15" a="1"/>
  <c r="F723" i="15" s="1"/>
  <c r="H723" i="15" s="1"/>
  <c r="F728" i="15" a="1"/>
  <c r="F728" i="15" s="1"/>
  <c r="H728" i="15" s="1"/>
  <c r="F734" i="15" a="1"/>
  <c r="F734" i="15" s="1"/>
  <c r="H734" i="15" s="1"/>
  <c r="F740" i="15" a="1"/>
  <c r="F740" i="15" s="1"/>
  <c r="H740" i="15" s="1"/>
  <c r="F744" i="15" a="1"/>
  <c r="F744" i="15" s="1"/>
  <c r="H744" i="15" s="1"/>
  <c r="F725" i="15" a="1"/>
  <c r="F725" i="15" s="1"/>
  <c r="H725" i="15" s="1"/>
  <c r="F736" i="15" a="1"/>
  <c r="F736" i="15" s="1"/>
  <c r="H736" i="15" s="1"/>
  <c r="F743" i="15" a="1"/>
  <c r="F743" i="15" s="1"/>
  <c r="H743" i="15" s="1"/>
  <c r="F751" i="15" a="1"/>
  <c r="F751" i="15" s="1"/>
  <c r="H751" i="15" s="1"/>
  <c r="F757" i="15" a="1"/>
  <c r="F757" i="15" s="1"/>
  <c r="H757" i="15" s="1"/>
  <c r="F767" i="15" a="1"/>
  <c r="F767" i="15" s="1"/>
  <c r="H767" i="15" s="1"/>
  <c r="F772" i="15" a="1"/>
  <c r="F772" i="15" s="1"/>
  <c r="H772" i="15" s="1"/>
  <c r="F778" i="15" a="1"/>
  <c r="F778" i="15" s="1"/>
  <c r="H778" i="15" s="1"/>
  <c r="F784" i="15" a="1"/>
  <c r="F784" i="15" s="1"/>
  <c r="H784" i="15" s="1"/>
  <c r="F790" i="15" a="1"/>
  <c r="F790" i="15" s="1"/>
  <c r="H790" i="15" s="1"/>
  <c r="F796" i="15" a="1"/>
  <c r="F796" i="15" s="1"/>
  <c r="H796" i="15" s="1"/>
  <c r="F802" i="15" a="1"/>
  <c r="F802" i="15" s="1"/>
  <c r="H802" i="15" s="1"/>
  <c r="F808" i="15" a="1"/>
  <c r="F808" i="15" s="1"/>
  <c r="H808" i="15" s="1"/>
  <c r="F814" i="15" a="1"/>
  <c r="F814" i="15" s="1"/>
  <c r="H814" i="15" s="1"/>
  <c r="F820" i="15" a="1"/>
  <c r="F820" i="15" s="1"/>
  <c r="H820" i="15" s="1"/>
  <c r="F826" i="15" a="1"/>
  <c r="F826" i="15" s="1"/>
  <c r="H826" i="15" s="1"/>
  <c r="F832" i="15" a="1"/>
  <c r="F832" i="15" s="1"/>
  <c r="H832" i="15" s="1"/>
  <c r="F838" i="15" a="1"/>
  <c r="F838" i="15" s="1"/>
  <c r="H838" i="15" s="1"/>
  <c r="F844" i="15" a="1"/>
  <c r="F844" i="15" s="1"/>
  <c r="H844" i="15" s="1"/>
  <c r="F850" i="15" a="1"/>
  <c r="F850" i="15" s="1"/>
  <c r="H850" i="15" s="1"/>
  <c r="F856" i="15" a="1"/>
  <c r="F856" i="15" s="1"/>
  <c r="H856" i="15" s="1"/>
  <c r="F862" i="15" a="1"/>
  <c r="F862" i="15" s="1"/>
  <c r="H862" i="15" s="1"/>
  <c r="F868" i="15" a="1"/>
  <c r="F868" i="15" s="1"/>
  <c r="H868" i="15" s="1"/>
  <c r="F874" i="15" a="1"/>
  <c r="F874" i="15" s="1"/>
  <c r="H874" i="15" s="1"/>
  <c r="F880" i="15" a="1"/>
  <c r="F880" i="15" s="1"/>
  <c r="H880" i="15" s="1"/>
  <c r="F886" i="15" a="1"/>
  <c r="F886" i="15" s="1"/>
  <c r="H886" i="15" s="1"/>
  <c r="F892" i="15" a="1"/>
  <c r="F892" i="15" s="1"/>
  <c r="H892" i="15" s="1"/>
  <c r="F898" i="15" a="1"/>
  <c r="F898" i="15" s="1"/>
  <c r="H898" i="15" s="1"/>
  <c r="F904" i="15" a="1"/>
  <c r="F904" i="15" s="1"/>
  <c r="H904" i="15" s="1"/>
  <c r="F910" i="15" a="1"/>
  <c r="F910" i="15" s="1"/>
  <c r="H910" i="15" s="1"/>
  <c r="F916" i="15" a="1"/>
  <c r="F916" i="15" s="1"/>
  <c r="H916" i="15" s="1"/>
  <c r="F922" i="15" a="1"/>
  <c r="F922" i="15" s="1"/>
  <c r="H922" i="15" s="1"/>
  <c r="F928" i="15" a="1"/>
  <c r="F928" i="15" s="1"/>
  <c r="H928" i="15" s="1"/>
  <c r="F934" i="15" a="1"/>
  <c r="F934" i="15" s="1"/>
  <c r="H934" i="15" s="1"/>
  <c r="F940" i="15" a="1"/>
  <c r="F940" i="15" s="1"/>
  <c r="H940" i="15" s="1"/>
  <c r="F946" i="15" a="1"/>
  <c r="F946" i="15" s="1"/>
  <c r="H946" i="15" s="1"/>
  <c r="F952" i="15" a="1"/>
  <c r="F952" i="15" s="1"/>
  <c r="H952" i="15" s="1"/>
  <c r="F958" i="15" a="1"/>
  <c r="F958" i="15" s="1"/>
  <c r="H958" i="15" s="1"/>
  <c r="F964" i="15" a="1"/>
  <c r="F964" i="15" s="1"/>
  <c r="H964" i="15" s="1"/>
  <c r="F970" i="15" a="1"/>
  <c r="F970" i="15" s="1"/>
  <c r="H970" i="15" s="1"/>
  <c r="F976" i="15" a="1"/>
  <c r="F976" i="15" s="1"/>
  <c r="H976" i="15" s="1"/>
  <c r="F982" i="15" a="1"/>
  <c r="F982" i="15" s="1"/>
  <c r="H982" i="15" s="1"/>
  <c r="F988" i="15" a="1"/>
  <c r="F988" i="15" s="1"/>
  <c r="H988" i="15" s="1"/>
  <c r="F994" i="15" a="1"/>
  <c r="F994" i="15" s="1"/>
  <c r="H994" i="15" s="1"/>
  <c r="F998" i="15" a="1"/>
  <c r="F998" i="15" s="1"/>
  <c r="H998" i="15" s="1"/>
  <c r="F1004" i="15" a="1"/>
  <c r="F1004" i="15" s="1"/>
  <c r="H1004" i="15" s="1"/>
  <c r="F1010" i="15" a="1"/>
  <c r="F1010" i="15" s="1"/>
  <c r="H1010" i="15" s="1"/>
  <c r="F1020" i="15" a="1"/>
  <c r="F1020" i="15" s="1"/>
  <c r="H1020" i="15" s="1"/>
  <c r="F1031" i="15" a="1"/>
  <c r="F1031" i="15" s="1"/>
  <c r="H1031" i="15" s="1"/>
  <c r="F1037" i="15" a="1"/>
  <c r="F1037" i="15" s="1"/>
  <c r="H1037" i="15" s="1"/>
  <c r="F1042" i="15" a="1"/>
  <c r="F1042" i="15" s="1"/>
  <c r="H1042" i="15" s="1"/>
  <c r="F1047" i="15" a="1"/>
  <c r="F1047" i="15" s="1"/>
  <c r="H1047" i="15" s="1"/>
  <c r="F1053" i="15" a="1"/>
  <c r="F1053" i="15" s="1"/>
  <c r="H1053" i="15" s="1"/>
  <c r="F1059" i="15" a="1"/>
  <c r="F1059" i="15" s="1"/>
  <c r="H1059" i="15" s="1"/>
  <c r="F1065" i="15" a="1"/>
  <c r="F1065" i="15" s="1"/>
  <c r="H1065" i="15" s="1"/>
  <c r="F1071" i="15" a="1"/>
  <c r="F1071" i="15" s="1"/>
  <c r="H1071" i="15" s="1"/>
  <c r="F1077" i="15" a="1"/>
  <c r="F1077" i="15" s="1"/>
  <c r="H1077" i="15" s="1"/>
  <c r="F1083" i="15" a="1"/>
  <c r="F1083" i="15" s="1"/>
  <c r="H1083" i="15" s="1"/>
  <c r="F1089" i="15" a="1"/>
  <c r="F1089" i="15" s="1"/>
  <c r="H1089" i="15" s="1"/>
  <c r="F1095" i="15" a="1"/>
  <c r="F1095" i="15" s="1"/>
  <c r="H1095" i="15" s="1"/>
  <c r="F1100" i="15" a="1"/>
  <c r="F1100" i="15" s="1"/>
  <c r="H1100" i="15" s="1"/>
  <c r="F1106" i="15" a="1"/>
  <c r="F1106" i="15" s="1"/>
  <c r="H1106" i="15" s="1"/>
  <c r="F1112" i="15" a="1"/>
  <c r="F1112" i="15" s="1"/>
  <c r="H1112" i="15" s="1"/>
  <c r="F1116" i="15" a="1"/>
  <c r="F1116" i="15" s="1"/>
  <c r="H1116" i="15" s="1"/>
  <c r="F1122" i="15" a="1"/>
  <c r="F1122" i="15" s="1"/>
  <c r="H1122" i="15" s="1"/>
  <c r="F1128" i="15" a="1"/>
  <c r="F1128" i="15" s="1"/>
  <c r="H1128" i="15" s="1"/>
  <c r="F1134" i="15" a="1"/>
  <c r="F1134" i="15" s="1"/>
  <c r="H1134" i="15" s="1"/>
  <c r="F1140" i="15" a="1"/>
  <c r="F1140" i="15" s="1"/>
  <c r="H1140" i="15" s="1"/>
  <c r="F1146" i="15" a="1"/>
  <c r="F1146" i="15" s="1"/>
  <c r="H1146" i="15" s="1"/>
  <c r="F1157" i="15" a="1"/>
  <c r="F1157" i="15" s="1"/>
  <c r="H1157" i="15" s="1"/>
  <c r="F1163" i="15" a="1"/>
  <c r="F1163" i="15" s="1"/>
  <c r="H1163" i="15" s="1"/>
  <c r="F1169" i="15" a="1"/>
  <c r="F1169" i="15" s="1"/>
  <c r="H1169" i="15" s="1"/>
  <c r="F1175" i="15" a="1"/>
  <c r="F1175" i="15" s="1"/>
  <c r="H1175" i="15" s="1"/>
  <c r="F1180" i="15" a="1"/>
  <c r="F1180" i="15" s="1"/>
  <c r="H1180" i="15" s="1"/>
  <c r="F1185" i="15" a="1"/>
  <c r="F1185" i="15" s="1"/>
  <c r="H1185" i="15" s="1"/>
  <c r="F1191" i="15" a="1"/>
  <c r="F1191" i="15" s="1"/>
  <c r="H1191" i="15" s="1"/>
  <c r="F1196" i="15" a="1"/>
  <c r="F1196" i="15" s="1"/>
  <c r="H1196" i="15" s="1"/>
  <c r="F1202" i="15" a="1"/>
  <c r="F1202" i="15" s="1"/>
  <c r="H1202" i="15" s="1"/>
  <c r="F1208" i="15" a="1"/>
  <c r="F1208" i="15" s="1"/>
  <c r="H1208" i="15" s="1"/>
  <c r="F1214" i="15" a="1"/>
  <c r="F1214" i="15" s="1"/>
  <c r="H1214" i="15" s="1"/>
  <c r="F1220" i="15" a="1"/>
  <c r="F1220" i="15" s="1"/>
  <c r="H1220" i="15" s="1"/>
  <c r="F737" i="15" a="1"/>
  <c r="F737" i="15" s="1"/>
  <c r="H737" i="15" s="1"/>
  <c r="F745" i="15" a="1"/>
  <c r="F745" i="15" s="1"/>
  <c r="H745" i="15" s="1"/>
  <c r="F752" i="15" a="1"/>
  <c r="F752" i="15" s="1"/>
  <c r="H752" i="15" s="1"/>
  <c r="F758" i="15" a="1"/>
  <c r="F758" i="15" s="1"/>
  <c r="H758" i="15" s="1"/>
  <c r="F762" i="15" a="1"/>
  <c r="F762" i="15" s="1"/>
  <c r="H762" i="15" s="1"/>
  <c r="F768" i="15" a="1"/>
  <c r="F768" i="15" s="1"/>
  <c r="H768" i="15" s="1"/>
  <c r="F773" i="15" a="1"/>
  <c r="F773" i="15" s="1"/>
  <c r="H773" i="15" s="1"/>
  <c r="F779" i="15" a="1"/>
  <c r="F779" i="15" s="1"/>
  <c r="H779" i="15" s="1"/>
  <c r="F785" i="15" a="1"/>
  <c r="F785" i="15" s="1"/>
  <c r="H785" i="15" s="1"/>
  <c r="F791" i="15" a="1"/>
  <c r="F791" i="15" s="1"/>
  <c r="H791" i="15" s="1"/>
  <c r="F797" i="15" a="1"/>
  <c r="F797" i="15" s="1"/>
  <c r="H797" i="15" s="1"/>
  <c r="F803" i="15" a="1"/>
  <c r="F803" i="15" s="1"/>
  <c r="H803" i="15" s="1"/>
  <c r="F809" i="15" a="1"/>
  <c r="F809" i="15" s="1"/>
  <c r="H809" i="15" s="1"/>
  <c r="F815" i="15" a="1"/>
  <c r="F815" i="15" s="1"/>
  <c r="H815" i="15" s="1"/>
  <c r="F821" i="15" a="1"/>
  <c r="F821" i="15" s="1"/>
  <c r="H821" i="15" s="1"/>
  <c r="F827" i="15" a="1"/>
  <c r="F827" i="15" s="1"/>
  <c r="H827" i="15" s="1"/>
  <c r="F833" i="15" a="1"/>
  <c r="F833" i="15" s="1"/>
  <c r="H833" i="15" s="1"/>
  <c r="F839" i="15" a="1"/>
  <c r="F839" i="15" s="1"/>
  <c r="H839" i="15" s="1"/>
  <c r="F845" i="15" a="1"/>
  <c r="F845" i="15" s="1"/>
  <c r="H845" i="15" s="1"/>
  <c r="F851" i="15" a="1"/>
  <c r="F851" i="15" s="1"/>
  <c r="H851" i="15" s="1"/>
  <c r="F857" i="15" a="1"/>
  <c r="F857" i="15" s="1"/>
  <c r="H857" i="15" s="1"/>
  <c r="F863" i="15" a="1"/>
  <c r="F863" i="15" s="1"/>
  <c r="H863" i="15" s="1"/>
  <c r="F869" i="15" a="1"/>
  <c r="F869" i="15" s="1"/>
  <c r="H869" i="15" s="1"/>
  <c r="F875" i="15" a="1"/>
  <c r="F875" i="15" s="1"/>
  <c r="H875" i="15" s="1"/>
  <c r="F881" i="15" a="1"/>
  <c r="F881" i="15" s="1"/>
  <c r="H881" i="15" s="1"/>
  <c r="F887" i="15" a="1"/>
  <c r="F887" i="15" s="1"/>
  <c r="H887" i="15" s="1"/>
  <c r="F893" i="15" a="1"/>
  <c r="F893" i="15" s="1"/>
  <c r="H893" i="15" s="1"/>
  <c r="F899" i="15" a="1"/>
  <c r="F899" i="15" s="1"/>
  <c r="H899" i="15" s="1"/>
  <c r="F905" i="15" a="1"/>
  <c r="F905" i="15" s="1"/>
  <c r="H905" i="15" s="1"/>
  <c r="F911" i="15" a="1"/>
  <c r="F911" i="15" s="1"/>
  <c r="H911" i="15" s="1"/>
  <c r="F917" i="15" a="1"/>
  <c r="F917" i="15" s="1"/>
  <c r="H917" i="15" s="1"/>
  <c r="F923" i="15" a="1"/>
  <c r="F923" i="15" s="1"/>
  <c r="H923" i="15" s="1"/>
  <c r="F929" i="15" a="1"/>
  <c r="F929" i="15" s="1"/>
  <c r="H929" i="15" s="1"/>
  <c r="F935" i="15" a="1"/>
  <c r="F935" i="15" s="1"/>
  <c r="H935" i="15" s="1"/>
  <c r="F941" i="15" a="1"/>
  <c r="F941" i="15" s="1"/>
  <c r="H941" i="15" s="1"/>
  <c r="F947" i="15" a="1"/>
  <c r="F947" i="15" s="1"/>
  <c r="H947" i="15" s="1"/>
  <c r="F953" i="15" a="1"/>
  <c r="F953" i="15" s="1"/>
  <c r="H953" i="15" s="1"/>
  <c r="F959" i="15" a="1"/>
  <c r="F959" i="15" s="1"/>
  <c r="H959" i="15" s="1"/>
  <c r="F965" i="15" a="1"/>
  <c r="F965" i="15" s="1"/>
  <c r="H965" i="15" s="1"/>
  <c r="F971" i="15" a="1"/>
  <c r="F971" i="15" s="1"/>
  <c r="H971" i="15" s="1"/>
  <c r="F977" i="15" a="1"/>
  <c r="F977" i="15" s="1"/>
  <c r="H977" i="15" s="1"/>
  <c r="F983" i="15" a="1"/>
  <c r="F983" i="15" s="1"/>
  <c r="H983" i="15" s="1"/>
  <c r="F989" i="15" a="1"/>
  <c r="F989" i="15" s="1"/>
  <c r="H989" i="15" s="1"/>
  <c r="F995" i="15" a="1"/>
  <c r="F995" i="15" s="1"/>
  <c r="H995" i="15" s="1"/>
  <c r="F999" i="15" a="1"/>
  <c r="F999" i="15" s="1"/>
  <c r="H999" i="15" s="1"/>
  <c r="F1005" i="15" a="1"/>
  <c r="F1005" i="15" s="1"/>
  <c r="H1005" i="15" s="1"/>
  <c r="F1011" i="15" a="1"/>
  <c r="F1011" i="15" s="1"/>
  <c r="H1011" i="15" s="1"/>
  <c r="F1015" i="15" a="1"/>
  <c r="F1015" i="15" s="1"/>
  <c r="H1015" i="15" s="1"/>
  <c r="F1021" i="15" a="1"/>
  <c r="F1021" i="15" s="1"/>
  <c r="H1021" i="15" s="1"/>
  <c r="F1026" i="15" a="1"/>
  <c r="F1026" i="15" s="1"/>
  <c r="H1026" i="15" s="1"/>
  <c r="F1032" i="15" a="1"/>
  <c r="F1032" i="15" s="1"/>
  <c r="H1032" i="15" s="1"/>
  <c r="F1038" i="15" a="1"/>
  <c r="F1038" i="15" s="1"/>
  <c r="H1038" i="15" s="1"/>
  <c r="F1043" i="15" a="1"/>
  <c r="F1043" i="15" s="1"/>
  <c r="H1043" i="15" s="1"/>
  <c r="F1048" i="15" a="1"/>
  <c r="F1048" i="15" s="1"/>
  <c r="H1048" i="15" s="1"/>
  <c r="F1054" i="15" a="1"/>
  <c r="F1054" i="15" s="1"/>
  <c r="H1054" i="15" s="1"/>
  <c r="F1060" i="15" a="1"/>
  <c r="F1060" i="15" s="1"/>
  <c r="H1060" i="15" s="1"/>
  <c r="F1066" i="15" a="1"/>
  <c r="F1066" i="15" s="1"/>
  <c r="H1066" i="15" s="1"/>
  <c r="F1072" i="15" a="1"/>
  <c r="F1072" i="15" s="1"/>
  <c r="H1072" i="15" s="1"/>
  <c r="F1078" i="15" a="1"/>
  <c r="F1078" i="15" s="1"/>
  <c r="H1078" i="15" s="1"/>
  <c r="F1084" i="15" a="1"/>
  <c r="F1084" i="15" s="1"/>
  <c r="H1084" i="15" s="1"/>
  <c r="F1090" i="15" a="1"/>
  <c r="F1090" i="15" s="1"/>
  <c r="H1090" i="15" s="1"/>
  <c r="F1096" i="15" a="1"/>
  <c r="F1096" i="15" s="1"/>
  <c r="H1096" i="15" s="1"/>
  <c r="F1101" i="15" a="1"/>
  <c r="F1101" i="15" s="1"/>
  <c r="H1101" i="15" s="1"/>
  <c r="F1107" i="15" a="1"/>
  <c r="F1107" i="15" s="1"/>
  <c r="H1107" i="15" s="1"/>
  <c r="F1117" i="15" a="1"/>
  <c r="F1117" i="15" s="1"/>
  <c r="H1117" i="15" s="1"/>
  <c r="F1123" i="15" a="1"/>
  <c r="F1123" i="15" s="1"/>
  <c r="H1123" i="15" s="1"/>
  <c r="F1129" i="15" a="1"/>
  <c r="F1129" i="15" s="1"/>
  <c r="H1129" i="15" s="1"/>
  <c r="F1135" i="15" a="1"/>
  <c r="F1135" i="15" s="1"/>
  <c r="H1135" i="15" s="1"/>
  <c r="F1141" i="15" a="1"/>
  <c r="F1141" i="15" s="1"/>
  <c r="H1141" i="15" s="1"/>
  <c r="F1147" i="15" a="1"/>
  <c r="F1147" i="15" s="1"/>
  <c r="H1147" i="15" s="1"/>
  <c r="F1152" i="15" a="1"/>
  <c r="F1152" i="15" s="1"/>
  <c r="H1152" i="15" s="1"/>
  <c r="F1158" i="15" a="1"/>
  <c r="F1158" i="15" s="1"/>
  <c r="H1158" i="15" s="1"/>
  <c r="F1164" i="15" a="1"/>
  <c r="F1164" i="15" s="1"/>
  <c r="H1164" i="15" s="1"/>
  <c r="F1170" i="15" a="1"/>
  <c r="F1170" i="15" s="1"/>
  <c r="H1170" i="15" s="1"/>
  <c r="F1181" i="15" a="1"/>
  <c r="F1181" i="15" s="1"/>
  <c r="H1181" i="15" s="1"/>
  <c r="F1186" i="15" a="1"/>
  <c r="F1186" i="15" s="1"/>
  <c r="H1186" i="15" s="1"/>
  <c r="F1192" i="15" a="1"/>
  <c r="F1192" i="15" s="1"/>
  <c r="H1192" i="15" s="1"/>
  <c r="F1197" i="15" a="1"/>
  <c r="F1197" i="15" s="1"/>
  <c r="H1197" i="15" s="1"/>
  <c r="F1203" i="15" a="1"/>
  <c r="F1203" i="15" s="1"/>
  <c r="H1203" i="15" s="1"/>
  <c r="F1209" i="15" a="1"/>
  <c r="F1209" i="15" s="1"/>
  <c r="H1209" i="15" s="1"/>
  <c r="F1215" i="15" a="1"/>
  <c r="F1215" i="15" s="1"/>
  <c r="H1215" i="15" s="1"/>
  <c r="F1221" i="15" a="1"/>
  <c r="F1221" i="15" s="1"/>
  <c r="H1221" i="15" s="1"/>
  <c r="F726" i="15" a="1"/>
  <c r="F726" i="15" s="1"/>
  <c r="H726" i="15" s="1"/>
  <c r="F738" i="15" a="1"/>
  <c r="F738" i="15" s="1"/>
  <c r="H738" i="15" s="1"/>
  <c r="F746" i="15" a="1"/>
  <c r="F746" i="15" s="1"/>
  <c r="H746" i="15" s="1"/>
  <c r="F753" i="15" a="1"/>
  <c r="F753" i="15" s="1"/>
  <c r="H753" i="15" s="1"/>
  <c r="F763" i="15" a="1"/>
  <c r="F763" i="15" s="1"/>
  <c r="H763" i="15" s="1"/>
  <c r="F774" i="15" a="1"/>
  <c r="F774" i="15" s="1"/>
  <c r="H774" i="15" s="1"/>
  <c r="F780" i="15" a="1"/>
  <c r="F780" i="15" s="1"/>
  <c r="H780" i="15" s="1"/>
  <c r="F786" i="15" a="1"/>
  <c r="F786" i="15" s="1"/>
  <c r="H786" i="15" s="1"/>
  <c r="F792" i="15" a="1"/>
  <c r="F792" i="15" s="1"/>
  <c r="H792" i="15" s="1"/>
  <c r="F798" i="15" a="1"/>
  <c r="F798" i="15" s="1"/>
  <c r="H798" i="15" s="1"/>
  <c r="F804" i="15" a="1"/>
  <c r="F804" i="15" s="1"/>
  <c r="H804" i="15" s="1"/>
  <c r="F810" i="15" a="1"/>
  <c r="F810" i="15" s="1"/>
  <c r="H810" i="15" s="1"/>
  <c r="F816" i="15" a="1"/>
  <c r="F816" i="15" s="1"/>
  <c r="H816" i="15" s="1"/>
  <c r="F822" i="15" a="1"/>
  <c r="F822" i="15" s="1"/>
  <c r="H822" i="15" s="1"/>
  <c r="F828" i="15" a="1"/>
  <c r="F828" i="15" s="1"/>
  <c r="H828" i="15" s="1"/>
  <c r="F834" i="15" a="1"/>
  <c r="F834" i="15" s="1"/>
  <c r="H834" i="15" s="1"/>
  <c r="F840" i="15" a="1"/>
  <c r="F840" i="15" s="1"/>
  <c r="H840" i="15" s="1"/>
  <c r="F846" i="15" a="1"/>
  <c r="F846" i="15" s="1"/>
  <c r="H846" i="15" s="1"/>
  <c r="F852" i="15" a="1"/>
  <c r="F852" i="15" s="1"/>
  <c r="H852" i="15" s="1"/>
  <c r="F858" i="15" a="1"/>
  <c r="F858" i="15" s="1"/>
  <c r="H858" i="15" s="1"/>
  <c r="F864" i="15" a="1"/>
  <c r="F864" i="15" s="1"/>
  <c r="H864" i="15" s="1"/>
  <c r="F870" i="15" a="1"/>
  <c r="F870" i="15" s="1"/>
  <c r="H870" i="15" s="1"/>
  <c r="F876" i="15" a="1"/>
  <c r="F876" i="15" s="1"/>
  <c r="H876" i="15" s="1"/>
  <c r="F882" i="15" a="1"/>
  <c r="F882" i="15" s="1"/>
  <c r="H882" i="15" s="1"/>
  <c r="F888" i="15" a="1"/>
  <c r="F888" i="15" s="1"/>
  <c r="H888" i="15" s="1"/>
  <c r="F894" i="15" a="1"/>
  <c r="F894" i="15" s="1"/>
  <c r="H894" i="15" s="1"/>
  <c r="F900" i="15" a="1"/>
  <c r="F900" i="15" s="1"/>
  <c r="H900" i="15" s="1"/>
  <c r="F906" i="15" a="1"/>
  <c r="F906" i="15" s="1"/>
  <c r="H906" i="15" s="1"/>
  <c r="F912" i="15" a="1"/>
  <c r="F912" i="15" s="1"/>
  <c r="H912" i="15" s="1"/>
  <c r="F918" i="15" a="1"/>
  <c r="F918" i="15" s="1"/>
  <c r="H918" i="15" s="1"/>
  <c r="F924" i="15" a="1"/>
  <c r="F924" i="15" s="1"/>
  <c r="H924" i="15" s="1"/>
  <c r="F930" i="15" a="1"/>
  <c r="F930" i="15" s="1"/>
  <c r="H930" i="15" s="1"/>
  <c r="F936" i="15" a="1"/>
  <c r="F936" i="15" s="1"/>
  <c r="H936" i="15" s="1"/>
  <c r="F942" i="15" a="1"/>
  <c r="F942" i="15" s="1"/>
  <c r="H942" i="15" s="1"/>
  <c r="F948" i="15" a="1"/>
  <c r="F948" i="15" s="1"/>
  <c r="H948" i="15" s="1"/>
  <c r="F954" i="15" a="1"/>
  <c r="F954" i="15" s="1"/>
  <c r="H954" i="15" s="1"/>
  <c r="F960" i="15" a="1"/>
  <c r="F960" i="15" s="1"/>
  <c r="H960" i="15" s="1"/>
  <c r="F966" i="15" a="1"/>
  <c r="F966" i="15" s="1"/>
  <c r="H966" i="15" s="1"/>
  <c r="F972" i="15" a="1"/>
  <c r="F972" i="15" s="1"/>
  <c r="H972" i="15" s="1"/>
  <c r="F978" i="15" a="1"/>
  <c r="F978" i="15" s="1"/>
  <c r="H978" i="15" s="1"/>
  <c r="F984" i="15" a="1"/>
  <c r="F984" i="15" s="1"/>
  <c r="H984" i="15" s="1"/>
  <c r="F990" i="15" a="1"/>
  <c r="F990" i="15" s="1"/>
  <c r="H990" i="15" s="1"/>
  <c r="F1000" i="15" a="1"/>
  <c r="F1000" i="15" s="1"/>
  <c r="H1000" i="15" s="1"/>
  <c r="F1006" i="15" a="1"/>
  <c r="F1006" i="15" s="1"/>
  <c r="H1006" i="15" s="1"/>
  <c r="F1012" i="15" a="1"/>
  <c r="F1012" i="15" s="1"/>
  <c r="H1012" i="15" s="1"/>
  <c r="F1016" i="15" a="1"/>
  <c r="F1016" i="15" s="1"/>
  <c r="H1016" i="15" s="1"/>
  <c r="F1022" i="15" a="1"/>
  <c r="F1022" i="15" s="1"/>
  <c r="H1022" i="15" s="1"/>
  <c r="F1027" i="15" a="1"/>
  <c r="F1027" i="15" s="1"/>
  <c r="H1027" i="15" s="1"/>
  <c r="F1033" i="15" a="1"/>
  <c r="F1033" i="15" s="1"/>
  <c r="H1033" i="15" s="1"/>
  <c r="F1039" i="15" a="1"/>
  <c r="F1039" i="15" s="1"/>
  <c r="H1039" i="15" s="1"/>
  <c r="F1049" i="15" a="1"/>
  <c r="F1049" i="15" s="1"/>
  <c r="H1049" i="15" s="1"/>
  <c r="F1055" i="15" a="1"/>
  <c r="F1055" i="15" s="1"/>
  <c r="H1055" i="15" s="1"/>
  <c r="F1061" i="15" a="1"/>
  <c r="F1061" i="15" s="1"/>
  <c r="H1061" i="15" s="1"/>
  <c r="F1067" i="15" a="1"/>
  <c r="F1067" i="15" s="1"/>
  <c r="H1067" i="15" s="1"/>
  <c r="F1073" i="15" a="1"/>
  <c r="F1073" i="15" s="1"/>
  <c r="H1073" i="15" s="1"/>
  <c r="F1079" i="15" a="1"/>
  <c r="F1079" i="15" s="1"/>
  <c r="H1079" i="15" s="1"/>
  <c r="F1085" i="15" a="1"/>
  <c r="F1085" i="15" s="1"/>
  <c r="H1085" i="15" s="1"/>
  <c r="F1091" i="15" a="1"/>
  <c r="F1091" i="15" s="1"/>
  <c r="H1091" i="15" s="1"/>
  <c r="F1097" i="15" a="1"/>
  <c r="F1097" i="15" s="1"/>
  <c r="H1097" i="15" s="1"/>
  <c r="F1102" i="15" a="1"/>
  <c r="F1102" i="15" s="1"/>
  <c r="H1102" i="15" s="1"/>
  <c r="F1108" i="15" a="1"/>
  <c r="F1108" i="15" s="1"/>
  <c r="H1108" i="15" s="1"/>
  <c r="F1113" i="15" a="1"/>
  <c r="F1113" i="15" s="1"/>
  <c r="H1113" i="15" s="1"/>
  <c r="F1118" i="15" a="1"/>
  <c r="F1118" i="15" s="1"/>
  <c r="H1118" i="15" s="1"/>
  <c r="F1124" i="15" a="1"/>
  <c r="F1124" i="15" s="1"/>
  <c r="H1124" i="15" s="1"/>
  <c r="F1130" i="15" a="1"/>
  <c r="F1130" i="15" s="1"/>
  <c r="H1130" i="15" s="1"/>
  <c r="F1136" i="15" a="1"/>
  <c r="F1136" i="15" s="1"/>
  <c r="H1136" i="15" s="1"/>
  <c r="F1142" i="15" a="1"/>
  <c r="F1142" i="15" s="1"/>
  <c r="H1142" i="15" s="1"/>
  <c r="F1148" i="15" a="1"/>
  <c r="F1148" i="15" s="1"/>
  <c r="H1148" i="15" s="1"/>
  <c r="F1153" i="15" a="1"/>
  <c r="F1153" i="15" s="1"/>
  <c r="H1153" i="15" s="1"/>
  <c r="F1159" i="15" a="1"/>
  <c r="F1159" i="15" s="1"/>
  <c r="H1159" i="15" s="1"/>
  <c r="F1165" i="15" a="1"/>
  <c r="F1165" i="15" s="1"/>
  <c r="H1165" i="15" s="1"/>
  <c r="F1171" i="15" a="1"/>
  <c r="F1171" i="15" s="1"/>
  <c r="H1171" i="15" s="1"/>
  <c r="F1176" i="15" a="1"/>
  <c r="F1176" i="15" s="1"/>
  <c r="H1176" i="15" s="1"/>
  <c r="F1182" i="15" a="1"/>
  <c r="F1182" i="15" s="1"/>
  <c r="H1182" i="15" s="1"/>
  <c r="F1187" i="15" a="1"/>
  <c r="F1187" i="15" s="1"/>
  <c r="H1187" i="15" s="1"/>
  <c r="F1193" i="15" a="1"/>
  <c r="F1193" i="15" s="1"/>
  <c r="H1193" i="15" s="1"/>
  <c r="F1198" i="15" a="1"/>
  <c r="F1198" i="15" s="1"/>
  <c r="H1198" i="15" s="1"/>
  <c r="F1204" i="15" a="1"/>
  <c r="F1204" i="15" s="1"/>
  <c r="H1204" i="15" s="1"/>
  <c r="F730" i="15" a="1"/>
  <c r="F730" i="15" s="1"/>
  <c r="H730" i="15" s="1"/>
  <c r="F747" i="15" a="1"/>
  <c r="F747" i="15" s="1"/>
  <c r="H747" i="15" s="1"/>
  <c r="F754" i="15" a="1"/>
  <c r="F754" i="15" s="1"/>
  <c r="H754" i="15" s="1"/>
  <c r="F759" i="15" a="1"/>
  <c r="F759" i="15" s="1"/>
  <c r="H759" i="15" s="1"/>
  <c r="F764" i="15" a="1"/>
  <c r="F764" i="15" s="1"/>
  <c r="H764" i="15" s="1"/>
  <c r="F769" i="15" a="1"/>
  <c r="F769" i="15" s="1"/>
  <c r="H769" i="15" s="1"/>
  <c r="F775" i="15" a="1"/>
  <c r="F775" i="15" s="1"/>
  <c r="H775" i="15" s="1"/>
  <c r="F781" i="15" a="1"/>
  <c r="F781" i="15" s="1"/>
  <c r="H781" i="15" s="1"/>
  <c r="F787" i="15" a="1"/>
  <c r="F787" i="15" s="1"/>
  <c r="H787" i="15" s="1"/>
  <c r="F793" i="15" a="1"/>
  <c r="F793" i="15" s="1"/>
  <c r="H793" i="15" s="1"/>
  <c r="F799" i="15" a="1"/>
  <c r="F799" i="15" s="1"/>
  <c r="H799" i="15" s="1"/>
  <c r="F805" i="15" a="1"/>
  <c r="F805" i="15" s="1"/>
  <c r="H805" i="15" s="1"/>
  <c r="F811" i="15" a="1"/>
  <c r="F811" i="15" s="1"/>
  <c r="H811" i="15" s="1"/>
  <c r="F817" i="15" a="1"/>
  <c r="F817" i="15" s="1"/>
  <c r="H817" i="15" s="1"/>
  <c r="F823" i="15" a="1"/>
  <c r="F823" i="15" s="1"/>
  <c r="H823" i="15" s="1"/>
  <c r="F829" i="15" a="1"/>
  <c r="F829" i="15" s="1"/>
  <c r="H829" i="15" s="1"/>
  <c r="F835" i="15" a="1"/>
  <c r="F835" i="15" s="1"/>
  <c r="H835" i="15" s="1"/>
  <c r="F841" i="15" a="1"/>
  <c r="F841" i="15" s="1"/>
  <c r="H841" i="15" s="1"/>
  <c r="F847" i="15" a="1"/>
  <c r="F847" i="15" s="1"/>
  <c r="H847" i="15" s="1"/>
  <c r="F853" i="15" a="1"/>
  <c r="F853" i="15" s="1"/>
  <c r="H853" i="15" s="1"/>
  <c r="F859" i="15" a="1"/>
  <c r="F859" i="15" s="1"/>
  <c r="H859" i="15" s="1"/>
  <c r="F865" i="15" a="1"/>
  <c r="F865" i="15" s="1"/>
  <c r="H865" i="15" s="1"/>
  <c r="F871" i="15" a="1"/>
  <c r="F871" i="15" s="1"/>
  <c r="H871" i="15" s="1"/>
  <c r="F877" i="15" a="1"/>
  <c r="F877" i="15" s="1"/>
  <c r="H877" i="15" s="1"/>
  <c r="F883" i="15" a="1"/>
  <c r="F883" i="15" s="1"/>
  <c r="H883" i="15" s="1"/>
  <c r="F889" i="15" a="1"/>
  <c r="F889" i="15" s="1"/>
  <c r="H889" i="15" s="1"/>
  <c r="F895" i="15" a="1"/>
  <c r="F895" i="15" s="1"/>
  <c r="H895" i="15" s="1"/>
  <c r="F901" i="15" a="1"/>
  <c r="F901" i="15" s="1"/>
  <c r="H901" i="15" s="1"/>
  <c r="F907" i="15" a="1"/>
  <c r="F907" i="15" s="1"/>
  <c r="H907" i="15" s="1"/>
  <c r="F913" i="15" a="1"/>
  <c r="F913" i="15" s="1"/>
  <c r="H913" i="15" s="1"/>
  <c r="F919" i="15" a="1"/>
  <c r="F919" i="15" s="1"/>
  <c r="H919" i="15" s="1"/>
  <c r="F925" i="15" a="1"/>
  <c r="F925" i="15" s="1"/>
  <c r="H925" i="15" s="1"/>
  <c r="F931" i="15" a="1"/>
  <c r="F931" i="15" s="1"/>
  <c r="H931" i="15" s="1"/>
  <c r="F937" i="15" a="1"/>
  <c r="F937" i="15" s="1"/>
  <c r="H937" i="15" s="1"/>
  <c r="F943" i="15" a="1"/>
  <c r="F943" i="15" s="1"/>
  <c r="H943" i="15" s="1"/>
  <c r="F949" i="15" a="1"/>
  <c r="F949" i="15" s="1"/>
  <c r="H949" i="15" s="1"/>
  <c r="F955" i="15" a="1"/>
  <c r="F955" i="15" s="1"/>
  <c r="H955" i="15" s="1"/>
  <c r="F961" i="15" a="1"/>
  <c r="F961" i="15" s="1"/>
  <c r="H961" i="15" s="1"/>
  <c r="F967" i="15" a="1"/>
  <c r="F967" i="15" s="1"/>
  <c r="H967" i="15" s="1"/>
  <c r="F973" i="15" a="1"/>
  <c r="F973" i="15" s="1"/>
  <c r="H973" i="15" s="1"/>
  <c r="F979" i="15" a="1"/>
  <c r="F979" i="15" s="1"/>
  <c r="H979" i="15" s="1"/>
  <c r="F985" i="15" a="1"/>
  <c r="F985" i="15" s="1"/>
  <c r="H985" i="15" s="1"/>
  <c r="F991" i="15" a="1"/>
  <c r="F991" i="15" s="1"/>
  <c r="H991" i="15" s="1"/>
  <c r="F996" i="15" a="1"/>
  <c r="F996" i="15" s="1"/>
  <c r="H996" i="15" s="1"/>
  <c r="F1001" i="15" a="1"/>
  <c r="F1001" i="15" s="1"/>
  <c r="H1001" i="15" s="1"/>
  <c r="F1007" i="15" a="1"/>
  <c r="F1007" i="15" s="1"/>
  <c r="H1007" i="15" s="1"/>
  <c r="F1013" i="15" a="1"/>
  <c r="F1013" i="15" s="1"/>
  <c r="H1013" i="15" s="1"/>
  <c r="F1017" i="15" a="1"/>
  <c r="F1017" i="15" s="1"/>
  <c r="H1017" i="15" s="1"/>
  <c r="F1023" i="15" a="1"/>
  <c r="F1023" i="15" s="1"/>
  <c r="H1023" i="15" s="1"/>
  <c r="F1028" i="15" a="1"/>
  <c r="F1028" i="15" s="1"/>
  <c r="H1028" i="15" s="1"/>
  <c r="F1034" i="15" a="1"/>
  <c r="F1034" i="15" s="1"/>
  <c r="H1034" i="15" s="1"/>
  <c r="F1040" i="15" a="1"/>
  <c r="F1040" i="15" s="1"/>
  <c r="H1040" i="15" s="1"/>
  <c r="F1044" i="15" a="1"/>
  <c r="F1044" i="15" s="1"/>
  <c r="H1044" i="15" s="1"/>
  <c r="F1050" i="15" a="1"/>
  <c r="F1050" i="15" s="1"/>
  <c r="H1050" i="15" s="1"/>
  <c r="F1056" i="15" a="1"/>
  <c r="F1056" i="15" s="1"/>
  <c r="H1056" i="15" s="1"/>
  <c r="F1062" i="15" a="1"/>
  <c r="F1062" i="15" s="1"/>
  <c r="H1062" i="15" s="1"/>
  <c r="F1068" i="15" a="1"/>
  <c r="F1068" i="15" s="1"/>
  <c r="H1068" i="15" s="1"/>
  <c r="F1074" i="15" a="1"/>
  <c r="F1074" i="15" s="1"/>
  <c r="H1074" i="15" s="1"/>
  <c r="F1080" i="15" a="1"/>
  <c r="F1080" i="15" s="1"/>
  <c r="H1080" i="15" s="1"/>
  <c r="F1086" i="15" a="1"/>
  <c r="F1086" i="15" s="1"/>
  <c r="H1086" i="15" s="1"/>
  <c r="F1092" i="15" a="1"/>
  <c r="F1092" i="15" s="1"/>
  <c r="H1092" i="15" s="1"/>
  <c r="F1103" i="15" a="1"/>
  <c r="F1103" i="15" s="1"/>
  <c r="H1103" i="15" s="1"/>
  <c r="F1109" i="15" a="1"/>
  <c r="F1109" i="15" s="1"/>
  <c r="H1109" i="15" s="1"/>
  <c r="F1114" i="15" a="1"/>
  <c r="F1114" i="15" s="1"/>
  <c r="H1114" i="15" s="1"/>
  <c r="F1119" i="15" a="1"/>
  <c r="F1119" i="15" s="1"/>
  <c r="H1119" i="15" s="1"/>
  <c r="F1125" i="15" a="1"/>
  <c r="F1125" i="15" s="1"/>
  <c r="H1125" i="15" s="1"/>
  <c r="F1131" i="15" a="1"/>
  <c r="F1131" i="15" s="1"/>
  <c r="H1131" i="15" s="1"/>
  <c r="F1137" i="15" a="1"/>
  <c r="F1137" i="15" s="1"/>
  <c r="H1137" i="15" s="1"/>
  <c r="F1143" i="15" a="1"/>
  <c r="F1143" i="15" s="1"/>
  <c r="H1143" i="15" s="1"/>
  <c r="F1149" i="15" a="1"/>
  <c r="F1149" i="15" s="1"/>
  <c r="H1149" i="15" s="1"/>
  <c r="F1154" i="15" a="1"/>
  <c r="F1154" i="15" s="1"/>
  <c r="H1154" i="15" s="1"/>
  <c r="F1160" i="15" a="1"/>
  <c r="F1160" i="15" s="1"/>
  <c r="H1160" i="15" s="1"/>
  <c r="F1166" i="15" a="1"/>
  <c r="F1166" i="15" s="1"/>
  <c r="H1166" i="15" s="1"/>
  <c r="F1172" i="15" a="1"/>
  <c r="F1172" i="15" s="1"/>
  <c r="H1172" i="15" s="1"/>
  <c r="F1177" i="15" a="1"/>
  <c r="F1177" i="15" s="1"/>
  <c r="H1177" i="15" s="1"/>
  <c r="F1183" i="15" a="1"/>
  <c r="F1183" i="15" s="1"/>
  <c r="H1183" i="15" s="1"/>
  <c r="F1188" i="15" a="1"/>
  <c r="F1188" i="15" s="1"/>
  <c r="H1188" i="15" s="1"/>
  <c r="F1199" i="15" a="1"/>
  <c r="F1199" i="15" s="1"/>
  <c r="H1199" i="15" s="1"/>
  <c r="F1205" i="15" a="1"/>
  <c r="F1205" i="15" s="1"/>
  <c r="H1205" i="15" s="1"/>
  <c r="F1211" i="15" a="1"/>
  <c r="F1211" i="15" s="1"/>
  <c r="H1211" i="15" s="1"/>
  <c r="F1217" i="15" a="1"/>
  <c r="F1217" i="15" s="1"/>
  <c r="H1217" i="15" s="1"/>
  <c r="F1223" i="15" a="1"/>
  <c r="F1223" i="15" s="1"/>
  <c r="H1223" i="15" s="1"/>
  <c r="F1229" i="15" a="1"/>
  <c r="F1229" i="15" s="1"/>
  <c r="H1229" i="15" s="1"/>
  <c r="F731" i="15" a="1"/>
  <c r="F731" i="15" s="1"/>
  <c r="H731" i="15" s="1"/>
  <c r="F741" i="15" a="1"/>
  <c r="F741" i="15" s="1"/>
  <c r="H741" i="15" s="1"/>
  <c r="F748" i="15" a="1"/>
  <c r="F748" i="15" s="1"/>
  <c r="H748" i="15" s="1"/>
  <c r="F755" i="15" a="1"/>
  <c r="F755" i="15" s="1"/>
  <c r="H755" i="15" s="1"/>
  <c r="F760" i="15" a="1"/>
  <c r="F760" i="15" s="1"/>
  <c r="H760" i="15" s="1"/>
  <c r="F765" i="15" a="1"/>
  <c r="F765" i="15" s="1"/>
  <c r="H765" i="15" s="1"/>
  <c r="F770" i="15" a="1"/>
  <c r="F770" i="15" s="1"/>
  <c r="H770" i="15" s="1"/>
  <c r="F776" i="15" a="1"/>
  <c r="F776" i="15" s="1"/>
  <c r="H776" i="15" s="1"/>
  <c r="F782" i="15" a="1"/>
  <c r="F782" i="15" s="1"/>
  <c r="H782" i="15" s="1"/>
  <c r="F788" i="15" a="1"/>
  <c r="F788" i="15" s="1"/>
  <c r="H788" i="15" s="1"/>
  <c r="F794" i="15" a="1"/>
  <c r="F794" i="15" s="1"/>
  <c r="H794" i="15" s="1"/>
  <c r="F800" i="15" a="1"/>
  <c r="F800" i="15" s="1"/>
  <c r="H800" i="15" s="1"/>
  <c r="F806" i="15" a="1"/>
  <c r="F806" i="15" s="1"/>
  <c r="H806" i="15" s="1"/>
  <c r="F812" i="15" a="1"/>
  <c r="F812" i="15" s="1"/>
  <c r="H812" i="15" s="1"/>
  <c r="F818" i="15" a="1"/>
  <c r="F818" i="15" s="1"/>
  <c r="H818" i="15" s="1"/>
  <c r="F824" i="15" a="1"/>
  <c r="F824" i="15" s="1"/>
  <c r="H824" i="15" s="1"/>
  <c r="F830" i="15" a="1"/>
  <c r="F830" i="15" s="1"/>
  <c r="H830" i="15" s="1"/>
  <c r="F836" i="15" a="1"/>
  <c r="F836" i="15" s="1"/>
  <c r="H836" i="15" s="1"/>
  <c r="F842" i="15" a="1"/>
  <c r="F842" i="15" s="1"/>
  <c r="H842" i="15" s="1"/>
  <c r="F848" i="15" a="1"/>
  <c r="F848" i="15" s="1"/>
  <c r="H848" i="15" s="1"/>
  <c r="F854" i="15" a="1"/>
  <c r="F854" i="15" s="1"/>
  <c r="H854" i="15" s="1"/>
  <c r="F860" i="15" a="1"/>
  <c r="F860" i="15" s="1"/>
  <c r="H860" i="15" s="1"/>
  <c r="F866" i="15" a="1"/>
  <c r="F866" i="15" s="1"/>
  <c r="H866" i="15" s="1"/>
  <c r="F872" i="15" a="1"/>
  <c r="F872" i="15" s="1"/>
  <c r="H872" i="15" s="1"/>
  <c r="F878" i="15" a="1"/>
  <c r="F878" i="15" s="1"/>
  <c r="H878" i="15" s="1"/>
  <c r="F884" i="15" a="1"/>
  <c r="F884" i="15" s="1"/>
  <c r="H884" i="15" s="1"/>
  <c r="F890" i="15" a="1"/>
  <c r="F890" i="15" s="1"/>
  <c r="H890" i="15" s="1"/>
  <c r="F896" i="15" a="1"/>
  <c r="F896" i="15" s="1"/>
  <c r="H896" i="15" s="1"/>
  <c r="F902" i="15" a="1"/>
  <c r="F902" i="15" s="1"/>
  <c r="H902" i="15" s="1"/>
  <c r="F908" i="15" a="1"/>
  <c r="F908" i="15" s="1"/>
  <c r="H908" i="15" s="1"/>
  <c r="F914" i="15" a="1"/>
  <c r="F914" i="15" s="1"/>
  <c r="H914" i="15" s="1"/>
  <c r="F920" i="15" a="1"/>
  <c r="F920" i="15" s="1"/>
  <c r="H920" i="15" s="1"/>
  <c r="F926" i="15" a="1"/>
  <c r="F926" i="15" s="1"/>
  <c r="H926" i="15" s="1"/>
  <c r="F932" i="15" a="1"/>
  <c r="F932" i="15" s="1"/>
  <c r="H932" i="15" s="1"/>
  <c r="F938" i="15" a="1"/>
  <c r="F938" i="15" s="1"/>
  <c r="H938" i="15" s="1"/>
  <c r="F944" i="15" a="1"/>
  <c r="F944" i="15" s="1"/>
  <c r="H944" i="15" s="1"/>
  <c r="F950" i="15" a="1"/>
  <c r="F950" i="15" s="1"/>
  <c r="H950" i="15" s="1"/>
  <c r="F956" i="15" a="1"/>
  <c r="F956" i="15" s="1"/>
  <c r="H956" i="15" s="1"/>
  <c r="F962" i="15" a="1"/>
  <c r="F962" i="15" s="1"/>
  <c r="H962" i="15" s="1"/>
  <c r="F968" i="15" a="1"/>
  <c r="F968" i="15" s="1"/>
  <c r="H968" i="15" s="1"/>
  <c r="F974" i="15" a="1"/>
  <c r="F974" i="15" s="1"/>
  <c r="H974" i="15" s="1"/>
  <c r="F980" i="15" a="1"/>
  <c r="F980" i="15" s="1"/>
  <c r="H980" i="15" s="1"/>
  <c r="F986" i="15" a="1"/>
  <c r="F986" i="15" s="1"/>
  <c r="H986" i="15" s="1"/>
  <c r="F992" i="15" a="1"/>
  <c r="F992" i="15" s="1"/>
  <c r="H992" i="15" s="1"/>
  <c r="F1002" i="15" a="1"/>
  <c r="F1002" i="15" s="1"/>
  <c r="H1002" i="15" s="1"/>
  <c r="F1008" i="15" a="1"/>
  <c r="F1008" i="15" s="1"/>
  <c r="H1008" i="15" s="1"/>
  <c r="F1018" i="15" a="1"/>
  <c r="F1018" i="15" s="1"/>
  <c r="H1018" i="15" s="1"/>
  <c r="F1024" i="15" a="1"/>
  <c r="F1024" i="15" s="1"/>
  <c r="H1024" i="15" s="1"/>
  <c r="F1029" i="15" a="1"/>
  <c r="F1029" i="15" s="1"/>
  <c r="H1029" i="15" s="1"/>
  <c r="F1035" i="15" a="1"/>
  <c r="F1035" i="15" s="1"/>
  <c r="H1035" i="15" s="1"/>
  <c r="F1045" i="15" a="1"/>
  <c r="F1045" i="15" s="1"/>
  <c r="H1045" i="15" s="1"/>
  <c r="F1051" i="15" a="1"/>
  <c r="F1051" i="15" s="1"/>
  <c r="H1051" i="15" s="1"/>
  <c r="F1057" i="15" a="1"/>
  <c r="F1057" i="15" s="1"/>
  <c r="H1057" i="15" s="1"/>
  <c r="F1063" i="15" a="1"/>
  <c r="F1063" i="15" s="1"/>
  <c r="H1063" i="15" s="1"/>
  <c r="F1069" i="15" a="1"/>
  <c r="F1069" i="15" s="1"/>
  <c r="H1069" i="15" s="1"/>
  <c r="F1075" i="15" a="1"/>
  <c r="F1075" i="15" s="1"/>
  <c r="H1075" i="15" s="1"/>
  <c r="F1081" i="15" a="1"/>
  <c r="F1081" i="15" s="1"/>
  <c r="H1081" i="15" s="1"/>
  <c r="F1087" i="15" a="1"/>
  <c r="F1087" i="15" s="1"/>
  <c r="H1087" i="15" s="1"/>
  <c r="F1093" i="15" a="1"/>
  <c r="F1093" i="15" s="1"/>
  <c r="H1093" i="15" s="1"/>
  <c r="F1098" i="15" a="1"/>
  <c r="F1098" i="15" s="1"/>
  <c r="H1098" i="15" s="1"/>
  <c r="F1104" i="15" a="1"/>
  <c r="F1104" i="15" s="1"/>
  <c r="H1104" i="15" s="1"/>
  <c r="F1110" i="15" a="1"/>
  <c r="F1110" i="15" s="1"/>
  <c r="H1110" i="15" s="1"/>
  <c r="F1115" i="15" a="1"/>
  <c r="F1115" i="15" s="1"/>
  <c r="H1115" i="15" s="1"/>
  <c r="F1120" i="15" a="1"/>
  <c r="F1120" i="15" s="1"/>
  <c r="H1120" i="15" s="1"/>
  <c r="F1126" i="15" a="1"/>
  <c r="F1126" i="15" s="1"/>
  <c r="H1126" i="15" s="1"/>
  <c r="F1132" i="15" a="1"/>
  <c r="F1132" i="15" s="1"/>
  <c r="H1132" i="15" s="1"/>
  <c r="F1138" i="15" a="1"/>
  <c r="F1138" i="15" s="1"/>
  <c r="H1138" i="15" s="1"/>
  <c r="F1144" i="15" a="1"/>
  <c r="F1144" i="15" s="1"/>
  <c r="H1144" i="15" s="1"/>
  <c r="F1150" i="15" a="1"/>
  <c r="F1150" i="15" s="1"/>
  <c r="H1150" i="15" s="1"/>
  <c r="F1155" i="15" a="1"/>
  <c r="F1155" i="15" s="1"/>
  <c r="H1155" i="15" s="1"/>
  <c r="F1161" i="15" a="1"/>
  <c r="F1161" i="15" s="1"/>
  <c r="H1161" i="15" s="1"/>
  <c r="F1167" i="15" a="1"/>
  <c r="F1167" i="15" s="1"/>
  <c r="H1167" i="15" s="1"/>
  <c r="F1173" i="15" a="1"/>
  <c r="F1173" i="15" s="1"/>
  <c r="H1173" i="15" s="1"/>
  <c r="F1178" i="15" a="1"/>
  <c r="F1178" i="15" s="1"/>
  <c r="H1178" i="15" s="1"/>
  <c r="F1184" i="15" a="1"/>
  <c r="F1184" i="15" s="1"/>
  <c r="H1184" i="15" s="1"/>
  <c r="F1189" i="15" a="1"/>
  <c r="F1189" i="15" s="1"/>
  <c r="H1189" i="15" s="1"/>
  <c r="F732" i="15" a="1"/>
  <c r="F732" i="15" s="1"/>
  <c r="H732" i="15" s="1"/>
  <c r="F742" i="15" a="1"/>
  <c r="F742" i="15" s="1"/>
  <c r="H742" i="15" s="1"/>
  <c r="F750" i="15" a="1"/>
  <c r="F750" i="15" s="1"/>
  <c r="H750" i="15" s="1"/>
  <c r="F756" i="15" a="1"/>
  <c r="F756" i="15" s="1"/>
  <c r="H756" i="15" s="1"/>
  <c r="F761" i="15" a="1"/>
  <c r="F761" i="15" s="1"/>
  <c r="H761" i="15" s="1"/>
  <c r="F766" i="15" a="1"/>
  <c r="F766" i="15" s="1"/>
  <c r="H766" i="15" s="1"/>
  <c r="F771" i="15" a="1"/>
  <c r="F771" i="15" s="1"/>
  <c r="H771" i="15" s="1"/>
  <c r="F777" i="15" a="1"/>
  <c r="F777" i="15" s="1"/>
  <c r="H777" i="15" s="1"/>
  <c r="F783" i="15" a="1"/>
  <c r="F783" i="15" s="1"/>
  <c r="H783" i="15" s="1"/>
  <c r="F789" i="15" a="1"/>
  <c r="F789" i="15" s="1"/>
  <c r="H789" i="15" s="1"/>
  <c r="F795" i="15" a="1"/>
  <c r="F795" i="15" s="1"/>
  <c r="H795" i="15" s="1"/>
  <c r="F801" i="15" a="1"/>
  <c r="F801" i="15" s="1"/>
  <c r="H801" i="15" s="1"/>
  <c r="F807" i="15" a="1"/>
  <c r="F807" i="15" s="1"/>
  <c r="H807" i="15" s="1"/>
  <c r="F813" i="15" a="1"/>
  <c r="F813" i="15" s="1"/>
  <c r="H813" i="15" s="1"/>
  <c r="F819" i="15" a="1"/>
  <c r="F819" i="15" s="1"/>
  <c r="H819" i="15" s="1"/>
  <c r="F825" i="15" a="1"/>
  <c r="F825" i="15" s="1"/>
  <c r="H825" i="15" s="1"/>
  <c r="F831" i="15" a="1"/>
  <c r="F831" i="15" s="1"/>
  <c r="H831" i="15" s="1"/>
  <c r="F837" i="15" a="1"/>
  <c r="F837" i="15" s="1"/>
  <c r="H837" i="15" s="1"/>
  <c r="F843" i="15" a="1"/>
  <c r="F843" i="15" s="1"/>
  <c r="H843" i="15" s="1"/>
  <c r="F849" i="15" a="1"/>
  <c r="F849" i="15" s="1"/>
  <c r="H849" i="15" s="1"/>
  <c r="F855" i="15" a="1"/>
  <c r="F855" i="15" s="1"/>
  <c r="H855" i="15" s="1"/>
  <c r="F861" i="15" a="1"/>
  <c r="F861" i="15" s="1"/>
  <c r="H861" i="15" s="1"/>
  <c r="F867" i="15" a="1"/>
  <c r="F867" i="15" s="1"/>
  <c r="H867" i="15" s="1"/>
  <c r="F873" i="15" a="1"/>
  <c r="F873" i="15" s="1"/>
  <c r="H873" i="15" s="1"/>
  <c r="F879" i="15" a="1"/>
  <c r="F879" i="15" s="1"/>
  <c r="H879" i="15" s="1"/>
  <c r="F885" i="15" a="1"/>
  <c r="F885" i="15" s="1"/>
  <c r="H885" i="15" s="1"/>
  <c r="F891" i="15" a="1"/>
  <c r="F891" i="15" s="1"/>
  <c r="H891" i="15" s="1"/>
  <c r="F897" i="15" a="1"/>
  <c r="F897" i="15" s="1"/>
  <c r="H897" i="15" s="1"/>
  <c r="F903" i="15" a="1"/>
  <c r="F903" i="15" s="1"/>
  <c r="H903" i="15" s="1"/>
  <c r="F909" i="15" a="1"/>
  <c r="F909" i="15" s="1"/>
  <c r="H909" i="15" s="1"/>
  <c r="F915" i="15" a="1"/>
  <c r="F915" i="15" s="1"/>
  <c r="H915" i="15" s="1"/>
  <c r="F921" i="15" a="1"/>
  <c r="F921" i="15" s="1"/>
  <c r="H921" i="15" s="1"/>
  <c r="F927" i="15" a="1"/>
  <c r="F927" i="15" s="1"/>
  <c r="H927" i="15" s="1"/>
  <c r="F933" i="15" a="1"/>
  <c r="F933" i="15" s="1"/>
  <c r="H933" i="15" s="1"/>
  <c r="F939" i="15" a="1"/>
  <c r="F939" i="15" s="1"/>
  <c r="H939" i="15" s="1"/>
  <c r="F945" i="15" a="1"/>
  <c r="F945" i="15" s="1"/>
  <c r="H945" i="15" s="1"/>
  <c r="F951" i="15" a="1"/>
  <c r="F951" i="15" s="1"/>
  <c r="H951" i="15" s="1"/>
  <c r="F957" i="15" a="1"/>
  <c r="F957" i="15" s="1"/>
  <c r="H957" i="15" s="1"/>
  <c r="F963" i="15" a="1"/>
  <c r="F963" i="15" s="1"/>
  <c r="H963" i="15" s="1"/>
  <c r="F969" i="15" a="1"/>
  <c r="F969" i="15" s="1"/>
  <c r="H969" i="15" s="1"/>
  <c r="F975" i="15" a="1"/>
  <c r="F975" i="15" s="1"/>
  <c r="H975" i="15" s="1"/>
  <c r="F981" i="15" a="1"/>
  <c r="F981" i="15" s="1"/>
  <c r="H981" i="15" s="1"/>
  <c r="F987" i="15" a="1"/>
  <c r="F987" i="15" s="1"/>
  <c r="H987" i="15" s="1"/>
  <c r="F993" i="15" a="1"/>
  <c r="F993" i="15" s="1"/>
  <c r="H993" i="15" s="1"/>
  <c r="F997" i="15" a="1"/>
  <c r="F997" i="15" s="1"/>
  <c r="H997" i="15" s="1"/>
  <c r="F1003" i="15" a="1"/>
  <c r="F1003" i="15" s="1"/>
  <c r="H1003" i="15" s="1"/>
  <c r="F1009" i="15" a="1"/>
  <c r="F1009" i="15" s="1"/>
  <c r="H1009" i="15" s="1"/>
  <c r="F1014" i="15" a="1"/>
  <c r="F1014" i="15" s="1"/>
  <c r="H1014" i="15" s="1"/>
  <c r="F1019" i="15" a="1"/>
  <c r="F1019" i="15" s="1"/>
  <c r="H1019" i="15" s="1"/>
  <c r="F1025" i="15" a="1"/>
  <c r="F1025" i="15" s="1"/>
  <c r="H1025" i="15" s="1"/>
  <c r="F1030" i="15" a="1"/>
  <c r="F1030" i="15" s="1"/>
  <c r="H1030" i="15" s="1"/>
  <c r="F1036" i="15" a="1"/>
  <c r="F1036" i="15" s="1"/>
  <c r="H1036" i="15" s="1"/>
  <c r="F1041" i="15" a="1"/>
  <c r="F1041" i="15" s="1"/>
  <c r="H1041" i="15" s="1"/>
  <c r="F1046" i="15" a="1"/>
  <c r="F1046" i="15" s="1"/>
  <c r="H1046" i="15" s="1"/>
  <c r="F1052" i="15" a="1"/>
  <c r="F1052" i="15" s="1"/>
  <c r="H1052" i="15" s="1"/>
  <c r="F1058" i="15" a="1"/>
  <c r="F1058" i="15" s="1"/>
  <c r="H1058" i="15" s="1"/>
  <c r="F1064" i="15" a="1"/>
  <c r="F1064" i="15" s="1"/>
  <c r="H1064" i="15" s="1"/>
  <c r="F1070" i="15" a="1"/>
  <c r="F1070" i="15" s="1"/>
  <c r="H1070" i="15" s="1"/>
  <c r="F1076" i="15" a="1"/>
  <c r="F1076" i="15" s="1"/>
  <c r="H1076" i="15" s="1"/>
  <c r="F1082" i="15" a="1"/>
  <c r="F1082" i="15" s="1"/>
  <c r="H1082" i="15" s="1"/>
  <c r="F1088" i="15" a="1"/>
  <c r="F1088" i="15" s="1"/>
  <c r="H1088" i="15" s="1"/>
  <c r="F1094" i="15" a="1"/>
  <c r="F1094" i="15" s="1"/>
  <c r="H1094" i="15" s="1"/>
  <c r="F1099" i="15" a="1"/>
  <c r="F1099" i="15" s="1"/>
  <c r="H1099" i="15" s="1"/>
  <c r="F1105" i="15" a="1"/>
  <c r="F1105" i="15" s="1"/>
  <c r="H1105" i="15" s="1"/>
  <c r="F1111" i="15" a="1"/>
  <c r="F1111" i="15" s="1"/>
  <c r="H1111" i="15" s="1"/>
  <c r="F1121" i="15" a="1"/>
  <c r="F1121" i="15" s="1"/>
  <c r="H1121" i="15" s="1"/>
  <c r="F1127" i="15" a="1"/>
  <c r="F1127" i="15" s="1"/>
  <c r="H1127" i="15" s="1"/>
  <c r="F1133" i="15" a="1"/>
  <c r="F1133" i="15" s="1"/>
  <c r="H1133" i="15" s="1"/>
  <c r="F1139" i="15" a="1"/>
  <c r="F1139" i="15" s="1"/>
  <c r="H1139" i="15" s="1"/>
  <c r="F1145" i="15" a="1"/>
  <c r="F1145" i="15" s="1"/>
  <c r="H1145" i="15" s="1"/>
  <c r="F1151" i="15" a="1"/>
  <c r="F1151" i="15" s="1"/>
  <c r="H1151" i="15" s="1"/>
  <c r="F1156" i="15" a="1"/>
  <c r="F1156" i="15" s="1"/>
  <c r="H1156" i="15" s="1"/>
  <c r="F1162" i="15" a="1"/>
  <c r="F1162" i="15" s="1"/>
  <c r="H1162" i="15" s="1"/>
  <c r="F1168" i="15" a="1"/>
  <c r="F1168" i="15" s="1"/>
  <c r="H1168" i="15" s="1"/>
  <c r="F1174" i="15" a="1"/>
  <c r="F1174" i="15" s="1"/>
  <c r="H1174" i="15" s="1"/>
  <c r="F1179" i="15" a="1"/>
  <c r="F1179" i="15" s="1"/>
  <c r="H1179" i="15" s="1"/>
  <c r="F1190" i="15" a="1"/>
  <c r="F1190" i="15" s="1"/>
  <c r="H1190" i="15" s="1"/>
  <c r="F1195" i="15" a="1"/>
  <c r="F1195" i="15" s="1"/>
  <c r="H1195" i="15" s="1"/>
  <c r="F1201" i="15" a="1"/>
  <c r="F1201" i="15" s="1"/>
  <c r="H1201" i="15" s="1"/>
  <c r="F1207" i="15" a="1"/>
  <c r="F1207" i="15" s="1"/>
  <c r="H1207" i="15" s="1"/>
  <c r="F1213" i="15" a="1"/>
  <c r="F1213" i="15" s="1"/>
  <c r="H1213" i="15" s="1"/>
  <c r="F1219" i="15" a="1"/>
  <c r="F1219" i="15" s="1"/>
  <c r="H1219" i="15" s="1"/>
  <c r="F1225" i="15" a="1"/>
  <c r="F1225" i="15" s="1"/>
  <c r="H1225" i="15" s="1"/>
  <c r="F1194" i="15" a="1"/>
  <c r="F1194" i="15" s="1"/>
  <c r="H1194" i="15" s="1"/>
  <c r="F1218" i="15" a="1"/>
  <c r="F1218" i="15" s="1"/>
  <c r="H1218" i="15" s="1"/>
  <c r="F1230" i="15" a="1"/>
  <c r="F1230" i="15" s="1"/>
  <c r="H1230" i="15" s="1"/>
  <c r="F1236" i="15" a="1"/>
  <c r="F1236" i="15" s="1"/>
  <c r="H1236" i="15" s="1"/>
  <c r="F1242" i="15" a="1"/>
  <c r="F1242" i="15" s="1"/>
  <c r="H1242" i="15" s="1"/>
  <c r="F1248" i="15" a="1"/>
  <c r="F1248" i="15" s="1"/>
  <c r="H1248" i="15" s="1"/>
  <c r="F1254" i="15" a="1"/>
  <c r="F1254" i="15" s="1"/>
  <c r="H1254" i="15" s="1"/>
  <c r="F1260" i="15" a="1"/>
  <c r="F1260" i="15" s="1"/>
  <c r="H1260" i="15" s="1"/>
  <c r="F1266" i="15" a="1"/>
  <c r="F1266" i="15" s="1"/>
  <c r="H1266" i="15" s="1"/>
  <c r="F1272" i="15" a="1"/>
  <c r="F1272" i="15" s="1"/>
  <c r="H1272" i="15" s="1"/>
  <c r="F1278" i="15" a="1"/>
  <c r="F1278" i="15" s="1"/>
  <c r="H1278" i="15" s="1"/>
  <c r="F1284" i="15" a="1"/>
  <c r="F1284" i="15" s="1"/>
  <c r="H1284" i="15" s="1"/>
  <c r="F1290" i="15" a="1"/>
  <c r="F1290" i="15" s="1"/>
  <c r="H1290" i="15" s="1"/>
  <c r="F1296" i="15" a="1"/>
  <c r="F1296" i="15" s="1"/>
  <c r="H1296" i="15" s="1"/>
  <c r="F1302" i="15" a="1"/>
  <c r="F1302" i="15" s="1"/>
  <c r="H1302" i="15" s="1"/>
  <c r="F1308" i="15" a="1"/>
  <c r="F1308" i="15" s="1"/>
  <c r="H1308" i="15" s="1"/>
  <c r="F1314" i="15" a="1"/>
  <c r="F1314" i="15" s="1"/>
  <c r="H1314" i="15" s="1"/>
  <c r="F1320" i="15" a="1"/>
  <c r="F1320" i="15" s="1"/>
  <c r="H1320" i="15" s="1"/>
  <c r="F1326" i="15" a="1"/>
  <c r="F1326" i="15" s="1"/>
  <c r="H1326" i="15" s="1"/>
  <c r="F1332" i="15" a="1"/>
  <c r="F1332" i="15" s="1"/>
  <c r="H1332" i="15" s="1"/>
  <c r="F1338" i="15" a="1"/>
  <c r="F1338" i="15" s="1"/>
  <c r="H1338" i="15" s="1"/>
  <c r="F1344" i="15" a="1"/>
  <c r="F1344" i="15" s="1"/>
  <c r="H1344" i="15" s="1"/>
  <c r="F1350" i="15" a="1"/>
  <c r="F1350" i="15" s="1"/>
  <c r="H1350" i="15" s="1"/>
  <c r="F1356" i="15" a="1"/>
  <c r="F1356" i="15" s="1"/>
  <c r="H1356" i="15" s="1"/>
  <c r="F1362" i="15" a="1"/>
  <c r="F1362" i="15" s="1"/>
  <c r="H1362" i="15" s="1"/>
  <c r="F1368" i="15" a="1"/>
  <c r="F1368" i="15" s="1"/>
  <c r="H1368" i="15" s="1"/>
  <c r="F1374" i="15" a="1"/>
  <c r="F1374" i="15" s="1"/>
  <c r="H1374" i="15" s="1"/>
  <c r="F1380" i="15" a="1"/>
  <c r="F1380" i="15" s="1"/>
  <c r="H1380" i="15" s="1"/>
  <c r="F1386" i="15" a="1"/>
  <c r="F1386" i="15" s="1"/>
  <c r="H1386" i="15" s="1"/>
  <c r="F1392" i="15" a="1"/>
  <c r="F1392" i="15" s="1"/>
  <c r="H1392" i="15" s="1"/>
  <c r="F1398" i="15" a="1"/>
  <c r="F1398" i="15" s="1"/>
  <c r="H1398" i="15" s="1"/>
  <c r="F1404" i="15" a="1"/>
  <c r="F1404" i="15" s="1"/>
  <c r="H1404" i="15" s="1"/>
  <c r="F1410" i="15" a="1"/>
  <c r="F1410" i="15" s="1"/>
  <c r="H1410" i="15" s="1"/>
  <c r="F1416" i="15" a="1"/>
  <c r="F1416" i="15" s="1"/>
  <c r="H1416" i="15" s="1"/>
  <c r="F1422" i="15" a="1"/>
  <c r="F1422" i="15" s="1"/>
  <c r="H1422" i="15" s="1"/>
  <c r="F1428" i="15" a="1"/>
  <c r="F1428" i="15" s="1"/>
  <c r="H1428" i="15" s="1"/>
  <c r="F1434" i="15" a="1"/>
  <c r="F1434" i="15" s="1"/>
  <c r="H1434" i="15" s="1"/>
  <c r="F1440" i="15" a="1"/>
  <c r="F1440" i="15" s="1"/>
  <c r="H1440" i="15" s="1"/>
  <c r="F1446" i="15" a="1"/>
  <c r="F1446" i="15" s="1"/>
  <c r="H1446" i="15" s="1"/>
  <c r="F1452" i="15" a="1"/>
  <c r="F1452" i="15" s="1"/>
  <c r="H1452" i="15" s="1"/>
  <c r="F1458" i="15" a="1"/>
  <c r="F1458" i="15" s="1"/>
  <c r="H1458" i="15" s="1"/>
  <c r="F1464" i="15" a="1"/>
  <c r="F1464" i="15" s="1"/>
  <c r="H1464" i="15" s="1"/>
  <c r="F1470" i="15" a="1"/>
  <c r="F1470" i="15" s="1"/>
  <c r="H1470" i="15" s="1"/>
  <c r="F1476" i="15" a="1"/>
  <c r="F1476" i="15" s="1"/>
  <c r="H1476" i="15" s="1"/>
  <c r="F1482" i="15" a="1"/>
  <c r="F1482" i="15" s="1"/>
  <c r="H1482" i="15" s="1"/>
  <c r="F1488" i="15" a="1"/>
  <c r="F1488" i="15" s="1"/>
  <c r="H1488" i="15" s="1"/>
  <c r="F1494" i="15" a="1"/>
  <c r="F1494" i="15" s="1"/>
  <c r="H1494" i="15" s="1"/>
  <c r="F1500" i="15" a="1"/>
  <c r="F1500" i="15" s="1"/>
  <c r="H1500" i="15" s="1"/>
  <c r="F1506" i="15" a="1"/>
  <c r="F1506" i="15" s="1"/>
  <c r="H1506" i="15" s="1"/>
  <c r="F1512" i="15" a="1"/>
  <c r="F1512" i="15" s="1"/>
  <c r="H1512" i="15" s="1"/>
  <c r="F1518" i="15" a="1"/>
  <c r="F1518" i="15" s="1"/>
  <c r="H1518" i="15" s="1"/>
  <c r="F1524" i="15" a="1"/>
  <c r="F1524" i="15" s="1"/>
  <c r="H1524" i="15" s="1"/>
  <c r="F1530" i="15" a="1"/>
  <c r="F1530" i="15" s="1"/>
  <c r="H1530" i="15" s="1"/>
  <c r="F1536" i="15" a="1"/>
  <c r="F1536" i="15" s="1"/>
  <c r="H1536" i="15" s="1"/>
  <c r="F1542" i="15" a="1"/>
  <c r="F1542" i="15" s="1"/>
  <c r="H1542" i="15" s="1"/>
  <c r="F1548" i="15" a="1"/>
  <c r="F1548" i="15" s="1"/>
  <c r="H1548" i="15" s="1"/>
  <c r="F1554" i="15" a="1"/>
  <c r="F1554" i="15" s="1"/>
  <c r="H1554" i="15" s="1"/>
  <c r="F1560" i="15" a="1"/>
  <c r="F1560" i="15" s="1"/>
  <c r="H1560" i="15" s="1"/>
  <c r="F1566" i="15" a="1"/>
  <c r="F1566" i="15" s="1"/>
  <c r="H1566" i="15" s="1"/>
  <c r="F1572" i="15" a="1"/>
  <c r="F1572" i="15" s="1"/>
  <c r="H1572" i="15" s="1"/>
  <c r="F1578" i="15" a="1"/>
  <c r="F1578" i="15" s="1"/>
  <c r="H1578" i="15" s="1"/>
  <c r="F1584" i="15" a="1"/>
  <c r="F1584" i="15" s="1"/>
  <c r="H1584" i="15" s="1"/>
  <c r="F1590" i="15" a="1"/>
  <c r="F1590" i="15" s="1"/>
  <c r="H1590" i="15" s="1"/>
  <c r="F1596" i="15" a="1"/>
  <c r="F1596" i="15" s="1"/>
  <c r="H1596" i="15" s="1"/>
  <c r="F1602" i="15" a="1"/>
  <c r="F1602" i="15" s="1"/>
  <c r="H1602" i="15" s="1"/>
  <c r="F1608" i="15" a="1"/>
  <c r="F1608" i="15" s="1"/>
  <c r="H1608" i="15" s="1"/>
  <c r="F1614" i="15" a="1"/>
  <c r="F1614" i="15" s="1"/>
  <c r="H1614" i="15" s="1"/>
  <c r="F1620" i="15" a="1"/>
  <c r="F1620" i="15" s="1"/>
  <c r="H1620" i="15" s="1"/>
  <c r="F1626" i="15" a="1"/>
  <c r="F1626" i="15" s="1"/>
  <c r="H1626" i="15" s="1"/>
  <c r="F1632" i="15" a="1"/>
  <c r="F1632" i="15" s="1"/>
  <c r="H1632" i="15" s="1"/>
  <c r="F1638" i="15" a="1"/>
  <c r="F1638" i="15" s="1"/>
  <c r="H1638" i="15" s="1"/>
  <c r="F1644" i="15" a="1"/>
  <c r="F1644" i="15" s="1"/>
  <c r="H1644" i="15" s="1"/>
  <c r="F1650" i="15" a="1"/>
  <c r="F1650" i="15" s="1"/>
  <c r="H1650" i="15" s="1"/>
  <c r="F1200" i="15" a="1"/>
  <c r="F1200" i="15" s="1"/>
  <c r="H1200" i="15" s="1"/>
  <c r="F1222" i="15" a="1"/>
  <c r="F1222" i="15" s="1"/>
  <c r="H1222" i="15" s="1"/>
  <c r="F1231" i="15" a="1"/>
  <c r="F1231" i="15" s="1"/>
  <c r="H1231" i="15" s="1"/>
  <c r="F1237" i="15" a="1"/>
  <c r="F1237" i="15" s="1"/>
  <c r="H1237" i="15" s="1"/>
  <c r="F1243" i="15" a="1"/>
  <c r="F1243" i="15" s="1"/>
  <c r="H1243" i="15" s="1"/>
  <c r="F1249" i="15" a="1"/>
  <c r="F1249" i="15" s="1"/>
  <c r="H1249" i="15" s="1"/>
  <c r="F1255" i="15" a="1"/>
  <c r="F1255" i="15" s="1"/>
  <c r="H1255" i="15" s="1"/>
  <c r="F1261" i="15" a="1"/>
  <c r="F1261" i="15" s="1"/>
  <c r="H1261" i="15" s="1"/>
  <c r="F1267" i="15" a="1"/>
  <c r="F1267" i="15" s="1"/>
  <c r="H1267" i="15" s="1"/>
  <c r="F1273" i="15" a="1"/>
  <c r="F1273" i="15" s="1"/>
  <c r="H1273" i="15" s="1"/>
  <c r="F1279" i="15" a="1"/>
  <c r="F1279" i="15" s="1"/>
  <c r="H1279" i="15" s="1"/>
  <c r="F1285" i="15" a="1"/>
  <c r="F1285" i="15" s="1"/>
  <c r="H1285" i="15" s="1"/>
  <c r="F1291" i="15" a="1"/>
  <c r="F1291" i="15" s="1"/>
  <c r="H1291" i="15" s="1"/>
  <c r="F1297" i="15" a="1"/>
  <c r="F1297" i="15" s="1"/>
  <c r="H1297" i="15" s="1"/>
  <c r="F1303" i="15" a="1"/>
  <c r="F1303" i="15" s="1"/>
  <c r="H1303" i="15" s="1"/>
  <c r="F1309" i="15" a="1"/>
  <c r="F1309" i="15" s="1"/>
  <c r="H1309" i="15" s="1"/>
  <c r="F1315" i="15" a="1"/>
  <c r="F1315" i="15" s="1"/>
  <c r="H1315" i="15" s="1"/>
  <c r="F1321" i="15" a="1"/>
  <c r="F1321" i="15" s="1"/>
  <c r="H1321" i="15" s="1"/>
  <c r="F1327" i="15" a="1"/>
  <c r="F1327" i="15" s="1"/>
  <c r="H1327" i="15" s="1"/>
  <c r="F1333" i="15" a="1"/>
  <c r="F1333" i="15" s="1"/>
  <c r="H1333" i="15" s="1"/>
  <c r="F1339" i="15" a="1"/>
  <c r="F1339" i="15" s="1"/>
  <c r="H1339" i="15" s="1"/>
  <c r="F1345" i="15" a="1"/>
  <c r="F1345" i="15" s="1"/>
  <c r="H1345" i="15" s="1"/>
  <c r="F1351" i="15" a="1"/>
  <c r="F1351" i="15" s="1"/>
  <c r="H1351" i="15" s="1"/>
  <c r="F1357" i="15" a="1"/>
  <c r="F1357" i="15" s="1"/>
  <c r="H1357" i="15" s="1"/>
  <c r="F1363" i="15" a="1"/>
  <c r="F1363" i="15" s="1"/>
  <c r="H1363" i="15" s="1"/>
  <c r="F1369" i="15" a="1"/>
  <c r="F1369" i="15" s="1"/>
  <c r="H1369" i="15" s="1"/>
  <c r="F1375" i="15" a="1"/>
  <c r="F1375" i="15" s="1"/>
  <c r="H1375" i="15" s="1"/>
  <c r="F1381" i="15" a="1"/>
  <c r="F1381" i="15" s="1"/>
  <c r="H1381" i="15" s="1"/>
  <c r="F1387" i="15" a="1"/>
  <c r="F1387" i="15" s="1"/>
  <c r="H1387" i="15" s="1"/>
  <c r="F1393" i="15" a="1"/>
  <c r="F1393" i="15" s="1"/>
  <c r="H1393" i="15" s="1"/>
  <c r="F1399" i="15" a="1"/>
  <c r="F1399" i="15" s="1"/>
  <c r="H1399" i="15" s="1"/>
  <c r="F1405" i="15" a="1"/>
  <c r="F1405" i="15" s="1"/>
  <c r="H1405" i="15" s="1"/>
  <c r="F1411" i="15" a="1"/>
  <c r="F1411" i="15" s="1"/>
  <c r="H1411" i="15" s="1"/>
  <c r="F1417" i="15" a="1"/>
  <c r="F1417" i="15" s="1"/>
  <c r="H1417" i="15" s="1"/>
  <c r="F1423" i="15" a="1"/>
  <c r="F1423" i="15" s="1"/>
  <c r="H1423" i="15" s="1"/>
  <c r="F1429" i="15" a="1"/>
  <c r="F1429" i="15" s="1"/>
  <c r="H1429" i="15" s="1"/>
  <c r="F1435" i="15" a="1"/>
  <c r="F1435" i="15" s="1"/>
  <c r="H1435" i="15" s="1"/>
  <c r="F1441" i="15" a="1"/>
  <c r="F1441" i="15" s="1"/>
  <c r="H1441" i="15" s="1"/>
  <c r="F1447" i="15" a="1"/>
  <c r="F1447" i="15" s="1"/>
  <c r="H1447" i="15" s="1"/>
  <c r="F1453" i="15" a="1"/>
  <c r="F1453" i="15" s="1"/>
  <c r="H1453" i="15" s="1"/>
  <c r="F1459" i="15" a="1"/>
  <c r="F1459" i="15" s="1"/>
  <c r="H1459" i="15" s="1"/>
  <c r="F1465" i="15" a="1"/>
  <c r="F1465" i="15" s="1"/>
  <c r="H1465" i="15" s="1"/>
  <c r="F1471" i="15" a="1"/>
  <c r="F1471" i="15" s="1"/>
  <c r="H1471" i="15" s="1"/>
  <c r="F1477" i="15" a="1"/>
  <c r="F1477" i="15" s="1"/>
  <c r="H1477" i="15" s="1"/>
  <c r="F1483" i="15" a="1"/>
  <c r="F1483" i="15" s="1"/>
  <c r="H1483" i="15" s="1"/>
  <c r="F1489" i="15" a="1"/>
  <c r="F1489" i="15" s="1"/>
  <c r="H1489" i="15" s="1"/>
  <c r="F1495" i="15" a="1"/>
  <c r="F1495" i="15" s="1"/>
  <c r="H1495" i="15" s="1"/>
  <c r="F1501" i="15" a="1"/>
  <c r="F1501" i="15" s="1"/>
  <c r="H1501" i="15" s="1"/>
  <c r="F1507" i="15" a="1"/>
  <c r="F1507" i="15" s="1"/>
  <c r="H1507" i="15" s="1"/>
  <c r="F1513" i="15" a="1"/>
  <c r="F1513" i="15" s="1"/>
  <c r="H1513" i="15" s="1"/>
  <c r="F1519" i="15" a="1"/>
  <c r="F1519" i="15" s="1"/>
  <c r="H1519" i="15" s="1"/>
  <c r="F1525" i="15" a="1"/>
  <c r="F1525" i="15" s="1"/>
  <c r="H1525" i="15" s="1"/>
  <c r="F1531" i="15" a="1"/>
  <c r="F1531" i="15" s="1"/>
  <c r="H1531" i="15" s="1"/>
  <c r="F1537" i="15" a="1"/>
  <c r="F1537" i="15" s="1"/>
  <c r="H1537" i="15" s="1"/>
  <c r="F1543" i="15" a="1"/>
  <c r="F1543" i="15" s="1"/>
  <c r="H1543" i="15" s="1"/>
  <c r="F1549" i="15" a="1"/>
  <c r="F1549" i="15" s="1"/>
  <c r="H1549" i="15" s="1"/>
  <c r="F1555" i="15" a="1"/>
  <c r="F1555" i="15" s="1"/>
  <c r="H1555" i="15" s="1"/>
  <c r="F1561" i="15" a="1"/>
  <c r="F1561" i="15" s="1"/>
  <c r="H1561" i="15" s="1"/>
  <c r="F1567" i="15" a="1"/>
  <c r="F1567" i="15" s="1"/>
  <c r="H1567" i="15" s="1"/>
  <c r="F1573" i="15" a="1"/>
  <c r="F1573" i="15" s="1"/>
  <c r="H1573" i="15" s="1"/>
  <c r="F1579" i="15" a="1"/>
  <c r="F1579" i="15" s="1"/>
  <c r="H1579" i="15" s="1"/>
  <c r="F1585" i="15" a="1"/>
  <c r="F1585" i="15" s="1"/>
  <c r="H1585" i="15" s="1"/>
  <c r="F1591" i="15" a="1"/>
  <c r="F1591" i="15" s="1"/>
  <c r="H1591" i="15" s="1"/>
  <c r="F1597" i="15" a="1"/>
  <c r="F1597" i="15" s="1"/>
  <c r="H1597" i="15" s="1"/>
  <c r="F1603" i="15" a="1"/>
  <c r="F1603" i="15" s="1"/>
  <c r="H1603" i="15" s="1"/>
  <c r="F1609" i="15" a="1"/>
  <c r="F1609" i="15" s="1"/>
  <c r="H1609" i="15" s="1"/>
  <c r="F1615" i="15" a="1"/>
  <c r="F1615" i="15" s="1"/>
  <c r="H1615" i="15" s="1"/>
  <c r="F1621" i="15" a="1"/>
  <c r="F1621" i="15" s="1"/>
  <c r="H1621" i="15" s="1"/>
  <c r="F1627" i="15" a="1"/>
  <c r="F1627" i="15" s="1"/>
  <c r="H1627" i="15" s="1"/>
  <c r="F1633" i="15" a="1"/>
  <c r="F1633" i="15" s="1"/>
  <c r="H1633" i="15" s="1"/>
  <c r="F1639" i="15" a="1"/>
  <c r="F1639" i="15" s="1"/>
  <c r="H1639" i="15" s="1"/>
  <c r="F1645" i="15" a="1"/>
  <c r="F1645" i="15" s="1"/>
  <c r="H1645" i="15" s="1"/>
  <c r="F1651" i="15" a="1"/>
  <c r="F1651" i="15" s="1"/>
  <c r="H1651" i="15" s="1"/>
  <c r="F1206" i="15" a="1"/>
  <c r="F1206" i="15" s="1"/>
  <c r="H1206" i="15" s="1"/>
  <c r="F1224" i="15" a="1"/>
  <c r="F1224" i="15" s="1"/>
  <c r="H1224" i="15" s="1"/>
  <c r="F1232" i="15" a="1"/>
  <c r="F1232" i="15" s="1"/>
  <c r="H1232" i="15" s="1"/>
  <c r="F1238" i="15" a="1"/>
  <c r="F1238" i="15" s="1"/>
  <c r="H1238" i="15" s="1"/>
  <c r="F1244" i="15" a="1"/>
  <c r="F1244" i="15" s="1"/>
  <c r="H1244" i="15" s="1"/>
  <c r="F1250" i="15" a="1"/>
  <c r="F1250" i="15" s="1"/>
  <c r="H1250" i="15" s="1"/>
  <c r="F1256" i="15" a="1"/>
  <c r="F1256" i="15" s="1"/>
  <c r="H1256" i="15" s="1"/>
  <c r="F1262" i="15" a="1"/>
  <c r="F1262" i="15" s="1"/>
  <c r="H1262" i="15" s="1"/>
  <c r="F1268" i="15" a="1"/>
  <c r="F1268" i="15" s="1"/>
  <c r="H1268" i="15" s="1"/>
  <c r="F1274" i="15" a="1"/>
  <c r="F1274" i="15" s="1"/>
  <c r="H1274" i="15" s="1"/>
  <c r="F1280" i="15" a="1"/>
  <c r="F1280" i="15" s="1"/>
  <c r="H1280" i="15" s="1"/>
  <c r="F1286" i="15" a="1"/>
  <c r="F1286" i="15" s="1"/>
  <c r="H1286" i="15" s="1"/>
  <c r="F1292" i="15" a="1"/>
  <c r="F1292" i="15" s="1"/>
  <c r="H1292" i="15" s="1"/>
  <c r="F1298" i="15" a="1"/>
  <c r="F1298" i="15" s="1"/>
  <c r="H1298" i="15" s="1"/>
  <c r="F1304" i="15" a="1"/>
  <c r="F1304" i="15" s="1"/>
  <c r="H1304" i="15" s="1"/>
  <c r="F1310" i="15" a="1"/>
  <c r="F1310" i="15" s="1"/>
  <c r="H1310" i="15" s="1"/>
  <c r="F1316" i="15" a="1"/>
  <c r="F1316" i="15" s="1"/>
  <c r="H1316" i="15" s="1"/>
  <c r="F1322" i="15" a="1"/>
  <c r="F1322" i="15" s="1"/>
  <c r="H1322" i="15" s="1"/>
  <c r="F1328" i="15" a="1"/>
  <c r="F1328" i="15" s="1"/>
  <c r="H1328" i="15" s="1"/>
  <c r="F1334" i="15" a="1"/>
  <c r="F1334" i="15" s="1"/>
  <c r="H1334" i="15" s="1"/>
  <c r="F1340" i="15" a="1"/>
  <c r="F1340" i="15" s="1"/>
  <c r="H1340" i="15" s="1"/>
  <c r="F1346" i="15" a="1"/>
  <c r="F1346" i="15" s="1"/>
  <c r="H1346" i="15" s="1"/>
  <c r="F1352" i="15" a="1"/>
  <c r="F1352" i="15" s="1"/>
  <c r="H1352" i="15" s="1"/>
  <c r="F1358" i="15" a="1"/>
  <c r="F1358" i="15" s="1"/>
  <c r="H1358" i="15" s="1"/>
  <c r="F1364" i="15" a="1"/>
  <c r="F1364" i="15" s="1"/>
  <c r="H1364" i="15" s="1"/>
  <c r="F1370" i="15" a="1"/>
  <c r="F1370" i="15" s="1"/>
  <c r="H1370" i="15" s="1"/>
  <c r="F1376" i="15" a="1"/>
  <c r="F1376" i="15" s="1"/>
  <c r="H1376" i="15" s="1"/>
  <c r="F1382" i="15" a="1"/>
  <c r="F1382" i="15" s="1"/>
  <c r="H1382" i="15" s="1"/>
  <c r="F1388" i="15" a="1"/>
  <c r="F1388" i="15" s="1"/>
  <c r="H1388" i="15" s="1"/>
  <c r="F1394" i="15" a="1"/>
  <c r="F1394" i="15" s="1"/>
  <c r="H1394" i="15" s="1"/>
  <c r="F1400" i="15" a="1"/>
  <c r="F1400" i="15" s="1"/>
  <c r="H1400" i="15" s="1"/>
  <c r="F1406" i="15" a="1"/>
  <c r="F1406" i="15" s="1"/>
  <c r="H1406" i="15" s="1"/>
  <c r="F1412" i="15" a="1"/>
  <c r="F1412" i="15" s="1"/>
  <c r="H1412" i="15" s="1"/>
  <c r="F1418" i="15" a="1"/>
  <c r="F1418" i="15" s="1"/>
  <c r="H1418" i="15" s="1"/>
  <c r="F1424" i="15" a="1"/>
  <c r="F1424" i="15" s="1"/>
  <c r="H1424" i="15" s="1"/>
  <c r="F1430" i="15" a="1"/>
  <c r="F1430" i="15" s="1"/>
  <c r="H1430" i="15" s="1"/>
  <c r="F1436" i="15" a="1"/>
  <c r="F1436" i="15" s="1"/>
  <c r="H1436" i="15" s="1"/>
  <c r="F1442" i="15" a="1"/>
  <c r="F1442" i="15" s="1"/>
  <c r="H1442" i="15" s="1"/>
  <c r="F1448" i="15" a="1"/>
  <c r="F1448" i="15" s="1"/>
  <c r="H1448" i="15" s="1"/>
  <c r="F1454" i="15" a="1"/>
  <c r="F1454" i="15" s="1"/>
  <c r="H1454" i="15" s="1"/>
  <c r="F1460" i="15" a="1"/>
  <c r="F1460" i="15" s="1"/>
  <c r="H1460" i="15" s="1"/>
  <c r="F1466" i="15" a="1"/>
  <c r="F1466" i="15" s="1"/>
  <c r="H1466" i="15" s="1"/>
  <c r="F1472" i="15" a="1"/>
  <c r="F1472" i="15" s="1"/>
  <c r="H1472" i="15" s="1"/>
  <c r="F1478" i="15" a="1"/>
  <c r="F1478" i="15" s="1"/>
  <c r="H1478" i="15" s="1"/>
  <c r="F1484" i="15" a="1"/>
  <c r="F1484" i="15" s="1"/>
  <c r="H1484" i="15" s="1"/>
  <c r="F1490" i="15" a="1"/>
  <c r="F1490" i="15" s="1"/>
  <c r="H1490" i="15" s="1"/>
  <c r="F1496" i="15" a="1"/>
  <c r="F1496" i="15" s="1"/>
  <c r="H1496" i="15" s="1"/>
  <c r="F1502" i="15" a="1"/>
  <c r="F1502" i="15" s="1"/>
  <c r="H1502" i="15" s="1"/>
  <c r="F1508" i="15" a="1"/>
  <c r="F1508" i="15" s="1"/>
  <c r="H1508" i="15" s="1"/>
  <c r="F1514" i="15" a="1"/>
  <c r="F1514" i="15" s="1"/>
  <c r="H1514" i="15" s="1"/>
  <c r="F1520" i="15" a="1"/>
  <c r="F1520" i="15" s="1"/>
  <c r="H1520" i="15" s="1"/>
  <c r="F1526" i="15" a="1"/>
  <c r="F1526" i="15" s="1"/>
  <c r="H1526" i="15" s="1"/>
  <c r="F1532" i="15" a="1"/>
  <c r="F1532" i="15" s="1"/>
  <c r="H1532" i="15" s="1"/>
  <c r="F1538" i="15" a="1"/>
  <c r="F1538" i="15" s="1"/>
  <c r="H1538" i="15" s="1"/>
  <c r="F1544" i="15" a="1"/>
  <c r="F1544" i="15" s="1"/>
  <c r="H1544" i="15" s="1"/>
  <c r="F1550" i="15" a="1"/>
  <c r="F1550" i="15" s="1"/>
  <c r="H1550" i="15" s="1"/>
  <c r="F1556" i="15" a="1"/>
  <c r="F1556" i="15" s="1"/>
  <c r="H1556" i="15" s="1"/>
  <c r="F1562" i="15" a="1"/>
  <c r="F1562" i="15" s="1"/>
  <c r="H1562" i="15" s="1"/>
  <c r="F1568" i="15" a="1"/>
  <c r="F1568" i="15" s="1"/>
  <c r="H1568" i="15" s="1"/>
  <c r="F1574" i="15" a="1"/>
  <c r="F1574" i="15" s="1"/>
  <c r="H1574" i="15" s="1"/>
  <c r="F1580" i="15" a="1"/>
  <c r="F1580" i="15" s="1"/>
  <c r="H1580" i="15" s="1"/>
  <c r="F1586" i="15" a="1"/>
  <c r="F1586" i="15" s="1"/>
  <c r="H1586" i="15" s="1"/>
  <c r="F1592" i="15" a="1"/>
  <c r="F1592" i="15" s="1"/>
  <c r="H1592" i="15" s="1"/>
  <c r="F1598" i="15" a="1"/>
  <c r="F1598" i="15" s="1"/>
  <c r="H1598" i="15" s="1"/>
  <c r="F1604" i="15" a="1"/>
  <c r="F1604" i="15" s="1"/>
  <c r="H1604" i="15" s="1"/>
  <c r="F1610" i="15" a="1"/>
  <c r="F1610" i="15" s="1"/>
  <c r="H1610" i="15" s="1"/>
  <c r="F1616" i="15" a="1"/>
  <c r="F1616" i="15" s="1"/>
  <c r="H1616" i="15" s="1"/>
  <c r="F1622" i="15" a="1"/>
  <c r="F1622" i="15" s="1"/>
  <c r="H1622" i="15" s="1"/>
  <c r="F1628" i="15" a="1"/>
  <c r="F1628" i="15" s="1"/>
  <c r="H1628" i="15" s="1"/>
  <c r="F1634" i="15" a="1"/>
  <c r="F1634" i="15" s="1"/>
  <c r="H1634" i="15" s="1"/>
  <c r="F1640" i="15" a="1"/>
  <c r="F1640" i="15" s="1"/>
  <c r="H1640" i="15" s="1"/>
  <c r="F1646" i="15" a="1"/>
  <c r="F1646" i="15" s="1"/>
  <c r="H1646" i="15" s="1"/>
  <c r="F1652" i="15" a="1"/>
  <c r="F1652" i="15" s="1"/>
  <c r="H1652" i="15" s="1"/>
  <c r="F1210" i="15" a="1"/>
  <c r="F1210" i="15" s="1"/>
  <c r="H1210" i="15" s="1"/>
  <c r="F1226" i="15" a="1"/>
  <c r="F1226" i="15" s="1"/>
  <c r="H1226" i="15" s="1"/>
  <c r="F1233" i="15" a="1"/>
  <c r="F1233" i="15" s="1"/>
  <c r="H1233" i="15" s="1"/>
  <c r="F1239" i="15" a="1"/>
  <c r="F1239" i="15" s="1"/>
  <c r="H1239" i="15" s="1"/>
  <c r="F1245" i="15" a="1"/>
  <c r="F1245" i="15" s="1"/>
  <c r="H1245" i="15" s="1"/>
  <c r="F1251" i="15" a="1"/>
  <c r="F1251" i="15" s="1"/>
  <c r="H1251" i="15" s="1"/>
  <c r="F1257" i="15" a="1"/>
  <c r="F1257" i="15" s="1"/>
  <c r="H1257" i="15" s="1"/>
  <c r="F1263" i="15" a="1"/>
  <c r="F1263" i="15" s="1"/>
  <c r="H1263" i="15" s="1"/>
  <c r="F1269" i="15" a="1"/>
  <c r="F1269" i="15" s="1"/>
  <c r="H1269" i="15" s="1"/>
  <c r="F1275" i="15" a="1"/>
  <c r="F1275" i="15" s="1"/>
  <c r="H1275" i="15" s="1"/>
  <c r="F1281" i="15" a="1"/>
  <c r="F1281" i="15" s="1"/>
  <c r="H1281" i="15" s="1"/>
  <c r="F1287" i="15" a="1"/>
  <c r="F1287" i="15" s="1"/>
  <c r="H1287" i="15" s="1"/>
  <c r="F1293" i="15" a="1"/>
  <c r="F1293" i="15" s="1"/>
  <c r="H1293" i="15" s="1"/>
  <c r="F1299" i="15" a="1"/>
  <c r="F1299" i="15" s="1"/>
  <c r="H1299" i="15" s="1"/>
  <c r="F1305" i="15" a="1"/>
  <c r="F1305" i="15" s="1"/>
  <c r="H1305" i="15" s="1"/>
  <c r="F1311" i="15" a="1"/>
  <c r="F1311" i="15" s="1"/>
  <c r="H1311" i="15" s="1"/>
  <c r="F1317" i="15" a="1"/>
  <c r="F1317" i="15" s="1"/>
  <c r="H1317" i="15" s="1"/>
  <c r="F1323" i="15" a="1"/>
  <c r="F1323" i="15" s="1"/>
  <c r="H1323" i="15" s="1"/>
  <c r="F1329" i="15" a="1"/>
  <c r="F1329" i="15" s="1"/>
  <c r="H1329" i="15" s="1"/>
  <c r="F1335" i="15" a="1"/>
  <c r="F1335" i="15" s="1"/>
  <c r="H1335" i="15" s="1"/>
  <c r="F1341" i="15" a="1"/>
  <c r="F1341" i="15" s="1"/>
  <c r="H1341" i="15" s="1"/>
  <c r="F1347" i="15" a="1"/>
  <c r="F1347" i="15" s="1"/>
  <c r="H1347" i="15" s="1"/>
  <c r="F1353" i="15" a="1"/>
  <c r="F1353" i="15" s="1"/>
  <c r="H1353" i="15" s="1"/>
  <c r="F1359" i="15" a="1"/>
  <c r="F1359" i="15" s="1"/>
  <c r="H1359" i="15" s="1"/>
  <c r="F1365" i="15" a="1"/>
  <c r="F1365" i="15" s="1"/>
  <c r="H1365" i="15" s="1"/>
  <c r="F1371" i="15" a="1"/>
  <c r="F1371" i="15" s="1"/>
  <c r="H1371" i="15" s="1"/>
  <c r="F1377" i="15" a="1"/>
  <c r="F1377" i="15" s="1"/>
  <c r="H1377" i="15" s="1"/>
  <c r="F1383" i="15" a="1"/>
  <c r="F1383" i="15" s="1"/>
  <c r="H1383" i="15" s="1"/>
  <c r="F1389" i="15" a="1"/>
  <c r="F1389" i="15" s="1"/>
  <c r="H1389" i="15" s="1"/>
  <c r="F1395" i="15" a="1"/>
  <c r="F1395" i="15" s="1"/>
  <c r="H1395" i="15" s="1"/>
  <c r="F1401" i="15" a="1"/>
  <c r="F1401" i="15" s="1"/>
  <c r="H1401" i="15" s="1"/>
  <c r="F1407" i="15" a="1"/>
  <c r="F1407" i="15" s="1"/>
  <c r="H1407" i="15" s="1"/>
  <c r="F1413" i="15" a="1"/>
  <c r="F1413" i="15" s="1"/>
  <c r="H1413" i="15" s="1"/>
  <c r="F1419" i="15" a="1"/>
  <c r="F1419" i="15" s="1"/>
  <c r="H1419" i="15" s="1"/>
  <c r="F1425" i="15" a="1"/>
  <c r="F1425" i="15" s="1"/>
  <c r="H1425" i="15" s="1"/>
  <c r="F1431" i="15" a="1"/>
  <c r="F1431" i="15" s="1"/>
  <c r="H1431" i="15" s="1"/>
  <c r="F1437" i="15" a="1"/>
  <c r="F1437" i="15" s="1"/>
  <c r="H1437" i="15" s="1"/>
  <c r="F1443" i="15" a="1"/>
  <c r="F1443" i="15" s="1"/>
  <c r="H1443" i="15" s="1"/>
  <c r="F1449" i="15" a="1"/>
  <c r="F1449" i="15" s="1"/>
  <c r="H1449" i="15" s="1"/>
  <c r="F1455" i="15" a="1"/>
  <c r="F1455" i="15" s="1"/>
  <c r="H1455" i="15" s="1"/>
  <c r="F1461" i="15" a="1"/>
  <c r="F1461" i="15" s="1"/>
  <c r="H1461" i="15" s="1"/>
  <c r="F1467" i="15" a="1"/>
  <c r="F1467" i="15" s="1"/>
  <c r="H1467" i="15" s="1"/>
  <c r="F1473" i="15" a="1"/>
  <c r="F1473" i="15" s="1"/>
  <c r="H1473" i="15" s="1"/>
  <c r="F1479" i="15" a="1"/>
  <c r="F1479" i="15" s="1"/>
  <c r="H1479" i="15" s="1"/>
  <c r="F1485" i="15" a="1"/>
  <c r="F1485" i="15" s="1"/>
  <c r="H1485" i="15" s="1"/>
  <c r="F1491" i="15" a="1"/>
  <c r="F1491" i="15" s="1"/>
  <c r="H1491" i="15" s="1"/>
  <c r="F1497" i="15" a="1"/>
  <c r="F1497" i="15" s="1"/>
  <c r="H1497" i="15" s="1"/>
  <c r="F1503" i="15" a="1"/>
  <c r="F1503" i="15" s="1"/>
  <c r="H1503" i="15" s="1"/>
  <c r="F1509" i="15" a="1"/>
  <c r="F1509" i="15" s="1"/>
  <c r="H1509" i="15" s="1"/>
  <c r="F1515" i="15" a="1"/>
  <c r="F1515" i="15" s="1"/>
  <c r="H1515" i="15" s="1"/>
  <c r="F1521" i="15" a="1"/>
  <c r="F1521" i="15" s="1"/>
  <c r="H1521" i="15" s="1"/>
  <c r="F1527" i="15" a="1"/>
  <c r="F1527" i="15" s="1"/>
  <c r="H1527" i="15" s="1"/>
  <c r="F1533" i="15" a="1"/>
  <c r="F1533" i="15" s="1"/>
  <c r="H1533" i="15" s="1"/>
  <c r="F1539" i="15" a="1"/>
  <c r="F1539" i="15" s="1"/>
  <c r="H1539" i="15" s="1"/>
  <c r="F1545" i="15" a="1"/>
  <c r="F1545" i="15" s="1"/>
  <c r="H1545" i="15" s="1"/>
  <c r="F1551" i="15" a="1"/>
  <c r="F1551" i="15" s="1"/>
  <c r="H1551" i="15" s="1"/>
  <c r="F1557" i="15" a="1"/>
  <c r="F1557" i="15" s="1"/>
  <c r="H1557" i="15" s="1"/>
  <c r="F1563" i="15" a="1"/>
  <c r="F1563" i="15" s="1"/>
  <c r="H1563" i="15" s="1"/>
  <c r="F1569" i="15" a="1"/>
  <c r="F1569" i="15" s="1"/>
  <c r="H1569" i="15" s="1"/>
  <c r="F1575" i="15" a="1"/>
  <c r="F1575" i="15" s="1"/>
  <c r="H1575" i="15" s="1"/>
  <c r="F1581" i="15" a="1"/>
  <c r="F1581" i="15" s="1"/>
  <c r="H1581" i="15" s="1"/>
  <c r="F1587" i="15" a="1"/>
  <c r="F1587" i="15" s="1"/>
  <c r="H1587" i="15" s="1"/>
  <c r="F1593" i="15" a="1"/>
  <c r="F1593" i="15" s="1"/>
  <c r="H1593" i="15" s="1"/>
  <c r="F1599" i="15" a="1"/>
  <c r="F1599" i="15" s="1"/>
  <c r="H1599" i="15" s="1"/>
  <c r="F1605" i="15" a="1"/>
  <c r="F1605" i="15" s="1"/>
  <c r="H1605" i="15" s="1"/>
  <c r="F1611" i="15" a="1"/>
  <c r="F1611" i="15" s="1"/>
  <c r="H1611" i="15" s="1"/>
  <c r="F1617" i="15" a="1"/>
  <c r="F1617" i="15" s="1"/>
  <c r="H1617" i="15" s="1"/>
  <c r="F1623" i="15" a="1"/>
  <c r="F1623" i="15" s="1"/>
  <c r="H1623" i="15" s="1"/>
  <c r="F1629" i="15" a="1"/>
  <c r="F1629" i="15" s="1"/>
  <c r="H1629" i="15" s="1"/>
  <c r="F1635" i="15" a="1"/>
  <c r="F1635" i="15" s="1"/>
  <c r="H1635" i="15" s="1"/>
  <c r="F1641" i="15" a="1"/>
  <c r="F1641" i="15" s="1"/>
  <c r="H1641" i="15" s="1"/>
  <c r="F1647" i="15" a="1"/>
  <c r="F1647" i="15" s="1"/>
  <c r="H1647" i="15" s="1"/>
  <c r="F1653" i="15" a="1"/>
  <c r="F1653" i="15" s="1"/>
  <c r="H1653" i="15" s="1"/>
  <c r="F1212" i="15" a="1"/>
  <c r="F1212" i="15" s="1"/>
  <c r="H1212" i="15" s="1"/>
  <c r="F1227" i="15" a="1"/>
  <c r="F1227" i="15" s="1"/>
  <c r="H1227" i="15" s="1"/>
  <c r="F1234" i="15" a="1"/>
  <c r="F1234" i="15" s="1"/>
  <c r="H1234" i="15" s="1"/>
  <c r="F1240" i="15" a="1"/>
  <c r="F1240" i="15" s="1"/>
  <c r="H1240" i="15" s="1"/>
  <c r="F1246" i="15" a="1"/>
  <c r="F1246" i="15" s="1"/>
  <c r="H1246" i="15" s="1"/>
  <c r="F1252" i="15" a="1"/>
  <c r="F1252" i="15" s="1"/>
  <c r="H1252" i="15" s="1"/>
  <c r="F1258" i="15" a="1"/>
  <c r="F1258" i="15" s="1"/>
  <c r="H1258" i="15" s="1"/>
  <c r="F1264" i="15" a="1"/>
  <c r="F1264" i="15" s="1"/>
  <c r="H1264" i="15" s="1"/>
  <c r="F1270" i="15" a="1"/>
  <c r="F1270" i="15" s="1"/>
  <c r="H1270" i="15" s="1"/>
  <c r="F1276" i="15" a="1"/>
  <c r="F1276" i="15" s="1"/>
  <c r="H1276" i="15" s="1"/>
  <c r="F1282" i="15" a="1"/>
  <c r="F1282" i="15" s="1"/>
  <c r="H1282" i="15" s="1"/>
  <c r="F1288" i="15" a="1"/>
  <c r="F1288" i="15" s="1"/>
  <c r="H1288" i="15" s="1"/>
  <c r="F1294" i="15" a="1"/>
  <c r="F1294" i="15" s="1"/>
  <c r="H1294" i="15" s="1"/>
  <c r="F1300" i="15" a="1"/>
  <c r="F1300" i="15" s="1"/>
  <c r="H1300" i="15" s="1"/>
  <c r="F1306" i="15" a="1"/>
  <c r="F1306" i="15" s="1"/>
  <c r="H1306" i="15" s="1"/>
  <c r="F1312" i="15" a="1"/>
  <c r="F1312" i="15" s="1"/>
  <c r="H1312" i="15" s="1"/>
  <c r="F1318" i="15" a="1"/>
  <c r="F1318" i="15" s="1"/>
  <c r="H1318" i="15" s="1"/>
  <c r="F1324" i="15" a="1"/>
  <c r="F1324" i="15" s="1"/>
  <c r="H1324" i="15" s="1"/>
  <c r="F1330" i="15" a="1"/>
  <c r="F1330" i="15" s="1"/>
  <c r="H1330" i="15" s="1"/>
  <c r="F1336" i="15" a="1"/>
  <c r="F1336" i="15" s="1"/>
  <c r="H1336" i="15" s="1"/>
  <c r="F1342" i="15" a="1"/>
  <c r="F1342" i="15" s="1"/>
  <c r="H1342" i="15" s="1"/>
  <c r="F1348" i="15" a="1"/>
  <c r="F1348" i="15" s="1"/>
  <c r="H1348" i="15" s="1"/>
  <c r="F1354" i="15" a="1"/>
  <c r="F1354" i="15" s="1"/>
  <c r="H1354" i="15" s="1"/>
  <c r="F1360" i="15" a="1"/>
  <c r="F1360" i="15" s="1"/>
  <c r="H1360" i="15" s="1"/>
  <c r="F1366" i="15" a="1"/>
  <c r="F1366" i="15" s="1"/>
  <c r="H1366" i="15" s="1"/>
  <c r="F1372" i="15" a="1"/>
  <c r="F1372" i="15" s="1"/>
  <c r="H1372" i="15" s="1"/>
  <c r="F1378" i="15" a="1"/>
  <c r="F1378" i="15" s="1"/>
  <c r="H1378" i="15" s="1"/>
  <c r="F1384" i="15" a="1"/>
  <c r="F1384" i="15" s="1"/>
  <c r="H1384" i="15" s="1"/>
  <c r="F1390" i="15" a="1"/>
  <c r="F1390" i="15" s="1"/>
  <c r="H1390" i="15" s="1"/>
  <c r="F1396" i="15" a="1"/>
  <c r="F1396" i="15" s="1"/>
  <c r="H1396" i="15" s="1"/>
  <c r="F1402" i="15" a="1"/>
  <c r="F1402" i="15" s="1"/>
  <c r="H1402" i="15" s="1"/>
  <c r="F1408" i="15" a="1"/>
  <c r="F1408" i="15" s="1"/>
  <c r="H1408" i="15" s="1"/>
  <c r="F1414" i="15" a="1"/>
  <c r="F1414" i="15" s="1"/>
  <c r="H1414" i="15" s="1"/>
  <c r="F1420" i="15" a="1"/>
  <c r="F1420" i="15" s="1"/>
  <c r="H1420" i="15" s="1"/>
  <c r="F1426" i="15" a="1"/>
  <c r="F1426" i="15" s="1"/>
  <c r="H1426" i="15" s="1"/>
  <c r="F1432" i="15" a="1"/>
  <c r="F1432" i="15" s="1"/>
  <c r="H1432" i="15" s="1"/>
  <c r="F1438" i="15" a="1"/>
  <c r="F1438" i="15" s="1"/>
  <c r="H1438" i="15" s="1"/>
  <c r="F1444" i="15" a="1"/>
  <c r="F1444" i="15" s="1"/>
  <c r="H1444" i="15" s="1"/>
  <c r="F1450" i="15" a="1"/>
  <c r="F1450" i="15" s="1"/>
  <c r="H1450" i="15" s="1"/>
  <c r="F1456" i="15" a="1"/>
  <c r="F1456" i="15" s="1"/>
  <c r="H1456" i="15" s="1"/>
  <c r="F1462" i="15" a="1"/>
  <c r="F1462" i="15" s="1"/>
  <c r="H1462" i="15" s="1"/>
  <c r="F1468" i="15" a="1"/>
  <c r="F1468" i="15" s="1"/>
  <c r="H1468" i="15" s="1"/>
  <c r="F1474" i="15" a="1"/>
  <c r="F1474" i="15" s="1"/>
  <c r="H1474" i="15" s="1"/>
  <c r="F1480" i="15" a="1"/>
  <c r="F1480" i="15" s="1"/>
  <c r="H1480" i="15" s="1"/>
  <c r="F1486" i="15" a="1"/>
  <c r="F1486" i="15" s="1"/>
  <c r="H1486" i="15" s="1"/>
  <c r="F1492" i="15" a="1"/>
  <c r="F1492" i="15" s="1"/>
  <c r="H1492" i="15" s="1"/>
  <c r="F1498" i="15" a="1"/>
  <c r="F1498" i="15" s="1"/>
  <c r="H1498" i="15" s="1"/>
  <c r="F1504" i="15" a="1"/>
  <c r="F1504" i="15" s="1"/>
  <c r="H1504" i="15" s="1"/>
  <c r="F1510" i="15" a="1"/>
  <c r="F1510" i="15" s="1"/>
  <c r="H1510" i="15" s="1"/>
  <c r="F1516" i="15" a="1"/>
  <c r="F1516" i="15" s="1"/>
  <c r="H1516" i="15" s="1"/>
  <c r="F1522" i="15" a="1"/>
  <c r="F1522" i="15" s="1"/>
  <c r="H1522" i="15" s="1"/>
  <c r="F1528" i="15" a="1"/>
  <c r="F1528" i="15" s="1"/>
  <c r="H1528" i="15" s="1"/>
  <c r="F1534" i="15" a="1"/>
  <c r="F1534" i="15" s="1"/>
  <c r="H1534" i="15" s="1"/>
  <c r="F1540" i="15" a="1"/>
  <c r="F1540" i="15" s="1"/>
  <c r="H1540" i="15" s="1"/>
  <c r="F1546" i="15" a="1"/>
  <c r="F1546" i="15" s="1"/>
  <c r="H1546" i="15" s="1"/>
  <c r="F1552" i="15" a="1"/>
  <c r="F1552" i="15" s="1"/>
  <c r="H1552" i="15" s="1"/>
  <c r="F1558" i="15" a="1"/>
  <c r="F1558" i="15" s="1"/>
  <c r="H1558" i="15" s="1"/>
  <c r="F1564" i="15" a="1"/>
  <c r="F1564" i="15" s="1"/>
  <c r="H1564" i="15" s="1"/>
  <c r="F1570" i="15" a="1"/>
  <c r="F1570" i="15" s="1"/>
  <c r="H1570" i="15" s="1"/>
  <c r="F1576" i="15" a="1"/>
  <c r="F1576" i="15" s="1"/>
  <c r="H1576" i="15" s="1"/>
  <c r="F1582" i="15" a="1"/>
  <c r="F1582" i="15" s="1"/>
  <c r="H1582" i="15" s="1"/>
  <c r="F1588" i="15" a="1"/>
  <c r="F1588" i="15" s="1"/>
  <c r="H1588" i="15" s="1"/>
  <c r="F1594" i="15" a="1"/>
  <c r="F1594" i="15" s="1"/>
  <c r="H1594" i="15" s="1"/>
  <c r="F1600" i="15" a="1"/>
  <c r="F1600" i="15" s="1"/>
  <c r="H1600" i="15" s="1"/>
  <c r="F1606" i="15" a="1"/>
  <c r="F1606" i="15" s="1"/>
  <c r="H1606" i="15" s="1"/>
  <c r="F1612" i="15" a="1"/>
  <c r="F1612" i="15" s="1"/>
  <c r="H1612" i="15" s="1"/>
  <c r="F1618" i="15" a="1"/>
  <c r="F1618" i="15" s="1"/>
  <c r="H1618" i="15" s="1"/>
  <c r="F1624" i="15" a="1"/>
  <c r="F1624" i="15" s="1"/>
  <c r="H1624" i="15" s="1"/>
  <c r="F1630" i="15" a="1"/>
  <c r="F1630" i="15" s="1"/>
  <c r="H1630" i="15" s="1"/>
  <c r="F1636" i="15" a="1"/>
  <c r="F1636" i="15" s="1"/>
  <c r="H1636" i="15" s="1"/>
  <c r="F1642" i="15" a="1"/>
  <c r="F1642" i="15" s="1"/>
  <c r="H1642" i="15" s="1"/>
  <c r="F1648" i="15" a="1"/>
  <c r="F1648" i="15" s="1"/>
  <c r="H1648" i="15" s="1"/>
  <c r="F4" i="15" a="1"/>
  <c r="F4" i="15" s="1"/>
  <c r="H4" i="15" s="1"/>
  <c r="F1216" i="15" a="1"/>
  <c r="F1216" i="15" s="1"/>
  <c r="H1216" i="15" s="1"/>
  <c r="F1228" i="15" a="1"/>
  <c r="F1228" i="15" s="1"/>
  <c r="H1228" i="15" s="1"/>
  <c r="F1235" i="15" a="1"/>
  <c r="F1235" i="15" s="1"/>
  <c r="H1235" i="15" s="1"/>
  <c r="F1241" i="15" a="1"/>
  <c r="F1241" i="15" s="1"/>
  <c r="H1241" i="15" s="1"/>
  <c r="F1247" i="15" a="1"/>
  <c r="F1247" i="15" s="1"/>
  <c r="H1247" i="15" s="1"/>
  <c r="F1253" i="15" a="1"/>
  <c r="F1253" i="15" s="1"/>
  <c r="H1253" i="15" s="1"/>
  <c r="F1259" i="15" a="1"/>
  <c r="F1259" i="15" s="1"/>
  <c r="H1259" i="15" s="1"/>
  <c r="F1265" i="15" a="1"/>
  <c r="F1265" i="15" s="1"/>
  <c r="H1265" i="15" s="1"/>
  <c r="F1271" i="15" a="1"/>
  <c r="F1271" i="15" s="1"/>
  <c r="H1271" i="15" s="1"/>
  <c r="F1277" i="15" a="1"/>
  <c r="F1277" i="15" s="1"/>
  <c r="H1277" i="15" s="1"/>
  <c r="F1283" i="15" a="1"/>
  <c r="F1283" i="15" s="1"/>
  <c r="H1283" i="15" s="1"/>
  <c r="F1289" i="15" a="1"/>
  <c r="F1289" i="15" s="1"/>
  <c r="H1289" i="15" s="1"/>
  <c r="F1295" i="15" a="1"/>
  <c r="F1295" i="15" s="1"/>
  <c r="H1295" i="15" s="1"/>
  <c r="F1301" i="15" a="1"/>
  <c r="F1301" i="15" s="1"/>
  <c r="H1301" i="15" s="1"/>
  <c r="F1307" i="15" a="1"/>
  <c r="F1307" i="15" s="1"/>
  <c r="H1307" i="15" s="1"/>
  <c r="F1313" i="15" a="1"/>
  <c r="F1313" i="15" s="1"/>
  <c r="H1313" i="15" s="1"/>
  <c r="F1319" i="15" a="1"/>
  <c r="F1319" i="15" s="1"/>
  <c r="H1319" i="15" s="1"/>
  <c r="F1325" i="15" a="1"/>
  <c r="F1325" i="15" s="1"/>
  <c r="H1325" i="15" s="1"/>
  <c r="F1331" i="15" a="1"/>
  <c r="F1331" i="15" s="1"/>
  <c r="H1331" i="15" s="1"/>
  <c r="F1337" i="15" a="1"/>
  <c r="F1337" i="15" s="1"/>
  <c r="H1337" i="15" s="1"/>
  <c r="F1343" i="15" a="1"/>
  <c r="F1343" i="15" s="1"/>
  <c r="H1343" i="15" s="1"/>
  <c r="F1349" i="15" a="1"/>
  <c r="F1349" i="15" s="1"/>
  <c r="H1349" i="15" s="1"/>
  <c r="F1355" i="15" a="1"/>
  <c r="F1355" i="15" s="1"/>
  <c r="H1355" i="15" s="1"/>
  <c r="F1361" i="15" a="1"/>
  <c r="F1361" i="15" s="1"/>
  <c r="H1361" i="15" s="1"/>
  <c r="F1367" i="15" a="1"/>
  <c r="F1367" i="15" s="1"/>
  <c r="H1367" i="15" s="1"/>
  <c r="F1373" i="15" a="1"/>
  <c r="F1373" i="15" s="1"/>
  <c r="H1373" i="15" s="1"/>
  <c r="F1379" i="15" a="1"/>
  <c r="F1379" i="15" s="1"/>
  <c r="H1379" i="15" s="1"/>
  <c r="F1385" i="15" a="1"/>
  <c r="F1385" i="15" s="1"/>
  <c r="H1385" i="15" s="1"/>
  <c r="F1391" i="15" a="1"/>
  <c r="F1391" i="15" s="1"/>
  <c r="H1391" i="15" s="1"/>
  <c r="F1397" i="15" a="1"/>
  <c r="F1397" i="15" s="1"/>
  <c r="H1397" i="15" s="1"/>
  <c r="F1403" i="15" a="1"/>
  <c r="F1403" i="15" s="1"/>
  <c r="H1403" i="15" s="1"/>
  <c r="F1409" i="15" a="1"/>
  <c r="F1409" i="15" s="1"/>
  <c r="H1409" i="15" s="1"/>
  <c r="F1415" i="15" a="1"/>
  <c r="F1415" i="15" s="1"/>
  <c r="H1415" i="15" s="1"/>
  <c r="F1421" i="15" a="1"/>
  <c r="F1421" i="15" s="1"/>
  <c r="H1421" i="15" s="1"/>
  <c r="F1427" i="15" a="1"/>
  <c r="F1427" i="15" s="1"/>
  <c r="H1427" i="15" s="1"/>
  <c r="F1433" i="15" a="1"/>
  <c r="F1433" i="15" s="1"/>
  <c r="H1433" i="15" s="1"/>
  <c r="F1439" i="15" a="1"/>
  <c r="F1439" i="15" s="1"/>
  <c r="H1439" i="15" s="1"/>
  <c r="F1445" i="15" a="1"/>
  <c r="F1445" i="15" s="1"/>
  <c r="H1445" i="15" s="1"/>
  <c r="F1451" i="15" a="1"/>
  <c r="F1451" i="15" s="1"/>
  <c r="H1451" i="15" s="1"/>
  <c r="F1457" i="15" a="1"/>
  <c r="F1457" i="15" s="1"/>
  <c r="H1457" i="15" s="1"/>
  <c r="F1463" i="15" a="1"/>
  <c r="F1463" i="15" s="1"/>
  <c r="H1463" i="15" s="1"/>
  <c r="F1469" i="15" a="1"/>
  <c r="F1469" i="15" s="1"/>
  <c r="H1469" i="15" s="1"/>
  <c r="F1475" i="15" a="1"/>
  <c r="F1475" i="15" s="1"/>
  <c r="H1475" i="15" s="1"/>
  <c r="F1481" i="15" a="1"/>
  <c r="F1481" i="15" s="1"/>
  <c r="H1481" i="15" s="1"/>
  <c r="F1487" i="15" a="1"/>
  <c r="F1487" i="15" s="1"/>
  <c r="H1487" i="15" s="1"/>
  <c r="F1493" i="15" a="1"/>
  <c r="F1493" i="15" s="1"/>
  <c r="H1493" i="15" s="1"/>
  <c r="F1499" i="15" a="1"/>
  <c r="F1499" i="15" s="1"/>
  <c r="H1499" i="15" s="1"/>
  <c r="F1505" i="15" a="1"/>
  <c r="F1505" i="15" s="1"/>
  <c r="H1505" i="15" s="1"/>
  <c r="F1511" i="15" a="1"/>
  <c r="F1511" i="15" s="1"/>
  <c r="H1511" i="15" s="1"/>
  <c r="F1517" i="15" a="1"/>
  <c r="F1517" i="15" s="1"/>
  <c r="H1517" i="15" s="1"/>
  <c r="F1523" i="15" a="1"/>
  <c r="F1523" i="15" s="1"/>
  <c r="H1523" i="15" s="1"/>
  <c r="F1529" i="15" a="1"/>
  <c r="F1529" i="15" s="1"/>
  <c r="H1529" i="15" s="1"/>
  <c r="F1535" i="15" a="1"/>
  <c r="F1535" i="15" s="1"/>
  <c r="H1535" i="15" s="1"/>
  <c r="F1541" i="15" a="1"/>
  <c r="F1541" i="15" s="1"/>
  <c r="H1541" i="15" s="1"/>
  <c r="F1547" i="15" a="1"/>
  <c r="F1547" i="15" s="1"/>
  <c r="H1547" i="15" s="1"/>
  <c r="F1553" i="15" a="1"/>
  <c r="F1553" i="15" s="1"/>
  <c r="H1553" i="15" s="1"/>
  <c r="F1559" i="15" a="1"/>
  <c r="F1559" i="15" s="1"/>
  <c r="H1559" i="15" s="1"/>
  <c r="F1565" i="15" a="1"/>
  <c r="F1565" i="15" s="1"/>
  <c r="H1565" i="15" s="1"/>
  <c r="F1571" i="15" a="1"/>
  <c r="F1571" i="15" s="1"/>
  <c r="H1571" i="15" s="1"/>
  <c r="F1577" i="15" a="1"/>
  <c r="F1577" i="15" s="1"/>
  <c r="H1577" i="15" s="1"/>
  <c r="F1583" i="15" a="1"/>
  <c r="F1583" i="15" s="1"/>
  <c r="H1583" i="15" s="1"/>
  <c r="F1589" i="15" a="1"/>
  <c r="F1589" i="15" s="1"/>
  <c r="H1589" i="15" s="1"/>
  <c r="F1595" i="15" a="1"/>
  <c r="F1595" i="15" s="1"/>
  <c r="H1595" i="15" s="1"/>
  <c r="F1601" i="15" a="1"/>
  <c r="F1601" i="15" s="1"/>
  <c r="H1601" i="15" s="1"/>
  <c r="F1607" i="15" a="1"/>
  <c r="F1607" i="15" s="1"/>
  <c r="H1607" i="15" s="1"/>
  <c r="F1613" i="15" a="1"/>
  <c r="F1613" i="15" s="1"/>
  <c r="H1613" i="15" s="1"/>
  <c r="F1619" i="15" a="1"/>
  <c r="F1619" i="15" s="1"/>
  <c r="H1619" i="15" s="1"/>
  <c r="F1625" i="15" a="1"/>
  <c r="F1625" i="15" s="1"/>
  <c r="H1625" i="15" s="1"/>
  <c r="F1631" i="15" a="1"/>
  <c r="F1631" i="15" s="1"/>
  <c r="H1631" i="15" s="1"/>
  <c r="F1637" i="15" a="1"/>
  <c r="F1637" i="15" s="1"/>
  <c r="H1637" i="15" s="1"/>
  <c r="F1643" i="15" a="1"/>
  <c r="F1643" i="15" s="1"/>
  <c r="H1643" i="15" s="1"/>
  <c r="F1649" i="15" a="1"/>
  <c r="F1649" i="15" s="1"/>
  <c r="H1649" i="15" s="1"/>
  <c r="N255" i="16"/>
  <c r="N219" i="16"/>
  <c r="N490" i="16"/>
  <c r="N2029" i="16"/>
  <c r="N2118" i="16"/>
  <c r="N2072" i="16"/>
  <c r="N2050" i="16"/>
  <c r="N1987" i="16"/>
  <c r="N1897" i="16"/>
  <c r="N1825" i="16"/>
  <c r="N1890" i="16"/>
  <c r="N1809" i="16"/>
  <c r="N1764" i="16"/>
  <c r="N1707" i="16"/>
  <c r="N1941" i="16"/>
  <c r="N1797" i="16"/>
  <c r="N1746" i="16"/>
  <c r="N1249" i="16"/>
  <c r="N1061" i="16"/>
  <c r="N997" i="16"/>
  <c r="N929" i="16"/>
  <c r="N1539" i="16"/>
  <c r="N1237" i="16"/>
  <c r="N1304" i="16"/>
  <c r="N1142" i="16"/>
  <c r="N321" i="16"/>
  <c r="N270" i="16"/>
  <c r="N237" i="16"/>
  <c r="N2004" i="16"/>
  <c r="N1947" i="16"/>
  <c r="N1068" i="16"/>
  <c r="N986" i="16"/>
  <c r="N1254" i="16"/>
  <c r="N1059" i="16"/>
  <c r="N1323" i="16"/>
  <c r="N1107" i="16"/>
  <c r="N1077" i="16"/>
  <c r="N516" i="16"/>
  <c r="N556" i="16"/>
  <c r="N519" i="16"/>
  <c r="N2016" i="16"/>
  <c r="N2015" i="16"/>
  <c r="N1989" i="16"/>
  <c r="N1050" i="16"/>
  <c r="N1251" i="16"/>
  <c r="N1014" i="16"/>
  <c r="N478" i="16"/>
  <c r="N456" i="16"/>
  <c r="N427" i="16"/>
  <c r="N551" i="16"/>
  <c r="N544" i="16"/>
  <c r="N2372" i="16"/>
  <c r="N2363" i="16"/>
  <c r="N2354" i="16"/>
  <c r="N2345" i="16"/>
  <c r="N2336" i="16"/>
  <c r="N2327" i="16"/>
  <c r="N2321" i="16"/>
  <c r="N2297" i="16"/>
  <c r="N2222" i="16"/>
  <c r="N2258" i="16"/>
  <c r="N2183" i="16"/>
  <c r="N2075" i="16"/>
  <c r="N2079" i="16"/>
  <c r="N2195" i="16"/>
  <c r="N2136" i="16"/>
  <c r="N2057" i="16"/>
  <c r="N1915" i="16"/>
  <c r="N2038" i="16"/>
  <c r="N2211" i="16"/>
  <c r="N1905" i="16"/>
  <c r="N1977" i="16"/>
  <c r="N1944" i="16"/>
  <c r="N1860" i="16"/>
  <c r="N1846" i="16"/>
  <c r="N1843" i="16"/>
  <c r="N1681" i="16"/>
  <c r="N1663" i="16"/>
  <c r="N1921" i="16"/>
  <c r="N1735" i="16"/>
  <c r="N1677" i="16"/>
  <c r="N1842" i="16"/>
  <c r="N1773" i="16"/>
  <c r="N1737" i="16"/>
  <c r="N1864" i="16"/>
  <c r="N1699" i="16"/>
  <c r="N1633" i="16"/>
  <c r="N1836" i="16"/>
  <c r="N1671" i="16"/>
  <c r="N1642" i="16"/>
  <c r="N1530" i="16"/>
  <c r="N1378" i="16"/>
  <c r="N1270" i="16"/>
  <c r="N1162" i="16"/>
  <c r="N1599" i="16"/>
  <c r="N1581" i="16"/>
  <c r="N1563" i="16"/>
  <c r="N1545" i="16"/>
  <c r="N1088" i="16"/>
  <c r="N1286" i="16"/>
  <c r="N1124" i="16"/>
  <c r="N1007" i="16"/>
  <c r="N1291" i="16"/>
  <c r="N1129" i="16"/>
  <c r="N1358" i="16"/>
  <c r="N1196" i="16"/>
  <c r="N1033" i="16"/>
  <c r="N1363" i="16"/>
  <c r="N1201" i="16"/>
  <c r="N1376" i="16"/>
  <c r="N246" i="16"/>
  <c r="N309" i="16"/>
  <c r="N282" i="16"/>
  <c r="N249" i="16"/>
  <c r="N210" i="16"/>
  <c r="N935" i="16"/>
  <c r="N350" i="16"/>
  <c r="N1214" i="16"/>
  <c r="N376" i="16"/>
  <c r="N216" i="16"/>
  <c r="N2288" i="16"/>
  <c r="N2298" i="16"/>
  <c r="N2213" i="16"/>
  <c r="N2159" i="16"/>
  <c r="N2105" i="16"/>
  <c r="N2051" i="16"/>
  <c r="N2273" i="16"/>
  <c r="N2282" i="16"/>
  <c r="N2168" i="16"/>
  <c r="N2096" i="16"/>
  <c r="N2114" i="16"/>
  <c r="N2240" i="16"/>
  <c r="N1986" i="16"/>
  <c r="N1969" i="16"/>
  <c r="N2201" i="16"/>
  <c r="N1701" i="16"/>
  <c r="N1881" i="16"/>
  <c r="N1791" i="16"/>
  <c r="N1689" i="16"/>
  <c r="N1954" i="16"/>
  <c r="N1872" i="16"/>
  <c r="N1692" i="16"/>
  <c r="N1728" i="16"/>
  <c r="N1674" i="16"/>
  <c r="N1617" i="16"/>
  <c r="N1626" i="16"/>
  <c r="N1779" i="16"/>
  <c r="N1288" i="16"/>
  <c r="N1180" i="16"/>
  <c r="N1521" i="16"/>
  <c r="N1375" i="16"/>
  <c r="N1321" i="16"/>
  <c r="N1267" i="16"/>
  <c r="N1213" i="16"/>
  <c r="N1159" i="16"/>
  <c r="N1105" i="16"/>
  <c r="N1354" i="16"/>
  <c r="N1318" i="16"/>
  <c r="N1282" i="16"/>
  <c r="N1246" i="16"/>
  <c r="N1210" i="16"/>
  <c r="N1174" i="16"/>
  <c r="N1138" i="16"/>
  <c r="N1102" i="16"/>
  <c r="N1465" i="16"/>
  <c r="N1456" i="16"/>
  <c r="N1447" i="16"/>
  <c r="N1438" i="16"/>
  <c r="N1429" i="16"/>
  <c r="N1420" i="16"/>
  <c r="N1411" i="16"/>
  <c r="N1402" i="16"/>
  <c r="N1393" i="16"/>
  <c r="N1351" i="16"/>
  <c r="N1297" i="16"/>
  <c r="N1243" i="16"/>
  <c r="N1189" i="16"/>
  <c r="N1135" i="16"/>
  <c r="N1366" i="16"/>
  <c r="N1312" i="16"/>
  <c r="N1258" i="16"/>
  <c r="N1204" i="16"/>
  <c r="N1150" i="16"/>
  <c r="N1327" i="16"/>
  <c r="N1165" i="16"/>
  <c r="N1084" i="16"/>
  <c r="N971" i="16"/>
  <c r="N932" i="16"/>
  <c r="N926" i="16"/>
  <c r="N2307" i="16"/>
  <c r="N2285" i="16"/>
  <c r="N358" i="16"/>
  <c r="N288" i="16"/>
  <c r="N962" i="16"/>
  <c r="N340" i="16"/>
  <c r="N430" i="16"/>
  <c r="N294" i="16"/>
  <c r="L2378" i="16"/>
  <c r="N4" i="16"/>
  <c r="N1069" i="16"/>
  <c r="N1106" i="16"/>
  <c r="N300" i="16"/>
  <c r="N2270" i="16"/>
  <c r="N2312" i="16"/>
  <c r="N2318" i="16"/>
  <c r="N2141" i="16"/>
  <c r="N2087" i="16"/>
  <c r="N2249" i="16"/>
  <c r="N2252" i="16"/>
  <c r="N2267" i="16"/>
  <c r="N2276" i="16"/>
  <c r="N2063" i="16"/>
  <c r="N2099" i="16"/>
  <c r="N2150" i="16"/>
  <c r="N2172" i="16"/>
  <c r="N2189" i="16"/>
  <c r="N1932" i="16"/>
  <c r="N1854" i="16"/>
  <c r="N1782" i="16"/>
  <c r="N1911" i="16"/>
  <c r="N1879" i="16"/>
  <c r="N1815" i="16"/>
  <c r="N1995" i="16"/>
  <c r="N1845" i="16"/>
  <c r="N1683" i="16"/>
  <c r="N1929" i="16"/>
  <c r="N1819" i="16"/>
  <c r="N1653" i="16"/>
  <c r="N1615" i="16"/>
  <c r="N1717" i="16"/>
  <c r="N1624" i="16"/>
  <c r="N1761" i="16"/>
  <c r="N1719" i="16"/>
  <c r="N1698" i="16"/>
  <c r="N1635" i="16"/>
  <c r="N1324" i="16"/>
  <c r="N1216" i="16"/>
  <c r="N1108" i="16"/>
  <c r="N1494" i="16"/>
  <c r="N1339" i="16"/>
  <c r="N1285" i="16"/>
  <c r="N1231" i="16"/>
  <c r="N1177" i="16"/>
  <c r="N1123" i="16"/>
  <c r="N1512" i="16"/>
  <c r="N1471" i="16"/>
  <c r="N1462" i="16"/>
  <c r="N1453" i="16"/>
  <c r="N1444" i="16"/>
  <c r="N1435" i="16"/>
  <c r="N1426" i="16"/>
  <c r="N1417" i="16"/>
  <c r="N1408" i="16"/>
  <c r="N1399" i="16"/>
  <c r="N1390" i="16"/>
  <c r="N1369" i="16"/>
  <c r="N1315" i="16"/>
  <c r="N1261" i="16"/>
  <c r="N1207" i="16"/>
  <c r="N1153" i="16"/>
  <c r="N1099" i="16"/>
  <c r="N1384" i="16"/>
  <c r="N1330" i="16"/>
  <c r="N1276" i="16"/>
  <c r="N1222" i="16"/>
  <c r="N1168" i="16"/>
  <c r="N1114" i="16"/>
  <c r="N1273" i="16"/>
  <c r="N1111" i="16"/>
  <c r="N961" i="16"/>
  <c r="N1094" i="16"/>
  <c r="N980" i="16"/>
  <c r="N1476" i="16"/>
  <c r="N989" i="16"/>
  <c r="N2294" i="16"/>
  <c r="N1738" i="16"/>
  <c r="N306" i="16"/>
  <c r="M2378" i="16"/>
  <c r="N448" i="16"/>
  <c r="N327" i="16"/>
  <c r="N291" i="16"/>
  <c r="N279" i="16"/>
  <c r="N243" i="16"/>
  <c r="N213" i="16"/>
  <c r="N412" i="16"/>
  <c r="N315" i="16"/>
  <c r="N261" i="16"/>
  <c r="N222" i="16"/>
  <c r="N2375" i="16"/>
  <c r="N2366" i="16"/>
  <c r="N2357" i="16"/>
  <c r="N2348" i="16"/>
  <c r="N2339" i="16"/>
  <c r="N2330" i="16"/>
  <c r="N2315" i="16"/>
  <c r="N2261" i="16"/>
  <c r="N2264" i="16"/>
  <c r="N2214" i="16"/>
  <c r="N2081" i="16"/>
  <c r="N2090" i="16"/>
  <c r="N1923" i="16"/>
  <c r="N1818" i="16"/>
  <c r="N1918" i="16"/>
  <c r="N1950" i="16"/>
  <c r="N1869" i="16"/>
  <c r="N1827" i="16"/>
  <c r="N1851" i="16"/>
  <c r="N1800" i="16"/>
  <c r="N1744" i="16"/>
  <c r="N1710" i="16"/>
  <c r="N1665" i="16"/>
  <c r="N1878" i="16"/>
  <c r="N1342" i="16"/>
  <c r="N1234" i="16"/>
  <c r="N1126" i="16"/>
  <c r="N1749" i="16"/>
  <c r="N1372" i="16"/>
  <c r="N1336" i="16"/>
  <c r="N1300" i="16"/>
  <c r="N1264" i="16"/>
  <c r="N1228" i="16"/>
  <c r="N1192" i="16"/>
  <c r="N1156" i="16"/>
  <c r="N1120" i="16"/>
  <c r="N1644" i="16"/>
  <c r="N1605" i="16"/>
  <c r="N1587" i="16"/>
  <c r="N1569" i="16"/>
  <c r="N1551" i="16"/>
  <c r="N1051" i="16"/>
  <c r="N970" i="16"/>
  <c r="N1345" i="16"/>
  <c r="N1183" i="16"/>
  <c r="N1090" i="16"/>
  <c r="N1043" i="16"/>
  <c r="N941" i="16"/>
  <c r="N1255" i="16"/>
  <c r="N1096" i="16"/>
  <c r="N386" i="16"/>
  <c r="N276" i="16"/>
  <c r="N207" i="16"/>
  <c r="N303" i="16"/>
  <c r="N258" i="16"/>
  <c r="N228" i="16"/>
  <c r="N458" i="16"/>
  <c r="N312" i="16"/>
  <c r="N394" i="16"/>
  <c r="N318" i="16"/>
  <c r="N404" i="16"/>
  <c r="N234" i="16"/>
  <c r="N2378" i="16" l="1"/>
  <c r="G1654" i="15"/>
  <c r="F1654" i="15" l="1"/>
  <c r="H1654" i="15" l="1"/>
</calcChain>
</file>

<file path=xl/sharedStrings.xml><?xml version="1.0" encoding="utf-8"?>
<sst xmlns="http://schemas.openxmlformats.org/spreadsheetml/2006/main" count="27270" uniqueCount="9174">
  <si>
    <t>Bratislava-Staré Mesto</t>
  </si>
  <si>
    <t>Dubová 1</t>
  </si>
  <si>
    <t>00603147</t>
  </si>
  <si>
    <t>O528595</t>
  </si>
  <si>
    <t>Mestská časť Bratislava - Staré Mesto</t>
  </si>
  <si>
    <t>Dunajská 13</t>
  </si>
  <si>
    <t>36063606</t>
  </si>
  <si>
    <t>VBA</t>
  </si>
  <si>
    <t>Bratislavský samosprávny kraj</t>
  </si>
  <si>
    <t>Grösslingová 48</t>
  </si>
  <si>
    <t>Základná škola</t>
  </si>
  <si>
    <t>Hlboká cesta 4</t>
  </si>
  <si>
    <t>Jelenia 16</t>
  </si>
  <si>
    <t>Konventná 619/1</t>
  </si>
  <si>
    <t>50158660</t>
  </si>
  <si>
    <t>S1009</t>
  </si>
  <si>
    <t>Edulienka</t>
  </si>
  <si>
    <t>Mudroňova 83</t>
  </si>
  <si>
    <t>Nedbalova 4</t>
  </si>
  <si>
    <t>00586722</t>
  </si>
  <si>
    <t>C13</t>
  </si>
  <si>
    <t>Rímska únia Rádu sv. Uršule, Slovenská provincia, Provincialát Uršulínok</t>
  </si>
  <si>
    <t>Palackého 1</t>
  </si>
  <si>
    <t>00586358</t>
  </si>
  <si>
    <t>C14</t>
  </si>
  <si>
    <t>Kanonisky sv. Augustína rehole Notre Dame</t>
  </si>
  <si>
    <t>Palisády 51</t>
  </si>
  <si>
    <t>36076082</t>
  </si>
  <si>
    <t>S634</t>
  </si>
  <si>
    <t>Združenie rodičov Spoločnej nemecko-slovenskej školy v Bratislave</t>
  </si>
  <si>
    <t>Palisády 57</t>
  </si>
  <si>
    <t>31933475</t>
  </si>
  <si>
    <t>C23</t>
  </si>
  <si>
    <t>Západný dištrikt Evanjelickej cirkvi a. v. na Slovensku</t>
  </si>
  <si>
    <t>Vazovova 4</t>
  </si>
  <si>
    <t>Škarniclova 1</t>
  </si>
  <si>
    <t>Úprkova 3</t>
  </si>
  <si>
    <t>35807181</t>
  </si>
  <si>
    <t>S057</t>
  </si>
  <si>
    <t>Cambridge international communications, s. r. o.</t>
  </si>
  <si>
    <t>Bieloruská 1</t>
  </si>
  <si>
    <t>00641383</t>
  </si>
  <si>
    <t>O529311</t>
  </si>
  <si>
    <t>Mestská časť Bratislava - Podunajské Biskupice</t>
  </si>
  <si>
    <t>Biskupická 21</t>
  </si>
  <si>
    <t>Dudvážska 6</t>
  </si>
  <si>
    <t>35893991</t>
  </si>
  <si>
    <t>S217</t>
  </si>
  <si>
    <t>GALILEO SCHOOL, s.r.o.</t>
  </si>
  <si>
    <t>Podzáhradná 51</t>
  </si>
  <si>
    <t>Vetvárska 7</t>
  </si>
  <si>
    <t>Bratislava-Ružinov</t>
  </si>
  <si>
    <t>Bachova 4</t>
  </si>
  <si>
    <t>42131685</t>
  </si>
  <si>
    <t>C58</t>
  </si>
  <si>
    <t>Rímskokatolícka cirkev, Bratislavská arcidiecéza</t>
  </si>
  <si>
    <t>Borodáčova 2</t>
  </si>
  <si>
    <t>00603155</t>
  </si>
  <si>
    <t>O529320</t>
  </si>
  <si>
    <t>Mestská časť Bratislava - Ružinov</t>
  </si>
  <si>
    <t>Drieňová 16</t>
  </si>
  <si>
    <t>99000001</t>
  </si>
  <si>
    <t>KBA</t>
  </si>
  <si>
    <t>Kulíškova 8</t>
  </si>
  <si>
    <t>Medzilaborecká 11</t>
  </si>
  <si>
    <t>Mierová 46</t>
  </si>
  <si>
    <t>Nevädzová 2</t>
  </si>
  <si>
    <t>Novohradská 3</t>
  </si>
  <si>
    <t>Ostredková 10</t>
  </si>
  <si>
    <t>Ostredková 14</t>
  </si>
  <si>
    <t>Radničné námestie 4</t>
  </si>
  <si>
    <t>46519335</t>
  </si>
  <si>
    <t>S697</t>
  </si>
  <si>
    <t>EIS Bratislava s. r. o.</t>
  </si>
  <si>
    <t>Ružová dolina 29</t>
  </si>
  <si>
    <t>Súkromná základná škola</t>
  </si>
  <si>
    <t>Sklenárova 1</t>
  </si>
  <si>
    <t>90000303</t>
  </si>
  <si>
    <t>S829</t>
  </si>
  <si>
    <t>PhDr. Veronika Bisaki</t>
  </si>
  <si>
    <t>Vlčie hrdlo 50</t>
  </si>
  <si>
    <t>46708502</t>
  </si>
  <si>
    <t>S731</t>
  </si>
  <si>
    <t>DAYCARE INTERNATIONAL, s. r. o.</t>
  </si>
  <si>
    <t>Vrútocká 58</t>
  </si>
  <si>
    <t>Bratislava-Vrakuňa</t>
  </si>
  <si>
    <t>Rajčianska 3</t>
  </si>
  <si>
    <t>00603295</t>
  </si>
  <si>
    <t>O529338</t>
  </si>
  <si>
    <t>Mestská časť Bratislava - Vrakuňa</t>
  </si>
  <si>
    <t>Vážska 34</t>
  </si>
  <si>
    <t>52560813</t>
  </si>
  <si>
    <t>S976</t>
  </si>
  <si>
    <t>Edux s. r. o.</t>
  </si>
  <si>
    <t>Železničná 14</t>
  </si>
  <si>
    <t>Žitavská 1</t>
  </si>
  <si>
    <t>52441334</t>
  </si>
  <si>
    <t>S1040</t>
  </si>
  <si>
    <t>FANTASTICKÁ - občianske združenie</t>
  </si>
  <si>
    <t>Bratislava-Nové Mesto</t>
  </si>
  <si>
    <t>Cádrova 23</t>
  </si>
  <si>
    <t>00603317</t>
  </si>
  <si>
    <t>O529346</t>
  </si>
  <si>
    <t>Mestská časť Bratislava - Nové Mesto</t>
  </si>
  <si>
    <t>Jeséniova 54</t>
  </si>
  <si>
    <t>Kalinčiakova 12</t>
  </si>
  <si>
    <t>Odborárska 2</t>
  </si>
  <si>
    <t>Riazanská 75</t>
  </si>
  <si>
    <t>Sibírska 39</t>
  </si>
  <si>
    <t>Trnavská cesta 3421/39</t>
  </si>
  <si>
    <t>52146073</t>
  </si>
  <si>
    <t>S941</t>
  </si>
  <si>
    <t>Kings Schools International, s.r.o.</t>
  </si>
  <si>
    <t>Vihorlatská 10</t>
  </si>
  <si>
    <t>36061042</t>
  </si>
  <si>
    <t>S056</t>
  </si>
  <si>
    <t>Výchova k slobode o. z.</t>
  </si>
  <si>
    <t>Za kasárňou 2</t>
  </si>
  <si>
    <t>Česká 10</t>
  </si>
  <si>
    <t>35923890</t>
  </si>
  <si>
    <t>S355</t>
  </si>
  <si>
    <t>SCHOOL, s.r.o.</t>
  </si>
  <si>
    <t>Bratislava-Rača</t>
  </si>
  <si>
    <t>00585661</t>
  </si>
  <si>
    <t>C22</t>
  </si>
  <si>
    <t>Inštitút školských bratov</t>
  </si>
  <si>
    <t>Hubeného 25</t>
  </si>
  <si>
    <t>00304557</t>
  </si>
  <si>
    <t>O529354</t>
  </si>
  <si>
    <t>Mestská časť Bratislava - Rača</t>
  </si>
  <si>
    <t>Tbiliská 4</t>
  </si>
  <si>
    <t>Bratislava-Vajnory</t>
  </si>
  <si>
    <t>Osloboditeľská 1</t>
  </si>
  <si>
    <t>00304565</t>
  </si>
  <si>
    <t>O529362</t>
  </si>
  <si>
    <t>Mestská časť Bratislava - Vajnory</t>
  </si>
  <si>
    <t>Osloboditeľská 27</t>
  </si>
  <si>
    <t>Ivana Bukovčana 3</t>
  </si>
  <si>
    <t>00603392</t>
  </si>
  <si>
    <t>O529371</t>
  </si>
  <si>
    <t>Mestská časť Bratislava - Devínska Nová Ves</t>
  </si>
  <si>
    <t>Pavla Horova 16</t>
  </si>
  <si>
    <t>Bratislava-Dúbravka</t>
  </si>
  <si>
    <t>Beňovského 1</t>
  </si>
  <si>
    <t>00603406</t>
  </si>
  <si>
    <t>O529389</t>
  </si>
  <si>
    <t>Mestská časť Bratislava - Dúbravka</t>
  </si>
  <si>
    <t>Bilíkova 34</t>
  </si>
  <si>
    <t>31406025</t>
  </si>
  <si>
    <t>S099</t>
  </si>
  <si>
    <t>Sonfol s.r.o.</t>
  </si>
  <si>
    <t>J. Valašťana Dolinského 1</t>
  </si>
  <si>
    <t>Nejedlého 8</t>
  </si>
  <si>
    <t>Pri kríži 11</t>
  </si>
  <si>
    <t>Sokolíkova 2</t>
  </si>
  <si>
    <t>Bratislava-Karlova Ves</t>
  </si>
  <si>
    <t>Karloveská 32</t>
  </si>
  <si>
    <t>Karloveská 61</t>
  </si>
  <si>
    <t>00603520</t>
  </si>
  <si>
    <t>O529397</t>
  </si>
  <si>
    <t>Mestská časť Bratislava - Karlova Ves</t>
  </si>
  <si>
    <t>Majerníkova 62</t>
  </si>
  <si>
    <t>30851581</t>
  </si>
  <si>
    <t>S232</t>
  </si>
  <si>
    <t>Občianske združenie ESPRIT</t>
  </si>
  <si>
    <t>Mokrohájska 3392/3</t>
  </si>
  <si>
    <t>50685465</t>
  </si>
  <si>
    <t>S1019</t>
  </si>
  <si>
    <t>LIBELLUS PRECUM, o.z.</t>
  </si>
  <si>
    <t>Tilgnerova 14</t>
  </si>
  <si>
    <t>Bratislava-Lamač</t>
  </si>
  <si>
    <t>Borinská 23</t>
  </si>
  <si>
    <t>47326824</t>
  </si>
  <si>
    <t>S771</t>
  </si>
  <si>
    <t>AMOS EDU s.r.o.</t>
  </si>
  <si>
    <t>Malokarpatské nám. 1</t>
  </si>
  <si>
    <t>00603414</t>
  </si>
  <si>
    <t>O529419</t>
  </si>
  <si>
    <t>Mestská časť Bratislava - Lamač</t>
  </si>
  <si>
    <t>Hargašova 5</t>
  </si>
  <si>
    <t>00604887</t>
  </si>
  <si>
    <t>O529427</t>
  </si>
  <si>
    <t>Mestská časť Bratislava - Záhorská Bystrica</t>
  </si>
  <si>
    <t>Bratislava-Jarovce</t>
  </si>
  <si>
    <t>Trnková 1</t>
  </si>
  <si>
    <t>00304603</t>
  </si>
  <si>
    <t>O529443</t>
  </si>
  <si>
    <t>Mestská časť Bratislava - Jarovce</t>
  </si>
  <si>
    <t>Bratislava-Petržalka</t>
  </si>
  <si>
    <t>Beňadická 38</t>
  </si>
  <si>
    <t>42365023</t>
  </si>
  <si>
    <t>C73</t>
  </si>
  <si>
    <t>Združenie škôl C. S. Lewisa, ú.z.</t>
  </si>
  <si>
    <t>Budatínska 61</t>
  </si>
  <si>
    <t>00603201</t>
  </si>
  <si>
    <t>O529460</t>
  </si>
  <si>
    <t>Mestská časť Bratislava - Petržalka</t>
  </si>
  <si>
    <t>Dudova 2</t>
  </si>
  <si>
    <t>Gercenova 10</t>
  </si>
  <si>
    <t>Gessayova 2</t>
  </si>
  <si>
    <t>Holíčska 50</t>
  </si>
  <si>
    <t>Hrobákova 11</t>
  </si>
  <si>
    <t>90000311</t>
  </si>
  <si>
    <t>S862</t>
  </si>
  <si>
    <t>Jozef Bača</t>
  </si>
  <si>
    <t>Krásnohorská 14</t>
  </si>
  <si>
    <t>42266513</t>
  </si>
  <si>
    <t>S827</t>
  </si>
  <si>
    <t>O.z. FELIX Bratislava</t>
  </si>
  <si>
    <t>Lachova 1</t>
  </si>
  <si>
    <t>M. C. Sklodowskej 1</t>
  </si>
  <si>
    <t>30846510</t>
  </si>
  <si>
    <t>S755</t>
  </si>
  <si>
    <t>Združenie pre francúzsku školu v Bratislave</t>
  </si>
  <si>
    <t>Nobelovo námestie 6</t>
  </si>
  <si>
    <t>Pankúchova 4</t>
  </si>
  <si>
    <t>Pankúchova 6</t>
  </si>
  <si>
    <t>Prokofievova 5</t>
  </si>
  <si>
    <t>Tupolevova 20</t>
  </si>
  <si>
    <t>Turnianska 10</t>
  </si>
  <si>
    <t>Vavilovova 18</t>
  </si>
  <si>
    <t>90000213</t>
  </si>
  <si>
    <t>S515</t>
  </si>
  <si>
    <t>Venus Jahanpour</t>
  </si>
  <si>
    <t>Zadunajská 27</t>
  </si>
  <si>
    <t>90000241</t>
  </si>
  <si>
    <t>S607</t>
  </si>
  <si>
    <t>Helena Barnová</t>
  </si>
  <si>
    <t>Záporožská 8</t>
  </si>
  <si>
    <t>90000010</t>
  </si>
  <si>
    <t>S093</t>
  </si>
  <si>
    <t>Ministerstvo školstva a vedy Bulharskej republiky</t>
  </si>
  <si>
    <t>Černyševského 8</t>
  </si>
  <si>
    <t>Bratislava-Rusovce</t>
  </si>
  <si>
    <t>Vývojová 228</t>
  </si>
  <si>
    <t>00304611</t>
  </si>
  <si>
    <t>O529494</t>
  </si>
  <si>
    <t>Mestská časť Bratislava - Rusovce</t>
  </si>
  <si>
    <t>Gajary</t>
  </si>
  <si>
    <t>Skuteckého 438</t>
  </si>
  <si>
    <t>00304743</t>
  </si>
  <si>
    <t>O507890</t>
  </si>
  <si>
    <t>Obec Gajary</t>
  </si>
  <si>
    <t>Jablonové</t>
  </si>
  <si>
    <t>Jablonové 348</t>
  </si>
  <si>
    <t>00304808</t>
  </si>
  <si>
    <t>O507954</t>
  </si>
  <si>
    <t>Obec Jablonové</t>
  </si>
  <si>
    <t>Jakubov</t>
  </si>
  <si>
    <t>Jakubov 276</t>
  </si>
  <si>
    <t>00304816</t>
  </si>
  <si>
    <t>O507962</t>
  </si>
  <si>
    <t>Obec Jakubov</t>
  </si>
  <si>
    <t>Kuchyňa</t>
  </si>
  <si>
    <t>Kuchyňa 551</t>
  </si>
  <si>
    <t>00304875</t>
  </si>
  <si>
    <t>O508021</t>
  </si>
  <si>
    <t>Obec Kuchyňa</t>
  </si>
  <si>
    <t>Lozorno</t>
  </si>
  <si>
    <t>Staničná 631</t>
  </si>
  <si>
    <t>00304905</t>
  </si>
  <si>
    <t>O508055</t>
  </si>
  <si>
    <t>Obec Lozorno</t>
  </si>
  <si>
    <t>Láb</t>
  </si>
  <si>
    <t>Vŕšok 489/20</t>
  </si>
  <si>
    <t>00304883</t>
  </si>
  <si>
    <t>O508039</t>
  </si>
  <si>
    <t>Obec Láb</t>
  </si>
  <si>
    <t>Malacky</t>
  </si>
  <si>
    <t>Gen. M. R. Štefánika 7</t>
  </si>
  <si>
    <t>00304913</t>
  </si>
  <si>
    <t>O508063</t>
  </si>
  <si>
    <t>Mesto Malacky</t>
  </si>
  <si>
    <t>Kláštorné nám. 1</t>
  </si>
  <si>
    <t>Záhorácka 95</t>
  </si>
  <si>
    <t>Štúrova 142/A</t>
  </si>
  <si>
    <t>Malé Leváre</t>
  </si>
  <si>
    <t>Malé Leváre 10</t>
  </si>
  <si>
    <t>00309711</t>
  </si>
  <si>
    <t>O504556</t>
  </si>
  <si>
    <t>Obec Malé Leváre</t>
  </si>
  <si>
    <t>Marianka</t>
  </si>
  <si>
    <t>Nám. 4. apríla 16</t>
  </si>
  <si>
    <t>00304930</t>
  </si>
  <si>
    <t>O508080</t>
  </si>
  <si>
    <t>Obec Marianka</t>
  </si>
  <si>
    <t>Pernek</t>
  </si>
  <si>
    <t>Pernek 285</t>
  </si>
  <si>
    <t>00305014</t>
  </si>
  <si>
    <t>O508161</t>
  </si>
  <si>
    <t>Obec Pernek</t>
  </si>
  <si>
    <t>Plavecký Mikuláš</t>
  </si>
  <si>
    <t>Plavecký Mikuláš 297</t>
  </si>
  <si>
    <t>00309796</t>
  </si>
  <si>
    <t>O504637</t>
  </si>
  <si>
    <t>Obec Plavecký Mikuláš</t>
  </si>
  <si>
    <t>Plavecký Štvrtok</t>
  </si>
  <si>
    <t>Plavecký Štvrtok 351</t>
  </si>
  <si>
    <t>00305049</t>
  </si>
  <si>
    <t>O508195</t>
  </si>
  <si>
    <t>Obec Plavecký Štvrtok</t>
  </si>
  <si>
    <t>Rohožník</t>
  </si>
  <si>
    <t>Rohožník 399</t>
  </si>
  <si>
    <t>00309923</t>
  </si>
  <si>
    <t>O504769</t>
  </si>
  <si>
    <t>Obec Rohožník</t>
  </si>
  <si>
    <t>Sološnica</t>
  </si>
  <si>
    <t>Sološnica 7</t>
  </si>
  <si>
    <t>00310026</t>
  </si>
  <si>
    <t>O504858</t>
  </si>
  <si>
    <t>Obec Sološnica</t>
  </si>
  <si>
    <t>Studienka</t>
  </si>
  <si>
    <t>Studienka 222</t>
  </si>
  <si>
    <t>00310042</t>
  </si>
  <si>
    <t>O504874</t>
  </si>
  <si>
    <t>Obec Studienka</t>
  </si>
  <si>
    <t>Stupava</t>
  </si>
  <si>
    <t>Školská 2</t>
  </si>
  <si>
    <t>00305081</t>
  </si>
  <si>
    <t>O508233</t>
  </si>
  <si>
    <t>Mesto Stupava</t>
  </si>
  <si>
    <t>Veľké Leváre</t>
  </si>
  <si>
    <t>Melíškova 650</t>
  </si>
  <si>
    <t>00310115</t>
  </si>
  <si>
    <t>O504947</t>
  </si>
  <si>
    <t>Obec Veľké Leváre</t>
  </si>
  <si>
    <t>Vysoká pri Morave</t>
  </si>
  <si>
    <t>Hlavná 37</t>
  </si>
  <si>
    <t>00305197</t>
  </si>
  <si>
    <t>O508349</t>
  </si>
  <si>
    <t>Obec Vysoká pri Morave</t>
  </si>
  <si>
    <t>Zohor</t>
  </si>
  <si>
    <t>Obchodná 7</t>
  </si>
  <si>
    <t>00305235</t>
  </si>
  <si>
    <t>O508381</t>
  </si>
  <si>
    <t>Obec Zohor</t>
  </si>
  <si>
    <t>Záhorská Ves</t>
  </si>
  <si>
    <t>Hlavná 31</t>
  </si>
  <si>
    <t>00305219</t>
  </si>
  <si>
    <t>O508365</t>
  </si>
  <si>
    <t>Obec Záhorská Ves</t>
  </si>
  <si>
    <t>Závod</t>
  </si>
  <si>
    <t>Sokolská 81</t>
  </si>
  <si>
    <t>00310158</t>
  </si>
  <si>
    <t>O504980</t>
  </si>
  <si>
    <t>Obec Závod</t>
  </si>
  <si>
    <t>Budmerice</t>
  </si>
  <si>
    <t>Budmerice 430</t>
  </si>
  <si>
    <t>00304697</t>
  </si>
  <si>
    <t>O507849</t>
  </si>
  <si>
    <t>Obec Budmerice</t>
  </si>
  <si>
    <t>Báhoň</t>
  </si>
  <si>
    <t>Ul. 1. mája 3</t>
  </si>
  <si>
    <t>00304654</t>
  </si>
  <si>
    <t>O507806</t>
  </si>
  <si>
    <t>Obec Báhoň</t>
  </si>
  <si>
    <t>Doľany</t>
  </si>
  <si>
    <t>Doľany 128</t>
  </si>
  <si>
    <t>00304727</t>
  </si>
  <si>
    <t>O507873</t>
  </si>
  <si>
    <t>Obec Doľany</t>
  </si>
  <si>
    <t>Dubová</t>
  </si>
  <si>
    <t>Hlavná 24</t>
  </si>
  <si>
    <t>00304735</t>
  </si>
  <si>
    <t>O507881</t>
  </si>
  <si>
    <t>Obec Dubová</t>
  </si>
  <si>
    <t>Jablonec</t>
  </si>
  <si>
    <t>Jablonec 59</t>
  </si>
  <si>
    <t>00304794</t>
  </si>
  <si>
    <t>O507946</t>
  </si>
  <si>
    <t>Obec Jablonec</t>
  </si>
  <si>
    <t>Limbach</t>
  </si>
  <si>
    <t>Vinohradnícka 70</t>
  </si>
  <si>
    <t>00304891</t>
  </si>
  <si>
    <t>O508047</t>
  </si>
  <si>
    <t>Obec Limbach</t>
  </si>
  <si>
    <t>Modra</t>
  </si>
  <si>
    <t>Komenského 1/A</t>
  </si>
  <si>
    <t>00304956</t>
  </si>
  <si>
    <t>O508101</t>
  </si>
  <si>
    <t>Mesto Modra</t>
  </si>
  <si>
    <t>Vajanského 93</t>
  </si>
  <si>
    <t>Pezinok</t>
  </si>
  <si>
    <t>Fándlyho 11</t>
  </si>
  <si>
    <t>00305022</t>
  </si>
  <si>
    <t>O508179</t>
  </si>
  <si>
    <t>Mesto Pezinok</t>
  </si>
  <si>
    <t>Komenského 29</t>
  </si>
  <si>
    <t>50349872</t>
  </si>
  <si>
    <t>S884</t>
  </si>
  <si>
    <t>Škola Harmanček, s. r. o.</t>
  </si>
  <si>
    <t>Kukučínova 4</t>
  </si>
  <si>
    <t>50550152</t>
  </si>
  <si>
    <t>S972</t>
  </si>
  <si>
    <t>Jolly HOMESCHOOL, s.r.o.</t>
  </si>
  <si>
    <t>Kupeckého 74</t>
  </si>
  <si>
    <t>Na bielenisku 2</t>
  </si>
  <si>
    <t>Orešie 3</t>
  </si>
  <si>
    <t>Slovenský Grob</t>
  </si>
  <si>
    <t>Školská 11</t>
  </si>
  <si>
    <t>00305073</t>
  </si>
  <si>
    <t>O508225</t>
  </si>
  <si>
    <t>Obec Slovenský Grob</t>
  </si>
  <si>
    <t>Svätý Jur</t>
  </si>
  <si>
    <t>Kollárova 2</t>
  </si>
  <si>
    <t>00304832</t>
  </si>
  <si>
    <t>O507989</t>
  </si>
  <si>
    <t>Mesto Svätý Jur</t>
  </si>
  <si>
    <t>Viničné</t>
  </si>
  <si>
    <t>Hlavná 292/82</t>
  </si>
  <si>
    <t>00305154</t>
  </si>
  <si>
    <t>O508306</t>
  </si>
  <si>
    <t>Obec Viničné</t>
  </si>
  <si>
    <t>Vinosady</t>
  </si>
  <si>
    <t>Školská 49</t>
  </si>
  <si>
    <t>00305162</t>
  </si>
  <si>
    <t>O508314</t>
  </si>
  <si>
    <t>Obec Vinosady</t>
  </si>
  <si>
    <t>Vištuk</t>
  </si>
  <si>
    <t>Vištuk 44</t>
  </si>
  <si>
    <t>00305171</t>
  </si>
  <si>
    <t>O508322</t>
  </si>
  <si>
    <t>Obec Vištuk</t>
  </si>
  <si>
    <t>Šenkvice</t>
  </si>
  <si>
    <t>Vinohradská 62</t>
  </si>
  <si>
    <t>00305103</t>
  </si>
  <si>
    <t>O508250</t>
  </si>
  <si>
    <t>Obec Šenkvice</t>
  </si>
  <si>
    <t>Častá</t>
  </si>
  <si>
    <t>Hlavná 293</t>
  </si>
  <si>
    <t>00304701</t>
  </si>
  <si>
    <t>O507857</t>
  </si>
  <si>
    <t>Obec Častá</t>
  </si>
  <si>
    <t>Bernolákovo</t>
  </si>
  <si>
    <t>Kaštieľ 1</t>
  </si>
  <si>
    <t>36766399</t>
  </si>
  <si>
    <t>S668</t>
  </si>
  <si>
    <t>Kreatívne centrum, s.r.o.</t>
  </si>
  <si>
    <t>Komenského 3</t>
  </si>
  <si>
    <t>00304662</t>
  </si>
  <si>
    <t>O507814</t>
  </si>
  <si>
    <t>Obec Bernolákovo</t>
  </si>
  <si>
    <t>Blatné</t>
  </si>
  <si>
    <t>Šarfická 301</t>
  </si>
  <si>
    <t>00304671</t>
  </si>
  <si>
    <t>O507822</t>
  </si>
  <si>
    <t>Obec Blatné</t>
  </si>
  <si>
    <t>Chorvátsky Grob</t>
  </si>
  <si>
    <t>Javorová alej 1</t>
  </si>
  <si>
    <t>00304760</t>
  </si>
  <si>
    <t>O507911</t>
  </si>
  <si>
    <t>Obec Chorvátsky Grob</t>
  </si>
  <si>
    <t>Školská 4</t>
  </si>
  <si>
    <t>Dunajská Lužná</t>
  </si>
  <si>
    <t>Školská 257</t>
  </si>
  <si>
    <t>00400009</t>
  </si>
  <si>
    <t>O545333</t>
  </si>
  <si>
    <t>Obec Dunajská Lužná</t>
  </si>
  <si>
    <t>Hamuliakovo</t>
  </si>
  <si>
    <t>Dunajská 126/16A</t>
  </si>
  <si>
    <t>00304751</t>
  </si>
  <si>
    <t>O507903</t>
  </si>
  <si>
    <t>Obec Hamuliakovo</t>
  </si>
  <si>
    <t>Hrubý Šúr</t>
  </si>
  <si>
    <t>Hlavná 19</t>
  </si>
  <si>
    <t>00305987</t>
  </si>
  <si>
    <t>O503801</t>
  </si>
  <si>
    <t>Obec Hrubý Šúr</t>
  </si>
  <si>
    <t>Igram</t>
  </si>
  <si>
    <t>Igram 30</t>
  </si>
  <si>
    <t>00800252</t>
  </si>
  <si>
    <t>O555487</t>
  </si>
  <si>
    <t>Obec Igram</t>
  </si>
  <si>
    <t>Ivanka pri Dunaji</t>
  </si>
  <si>
    <t>Ul. SNP 3</t>
  </si>
  <si>
    <t>00304786</t>
  </si>
  <si>
    <t>O507938</t>
  </si>
  <si>
    <t>Obec Ivanka pri Dunaji</t>
  </si>
  <si>
    <t>Kalinkovo</t>
  </si>
  <si>
    <t>Kalinkovo 194</t>
  </si>
  <si>
    <t>00304841</t>
  </si>
  <si>
    <t>O507997</t>
  </si>
  <si>
    <t>Obec Kalinkovo</t>
  </si>
  <si>
    <t>Kráľová pri Senci</t>
  </si>
  <si>
    <t>Školská 190</t>
  </si>
  <si>
    <t>00306061</t>
  </si>
  <si>
    <t>O503894</t>
  </si>
  <si>
    <t>Obec Kráľová pri Senci</t>
  </si>
  <si>
    <t>Malinovo</t>
  </si>
  <si>
    <t>Bratislavská 44</t>
  </si>
  <si>
    <t>Miloslavov</t>
  </si>
  <si>
    <t>Hlavná ulica 81/42</t>
  </si>
  <si>
    <t>00304948</t>
  </si>
  <si>
    <t>O508098</t>
  </si>
  <si>
    <t>Obec Miloslavov</t>
  </si>
  <si>
    <t>Most pri Bratislave</t>
  </si>
  <si>
    <t>Športová 470</t>
  </si>
  <si>
    <t>00304964</t>
  </si>
  <si>
    <t>O508110</t>
  </si>
  <si>
    <t>Obec Most pri Bratislave</t>
  </si>
  <si>
    <t>Nová Dedinka</t>
  </si>
  <si>
    <t>Hlavná 45</t>
  </si>
  <si>
    <t>00304981</t>
  </si>
  <si>
    <t>O508136</t>
  </si>
  <si>
    <t>Obec Nová Dedinka</t>
  </si>
  <si>
    <t>Reca</t>
  </si>
  <si>
    <t>Hlavná 229</t>
  </si>
  <si>
    <t>00306142</t>
  </si>
  <si>
    <t>O503983</t>
  </si>
  <si>
    <t>Obec Reca</t>
  </si>
  <si>
    <t>Rovinka</t>
  </si>
  <si>
    <t>Školská 266</t>
  </si>
  <si>
    <t>00305057</t>
  </si>
  <si>
    <t>O508209</t>
  </si>
  <si>
    <t>Obec Rovinka</t>
  </si>
  <si>
    <t>Senec</t>
  </si>
  <si>
    <t>Kysucká 14</t>
  </si>
  <si>
    <t>90000299</t>
  </si>
  <si>
    <t>S840</t>
  </si>
  <si>
    <t>Mgr. Iveta Barková</t>
  </si>
  <si>
    <t>00305065</t>
  </si>
  <si>
    <t>O508217</t>
  </si>
  <si>
    <t>Mesto Senec</t>
  </si>
  <si>
    <t>Mlynská 50</t>
  </si>
  <si>
    <t>Nám. A. Molnára 2</t>
  </si>
  <si>
    <t>Tajovského 1</t>
  </si>
  <si>
    <t>Tomášov</t>
  </si>
  <si>
    <t>Školská 7</t>
  </si>
  <si>
    <t>00305120</t>
  </si>
  <si>
    <t>O508276</t>
  </si>
  <si>
    <t>Obec Tomášov</t>
  </si>
  <si>
    <t>Tureň</t>
  </si>
  <si>
    <t>Tureň 200</t>
  </si>
  <si>
    <t>00305138</t>
  </si>
  <si>
    <t>O508284</t>
  </si>
  <si>
    <t>Obec Tureň</t>
  </si>
  <si>
    <t>Veľký Biel</t>
  </si>
  <si>
    <t>00305146</t>
  </si>
  <si>
    <t>O508292</t>
  </si>
  <si>
    <t>Obec Veľký Biel</t>
  </si>
  <si>
    <t>Čataj</t>
  </si>
  <si>
    <t>Hlavná 113</t>
  </si>
  <si>
    <t>00304719</t>
  </si>
  <si>
    <t>O507865</t>
  </si>
  <si>
    <t>Obec Čataj</t>
  </si>
  <si>
    <t>Blatná na Ostrove</t>
  </si>
  <si>
    <t>Blatná na Ostrove 203</t>
  </si>
  <si>
    <t>00305308</t>
  </si>
  <si>
    <t>O501492</t>
  </si>
  <si>
    <t>Obec Blatná na Ostrove</t>
  </si>
  <si>
    <t>Dolný Štál</t>
  </si>
  <si>
    <t>Hlavná 41/113</t>
  </si>
  <si>
    <t>00305430</t>
  </si>
  <si>
    <t>O501611</t>
  </si>
  <si>
    <t>Obec Dolný Štál</t>
  </si>
  <si>
    <t>Hlavná 85</t>
  </si>
  <si>
    <t>34012800</t>
  </si>
  <si>
    <t>C60</t>
  </si>
  <si>
    <t>Reformovaná kresťanská cirkev na Slovensku, cirkevný zbor Dolný Štál</t>
  </si>
  <si>
    <t>Dunajská Streda</t>
  </si>
  <si>
    <t>Hviezdoslavova ul. 2094/2</t>
  </si>
  <si>
    <t>00305383</t>
  </si>
  <si>
    <t>O501433</t>
  </si>
  <si>
    <t>Mesto Dunajská Streda</t>
  </si>
  <si>
    <t>Jilemnického ulica 204/11</t>
  </si>
  <si>
    <t>Komenského ulica 1219/1</t>
  </si>
  <si>
    <t>Smetanov háj 286/9</t>
  </si>
  <si>
    <t>Trhovisko 1</t>
  </si>
  <si>
    <t>00419702</t>
  </si>
  <si>
    <t>C01</t>
  </si>
  <si>
    <t>Rímskokatolícka cirkev, Trnavská arcidiecéza</t>
  </si>
  <si>
    <t>Školská ulica 936/1</t>
  </si>
  <si>
    <t>Gabčíkovo</t>
  </si>
  <si>
    <t>Komenského 1081/1</t>
  </si>
  <si>
    <t>00305391</t>
  </si>
  <si>
    <t>O501573</t>
  </si>
  <si>
    <t>Mesto Gabčíkovo</t>
  </si>
  <si>
    <t>Komenského 1082/3</t>
  </si>
  <si>
    <t>Holice</t>
  </si>
  <si>
    <t>Póšfa 82</t>
  </si>
  <si>
    <t>00305405</t>
  </si>
  <si>
    <t>O501581</t>
  </si>
  <si>
    <t>Obec Holice</t>
  </si>
  <si>
    <t>Horná Potôň</t>
  </si>
  <si>
    <t>Hlavná 120</t>
  </si>
  <si>
    <t>00305413</t>
  </si>
  <si>
    <t>O501590</t>
  </si>
  <si>
    <t>Obec Horná Potôň</t>
  </si>
  <si>
    <t>Horné Mýto</t>
  </si>
  <si>
    <t>Školská ulica 5</t>
  </si>
  <si>
    <t>00655449</t>
  </si>
  <si>
    <t>O555568</t>
  </si>
  <si>
    <t>Obec Horné Mýto</t>
  </si>
  <si>
    <t>Horný Bar</t>
  </si>
  <si>
    <t>00305421</t>
  </si>
  <si>
    <t>O501603</t>
  </si>
  <si>
    <t>Obec Horný Bar</t>
  </si>
  <si>
    <t>Hviezdoslavov</t>
  </si>
  <si>
    <t>Školská 1661/4</t>
  </si>
  <si>
    <t>Jahodná</t>
  </si>
  <si>
    <t>Záhradná 202</t>
  </si>
  <si>
    <t>00305472</t>
  </si>
  <si>
    <t>O501654</t>
  </si>
  <si>
    <t>Obec Jahodná</t>
  </si>
  <si>
    <t>Kostolné Kračany</t>
  </si>
  <si>
    <t>Šipošovské 514</t>
  </si>
  <si>
    <t>00305511</t>
  </si>
  <si>
    <t>O501697</t>
  </si>
  <si>
    <t>Obec Kostolné Kračany</t>
  </si>
  <si>
    <t>Kvetoslavov</t>
  </si>
  <si>
    <t>Kvetoslavov 266</t>
  </si>
  <si>
    <t>00305545</t>
  </si>
  <si>
    <t>O501727</t>
  </si>
  <si>
    <t>Obec Kvetoslavov</t>
  </si>
  <si>
    <t>Kútniky</t>
  </si>
  <si>
    <t>Kútniky 644</t>
  </si>
  <si>
    <t>00305537</t>
  </si>
  <si>
    <t>O501719</t>
  </si>
  <si>
    <t>Obec Kútniky</t>
  </si>
  <si>
    <t>Lehnice</t>
  </si>
  <si>
    <t>Školská 116</t>
  </si>
  <si>
    <t>00305553</t>
  </si>
  <si>
    <t>O501735</t>
  </si>
  <si>
    <t>Obec Lehnice</t>
  </si>
  <si>
    <t>Školská 840</t>
  </si>
  <si>
    <t>Malé Dvorníky</t>
  </si>
  <si>
    <t>Malé Dvorníky 277</t>
  </si>
  <si>
    <t>00800210</t>
  </si>
  <si>
    <t>O555665</t>
  </si>
  <si>
    <t>Obec Malé Dvorníky</t>
  </si>
  <si>
    <t>Mierovo</t>
  </si>
  <si>
    <t>Mierovo 22</t>
  </si>
  <si>
    <t>00305596</t>
  </si>
  <si>
    <t>O501778</t>
  </si>
  <si>
    <t>Obec Mierovo</t>
  </si>
  <si>
    <t>Nový Život</t>
  </si>
  <si>
    <t>Nový Život 1</t>
  </si>
  <si>
    <t>00305626</t>
  </si>
  <si>
    <t>O501808</t>
  </si>
  <si>
    <t>Obec Nový Život</t>
  </si>
  <si>
    <t>Ohrady</t>
  </si>
  <si>
    <t>Ohrady 20</t>
  </si>
  <si>
    <t>00305634</t>
  </si>
  <si>
    <t>O501816</t>
  </si>
  <si>
    <t>Obec Ohrady</t>
  </si>
  <si>
    <t>Okoč</t>
  </si>
  <si>
    <t>Hlavná 509/22</t>
  </si>
  <si>
    <t>00305642</t>
  </si>
  <si>
    <t>O501824</t>
  </si>
  <si>
    <t>Obec Okoč</t>
  </si>
  <si>
    <t>Orechová Potôň</t>
  </si>
  <si>
    <t>Hlavná 193</t>
  </si>
  <si>
    <t>00305669</t>
  </si>
  <si>
    <t>O501859</t>
  </si>
  <si>
    <t>Obec Orechová Potôň</t>
  </si>
  <si>
    <t>Pataš</t>
  </si>
  <si>
    <t>Pataš 228</t>
  </si>
  <si>
    <t>00305707</t>
  </si>
  <si>
    <t>O501883</t>
  </si>
  <si>
    <t>Obec Pataš</t>
  </si>
  <si>
    <t>Rohovce</t>
  </si>
  <si>
    <t>Rohovce 106</t>
  </si>
  <si>
    <t>00305715</t>
  </si>
  <si>
    <t>O501891</t>
  </si>
  <si>
    <t>Obec Rohovce</t>
  </si>
  <si>
    <t>Topoľníky</t>
  </si>
  <si>
    <t>Hlavná 115</t>
  </si>
  <si>
    <t>00305740</t>
  </si>
  <si>
    <t>O501921</t>
  </si>
  <si>
    <t>Obec Topoľníky</t>
  </si>
  <si>
    <t>Trhová Hradská</t>
  </si>
  <si>
    <t>Školská 492/5</t>
  </si>
  <si>
    <t>00305766</t>
  </si>
  <si>
    <t>O555576</t>
  </si>
  <si>
    <t>Obec Trhová Hradská</t>
  </si>
  <si>
    <t>Veľká Paka</t>
  </si>
  <si>
    <t>Veľká Paka 253</t>
  </si>
  <si>
    <t>00305791</t>
  </si>
  <si>
    <t>O501972</t>
  </si>
  <si>
    <t>Obec Veľká Paka</t>
  </si>
  <si>
    <t>Veľké Blahovo</t>
  </si>
  <si>
    <t>Veľké Blahovo 149</t>
  </si>
  <si>
    <t>00305804</t>
  </si>
  <si>
    <t>O501981</t>
  </si>
  <si>
    <t>Obec Veľké Blahovo</t>
  </si>
  <si>
    <t>Veľký Meder</t>
  </si>
  <si>
    <t>Bratislavská 622/38</t>
  </si>
  <si>
    <t>00305332</t>
  </si>
  <si>
    <t>O501522</t>
  </si>
  <si>
    <t>Mesto Veľký Meder</t>
  </si>
  <si>
    <t>Nám. Bélu Bartóka 497/20</t>
  </si>
  <si>
    <t>Vrakúň</t>
  </si>
  <si>
    <t>Školská 204</t>
  </si>
  <si>
    <t>00305821</t>
  </si>
  <si>
    <t>O502006</t>
  </si>
  <si>
    <t>Obec Vrakúň</t>
  </si>
  <si>
    <t>Vydrany</t>
  </si>
  <si>
    <t>Vydrany 613</t>
  </si>
  <si>
    <t>00228788</t>
  </si>
  <si>
    <t>O502014</t>
  </si>
  <si>
    <t>Obec Vydrany</t>
  </si>
  <si>
    <t>Zlaté Klasy</t>
  </si>
  <si>
    <t>Hlavná 25</t>
  </si>
  <si>
    <t>00305839</t>
  </si>
  <si>
    <t>O502022</t>
  </si>
  <si>
    <t>Obec Zlaté Klasy</t>
  </si>
  <si>
    <t>Školská 784/8</t>
  </si>
  <si>
    <t>Šamorín</t>
  </si>
  <si>
    <t>Kláštorná 4</t>
  </si>
  <si>
    <t>00305723</t>
  </si>
  <si>
    <t>O501905</t>
  </si>
  <si>
    <t>Mesto Šamorín</t>
  </si>
  <si>
    <t>Mliečno 124</t>
  </si>
  <si>
    <t>Rybárska 1093/2</t>
  </si>
  <si>
    <t>Záhradnícka 1006/2</t>
  </si>
  <si>
    <t>31752896</t>
  </si>
  <si>
    <t>S568</t>
  </si>
  <si>
    <t>Medzinárodná škola kvality (Quality Schools International)</t>
  </si>
  <si>
    <t>Štvrtok na Ostrove</t>
  </si>
  <si>
    <t>Školský rad 416/27</t>
  </si>
  <si>
    <t>00305731</t>
  </si>
  <si>
    <t>O501913</t>
  </si>
  <si>
    <t>Obec Štvrtok na Ostrove</t>
  </si>
  <si>
    <t>Čenkovce</t>
  </si>
  <si>
    <t>Čenkovce 95</t>
  </si>
  <si>
    <t>31871224</t>
  </si>
  <si>
    <t>O580554</t>
  </si>
  <si>
    <t>Obec Čenkovce</t>
  </si>
  <si>
    <t>Čiližská Radvaň</t>
  </si>
  <si>
    <t>Hlavná 258</t>
  </si>
  <si>
    <t>00305341</t>
  </si>
  <si>
    <t>O501531</t>
  </si>
  <si>
    <t>Obec Čiližská Radvaň</t>
  </si>
  <si>
    <t>Abrahám</t>
  </si>
  <si>
    <t>00305855</t>
  </si>
  <si>
    <t>O503673</t>
  </si>
  <si>
    <t>Obec Abrahám</t>
  </si>
  <si>
    <t>Dolná Streda</t>
  </si>
  <si>
    <t>Dolná Streda 695</t>
  </si>
  <si>
    <t>00611638</t>
  </si>
  <si>
    <t>O555789</t>
  </si>
  <si>
    <t>Obec Dolná Streda</t>
  </si>
  <si>
    <t>Dolné Saliby</t>
  </si>
  <si>
    <t>Dolné Saliby 122</t>
  </si>
  <si>
    <t>00305910</t>
  </si>
  <si>
    <t>O503746</t>
  </si>
  <si>
    <t>Obec Dolné Saliby</t>
  </si>
  <si>
    <t>Dolné Saliby 19</t>
  </si>
  <si>
    <t>Galanta</t>
  </si>
  <si>
    <t>Mierová 1454/10</t>
  </si>
  <si>
    <t>00305936</t>
  </si>
  <si>
    <t>O503665</t>
  </si>
  <si>
    <t>Mesto Galanta</t>
  </si>
  <si>
    <t>Štefánikova 745/01</t>
  </si>
  <si>
    <t>Štvrť SNP 1415/49</t>
  </si>
  <si>
    <t>Švermova 8</t>
  </si>
  <si>
    <t>Horné Saliby</t>
  </si>
  <si>
    <t>Hlavná 299</t>
  </si>
  <si>
    <t>00305952</t>
  </si>
  <si>
    <t>O503771</t>
  </si>
  <si>
    <t>Obec Horné Saliby</t>
  </si>
  <si>
    <t>Jelka</t>
  </si>
  <si>
    <t>Školská 399</t>
  </si>
  <si>
    <t>00306011</t>
  </si>
  <si>
    <t>O503835</t>
  </si>
  <si>
    <t>Obec Jelka</t>
  </si>
  <si>
    <t>Školská 399/1</t>
  </si>
  <si>
    <t>Košúty</t>
  </si>
  <si>
    <t>Košúty 27</t>
  </si>
  <si>
    <t>00306045</t>
  </si>
  <si>
    <t>O503860</t>
  </si>
  <si>
    <t>Obec Košúty</t>
  </si>
  <si>
    <t>Kráľov Brod</t>
  </si>
  <si>
    <t>Salibská 6</t>
  </si>
  <si>
    <t>00306053</t>
  </si>
  <si>
    <t>O503878</t>
  </si>
  <si>
    <t>Obec Kráľov Brod</t>
  </si>
  <si>
    <t>Matúškovo</t>
  </si>
  <si>
    <t>Hlavná 525</t>
  </si>
  <si>
    <t>00800287</t>
  </si>
  <si>
    <t>O555754</t>
  </si>
  <si>
    <t>Obec Matúškovo</t>
  </si>
  <si>
    <t>Mostová</t>
  </si>
  <si>
    <t>Mostová 210</t>
  </si>
  <si>
    <t>00306096</t>
  </si>
  <si>
    <t>O503924</t>
  </si>
  <si>
    <t>Obec Mostová</t>
  </si>
  <si>
    <t>Pata</t>
  </si>
  <si>
    <t>Školská 240</t>
  </si>
  <si>
    <t>00306126</t>
  </si>
  <si>
    <t>O503959</t>
  </si>
  <si>
    <t>Obec Pata</t>
  </si>
  <si>
    <t>Pusté Sady</t>
  </si>
  <si>
    <t>Pusté Sady 43</t>
  </si>
  <si>
    <t>00800295</t>
  </si>
  <si>
    <t>O503967</t>
  </si>
  <si>
    <t>Obec Pusté Sady</t>
  </si>
  <si>
    <t>Pusté Úľany</t>
  </si>
  <si>
    <t>Hlavná 86</t>
  </si>
  <si>
    <t>00306134</t>
  </si>
  <si>
    <t>O503975</t>
  </si>
  <si>
    <t>Obec Pusté Úľany</t>
  </si>
  <si>
    <t>Sereď</t>
  </si>
  <si>
    <t>Komenského 3064/41</t>
  </si>
  <si>
    <t>Ulica Fándlyho 763/7A</t>
  </si>
  <si>
    <t>00306169</t>
  </si>
  <si>
    <t>O504009</t>
  </si>
  <si>
    <t>Mesto Sereď</t>
  </si>
  <si>
    <t>Ulica Komenského 1227/8</t>
  </si>
  <si>
    <t>Sládkovičovo</t>
  </si>
  <si>
    <t>Richterova 1171</t>
  </si>
  <si>
    <t>00306177</t>
  </si>
  <si>
    <t>O504017</t>
  </si>
  <si>
    <t>Mesto Sládkovičovo</t>
  </si>
  <si>
    <t>Školská 1087</t>
  </si>
  <si>
    <t>Tomášikovo</t>
  </si>
  <si>
    <t>Tomášikovo 4</t>
  </si>
  <si>
    <t>00306223</t>
  </si>
  <si>
    <t>O504076</t>
  </si>
  <si>
    <t>Obec Tomášikovo</t>
  </si>
  <si>
    <t>Topoľnica</t>
  </si>
  <si>
    <t>Topoľnica 2</t>
  </si>
  <si>
    <t>00306231</t>
  </si>
  <si>
    <t>O504084</t>
  </si>
  <si>
    <t>Obec Topoľnica</t>
  </si>
  <si>
    <t>Trstice</t>
  </si>
  <si>
    <t>Školská 647</t>
  </si>
  <si>
    <t>00306258</t>
  </si>
  <si>
    <t>O504106</t>
  </si>
  <si>
    <t>Obec Trstice</t>
  </si>
  <si>
    <t>Veľká Mača</t>
  </si>
  <si>
    <t>Hlavná 888</t>
  </si>
  <si>
    <t>00306274</t>
  </si>
  <si>
    <t>O504122</t>
  </si>
  <si>
    <t>Obec Veľká Mača</t>
  </si>
  <si>
    <t>Školský objekt č.888</t>
  </si>
  <si>
    <t>Veľké Úľany</t>
  </si>
  <si>
    <t>Š. Majora 560</t>
  </si>
  <si>
    <t>00306282</t>
  </si>
  <si>
    <t>O504131</t>
  </si>
  <si>
    <t>Obec Veľké Úľany</t>
  </si>
  <si>
    <t>Štefana Majora 8</t>
  </si>
  <si>
    <t>Veľký Grob</t>
  </si>
  <si>
    <t>Veľký Grob 382</t>
  </si>
  <si>
    <t>00306291</t>
  </si>
  <si>
    <t>O504149</t>
  </si>
  <si>
    <t>Obec Veľký Grob</t>
  </si>
  <si>
    <t>Vinohrady nad Váhom</t>
  </si>
  <si>
    <t>Vinohrady nad Váhom 347</t>
  </si>
  <si>
    <t>00306304</t>
  </si>
  <si>
    <t>O504157</t>
  </si>
  <si>
    <t>Obec Vinohrady nad Váhom</t>
  </si>
  <si>
    <t>Vozokany</t>
  </si>
  <si>
    <t>Hlavná 35</t>
  </si>
  <si>
    <t>00306321</t>
  </si>
  <si>
    <t>O504173</t>
  </si>
  <si>
    <t>Obec Vozokany</t>
  </si>
  <si>
    <t>Váhovce</t>
  </si>
  <si>
    <t>Hlavná 428</t>
  </si>
  <si>
    <t>00306266</t>
  </si>
  <si>
    <t>O504114</t>
  </si>
  <si>
    <t>Obec Váhovce</t>
  </si>
  <si>
    <t>Zemianske Sady</t>
  </si>
  <si>
    <t>Zemianske Sady 162</t>
  </si>
  <si>
    <t>00306339</t>
  </si>
  <si>
    <t>O504181</t>
  </si>
  <si>
    <t>Obec Zemianske Sady</t>
  </si>
  <si>
    <t>Šintava</t>
  </si>
  <si>
    <t>Mierové nám. 10</t>
  </si>
  <si>
    <t>00306193</t>
  </si>
  <si>
    <t>O504041</t>
  </si>
  <si>
    <t>Obec Šintava</t>
  </si>
  <si>
    <t>Šoporňa</t>
  </si>
  <si>
    <t>Komenského 133</t>
  </si>
  <si>
    <t>00306207</t>
  </si>
  <si>
    <t>O504050</t>
  </si>
  <si>
    <t>Obec Šoporňa</t>
  </si>
  <si>
    <t>Čierna Voda</t>
  </si>
  <si>
    <t>Čierna Voda 22</t>
  </si>
  <si>
    <t>00305871</t>
  </si>
  <si>
    <t>O503690</t>
  </si>
  <si>
    <t>Obec Čierna Voda</t>
  </si>
  <si>
    <t>Čierny Brod</t>
  </si>
  <si>
    <t>Hlavná 148</t>
  </si>
  <si>
    <t>00305880</t>
  </si>
  <si>
    <t>O503703</t>
  </si>
  <si>
    <t>Obec Čierny Brod</t>
  </si>
  <si>
    <t>Bojničky</t>
  </si>
  <si>
    <t>Bojničky 150</t>
  </si>
  <si>
    <t>00312274</t>
  </si>
  <si>
    <t>O506800</t>
  </si>
  <si>
    <t>Obec Bojničky</t>
  </si>
  <si>
    <t>Dolné Zelenice</t>
  </si>
  <si>
    <t>00653942</t>
  </si>
  <si>
    <t>O556521</t>
  </si>
  <si>
    <t>Obec Dolné Zelenice</t>
  </si>
  <si>
    <t>Dvorníky</t>
  </si>
  <si>
    <t>Dvorníky 149</t>
  </si>
  <si>
    <t>00312495</t>
  </si>
  <si>
    <t>O507024</t>
  </si>
  <si>
    <t>Obec Dvorníky</t>
  </si>
  <si>
    <t>Hlohovec</t>
  </si>
  <si>
    <t>A. Felcána 4</t>
  </si>
  <si>
    <t>00312509</t>
  </si>
  <si>
    <t>O507032</t>
  </si>
  <si>
    <t>Mesto Hlohovec</t>
  </si>
  <si>
    <t>Koperníkova 24</t>
  </si>
  <si>
    <t>M. R. Štefánika 30</t>
  </si>
  <si>
    <t>Podzámska 35</t>
  </si>
  <si>
    <t>Pribinova 35</t>
  </si>
  <si>
    <t>Školská 165</t>
  </si>
  <si>
    <t>Horné Otrokovce</t>
  </si>
  <si>
    <t>Horné Otrokovce 137</t>
  </si>
  <si>
    <t>00312541</t>
  </si>
  <si>
    <t>O507075</t>
  </si>
  <si>
    <t>Obec Horné Otrokovce</t>
  </si>
  <si>
    <t>Kľačany</t>
  </si>
  <si>
    <t>Kľačany 263</t>
  </si>
  <si>
    <t>00312631</t>
  </si>
  <si>
    <t>O507172</t>
  </si>
  <si>
    <t>Obec Kľačany</t>
  </si>
  <si>
    <t>Leopoldov</t>
  </si>
  <si>
    <t>Nám. sv. Ignáca 31</t>
  </si>
  <si>
    <t>00312703</t>
  </si>
  <si>
    <t>O507253</t>
  </si>
  <si>
    <t>Mesto Leopoldov</t>
  </si>
  <si>
    <t>Madunice</t>
  </si>
  <si>
    <t>Železničná 102</t>
  </si>
  <si>
    <t>00312738</t>
  </si>
  <si>
    <t>O507288</t>
  </si>
  <si>
    <t>Obec Madunice</t>
  </si>
  <si>
    <t>Pastuchov</t>
  </si>
  <si>
    <t>Pastuchov 210</t>
  </si>
  <si>
    <t>00312851</t>
  </si>
  <si>
    <t>O507415</t>
  </si>
  <si>
    <t>Obec Pastuchov</t>
  </si>
  <si>
    <t>Trakovice</t>
  </si>
  <si>
    <t>Trakovice 10</t>
  </si>
  <si>
    <t>00313092</t>
  </si>
  <si>
    <t>O507661</t>
  </si>
  <si>
    <t>Obec Trakovice</t>
  </si>
  <si>
    <t>Žlkovce</t>
  </si>
  <si>
    <t>Žlkovce 250</t>
  </si>
  <si>
    <t>00313238</t>
  </si>
  <si>
    <t>O507792</t>
  </si>
  <si>
    <t>Obec Žlkovce</t>
  </si>
  <si>
    <t>Červeník</t>
  </si>
  <si>
    <t>Osloboditeľov 9</t>
  </si>
  <si>
    <t>00312355</t>
  </si>
  <si>
    <t>O506885</t>
  </si>
  <si>
    <t>Obec Červeník</t>
  </si>
  <si>
    <t>Banka</t>
  </si>
  <si>
    <t>Bananská 46</t>
  </si>
  <si>
    <t>35594233</t>
  </si>
  <si>
    <t>O581399</t>
  </si>
  <si>
    <t>Obec Banka</t>
  </si>
  <si>
    <t>Chtelnica</t>
  </si>
  <si>
    <t>Nám. 1. mája 3</t>
  </si>
  <si>
    <t>00312584</t>
  </si>
  <si>
    <t>O507121</t>
  </si>
  <si>
    <t>Obec Chtelnica</t>
  </si>
  <si>
    <t>Dolný Lopašov</t>
  </si>
  <si>
    <t>Dolný Lopašov 249</t>
  </si>
  <si>
    <t>00312452</t>
  </si>
  <si>
    <t>O506982</t>
  </si>
  <si>
    <t>Obec Dolný Lopašov</t>
  </si>
  <si>
    <t>Drahovce</t>
  </si>
  <si>
    <t>Školská 907/2</t>
  </si>
  <si>
    <t>00312461</t>
  </si>
  <si>
    <t>O506991</t>
  </si>
  <si>
    <t>Obec Drahovce</t>
  </si>
  <si>
    <t>Dubovany</t>
  </si>
  <si>
    <t>Dubovany 177</t>
  </si>
  <si>
    <t>00312479</t>
  </si>
  <si>
    <t>O507008</t>
  </si>
  <si>
    <t>Obec Dubovany</t>
  </si>
  <si>
    <t>Krakovany</t>
  </si>
  <si>
    <t>Školská 318/3</t>
  </si>
  <si>
    <t>00312681</t>
  </si>
  <si>
    <t>O507229</t>
  </si>
  <si>
    <t>Obec Krakovany</t>
  </si>
  <si>
    <t>Moravany nad Váhom</t>
  </si>
  <si>
    <t>Na výhone 188</t>
  </si>
  <si>
    <t>00312789</t>
  </si>
  <si>
    <t>O507342</t>
  </si>
  <si>
    <t>Obec Moravany nad Váhom</t>
  </si>
  <si>
    <t>Ostrov</t>
  </si>
  <si>
    <t>Ostrov 131</t>
  </si>
  <si>
    <t>00312827</t>
  </si>
  <si>
    <t>O507385</t>
  </si>
  <si>
    <t>Obec Ostrov</t>
  </si>
  <si>
    <t>Piešťany</t>
  </si>
  <si>
    <t>Brezová 19</t>
  </si>
  <si>
    <t>00612031</t>
  </si>
  <si>
    <t>O507440</t>
  </si>
  <si>
    <t>Mesto Piešťany</t>
  </si>
  <si>
    <t>E. F. Scherrera 40</t>
  </si>
  <si>
    <t>Holubyho 15</t>
  </si>
  <si>
    <t>Mojmírova 98</t>
  </si>
  <si>
    <t>Vajanského 35</t>
  </si>
  <si>
    <t>Štefánikova 119</t>
  </si>
  <si>
    <t>Rakovice</t>
  </si>
  <si>
    <t>Rakovice 15</t>
  </si>
  <si>
    <t>00312916</t>
  </si>
  <si>
    <t>O507482</t>
  </si>
  <si>
    <t>Obec Rakovice</t>
  </si>
  <si>
    <t>Sokolovce</t>
  </si>
  <si>
    <t>Školská 19</t>
  </si>
  <si>
    <t>00312991</t>
  </si>
  <si>
    <t>O507563</t>
  </si>
  <si>
    <t>Obec Sokolovce</t>
  </si>
  <si>
    <t>Trebatice</t>
  </si>
  <si>
    <t>Hlavná ulica 239/87</t>
  </si>
  <si>
    <t>00313106</t>
  </si>
  <si>
    <t>O507679</t>
  </si>
  <si>
    <t>Obec Trebatice</t>
  </si>
  <si>
    <t>Veselé</t>
  </si>
  <si>
    <t>Veselé 92</t>
  </si>
  <si>
    <t>00313165</t>
  </si>
  <si>
    <t>O507725</t>
  </si>
  <si>
    <t>Obec Veselé</t>
  </si>
  <si>
    <t>Veľké Kostoľany</t>
  </si>
  <si>
    <t>Školská 5</t>
  </si>
  <si>
    <t>00313149</t>
  </si>
  <si>
    <t>O507709</t>
  </si>
  <si>
    <t>Obec Veľké Kostoľany</t>
  </si>
  <si>
    <t>Veľké Orvište</t>
  </si>
  <si>
    <t>Školská 44</t>
  </si>
  <si>
    <t>00654078</t>
  </si>
  <si>
    <t>O556572</t>
  </si>
  <si>
    <t>Obec Veľké Orvište</t>
  </si>
  <si>
    <t>Vrbové</t>
  </si>
  <si>
    <t>Komenského 2</t>
  </si>
  <si>
    <t>00313190</t>
  </si>
  <si>
    <t>O507750</t>
  </si>
  <si>
    <t>Mesto Vrbové</t>
  </si>
  <si>
    <t>Borský Mikuláš</t>
  </si>
  <si>
    <t>Záhorácka 919</t>
  </si>
  <si>
    <t>00309419</t>
  </si>
  <si>
    <t>O504238</t>
  </si>
  <si>
    <t>Obec Borský Mikuláš</t>
  </si>
  <si>
    <t>Borský Svätý Jur</t>
  </si>
  <si>
    <t>Hviezdoslavova 215</t>
  </si>
  <si>
    <t>00309401</t>
  </si>
  <si>
    <t>O504220</t>
  </si>
  <si>
    <t>Obec Borský Svätý Jur</t>
  </si>
  <si>
    <t>Cerová</t>
  </si>
  <si>
    <t>Cerová 277</t>
  </si>
  <si>
    <t>00309478</t>
  </si>
  <si>
    <t>O504297</t>
  </si>
  <si>
    <t>Obec Cerová</t>
  </si>
  <si>
    <t>Dojč</t>
  </si>
  <si>
    <t>Dojč 137</t>
  </si>
  <si>
    <t>00309508</t>
  </si>
  <si>
    <t>O504335</t>
  </si>
  <si>
    <t>Obec Dojč</t>
  </si>
  <si>
    <t>Hlboké</t>
  </si>
  <si>
    <t>Športová 259</t>
  </si>
  <si>
    <t>00309532</t>
  </si>
  <si>
    <t>O504360</t>
  </si>
  <si>
    <t>Obec Hlboké</t>
  </si>
  <si>
    <t>Hradište pod Vrátnom</t>
  </si>
  <si>
    <t>Hradište pod Vrátnom 44</t>
  </si>
  <si>
    <t>00309559</t>
  </si>
  <si>
    <t>O504386</t>
  </si>
  <si>
    <t>Obec Hradište pod Vrátnom</t>
  </si>
  <si>
    <t>Jablonica</t>
  </si>
  <si>
    <t>Školská 1</t>
  </si>
  <si>
    <t>00309583</t>
  </si>
  <si>
    <t>O504416</t>
  </si>
  <si>
    <t>Obec Jablonica</t>
  </si>
  <si>
    <t>Koválov</t>
  </si>
  <si>
    <t>Koválov 216</t>
  </si>
  <si>
    <t>00309630</t>
  </si>
  <si>
    <t>O504475</t>
  </si>
  <si>
    <t>Obec Koválov</t>
  </si>
  <si>
    <t>Kuklov</t>
  </si>
  <si>
    <t>Nová 203</t>
  </si>
  <si>
    <t>00309656</t>
  </si>
  <si>
    <t>O504491</t>
  </si>
  <si>
    <t>Obec Kuklov</t>
  </si>
  <si>
    <t>Kúty</t>
  </si>
  <si>
    <t>Školská 694</t>
  </si>
  <si>
    <t>00309672</t>
  </si>
  <si>
    <t>O504513</t>
  </si>
  <si>
    <t>Obec Kúty</t>
  </si>
  <si>
    <t>Lakšárska Nová Ves</t>
  </si>
  <si>
    <t>Lakšárska Nová Ves 397</t>
  </si>
  <si>
    <t>00309681</t>
  </si>
  <si>
    <t>O504521</t>
  </si>
  <si>
    <t>Obec Lakšárska Nová Ves</t>
  </si>
  <si>
    <t>Osuské</t>
  </si>
  <si>
    <t>Výhony 11</t>
  </si>
  <si>
    <t>00309761</t>
  </si>
  <si>
    <t>O504602</t>
  </si>
  <si>
    <t>Obec Osuské</t>
  </si>
  <si>
    <t>Plavecký Peter</t>
  </si>
  <si>
    <t>Plavecký Peter 89</t>
  </si>
  <si>
    <t>00309800</t>
  </si>
  <si>
    <t>O504645</t>
  </si>
  <si>
    <t>Obec Plavecký Peter</t>
  </si>
  <si>
    <t>Prievaly</t>
  </si>
  <si>
    <t>Prievaly 187</t>
  </si>
  <si>
    <t>00309885</t>
  </si>
  <si>
    <t>O504726</t>
  </si>
  <si>
    <t>Obec Prievaly</t>
  </si>
  <si>
    <t>Sekule</t>
  </si>
  <si>
    <t>Sekule 119</t>
  </si>
  <si>
    <t>00682101</t>
  </si>
  <si>
    <t>O556114</t>
  </si>
  <si>
    <t>Obec Sekule</t>
  </si>
  <si>
    <t>Senica</t>
  </si>
  <si>
    <t>J.Mudrocha 1343/19</t>
  </si>
  <si>
    <t>00309974</t>
  </si>
  <si>
    <t>O504203</t>
  </si>
  <si>
    <t>Mesto Senica</t>
  </si>
  <si>
    <t>Komenského 959</t>
  </si>
  <si>
    <t>Sadová 620</t>
  </si>
  <si>
    <t>V. Paulínyho-Tótha 32</t>
  </si>
  <si>
    <t>Smolinské</t>
  </si>
  <si>
    <t>Smolinské 407</t>
  </si>
  <si>
    <t>00309991</t>
  </si>
  <si>
    <t>O504823</t>
  </si>
  <si>
    <t>Obec Smolinské</t>
  </si>
  <si>
    <t>Smrdáky</t>
  </si>
  <si>
    <t>Školská 33</t>
  </si>
  <si>
    <t>00310000</t>
  </si>
  <si>
    <t>O504831</t>
  </si>
  <si>
    <t>Obec Smrdáky</t>
  </si>
  <si>
    <t>Sobotište</t>
  </si>
  <si>
    <t>Sobotište 317</t>
  </si>
  <si>
    <t>00310018</t>
  </si>
  <si>
    <t>O504840</t>
  </si>
  <si>
    <t>Obec Sobotište</t>
  </si>
  <si>
    <t>Šajdíkove Humence</t>
  </si>
  <si>
    <t>Šajdíkove Humence 102</t>
  </si>
  <si>
    <t>00310051</t>
  </si>
  <si>
    <t>O504882</t>
  </si>
  <si>
    <t>Obec Šajdíkove Humence</t>
  </si>
  <si>
    <t>Šaštín-Stráže</t>
  </si>
  <si>
    <t>Štúrova 1115</t>
  </si>
  <si>
    <t>00310069</t>
  </si>
  <si>
    <t>O504891</t>
  </si>
  <si>
    <t>Mesto Šaštín - Stráže</t>
  </si>
  <si>
    <t>Štefanov</t>
  </si>
  <si>
    <t>Štefanov 329</t>
  </si>
  <si>
    <t>00310077</t>
  </si>
  <si>
    <t>O504904</t>
  </si>
  <si>
    <t>Obec Štefanov</t>
  </si>
  <si>
    <t>Častkov</t>
  </si>
  <si>
    <t>Častkov 130</t>
  </si>
  <si>
    <t>00309494</t>
  </si>
  <si>
    <t>O504327</t>
  </si>
  <si>
    <t>Obec Častkov</t>
  </si>
  <si>
    <t>Čáry</t>
  </si>
  <si>
    <t>Školská 285</t>
  </si>
  <si>
    <t>00309486</t>
  </si>
  <si>
    <t>O504319</t>
  </si>
  <si>
    <t>Obec Čáry</t>
  </si>
  <si>
    <t>Brodské</t>
  </si>
  <si>
    <t>Školská 281</t>
  </si>
  <si>
    <t>00309451</t>
  </si>
  <si>
    <t>O504271</t>
  </si>
  <si>
    <t>Obec Brodské</t>
  </si>
  <si>
    <t>Gbely</t>
  </si>
  <si>
    <t>Pionierska 697</t>
  </si>
  <si>
    <t>00309524</t>
  </si>
  <si>
    <t>O504351</t>
  </si>
  <si>
    <t>Mesto Gbely</t>
  </si>
  <si>
    <t>Holíč</t>
  </si>
  <si>
    <t>Bernolákova 5</t>
  </si>
  <si>
    <t>00309541</t>
  </si>
  <si>
    <t>O504378</t>
  </si>
  <si>
    <t>Mesto Holíč</t>
  </si>
  <si>
    <t>Kopčany</t>
  </si>
  <si>
    <t>Sasinkova 530/2</t>
  </si>
  <si>
    <t>00309613</t>
  </si>
  <si>
    <t>O504459</t>
  </si>
  <si>
    <t>Obec Kopčany</t>
  </si>
  <si>
    <t>Petrova Ves</t>
  </si>
  <si>
    <t>Petrova Ves 90</t>
  </si>
  <si>
    <t>00309770</t>
  </si>
  <si>
    <t>O504611</t>
  </si>
  <si>
    <t>Obec Petrova Ves</t>
  </si>
  <si>
    <t>Popudinské Močidľany</t>
  </si>
  <si>
    <t>Popudinské Močidľany 140</t>
  </si>
  <si>
    <t>00309834</t>
  </si>
  <si>
    <t>O504670</t>
  </si>
  <si>
    <t>Obec Popudinské Močidľany</t>
  </si>
  <si>
    <t>Prietržka</t>
  </si>
  <si>
    <t>Prietržka 92</t>
  </si>
  <si>
    <t>00309877</t>
  </si>
  <si>
    <t>O504718</t>
  </si>
  <si>
    <t>Obec Prietržka</t>
  </si>
  <si>
    <t>Radošovce</t>
  </si>
  <si>
    <t>Radošovce 338</t>
  </si>
  <si>
    <t>00309907</t>
  </si>
  <si>
    <t>O504742</t>
  </si>
  <si>
    <t>Obec Radošovce</t>
  </si>
  <si>
    <t>Skalica</t>
  </si>
  <si>
    <t>Gorkého 4</t>
  </si>
  <si>
    <t>45322694</t>
  </si>
  <si>
    <t>S572</t>
  </si>
  <si>
    <t>Škola s úsmevom, s.r.o.</t>
  </si>
  <si>
    <t>Mallého 2</t>
  </si>
  <si>
    <t>00309982</t>
  </si>
  <si>
    <t>O504815</t>
  </si>
  <si>
    <t>Mesto Skalica</t>
  </si>
  <si>
    <t>Strážnická 1</t>
  </si>
  <si>
    <t>Vajanského 2</t>
  </si>
  <si>
    <t>Unín</t>
  </si>
  <si>
    <t>Unín 420</t>
  </si>
  <si>
    <t>00310107</t>
  </si>
  <si>
    <t>O504939</t>
  </si>
  <si>
    <t>Obec Unín</t>
  </si>
  <si>
    <t>Vrádište</t>
  </si>
  <si>
    <t>Vrádište 226</t>
  </si>
  <si>
    <t>00310131</t>
  </si>
  <si>
    <t>O504963</t>
  </si>
  <si>
    <t>Obec Vrádište</t>
  </si>
  <si>
    <t>Bohdanovce nad Trnavou</t>
  </si>
  <si>
    <t>Bohdanovce nad Trnavou 41</t>
  </si>
  <si>
    <t>00312266</t>
  </si>
  <si>
    <t>O506796</t>
  </si>
  <si>
    <t>Obec Bohdanovce nad Trnavou</t>
  </si>
  <si>
    <t>Boleráz</t>
  </si>
  <si>
    <t>Boleráz 456</t>
  </si>
  <si>
    <t>00312282</t>
  </si>
  <si>
    <t>O506818</t>
  </si>
  <si>
    <t>Obec Boleráz</t>
  </si>
  <si>
    <t>Brestovany</t>
  </si>
  <si>
    <t>J. Nižnanského 1</t>
  </si>
  <si>
    <t>00312312</t>
  </si>
  <si>
    <t>O506842</t>
  </si>
  <si>
    <t>Obec Brestovany</t>
  </si>
  <si>
    <t>Bučany</t>
  </si>
  <si>
    <t>Bučany 155</t>
  </si>
  <si>
    <t>00312321</t>
  </si>
  <si>
    <t>O506851</t>
  </si>
  <si>
    <t>Obec Bučany</t>
  </si>
  <si>
    <t>Cífer</t>
  </si>
  <si>
    <t>SNP 5</t>
  </si>
  <si>
    <t>00312347</t>
  </si>
  <si>
    <t>O506877</t>
  </si>
  <si>
    <t>Obec Cífer</t>
  </si>
  <si>
    <t>Dechtice</t>
  </si>
  <si>
    <t>Dechtice 514</t>
  </si>
  <si>
    <t>00312363</t>
  </si>
  <si>
    <t>O506893</t>
  </si>
  <si>
    <t>Obec Dechtice</t>
  </si>
  <si>
    <t>Dobrá Voda</t>
  </si>
  <si>
    <t>Dobrá Voda 150</t>
  </si>
  <si>
    <t>00312380</t>
  </si>
  <si>
    <t>O506915</t>
  </si>
  <si>
    <t>Obec Dobrá Voda</t>
  </si>
  <si>
    <t>Dolná Krupá</t>
  </si>
  <si>
    <t>Školská 439/12</t>
  </si>
  <si>
    <t>00312398</t>
  </si>
  <si>
    <t>O506923</t>
  </si>
  <si>
    <t>Obec Dolná Krupá</t>
  </si>
  <si>
    <t>Dolné Dubové</t>
  </si>
  <si>
    <t>Dolné Dubové 213</t>
  </si>
  <si>
    <t>00312401</t>
  </si>
  <si>
    <t>O506931</t>
  </si>
  <si>
    <t>Obec Dolné Dubové</t>
  </si>
  <si>
    <t>Dolné Orešany</t>
  </si>
  <si>
    <t>Dolné Orešany 209</t>
  </si>
  <si>
    <t>00312410</t>
  </si>
  <si>
    <t>O506940</t>
  </si>
  <si>
    <t>Obec Dolné Orešany</t>
  </si>
  <si>
    <t>Horné Orešany</t>
  </si>
  <si>
    <t>Horné Orešany 31</t>
  </si>
  <si>
    <t>00312533</t>
  </si>
  <si>
    <t>O507067</t>
  </si>
  <si>
    <t>Obec Horné Orešany</t>
  </si>
  <si>
    <t>Hrnčiarovce nad Parnou</t>
  </si>
  <si>
    <t>Kostolná 28</t>
  </si>
  <si>
    <t>34007521</t>
  </si>
  <si>
    <t>O581020</t>
  </si>
  <si>
    <t>Obec Hrnčiarovce nad Parnou</t>
  </si>
  <si>
    <t>Jaslovské Bohunice</t>
  </si>
  <si>
    <t>Jaslovské Bohunice 341</t>
  </si>
  <si>
    <t>00312614</t>
  </si>
  <si>
    <t>O507156</t>
  </si>
  <si>
    <t>Obec Jaslovské Bohunice</t>
  </si>
  <si>
    <t>Križovany nad Dudváhom</t>
  </si>
  <si>
    <t>00682187</t>
  </si>
  <si>
    <t>O556483</t>
  </si>
  <si>
    <t>Obec Križovany nad Dudváhom</t>
  </si>
  <si>
    <t>Kátlovce</t>
  </si>
  <si>
    <t>Kátlovce 195</t>
  </si>
  <si>
    <t>00312622</t>
  </si>
  <si>
    <t>O507164</t>
  </si>
  <si>
    <t>Obec Kátlovce</t>
  </si>
  <si>
    <t>Majcichov</t>
  </si>
  <si>
    <t>Majcichov 536</t>
  </si>
  <si>
    <t>00312746</t>
  </si>
  <si>
    <t>O507296</t>
  </si>
  <si>
    <t>Obec Majcichov</t>
  </si>
  <si>
    <t>Malženice</t>
  </si>
  <si>
    <t>Malženice 203</t>
  </si>
  <si>
    <t>00312762</t>
  </si>
  <si>
    <t>O507318</t>
  </si>
  <si>
    <t>Obec Malženice</t>
  </si>
  <si>
    <t>Ružindol</t>
  </si>
  <si>
    <t>Hlavná 3/16</t>
  </si>
  <si>
    <t>00312941</t>
  </si>
  <si>
    <t>O507512</t>
  </si>
  <si>
    <t>Obec Ružindol</t>
  </si>
  <si>
    <t>Smolenice</t>
  </si>
  <si>
    <t>00312983</t>
  </si>
  <si>
    <t>O507555</t>
  </si>
  <si>
    <t>Obec Smolenice</t>
  </si>
  <si>
    <t>Suchá nad Parnou</t>
  </si>
  <si>
    <t>Suchá nad Parnou 55</t>
  </si>
  <si>
    <t>00313009</t>
  </si>
  <si>
    <t>O507571</t>
  </si>
  <si>
    <t>Obec Suchá nad Parnou</t>
  </si>
  <si>
    <t>Trnava</t>
  </si>
  <si>
    <t>Andreja Kubinu 34</t>
  </si>
  <si>
    <t>00313114</t>
  </si>
  <si>
    <t>O506745</t>
  </si>
  <si>
    <t>Mesto Trnava</t>
  </si>
  <si>
    <t>Atómová 1</t>
  </si>
  <si>
    <t>Halenárska 45</t>
  </si>
  <si>
    <t>Ivana Krasku 29</t>
  </si>
  <si>
    <t>Kornela Mahra 11</t>
  </si>
  <si>
    <t>Limbová 3</t>
  </si>
  <si>
    <t>44867379</t>
  </si>
  <si>
    <t>S628</t>
  </si>
  <si>
    <t>BESST, s.r.o.</t>
  </si>
  <si>
    <t>Mozartova 10</t>
  </si>
  <si>
    <t>Spartakovská 5</t>
  </si>
  <si>
    <t>Ulica Jána Bottu 27</t>
  </si>
  <si>
    <t>Ulica Maxima Gorkého 21</t>
  </si>
  <si>
    <t>Vančurova 38</t>
  </si>
  <si>
    <t>Zavarská 9</t>
  </si>
  <si>
    <t>52215211</t>
  </si>
  <si>
    <t>S970</t>
  </si>
  <si>
    <t>Polygnosi</t>
  </si>
  <si>
    <t>Trstín</t>
  </si>
  <si>
    <t>Trstín 457</t>
  </si>
  <si>
    <t>00313122</t>
  </si>
  <si>
    <t>O507687</t>
  </si>
  <si>
    <t>Obec Trstín</t>
  </si>
  <si>
    <t>Vlčkovce</t>
  </si>
  <si>
    <t>Vlčkovce 1</t>
  </si>
  <si>
    <t>00682209</t>
  </si>
  <si>
    <t>O556513</t>
  </si>
  <si>
    <t>Obec Vlčkovce</t>
  </si>
  <si>
    <t>Voderady</t>
  </si>
  <si>
    <t>Školská ulica 163/9</t>
  </si>
  <si>
    <t>00313181</t>
  </si>
  <si>
    <t>O507741</t>
  </si>
  <si>
    <t>Obec Voderady</t>
  </si>
  <si>
    <t>Zavar</t>
  </si>
  <si>
    <t>Športová 33</t>
  </si>
  <si>
    <t>00313203</t>
  </si>
  <si>
    <t>O507768</t>
  </si>
  <si>
    <t>Obec Zavar</t>
  </si>
  <si>
    <t>Zeleneč</t>
  </si>
  <si>
    <t>00313211</t>
  </si>
  <si>
    <t>O507776</t>
  </si>
  <si>
    <t>Obec Zeleneč</t>
  </si>
  <si>
    <t>Špačince</t>
  </si>
  <si>
    <t>Hlavná 626/2</t>
  </si>
  <si>
    <t>00313033</t>
  </si>
  <si>
    <t>O507601</t>
  </si>
  <si>
    <t>Obec Špačince</t>
  </si>
  <si>
    <t>Šúrovce</t>
  </si>
  <si>
    <t>Školská 3</t>
  </si>
  <si>
    <t>00313068</t>
  </si>
  <si>
    <t>O507636</t>
  </si>
  <si>
    <t>Obec Šúrovce</t>
  </si>
  <si>
    <t>Bánovce nad Bebravou</t>
  </si>
  <si>
    <t>Duklianska 1</t>
  </si>
  <si>
    <t>00310182</t>
  </si>
  <si>
    <t>O542652</t>
  </si>
  <si>
    <t>Mesto Bánovce nad Bebravou</t>
  </si>
  <si>
    <t>Gorazdova 1319/6</t>
  </si>
  <si>
    <t>J. A. Komenského 1290/1</t>
  </si>
  <si>
    <t>Partizánska 6</t>
  </si>
  <si>
    <t>Školská 1123/29</t>
  </si>
  <si>
    <t>Dvorec</t>
  </si>
  <si>
    <t>Dvorec 63</t>
  </si>
  <si>
    <t>00310387</t>
  </si>
  <si>
    <t>O542873</t>
  </si>
  <si>
    <t>Obec Dvorec</t>
  </si>
  <si>
    <t>Rybany</t>
  </si>
  <si>
    <t>Rybany 355</t>
  </si>
  <si>
    <t>00311049</t>
  </si>
  <si>
    <t>O505455</t>
  </si>
  <si>
    <t>Obec Rybany</t>
  </si>
  <si>
    <t>Slatina nad Bebravou</t>
  </si>
  <si>
    <t>Slatina nad Bebravou 154</t>
  </si>
  <si>
    <t>00311073</t>
  </si>
  <si>
    <t>O505471</t>
  </si>
  <si>
    <t>Obec Slatina nad Bebravou</t>
  </si>
  <si>
    <t>Uhrovec</t>
  </si>
  <si>
    <t>00311201</t>
  </si>
  <si>
    <t>O505625</t>
  </si>
  <si>
    <t>Obec Uhrovec</t>
  </si>
  <si>
    <t>Zlatníky</t>
  </si>
  <si>
    <t>Zlatníky 62</t>
  </si>
  <si>
    <t>00311367</t>
  </si>
  <si>
    <t>O505790</t>
  </si>
  <si>
    <t>Obec Zlatníky</t>
  </si>
  <si>
    <t>Šišov</t>
  </si>
  <si>
    <t>Šišov 74</t>
  </si>
  <si>
    <t>00311138</t>
  </si>
  <si>
    <t>O505552</t>
  </si>
  <si>
    <t>Obec Šišov</t>
  </si>
  <si>
    <t>Bolešov</t>
  </si>
  <si>
    <t>Bolešov 276</t>
  </si>
  <si>
    <t>00317080</t>
  </si>
  <si>
    <t>O512885</t>
  </si>
  <si>
    <t>Obec Bolešov</t>
  </si>
  <si>
    <t>Dubnica nad Váhom</t>
  </si>
  <si>
    <t>Centrum I 32</t>
  </si>
  <si>
    <t>00317209</t>
  </si>
  <si>
    <t>O513016</t>
  </si>
  <si>
    <t>Mesto Dubnica nad Váhom</t>
  </si>
  <si>
    <t>Centrum II 87</t>
  </si>
  <si>
    <t>Pod hájom 967</t>
  </si>
  <si>
    <t>Školská 386</t>
  </si>
  <si>
    <t>42063043</t>
  </si>
  <si>
    <t>C59</t>
  </si>
  <si>
    <t>Rímskokatolícka cirkev, Žilinská diecéza</t>
  </si>
  <si>
    <t>Dulov</t>
  </si>
  <si>
    <t>Dulov 71</t>
  </si>
  <si>
    <t>00317217</t>
  </si>
  <si>
    <t>O513024</t>
  </si>
  <si>
    <t>Obec Dulov</t>
  </si>
  <si>
    <t>Horná Poruba</t>
  </si>
  <si>
    <t>Horná Poruba 84</t>
  </si>
  <si>
    <t>00317284</t>
  </si>
  <si>
    <t>O513091</t>
  </si>
  <si>
    <t>Obec Horná Poruba</t>
  </si>
  <si>
    <t>Ilava</t>
  </si>
  <si>
    <t>Medňanská 514/5</t>
  </si>
  <si>
    <t>00317331</t>
  </si>
  <si>
    <t>O513156</t>
  </si>
  <si>
    <t>Mesto Ilava</t>
  </si>
  <si>
    <t>Košeca</t>
  </si>
  <si>
    <t>Školská ulica 243/1</t>
  </si>
  <si>
    <t>00317390</t>
  </si>
  <si>
    <t>O513253</t>
  </si>
  <si>
    <t>Obec Košeca</t>
  </si>
  <si>
    <t>Košecké Podhradie</t>
  </si>
  <si>
    <t>Košecké Podhradie 301</t>
  </si>
  <si>
    <t>00317870</t>
  </si>
  <si>
    <t>O513351</t>
  </si>
  <si>
    <t>Obec Košecké Podhradie</t>
  </si>
  <si>
    <t>Ladce</t>
  </si>
  <si>
    <t>Vážska 399</t>
  </si>
  <si>
    <t>00317438</t>
  </si>
  <si>
    <t>O513296</t>
  </si>
  <si>
    <t>Obec Ladce</t>
  </si>
  <si>
    <t>Mikušovce</t>
  </si>
  <si>
    <t>Mikušovce 16</t>
  </si>
  <si>
    <t>00317527</t>
  </si>
  <si>
    <t>O513385</t>
  </si>
  <si>
    <t>Obec Mikušovce</t>
  </si>
  <si>
    <t>Nová Dubnica</t>
  </si>
  <si>
    <t>Janka Kráľa 1</t>
  </si>
  <si>
    <t>00317586</t>
  </si>
  <si>
    <t>O513440</t>
  </si>
  <si>
    <t>Mesto Nová Dubnica</t>
  </si>
  <si>
    <t>Slov.národ.povstania 96/3</t>
  </si>
  <si>
    <t>36127795</t>
  </si>
  <si>
    <t>S058</t>
  </si>
  <si>
    <t>EDEN, o. z.</t>
  </si>
  <si>
    <t>Trenčianska 66/28</t>
  </si>
  <si>
    <t>Pruské</t>
  </si>
  <si>
    <t>Školská 369</t>
  </si>
  <si>
    <t>00317721</t>
  </si>
  <si>
    <t>O513598</t>
  </si>
  <si>
    <t>Obec Pruské</t>
  </si>
  <si>
    <t>Tuchyňa</t>
  </si>
  <si>
    <t>Tuchyňa 105</t>
  </si>
  <si>
    <t>00317837</t>
  </si>
  <si>
    <t>O513725</t>
  </si>
  <si>
    <t>Obec Tuchyňa</t>
  </si>
  <si>
    <t>Zliechov</t>
  </si>
  <si>
    <t>Zliechov 47</t>
  </si>
  <si>
    <t>00317969</t>
  </si>
  <si>
    <t>O513865</t>
  </si>
  <si>
    <t>Obec Zliechov</t>
  </si>
  <si>
    <t>Červený Kameň</t>
  </si>
  <si>
    <t>Červený Kameň 228</t>
  </si>
  <si>
    <t>00317128</t>
  </si>
  <si>
    <t>O512931</t>
  </si>
  <si>
    <t>Obec Červený Kameň</t>
  </si>
  <si>
    <t>Brestovec</t>
  </si>
  <si>
    <t>Brestovec 147</t>
  </si>
  <si>
    <t>00309435</t>
  </si>
  <si>
    <t>O504254</t>
  </si>
  <si>
    <t>Obec Brestovec</t>
  </si>
  <si>
    <t>Brezová pod Bradlom</t>
  </si>
  <si>
    <t>Sídl. Dolné Lúky 357</t>
  </si>
  <si>
    <t>00309443</t>
  </si>
  <si>
    <t>O504262</t>
  </si>
  <si>
    <t>Mesto Brezová pod Bradlom</t>
  </si>
  <si>
    <t>Kostolné</t>
  </si>
  <si>
    <t>Kostolné 263</t>
  </si>
  <si>
    <t>00311707</t>
  </si>
  <si>
    <t>O506141</t>
  </si>
  <si>
    <t>Obec Kostolné</t>
  </si>
  <si>
    <t>Košariská</t>
  </si>
  <si>
    <t>Košariská 81</t>
  </si>
  <si>
    <t>00309621</t>
  </si>
  <si>
    <t>O504467</t>
  </si>
  <si>
    <t>Obec Košariská</t>
  </si>
  <si>
    <t>Krajné</t>
  </si>
  <si>
    <t>Krajné 173</t>
  </si>
  <si>
    <t>00311715</t>
  </si>
  <si>
    <t>O506150</t>
  </si>
  <si>
    <t>Obec Krajné</t>
  </si>
  <si>
    <t>Myjava</t>
  </si>
  <si>
    <t>Turá Lúka 131</t>
  </si>
  <si>
    <t>00309745</t>
  </si>
  <si>
    <t>O504581</t>
  </si>
  <si>
    <t>Mesto Myjava</t>
  </si>
  <si>
    <t>Viestova 1</t>
  </si>
  <si>
    <t>Štúrova 18</t>
  </si>
  <si>
    <t>Rudník</t>
  </si>
  <si>
    <t>Rudník 2</t>
  </si>
  <si>
    <t>00309958</t>
  </si>
  <si>
    <t>O504793</t>
  </si>
  <si>
    <t>Obec Rudník</t>
  </si>
  <si>
    <t>Stará Myjava</t>
  </si>
  <si>
    <t>Stará Myjava 141</t>
  </si>
  <si>
    <t>00310034</t>
  </si>
  <si>
    <t>O504866</t>
  </si>
  <si>
    <t>Obec Stará Myjava</t>
  </si>
  <si>
    <t>Vrbovce</t>
  </si>
  <si>
    <t>Vrbovce 147</t>
  </si>
  <si>
    <t>00310140</t>
  </si>
  <si>
    <t>O504971</t>
  </si>
  <si>
    <t>Obec Vrbovce</t>
  </si>
  <si>
    <t>Beckov</t>
  </si>
  <si>
    <t>Beckov 410</t>
  </si>
  <si>
    <t>00311413</t>
  </si>
  <si>
    <t>O505846</t>
  </si>
  <si>
    <t>Obec Beckov</t>
  </si>
  <si>
    <t>Bošáca</t>
  </si>
  <si>
    <t>Bošáca 396</t>
  </si>
  <si>
    <t>00311430</t>
  </si>
  <si>
    <t>O505871</t>
  </si>
  <si>
    <t>Obec Bošáca</t>
  </si>
  <si>
    <t>Bzince pod Javorinou</t>
  </si>
  <si>
    <t>Bzince pod Javorinou 346</t>
  </si>
  <si>
    <t>00311456</t>
  </si>
  <si>
    <t>O505897</t>
  </si>
  <si>
    <t>Obec Bzince pod Javorinou</t>
  </si>
  <si>
    <t>Horná Streda</t>
  </si>
  <si>
    <t>Horná Streda 391</t>
  </si>
  <si>
    <t>00311553</t>
  </si>
  <si>
    <t>O506001</t>
  </si>
  <si>
    <t>Obec Horná Streda</t>
  </si>
  <si>
    <t>Kočovce</t>
  </si>
  <si>
    <t>Kočovce 380</t>
  </si>
  <si>
    <t>00311685</t>
  </si>
  <si>
    <t>O506125</t>
  </si>
  <si>
    <t>Obec Kočovce</t>
  </si>
  <si>
    <t>Kálnica</t>
  </si>
  <si>
    <t>Kálnica 385</t>
  </si>
  <si>
    <t>00311669</t>
  </si>
  <si>
    <t>O506109</t>
  </si>
  <si>
    <t>Obec Kálnica</t>
  </si>
  <si>
    <t>Lubina</t>
  </si>
  <si>
    <t>Lubina 1</t>
  </si>
  <si>
    <t>00311731</t>
  </si>
  <si>
    <t>O506184</t>
  </si>
  <si>
    <t>Obec Lubina</t>
  </si>
  <si>
    <t>Lúka</t>
  </si>
  <si>
    <t>Lúka 135</t>
  </si>
  <si>
    <t>00311758</t>
  </si>
  <si>
    <t>O506206</t>
  </si>
  <si>
    <t>Obec Lúka</t>
  </si>
  <si>
    <t>Moravské Lieskové</t>
  </si>
  <si>
    <t>Moravské Lieskové 252</t>
  </si>
  <si>
    <t>00311791</t>
  </si>
  <si>
    <t>O506265</t>
  </si>
  <si>
    <t>Obec Moravské Lieskové</t>
  </si>
  <si>
    <t>Nová Bošáca</t>
  </si>
  <si>
    <t>Nová Bošáca 76</t>
  </si>
  <si>
    <t>00311839</t>
  </si>
  <si>
    <t>O506303</t>
  </si>
  <si>
    <t>Obec Nová Bošáca</t>
  </si>
  <si>
    <t>Nové Mesto nad Váhom</t>
  </si>
  <si>
    <t>Klčové 87</t>
  </si>
  <si>
    <t>00677574</t>
  </si>
  <si>
    <t>C12</t>
  </si>
  <si>
    <t>Kongregácia Školských sestier de Notre Dame</t>
  </si>
  <si>
    <t>Kpt. Nálepku 855</t>
  </si>
  <si>
    <t>00311863</t>
  </si>
  <si>
    <t>O506338</t>
  </si>
  <si>
    <t>Mesto Nové Mesto nad Váhom</t>
  </si>
  <si>
    <t>Odborárska 1374</t>
  </si>
  <si>
    <t>Tematínska 2092</t>
  </si>
  <si>
    <t>Pobedim</t>
  </si>
  <si>
    <t>Pobedim 433</t>
  </si>
  <si>
    <t>00311910</t>
  </si>
  <si>
    <t>O506401</t>
  </si>
  <si>
    <t>Obec Pobedim</t>
  </si>
  <si>
    <t>Podolie</t>
  </si>
  <si>
    <t>Podolie 804</t>
  </si>
  <si>
    <t>00311928</t>
  </si>
  <si>
    <t>O506427</t>
  </si>
  <si>
    <t>Obec Podolie</t>
  </si>
  <si>
    <t>Považany</t>
  </si>
  <si>
    <t>Považany 216</t>
  </si>
  <si>
    <t>00311944</t>
  </si>
  <si>
    <t>O506443</t>
  </si>
  <si>
    <t>Obec Považany</t>
  </si>
  <si>
    <t>Stará Turá</t>
  </si>
  <si>
    <t>Hurbanova 128/25</t>
  </si>
  <si>
    <t>00312002</t>
  </si>
  <si>
    <t>O506524</t>
  </si>
  <si>
    <t>Mesto Stará Turá</t>
  </si>
  <si>
    <t>Vaďovce</t>
  </si>
  <si>
    <t>Vaďovce 93</t>
  </si>
  <si>
    <t>00312126</t>
  </si>
  <si>
    <t>O506630</t>
  </si>
  <si>
    <t>Obec Vaďovce</t>
  </si>
  <si>
    <t>Čachtice</t>
  </si>
  <si>
    <t>Pionierska 34/351</t>
  </si>
  <si>
    <t>00311464</t>
  </si>
  <si>
    <t>O505901</t>
  </si>
  <si>
    <t>Obec Čachtice</t>
  </si>
  <si>
    <t>Častkovce</t>
  </si>
  <si>
    <t>Častkovce 157</t>
  </si>
  <si>
    <t>00311472</t>
  </si>
  <si>
    <t>O505919</t>
  </si>
  <si>
    <t>Obec Častkovce</t>
  </si>
  <si>
    <t>Bošany</t>
  </si>
  <si>
    <t>Školská 14</t>
  </si>
  <si>
    <t>00310255</t>
  </si>
  <si>
    <t>O542733</t>
  </si>
  <si>
    <t>Obec Bošany</t>
  </si>
  <si>
    <t>Chynorany</t>
  </si>
  <si>
    <t>Školská 186/13</t>
  </si>
  <si>
    <t>00310506</t>
  </si>
  <si>
    <t>O543004</t>
  </si>
  <si>
    <t>Obec Chynorany</t>
  </si>
  <si>
    <t>Hradište</t>
  </si>
  <si>
    <t>Hradište 277</t>
  </si>
  <si>
    <t>00310468</t>
  </si>
  <si>
    <t>O542962</t>
  </si>
  <si>
    <t>Obec Hradište</t>
  </si>
  <si>
    <t>Klátova Nová Ves</t>
  </si>
  <si>
    <t>Klátova Nová Ves 351</t>
  </si>
  <si>
    <t>00310549</t>
  </si>
  <si>
    <t>O543047</t>
  </si>
  <si>
    <t>Obec Klátova Nová Ves</t>
  </si>
  <si>
    <t>Ostratice</t>
  </si>
  <si>
    <t>Ostratice 188</t>
  </si>
  <si>
    <t>00310891</t>
  </si>
  <si>
    <t>O505307</t>
  </si>
  <si>
    <t>Obec Ostratice</t>
  </si>
  <si>
    <t>Partizánske</t>
  </si>
  <si>
    <t>Malinovského 1160/31</t>
  </si>
  <si>
    <t>00310905</t>
  </si>
  <si>
    <t>O505315</t>
  </si>
  <si>
    <t>Mesto Partizánske</t>
  </si>
  <si>
    <t>Nádražná 955</t>
  </si>
  <si>
    <t>Nám. SNP 200/22</t>
  </si>
  <si>
    <t>37904167</t>
  </si>
  <si>
    <t>C75</t>
  </si>
  <si>
    <t>Koinonia Ján Krstiteľ - Oáza Sklené</t>
  </si>
  <si>
    <t>Obuvnícka 432/23</t>
  </si>
  <si>
    <t>Veľká Okružná 1089/19</t>
  </si>
  <si>
    <t>Športovcov 372/21</t>
  </si>
  <si>
    <t>Skačany</t>
  </si>
  <si>
    <t>Skačany 539</t>
  </si>
  <si>
    <t>00311057</t>
  </si>
  <si>
    <t>O505463</t>
  </si>
  <si>
    <t>Obec Skačany</t>
  </si>
  <si>
    <t>Veľké Uherce</t>
  </si>
  <si>
    <t>Veľké Uherce 145</t>
  </si>
  <si>
    <t>00311294</t>
  </si>
  <si>
    <t>O505722</t>
  </si>
  <si>
    <t>Obec Veľké Uherce</t>
  </si>
  <si>
    <t>Veľký Klíž</t>
  </si>
  <si>
    <t>Veľký Klíž 106</t>
  </si>
  <si>
    <t>00311308</t>
  </si>
  <si>
    <t>O505731</t>
  </si>
  <si>
    <t>Obec Veľký Klíž</t>
  </si>
  <si>
    <t>Žabokreky nad Nitrou</t>
  </si>
  <si>
    <t>Školská 219</t>
  </si>
  <si>
    <t>00311375</t>
  </si>
  <si>
    <t>O505803</t>
  </si>
  <si>
    <t>Obec Žabokreky nad Nitrou</t>
  </si>
  <si>
    <t>Brvnište</t>
  </si>
  <si>
    <t>Brvnište 388</t>
  </si>
  <si>
    <t>00317101</t>
  </si>
  <si>
    <t>O512915</t>
  </si>
  <si>
    <t>Obec Brvnište</t>
  </si>
  <si>
    <t>Dolná Mariková</t>
  </si>
  <si>
    <t>Dolná Mariková 470</t>
  </si>
  <si>
    <t>00317152</t>
  </si>
  <si>
    <t>O512966</t>
  </si>
  <si>
    <t>Obec Dolná Mariková</t>
  </si>
  <si>
    <t>Domaniža</t>
  </si>
  <si>
    <t>Domaniža 103</t>
  </si>
  <si>
    <t>00317195</t>
  </si>
  <si>
    <t>O513008</t>
  </si>
  <si>
    <t>Obec Domaniža</t>
  </si>
  <si>
    <t>Jasenica</t>
  </si>
  <si>
    <t>Jasenica 214</t>
  </si>
  <si>
    <t>00317349</t>
  </si>
  <si>
    <t>O513172</t>
  </si>
  <si>
    <t>Obec Jasenica</t>
  </si>
  <si>
    <t>Papradno</t>
  </si>
  <si>
    <t>Papradno 312</t>
  </si>
  <si>
    <t>00317594</t>
  </si>
  <si>
    <t>O513466</t>
  </si>
  <si>
    <t>Obec Papradno</t>
  </si>
  <si>
    <t>Plevník-Drienové</t>
  </si>
  <si>
    <t>Plevník-Drienové 284</t>
  </si>
  <si>
    <t>00317608</t>
  </si>
  <si>
    <t>O513474</t>
  </si>
  <si>
    <t>Obec Plevník - Drienové</t>
  </si>
  <si>
    <t>Považská Bystrica</t>
  </si>
  <si>
    <t>Moyzesova 1</t>
  </si>
  <si>
    <t>Nemocničná 987/2</t>
  </si>
  <si>
    <t>00317667</t>
  </si>
  <si>
    <t>O512842</t>
  </si>
  <si>
    <t>Mesto Považská Bystrica</t>
  </si>
  <si>
    <t>Považské Podhradie 169</t>
  </si>
  <si>
    <t>Slov. partizánov 1133/53</t>
  </si>
  <si>
    <t>Slovanská 1415/7</t>
  </si>
  <si>
    <t>Sídl. Rozkvet 2047</t>
  </si>
  <si>
    <t>47342242</t>
  </si>
  <si>
    <t>S815</t>
  </si>
  <si>
    <t>Deutsch-Slowakische Akademien, a.s.</t>
  </si>
  <si>
    <t>Sídl. SNP 1484</t>
  </si>
  <si>
    <t>Sídl. Stred 44/1</t>
  </si>
  <si>
    <t>m. č. Považská Teplá 181</t>
  </si>
  <si>
    <t>Školská 235/10</t>
  </si>
  <si>
    <t>Prečín</t>
  </si>
  <si>
    <t>Prečín 106</t>
  </si>
  <si>
    <t>00317691</t>
  </si>
  <si>
    <t>O513563</t>
  </si>
  <si>
    <t>Obec Prečín</t>
  </si>
  <si>
    <t>Pružina</t>
  </si>
  <si>
    <t>Pružina 408</t>
  </si>
  <si>
    <t>00317730</t>
  </si>
  <si>
    <t>O513601</t>
  </si>
  <si>
    <t>Obec Pružina</t>
  </si>
  <si>
    <t>Slopná</t>
  </si>
  <si>
    <t>Slopná 96</t>
  </si>
  <si>
    <t>00692361</t>
  </si>
  <si>
    <t>O557480</t>
  </si>
  <si>
    <t>Obec Slopná</t>
  </si>
  <si>
    <t>Sverepec</t>
  </si>
  <si>
    <t>Sverepec 240</t>
  </si>
  <si>
    <t>00692263</t>
  </si>
  <si>
    <t>O518913</t>
  </si>
  <si>
    <t>Obec Sverepec</t>
  </si>
  <si>
    <t>Udiča</t>
  </si>
  <si>
    <t>Udiča 248</t>
  </si>
  <si>
    <t>00317853</t>
  </si>
  <si>
    <t>O513741</t>
  </si>
  <si>
    <t>Obec Udiča</t>
  </si>
  <si>
    <t>Bojnice</t>
  </si>
  <si>
    <t>Školská 292/7</t>
  </si>
  <si>
    <t>00318001</t>
  </si>
  <si>
    <t>O513903</t>
  </si>
  <si>
    <t>Mesto Bojnice</t>
  </si>
  <si>
    <t>Bystričany</t>
  </si>
  <si>
    <t>M. Nešporu 12/1</t>
  </si>
  <si>
    <t>00318019</t>
  </si>
  <si>
    <t>O513911</t>
  </si>
  <si>
    <t>Obec Bystričany</t>
  </si>
  <si>
    <t>Chrenovec-Brusno</t>
  </si>
  <si>
    <t>Chrenovec-Brusno 395</t>
  </si>
  <si>
    <t>00318124</t>
  </si>
  <si>
    <t>O514021</t>
  </si>
  <si>
    <t>Obec Chrenovec - Brusno</t>
  </si>
  <si>
    <t>Cigeľ</t>
  </si>
  <si>
    <t>Cigeľ 276</t>
  </si>
  <si>
    <t>00318027</t>
  </si>
  <si>
    <t>O513920</t>
  </si>
  <si>
    <t>Obec Cigeľ</t>
  </si>
  <si>
    <t>Diviacka Nová Ves</t>
  </si>
  <si>
    <t>Diviacka Nová Ves 260</t>
  </si>
  <si>
    <t>00318051</t>
  </si>
  <si>
    <t>O513954</t>
  </si>
  <si>
    <t>Obec Diviacka Nová Ves</t>
  </si>
  <si>
    <t>Diviaky nad Nitricou</t>
  </si>
  <si>
    <t>Diviaky nad Nitricou 121</t>
  </si>
  <si>
    <t>00318060</t>
  </si>
  <si>
    <t>O513962</t>
  </si>
  <si>
    <t>Obec Diviaky nad Nitricou</t>
  </si>
  <si>
    <t>Dolné Vestenice</t>
  </si>
  <si>
    <t>Ľ. Štúra 71/1</t>
  </si>
  <si>
    <t>00318086</t>
  </si>
  <si>
    <t>O513989</t>
  </si>
  <si>
    <t>Obec Dolné Vestenice</t>
  </si>
  <si>
    <t>Handlová</t>
  </si>
  <si>
    <t>Mierové námestie 255/27</t>
  </si>
  <si>
    <t>00318094</t>
  </si>
  <si>
    <t>O513997</t>
  </si>
  <si>
    <t>Mesto Handlová</t>
  </si>
  <si>
    <t>Školská 526/53</t>
  </si>
  <si>
    <t>Horná Ves</t>
  </si>
  <si>
    <t>Horná Ves 360</t>
  </si>
  <si>
    <t>00318108</t>
  </si>
  <si>
    <t>O514004</t>
  </si>
  <si>
    <t>Obec Horná Ves</t>
  </si>
  <si>
    <t>Kamenec pod Vtáčnikom</t>
  </si>
  <si>
    <t>Školská 192/8</t>
  </si>
  <si>
    <t>00318167</t>
  </si>
  <si>
    <t>O514063</t>
  </si>
  <si>
    <t>Obec Kamenec pod Vtáčnikom</t>
  </si>
  <si>
    <t>Kanianka</t>
  </si>
  <si>
    <t>SNP 587/4</t>
  </si>
  <si>
    <t>00518239</t>
  </si>
  <si>
    <t>O514071</t>
  </si>
  <si>
    <t>Obec Kanianka</t>
  </si>
  <si>
    <t>Koš</t>
  </si>
  <si>
    <t>Nová 525</t>
  </si>
  <si>
    <t>00318213</t>
  </si>
  <si>
    <t>O514110</t>
  </si>
  <si>
    <t>Obec Koš</t>
  </si>
  <si>
    <t>Lazany</t>
  </si>
  <si>
    <t>Lazany 423</t>
  </si>
  <si>
    <t>00318221</t>
  </si>
  <si>
    <t>O514128</t>
  </si>
  <si>
    <t>Obec Lazany</t>
  </si>
  <si>
    <t>Lehota pod Vtáčnikom</t>
  </si>
  <si>
    <t>Školská 766/2</t>
  </si>
  <si>
    <t>00318256</t>
  </si>
  <si>
    <t>O514136</t>
  </si>
  <si>
    <t>Obec Lehota pod Vtáčnikom</t>
  </si>
  <si>
    <t>Liešťany</t>
  </si>
  <si>
    <t>Liešťany 192</t>
  </si>
  <si>
    <t>00318230</t>
  </si>
  <si>
    <t>O514144</t>
  </si>
  <si>
    <t>Obec Liešťany</t>
  </si>
  <si>
    <t>Nedožery-Brezany</t>
  </si>
  <si>
    <t>Ul. Družby 339/2</t>
  </si>
  <si>
    <t>00318302</t>
  </si>
  <si>
    <t>O514209</t>
  </si>
  <si>
    <t>Obec Nedožery - Brezany</t>
  </si>
  <si>
    <t>Nitrianske Pravno</t>
  </si>
  <si>
    <t>Školská 370/19</t>
  </si>
  <si>
    <t>00318337</t>
  </si>
  <si>
    <t>O514225</t>
  </si>
  <si>
    <t>Obec Nitrianske Pravno</t>
  </si>
  <si>
    <t>Nitrianske Rudno</t>
  </si>
  <si>
    <t>Školská 492/15</t>
  </si>
  <si>
    <t>00318345</t>
  </si>
  <si>
    <t>O514233</t>
  </si>
  <si>
    <t>Obec Nitrianske Rudno</t>
  </si>
  <si>
    <t>Nitrianske Sučany</t>
  </si>
  <si>
    <t>Nitrianske Sučany 352</t>
  </si>
  <si>
    <t>00318353</t>
  </si>
  <si>
    <t>O514241</t>
  </si>
  <si>
    <t>Obec Nitrianske Sučany</t>
  </si>
  <si>
    <t>Nitrica</t>
  </si>
  <si>
    <t>Nitrica 41</t>
  </si>
  <si>
    <t>00318329</t>
  </si>
  <si>
    <t>O514250</t>
  </si>
  <si>
    <t>Obec Nitrica</t>
  </si>
  <si>
    <t>Nováky</t>
  </si>
  <si>
    <t>Pribinova 123/9</t>
  </si>
  <si>
    <t>00318361</t>
  </si>
  <si>
    <t>O514268</t>
  </si>
  <si>
    <t>Mesto Nováky</t>
  </si>
  <si>
    <t>Opatovce nad Nitrou</t>
  </si>
  <si>
    <t>Opatovce nad Nitrou 509</t>
  </si>
  <si>
    <t>00318388</t>
  </si>
  <si>
    <t>O514284</t>
  </si>
  <si>
    <t>Obec Opatovce nad Nitrou</t>
  </si>
  <si>
    <t>Oslany</t>
  </si>
  <si>
    <t>Školská 56/9</t>
  </si>
  <si>
    <t>00318396</t>
  </si>
  <si>
    <t>O514292</t>
  </si>
  <si>
    <t>Obec Oslany</t>
  </si>
  <si>
    <t>Prievidza</t>
  </si>
  <si>
    <t>A. Hlinku 44</t>
  </si>
  <si>
    <t>00586315</t>
  </si>
  <si>
    <t>C21</t>
  </si>
  <si>
    <t>Rehoľa piaristov na Slovensku</t>
  </si>
  <si>
    <t>M. Falešníka 6</t>
  </si>
  <si>
    <t>42373794</t>
  </si>
  <si>
    <t>S774</t>
  </si>
  <si>
    <t>Občianske združenie Eškola</t>
  </si>
  <si>
    <t>00318442</t>
  </si>
  <si>
    <t>O513881</t>
  </si>
  <si>
    <t>Mesto Prievidza</t>
  </si>
  <si>
    <t>Mariánska ulica 554/19</t>
  </si>
  <si>
    <t>Rastislavova ulica 416/4</t>
  </si>
  <si>
    <t>Ulica Energetikov 242/39</t>
  </si>
  <si>
    <t>Ulica P. J. Šafárika 3</t>
  </si>
  <si>
    <t>Ulica S. Chalupku 313/14</t>
  </si>
  <si>
    <t>Ráztočno</t>
  </si>
  <si>
    <t>Komenského 428/43</t>
  </si>
  <si>
    <t>00318469</t>
  </si>
  <si>
    <t>O514357</t>
  </si>
  <si>
    <t>Obec Ráztočno</t>
  </si>
  <si>
    <t>Sebedražie</t>
  </si>
  <si>
    <t>Hlavná 375</t>
  </si>
  <si>
    <t>00318485</t>
  </si>
  <si>
    <t>O514373</t>
  </si>
  <si>
    <t>Obec Sebedražie</t>
  </si>
  <si>
    <t>Valaská Belá</t>
  </si>
  <si>
    <t>Valaská Belá 242</t>
  </si>
  <si>
    <t>00318531</t>
  </si>
  <si>
    <t>O514420</t>
  </si>
  <si>
    <t>Obec Valaská Belá</t>
  </si>
  <si>
    <t>Zemianske Kostoľany</t>
  </si>
  <si>
    <t>J. A. Komenského 161/6</t>
  </si>
  <si>
    <t>00651001</t>
  </si>
  <si>
    <t>O514454</t>
  </si>
  <si>
    <t>Obec Zemianske Kostoľany</t>
  </si>
  <si>
    <t>Čavoj</t>
  </si>
  <si>
    <t>Čavoj 35</t>
  </si>
  <si>
    <t>00318035</t>
  </si>
  <si>
    <t>O513938</t>
  </si>
  <si>
    <t>Obec Čavoj</t>
  </si>
  <si>
    <t>Čereňany</t>
  </si>
  <si>
    <t>Školská 375/23</t>
  </si>
  <si>
    <t>00318043</t>
  </si>
  <si>
    <t>O513946</t>
  </si>
  <si>
    <t>Obec Čereňany</t>
  </si>
  <si>
    <t>Beluša</t>
  </si>
  <si>
    <t>Slatinská 3</t>
  </si>
  <si>
    <t>00317063</t>
  </si>
  <si>
    <t>O512851</t>
  </si>
  <si>
    <t>Obec Beluša</t>
  </si>
  <si>
    <t>Dohňany</t>
  </si>
  <si>
    <t>Dohňany 468</t>
  </si>
  <si>
    <t>00317136</t>
  </si>
  <si>
    <t>O512940</t>
  </si>
  <si>
    <t>Obec Dohňany</t>
  </si>
  <si>
    <t>Dolné Kočkovce</t>
  </si>
  <si>
    <t>Školská 125</t>
  </si>
  <si>
    <t>00692328</t>
  </si>
  <si>
    <t>O557439</t>
  </si>
  <si>
    <t>Obec Dolné Kočkovce</t>
  </si>
  <si>
    <t>Horovce</t>
  </si>
  <si>
    <t>Horovce 79</t>
  </si>
  <si>
    <t>00317306</t>
  </si>
  <si>
    <t>O513121</t>
  </si>
  <si>
    <t>Obec Horovce</t>
  </si>
  <si>
    <t>Lazy pod Makytou</t>
  </si>
  <si>
    <t>Lazy pod Makytou 148</t>
  </si>
  <si>
    <t>00317446</t>
  </si>
  <si>
    <t>O513300</t>
  </si>
  <si>
    <t>Obec Lazy pod Makytou</t>
  </si>
  <si>
    <t>Lednica</t>
  </si>
  <si>
    <t>Lednica 350</t>
  </si>
  <si>
    <t>00317454</t>
  </si>
  <si>
    <t>O513318</t>
  </si>
  <si>
    <t>Obec Lednica</t>
  </si>
  <si>
    <t>Lednické Rovne</t>
  </si>
  <si>
    <t>Schreiberova 372</t>
  </si>
  <si>
    <t>00317462</t>
  </si>
  <si>
    <t>O513326</t>
  </si>
  <si>
    <t>Obec Lednické Rovne</t>
  </si>
  <si>
    <t>Lysá pod Makytou</t>
  </si>
  <si>
    <t>Lysá pod Makytou 44</t>
  </si>
  <si>
    <t>00317471</t>
  </si>
  <si>
    <t>O513342</t>
  </si>
  <si>
    <t>Obec Lysá pod Makytou</t>
  </si>
  <si>
    <t>Púchov</t>
  </si>
  <si>
    <t>Gorazdova 1174/2</t>
  </si>
  <si>
    <t>00317748</t>
  </si>
  <si>
    <t>O513610</t>
  </si>
  <si>
    <t>Mesto Púchov</t>
  </si>
  <si>
    <t>Komenského 652/50</t>
  </si>
  <si>
    <t>Mládežnícka 1434/16</t>
  </si>
  <si>
    <t>Námestie slobody 562/1</t>
  </si>
  <si>
    <t>Slovanská 330/23</t>
  </si>
  <si>
    <t>Streženice</t>
  </si>
  <si>
    <t>Hlavná 83</t>
  </si>
  <si>
    <t>00692336</t>
  </si>
  <si>
    <t>O557471</t>
  </si>
  <si>
    <t>Obec Streženice</t>
  </si>
  <si>
    <t>Visolaje</t>
  </si>
  <si>
    <t>Visolaje 150</t>
  </si>
  <si>
    <t>00317888</t>
  </si>
  <si>
    <t>O513776</t>
  </si>
  <si>
    <t>Obec Visolaje</t>
  </si>
  <si>
    <t>Zubák</t>
  </si>
  <si>
    <t>Zubák 192</t>
  </si>
  <si>
    <t>00317977</t>
  </si>
  <si>
    <t>O500348</t>
  </si>
  <si>
    <t>Obec Zubák</t>
  </si>
  <si>
    <t>Záriečie</t>
  </si>
  <si>
    <t>Záriečie 136</t>
  </si>
  <si>
    <t>00317926</t>
  </si>
  <si>
    <t>O513814</t>
  </si>
  <si>
    <t>Obec Záriečie</t>
  </si>
  <si>
    <t>Bobot</t>
  </si>
  <si>
    <t>Bobot 63</t>
  </si>
  <si>
    <t>00311421</t>
  </si>
  <si>
    <t>O505854</t>
  </si>
  <si>
    <t>Obec Bobot</t>
  </si>
  <si>
    <t>Chocholná-Velčice</t>
  </si>
  <si>
    <t>Chocholná-Velčice 313</t>
  </si>
  <si>
    <t>00311642</t>
  </si>
  <si>
    <t>O506087</t>
  </si>
  <si>
    <t>Obec Chocholná - Velčice</t>
  </si>
  <si>
    <t>Dolná Poruba</t>
  </si>
  <si>
    <t>Dolná Poruba 88</t>
  </si>
  <si>
    <t>00311499</t>
  </si>
  <si>
    <t>O505935</t>
  </si>
  <si>
    <t>Obec Dolná Poruba</t>
  </si>
  <si>
    <t>Dolná Súča</t>
  </si>
  <si>
    <t>Dolná Súča 252</t>
  </si>
  <si>
    <t>00311502</t>
  </si>
  <si>
    <t>O505943</t>
  </si>
  <si>
    <t>Obec Dolná Súča</t>
  </si>
  <si>
    <t>Drietoma</t>
  </si>
  <si>
    <t>Drietoma 453</t>
  </si>
  <si>
    <t>00311529</t>
  </si>
  <si>
    <t>O505960</t>
  </si>
  <si>
    <t>Obec Drietoma</t>
  </si>
  <si>
    <t>Dubodiel</t>
  </si>
  <si>
    <t>Dubodiel 335</t>
  </si>
  <si>
    <t>00311537</t>
  </si>
  <si>
    <t>O505978</t>
  </si>
  <si>
    <t>Obec Dubodiel</t>
  </si>
  <si>
    <t>Horná Súča</t>
  </si>
  <si>
    <t>Horná Súča 242</t>
  </si>
  <si>
    <t>00311561</t>
  </si>
  <si>
    <t>O506010</t>
  </si>
  <si>
    <t>Obec Horná Súča</t>
  </si>
  <si>
    <t>Horné Srnie</t>
  </si>
  <si>
    <t>Školská 368/2</t>
  </si>
  <si>
    <t>00311588</t>
  </si>
  <si>
    <t>O506036</t>
  </si>
  <si>
    <t>Obec Horné Srnie</t>
  </si>
  <si>
    <t>Ivanovce</t>
  </si>
  <si>
    <t>Ivanovce 18</t>
  </si>
  <si>
    <t>00311651</t>
  </si>
  <si>
    <t>O506095</t>
  </si>
  <si>
    <t>Obec Ivanovce</t>
  </si>
  <si>
    <t>Melčice-Lieskové</t>
  </si>
  <si>
    <t>Melčice-Lieskové 377</t>
  </si>
  <si>
    <t>00311766</t>
  </si>
  <si>
    <t>O545686</t>
  </si>
  <si>
    <t>Obec Melčice - Lieskové</t>
  </si>
  <si>
    <t>Mníchova Lehota</t>
  </si>
  <si>
    <t>Mníchova Lehota 85</t>
  </si>
  <si>
    <t>00311774</t>
  </si>
  <si>
    <t>O506231</t>
  </si>
  <si>
    <t>Obec Mníchova Lehota</t>
  </si>
  <si>
    <t>Motešice</t>
  </si>
  <si>
    <t>Motešice 77</t>
  </si>
  <si>
    <t>00311804</t>
  </si>
  <si>
    <t>O506273</t>
  </si>
  <si>
    <t>Obec Motešice</t>
  </si>
  <si>
    <t>Nemšová</t>
  </si>
  <si>
    <t>Janka Palu 2</t>
  </si>
  <si>
    <t>00311812</t>
  </si>
  <si>
    <t>O506281</t>
  </si>
  <si>
    <t>Mesto Nemšová</t>
  </si>
  <si>
    <t>Školská 9</t>
  </si>
  <si>
    <t>35593008</t>
  </si>
  <si>
    <t>C02</t>
  </si>
  <si>
    <t>Rímskokatolícka cirkev Biskupstvo Nitra</t>
  </si>
  <si>
    <t>Neporadza</t>
  </si>
  <si>
    <t>Neporadza 132</t>
  </si>
  <si>
    <t>00311821</t>
  </si>
  <si>
    <t>O506290</t>
  </si>
  <si>
    <t>Obec Neporadza</t>
  </si>
  <si>
    <t>Omšenie</t>
  </si>
  <si>
    <t>Omšenie 629</t>
  </si>
  <si>
    <t>00311880</t>
  </si>
  <si>
    <t>O506354</t>
  </si>
  <si>
    <t>Obec Omšenie</t>
  </si>
  <si>
    <t>Selec</t>
  </si>
  <si>
    <t>Selec 183</t>
  </si>
  <si>
    <t>00311952</t>
  </si>
  <si>
    <t>O506478</t>
  </si>
  <si>
    <t>Obec Selec</t>
  </si>
  <si>
    <t>Skalka nad Váhom</t>
  </si>
  <si>
    <t>Skalka nad Váhom 103</t>
  </si>
  <si>
    <t>00311961</t>
  </si>
  <si>
    <t>O546682</t>
  </si>
  <si>
    <t>Obec Skalka nad Váhom</t>
  </si>
  <si>
    <t>Soblahov</t>
  </si>
  <si>
    <t>Soblahov 404</t>
  </si>
  <si>
    <t>00311987</t>
  </si>
  <si>
    <t>O506508</t>
  </si>
  <si>
    <t>Obec Soblahov</t>
  </si>
  <si>
    <t>Svinná</t>
  </si>
  <si>
    <t>Svinná 131</t>
  </si>
  <si>
    <t>00312011</t>
  </si>
  <si>
    <t>O506532</t>
  </si>
  <si>
    <t>Obec Svinná</t>
  </si>
  <si>
    <t>Trenčianska Teplá</t>
  </si>
  <si>
    <t>J. Braneckého 130/15</t>
  </si>
  <si>
    <t>00312045</t>
  </si>
  <si>
    <t>O506559</t>
  </si>
  <si>
    <t>Obec Trenčianska Teplá</t>
  </si>
  <si>
    <t>Trenčianska Turná</t>
  </si>
  <si>
    <t>Trenčianska Turná 30</t>
  </si>
  <si>
    <t>00312053</t>
  </si>
  <si>
    <t>O506567</t>
  </si>
  <si>
    <t>Obec Trenčianska Turná</t>
  </si>
  <si>
    <t>Trenčianske Jastrabie</t>
  </si>
  <si>
    <t>Trenčianske Jastrabie 115</t>
  </si>
  <si>
    <t>00312070</t>
  </si>
  <si>
    <t>O506591</t>
  </si>
  <si>
    <t>Obec Trenčianske Jastrabie</t>
  </si>
  <si>
    <t>Trenčianske Stankovce</t>
  </si>
  <si>
    <t>Trenčianske Stankovce 405</t>
  </si>
  <si>
    <t>00312100</t>
  </si>
  <si>
    <t>O545741</t>
  </si>
  <si>
    <t>Obec Trenčianske Stankovce</t>
  </si>
  <si>
    <t>Trenčianske Teplice</t>
  </si>
  <si>
    <t>SNP 6</t>
  </si>
  <si>
    <t>00312088</t>
  </si>
  <si>
    <t>O506613</t>
  </si>
  <si>
    <t>Mesto Trenčianske Teplice</t>
  </si>
  <si>
    <t>Trenčín</t>
  </si>
  <si>
    <t>1.mája 169/9</t>
  </si>
  <si>
    <t>37923862</t>
  </si>
  <si>
    <t>S587</t>
  </si>
  <si>
    <t>Vedecko-náučné centrum FUTURUM, n.o.</t>
  </si>
  <si>
    <t>Bezručova 66</t>
  </si>
  <si>
    <t>00312037</t>
  </si>
  <si>
    <t>O505820</t>
  </si>
  <si>
    <t>Mesto Trenčín</t>
  </si>
  <si>
    <t>Braneckého 4</t>
  </si>
  <si>
    <t>Dlhé Hony 1</t>
  </si>
  <si>
    <t>Hodžova 37</t>
  </si>
  <si>
    <t>Kubranská 80</t>
  </si>
  <si>
    <t>Na dolinách 27</t>
  </si>
  <si>
    <t>Novomeského 11</t>
  </si>
  <si>
    <t>Potočná 86</t>
  </si>
  <si>
    <t>Veľkomoravská 12</t>
  </si>
  <si>
    <t>Východná 9</t>
  </si>
  <si>
    <t>Veľká Hradná</t>
  </si>
  <si>
    <t>Veľká Hradná 299</t>
  </si>
  <si>
    <t>00312134</t>
  </si>
  <si>
    <t>O506648</t>
  </si>
  <si>
    <t>Obec Veľká Hradná</t>
  </si>
  <si>
    <t>Bajč</t>
  </si>
  <si>
    <t>Bajč 251</t>
  </si>
  <si>
    <t>00306363</t>
  </si>
  <si>
    <t>O501034</t>
  </si>
  <si>
    <t>Obec Bajč</t>
  </si>
  <si>
    <t>Bátorove Kosihy</t>
  </si>
  <si>
    <t>Bátorove Kosihy 892</t>
  </si>
  <si>
    <t>00306711</t>
  </si>
  <si>
    <t>O501395</t>
  </si>
  <si>
    <t>Obec Bátorove Kosihy</t>
  </si>
  <si>
    <t>Hlavná 889</t>
  </si>
  <si>
    <t>Búč</t>
  </si>
  <si>
    <t>Hlavná 503</t>
  </si>
  <si>
    <t>00306398</t>
  </si>
  <si>
    <t>O501077</t>
  </si>
  <si>
    <t>Obec Búč</t>
  </si>
  <si>
    <t>Chotín</t>
  </si>
  <si>
    <t>Školská 332</t>
  </si>
  <si>
    <t>00306461</t>
  </si>
  <si>
    <t>O501158</t>
  </si>
  <si>
    <t>Obec Chotín</t>
  </si>
  <si>
    <t>Dulovce</t>
  </si>
  <si>
    <t>Starohorská 8</t>
  </si>
  <si>
    <t>00306444</t>
  </si>
  <si>
    <t>O501123</t>
  </si>
  <si>
    <t>Obec Dulovce</t>
  </si>
  <si>
    <t>Hurbanovo</t>
  </si>
  <si>
    <t>Nám. Konkolyho-Thege 2</t>
  </si>
  <si>
    <t>00306452</t>
  </si>
  <si>
    <t>O501140</t>
  </si>
  <si>
    <t>Mesto Hurbanovo</t>
  </si>
  <si>
    <t>Športová 7</t>
  </si>
  <si>
    <t>Imeľ</t>
  </si>
  <si>
    <t>Školská ulica 89/7</t>
  </si>
  <si>
    <t>00306479</t>
  </si>
  <si>
    <t>O501166</t>
  </si>
  <si>
    <t>Obec Imeľ</t>
  </si>
  <si>
    <t>Iža</t>
  </si>
  <si>
    <t>Ďatelinová ulica 296</t>
  </si>
  <si>
    <t>00306487</t>
  </si>
  <si>
    <t>O501174</t>
  </si>
  <si>
    <t>Obec Iža</t>
  </si>
  <si>
    <t>Kameničná</t>
  </si>
  <si>
    <t>Hlavná 102</t>
  </si>
  <si>
    <t>00306495</t>
  </si>
  <si>
    <t>O501182</t>
  </si>
  <si>
    <t>Obec Kameničná</t>
  </si>
  <si>
    <t>Kolárovo</t>
  </si>
  <si>
    <t>Brnenské námestie 15</t>
  </si>
  <si>
    <t>Rábska 14</t>
  </si>
  <si>
    <t>00306517</t>
  </si>
  <si>
    <t>O501204</t>
  </si>
  <si>
    <t>Mesto Kolárovo</t>
  </si>
  <si>
    <t>V. Palkovicha 3</t>
  </si>
  <si>
    <t>Školská 6</t>
  </si>
  <si>
    <t>Komárno</t>
  </si>
  <si>
    <t>Biskupa Királya 30</t>
  </si>
  <si>
    <t>Eötvösova ul. 39</t>
  </si>
  <si>
    <t>00306525</t>
  </si>
  <si>
    <t>O501026</t>
  </si>
  <si>
    <t>Mesto Komárno</t>
  </si>
  <si>
    <t>Mieru 2</t>
  </si>
  <si>
    <t>Pohraničná 9</t>
  </si>
  <si>
    <t>Rozmarínová 1</t>
  </si>
  <si>
    <t>Ul. Práce 24</t>
  </si>
  <si>
    <t>Kravany nad Dunajom</t>
  </si>
  <si>
    <t>Kravany nad Dunajom 143</t>
  </si>
  <si>
    <t>00306533</t>
  </si>
  <si>
    <t>O501212</t>
  </si>
  <si>
    <t>Obec Kravany nad Dunajom</t>
  </si>
  <si>
    <t>Marcelová</t>
  </si>
  <si>
    <t>Cesta na vŕšku 1</t>
  </si>
  <si>
    <t>00306550</t>
  </si>
  <si>
    <t>O501239</t>
  </si>
  <si>
    <t>Obec Marcelová</t>
  </si>
  <si>
    <t>Martovce</t>
  </si>
  <si>
    <t>Martovce 145</t>
  </si>
  <si>
    <t>42042526</t>
  </si>
  <si>
    <t>C34</t>
  </si>
  <si>
    <t>Reformovaná kresťanská cirkev na Slovensku, Cirkevný zbor Martovce</t>
  </si>
  <si>
    <t>Modrany</t>
  </si>
  <si>
    <t>Hlavná 359</t>
  </si>
  <si>
    <t>00306584</t>
  </si>
  <si>
    <t>O501263</t>
  </si>
  <si>
    <t>Obec Modrany</t>
  </si>
  <si>
    <t>Moča</t>
  </si>
  <si>
    <t>Moča 417</t>
  </si>
  <si>
    <t>00306576</t>
  </si>
  <si>
    <t>O501255</t>
  </si>
  <si>
    <t>Obec Moča</t>
  </si>
  <si>
    <t>Nesvady</t>
  </si>
  <si>
    <t>Komenského 21</t>
  </si>
  <si>
    <t>00306606</t>
  </si>
  <si>
    <t>O501280</t>
  </si>
  <si>
    <t>Mesto Nesvady</t>
  </si>
  <si>
    <t>Okoličná na Ostrove</t>
  </si>
  <si>
    <t>Nitrianska 378</t>
  </si>
  <si>
    <t>00306622</t>
  </si>
  <si>
    <t>O501301</t>
  </si>
  <si>
    <t>Obec Okoličná na Ostrove</t>
  </si>
  <si>
    <t>Pribeta</t>
  </si>
  <si>
    <t>Pavilón B, Školská 26</t>
  </si>
  <si>
    <t>00306649</t>
  </si>
  <si>
    <t>O501328</t>
  </si>
  <si>
    <t>Obec Pribeta</t>
  </si>
  <si>
    <t>Školská 8</t>
  </si>
  <si>
    <t>Radvaň nad Dunajom</t>
  </si>
  <si>
    <t>Radvaň nad Dunajom 248</t>
  </si>
  <si>
    <t>00306657</t>
  </si>
  <si>
    <t>O501336</t>
  </si>
  <si>
    <t>Obec Radvaň nad Dunajom</t>
  </si>
  <si>
    <t>Sokolce</t>
  </si>
  <si>
    <t>Hlavná 27</t>
  </si>
  <si>
    <t>00306665</t>
  </si>
  <si>
    <t>O501344</t>
  </si>
  <si>
    <t>Obec Sokolce</t>
  </si>
  <si>
    <t>Svätý Peter</t>
  </si>
  <si>
    <t>Školská 22</t>
  </si>
  <si>
    <t>00306436</t>
  </si>
  <si>
    <t>O501115</t>
  </si>
  <si>
    <t>Obec Svätý Peter</t>
  </si>
  <si>
    <t>Tôň</t>
  </si>
  <si>
    <t>Školská 31</t>
  </si>
  <si>
    <t>00306690</t>
  </si>
  <si>
    <t>O501361</t>
  </si>
  <si>
    <t>Obec Tôň</t>
  </si>
  <si>
    <t>Veľké Kosihy</t>
  </si>
  <si>
    <t>Hlavná 92</t>
  </si>
  <si>
    <t>00306703</t>
  </si>
  <si>
    <t>O501387</t>
  </si>
  <si>
    <t>Obec Veľké Kosihy</t>
  </si>
  <si>
    <t>Zemianska Olča</t>
  </si>
  <si>
    <t>Školská 757/10</t>
  </si>
  <si>
    <t>00306720</t>
  </si>
  <si>
    <t>O501417</t>
  </si>
  <si>
    <t>Obec Zemianska Olča</t>
  </si>
  <si>
    <t>Zlatná na Ostrove</t>
  </si>
  <si>
    <t>Komenského 555</t>
  </si>
  <si>
    <t>00306738</t>
  </si>
  <si>
    <t>O501425</t>
  </si>
  <si>
    <t>Obec Zlatná na Ostrove</t>
  </si>
  <si>
    <t>Šrobárová</t>
  </si>
  <si>
    <t>00306673</t>
  </si>
  <si>
    <t>O501352</t>
  </si>
  <si>
    <t>Obec Šrobárová</t>
  </si>
  <si>
    <t>Čalovec</t>
  </si>
  <si>
    <t>Čalovec 73</t>
  </si>
  <si>
    <t>00306401</t>
  </si>
  <si>
    <t>O501085</t>
  </si>
  <si>
    <t>Obec Čalovec</t>
  </si>
  <si>
    <t>Číčov</t>
  </si>
  <si>
    <t>Hlavná 286/2</t>
  </si>
  <si>
    <t>00306410</t>
  </si>
  <si>
    <t>O501093</t>
  </si>
  <si>
    <t>Obec Číčov</t>
  </si>
  <si>
    <t>Bátovce</t>
  </si>
  <si>
    <t>Bátovce 368</t>
  </si>
  <si>
    <t>00306771</t>
  </si>
  <si>
    <t>O502057</t>
  </si>
  <si>
    <t>Obec Bátovce</t>
  </si>
  <si>
    <t>Demandice</t>
  </si>
  <si>
    <t>Demandice 131</t>
  </si>
  <si>
    <t>00306878</t>
  </si>
  <si>
    <t>O502154</t>
  </si>
  <si>
    <t>Obec Demandice</t>
  </si>
  <si>
    <t>Dolné Semerovce</t>
  </si>
  <si>
    <t>Dolné Semerovce 154</t>
  </si>
  <si>
    <t>00306908</t>
  </si>
  <si>
    <t>O502189</t>
  </si>
  <si>
    <t>Obec Dolné Semerovce</t>
  </si>
  <si>
    <t>Dolný Pial</t>
  </si>
  <si>
    <t>Hlavná 60</t>
  </si>
  <si>
    <t>00306916</t>
  </si>
  <si>
    <t>O502197</t>
  </si>
  <si>
    <t>Obec Dolný Pial</t>
  </si>
  <si>
    <t>Farná</t>
  </si>
  <si>
    <t>Farná 151</t>
  </si>
  <si>
    <t>00306941</t>
  </si>
  <si>
    <t>O502227</t>
  </si>
  <si>
    <t>Obec Farná</t>
  </si>
  <si>
    <t>Hontianska Vrbica</t>
  </si>
  <si>
    <t>Hontianska Vrbica 6</t>
  </si>
  <si>
    <t>00306975</t>
  </si>
  <si>
    <t>O502251</t>
  </si>
  <si>
    <t>Obec Hontianska Vrbica</t>
  </si>
  <si>
    <t>Hronské Kosihy</t>
  </si>
  <si>
    <t>Hronské Kosihy 189</t>
  </si>
  <si>
    <t>00307068</t>
  </si>
  <si>
    <t>O502341</t>
  </si>
  <si>
    <t>Obec Hronské Kosihy</t>
  </si>
  <si>
    <t>Hronské Kľačany</t>
  </si>
  <si>
    <t>Hronské Kľačany 322</t>
  </si>
  <si>
    <t>00307050</t>
  </si>
  <si>
    <t>O502332</t>
  </si>
  <si>
    <t>Obec Hronské Kľačany</t>
  </si>
  <si>
    <t>Ipeľský Sokolec</t>
  </si>
  <si>
    <t>Ipeľský Sokolec 332</t>
  </si>
  <si>
    <t>00307092</t>
  </si>
  <si>
    <t>O502375</t>
  </si>
  <si>
    <t>Obec Ipeľský Sokolec</t>
  </si>
  <si>
    <t>Jur nad Hronom</t>
  </si>
  <si>
    <t>Jur nad Hronom 284</t>
  </si>
  <si>
    <t>00307114</t>
  </si>
  <si>
    <t>O502391</t>
  </si>
  <si>
    <t>Obec Jur nad Hronom</t>
  </si>
  <si>
    <t>Kalná nad Hronom</t>
  </si>
  <si>
    <t>00307131</t>
  </si>
  <si>
    <t>O502413</t>
  </si>
  <si>
    <t>Obec Kalná nad Hronom</t>
  </si>
  <si>
    <t>Keť</t>
  </si>
  <si>
    <t>Keť 218</t>
  </si>
  <si>
    <t>36102326</t>
  </si>
  <si>
    <t>C35</t>
  </si>
  <si>
    <t>Reformovaný kresťanský cirkevný zbor</t>
  </si>
  <si>
    <t>Kozárovce</t>
  </si>
  <si>
    <t>Kozárovce 927</t>
  </si>
  <si>
    <t>00307149</t>
  </si>
  <si>
    <t>O502421</t>
  </si>
  <si>
    <t>Obec Kozárovce</t>
  </si>
  <si>
    <t>Základná škola Narnia</t>
  </si>
  <si>
    <t>Levice</t>
  </si>
  <si>
    <t>Františka Hečku 25</t>
  </si>
  <si>
    <t>M. R. Štefánika 34</t>
  </si>
  <si>
    <t>00307203</t>
  </si>
  <si>
    <t>O502031</t>
  </si>
  <si>
    <t>Mesto Levice</t>
  </si>
  <si>
    <t>Pri Podlužianke 6</t>
  </si>
  <si>
    <t>Saratovská 43</t>
  </si>
  <si>
    <t>Saratovská 85</t>
  </si>
  <si>
    <t>Saratovská 87</t>
  </si>
  <si>
    <t>00179086</t>
  </si>
  <si>
    <t>C04</t>
  </si>
  <si>
    <t>Rímskokatolícka cirkev Biskupstvo Banská Bystrica</t>
  </si>
  <si>
    <t>Sv. Michala 42</t>
  </si>
  <si>
    <t>Ul. J. Jesenského 41</t>
  </si>
  <si>
    <t>Lok</t>
  </si>
  <si>
    <t>Hlavná 10</t>
  </si>
  <si>
    <t>00307211</t>
  </si>
  <si>
    <t>O502481</t>
  </si>
  <si>
    <t>Obec Lok</t>
  </si>
  <si>
    <t>Nová Dedina</t>
  </si>
  <si>
    <t>Nová Dedina 97</t>
  </si>
  <si>
    <t>Plavé Vozokany</t>
  </si>
  <si>
    <t>Plavé Vozokany 114</t>
  </si>
  <si>
    <t>00307378</t>
  </si>
  <si>
    <t>O502651</t>
  </si>
  <si>
    <t>Obec Plavé Vozokany</t>
  </si>
  <si>
    <t>Plášťovce</t>
  </si>
  <si>
    <t>Plášťovce 5</t>
  </si>
  <si>
    <t>Plášťovce 634</t>
  </si>
  <si>
    <t>00307360</t>
  </si>
  <si>
    <t>O502642</t>
  </si>
  <si>
    <t>Obec Plášťovce</t>
  </si>
  <si>
    <t>Pohronský Ruskov</t>
  </si>
  <si>
    <t>00307394</t>
  </si>
  <si>
    <t>O502677</t>
  </si>
  <si>
    <t>Obec Pohronský Ruskov</t>
  </si>
  <si>
    <t>Pukanec</t>
  </si>
  <si>
    <t>Štiavnická cesta 26</t>
  </si>
  <si>
    <t>00307416</t>
  </si>
  <si>
    <t>O502693</t>
  </si>
  <si>
    <t>Obec Pukanec</t>
  </si>
  <si>
    <t>Rybník</t>
  </si>
  <si>
    <t>Školská 10</t>
  </si>
  <si>
    <t>00307424</t>
  </si>
  <si>
    <t>O502707</t>
  </si>
  <si>
    <t>Obec Rybník</t>
  </si>
  <si>
    <t>Santovka</t>
  </si>
  <si>
    <t>Levická 25</t>
  </si>
  <si>
    <t>00307432</t>
  </si>
  <si>
    <t>O502715</t>
  </si>
  <si>
    <t>Obec Santovka</t>
  </si>
  <si>
    <t>Slatina</t>
  </si>
  <si>
    <t>Slatina 24</t>
  </si>
  <si>
    <t>00587591</t>
  </si>
  <si>
    <t>O502740</t>
  </si>
  <si>
    <t>Obec Slatina</t>
  </si>
  <si>
    <t>Starý Tekov</t>
  </si>
  <si>
    <t>Tekovská 17</t>
  </si>
  <si>
    <t>00307483</t>
  </si>
  <si>
    <t>O502766</t>
  </si>
  <si>
    <t>Obec Starý Tekov</t>
  </si>
  <si>
    <t>Tekovské Lužany</t>
  </si>
  <si>
    <t>Komenského 37</t>
  </si>
  <si>
    <t>00307548</t>
  </si>
  <si>
    <t>O502821</t>
  </si>
  <si>
    <t>Obec Tekovské Lužany</t>
  </si>
  <si>
    <t>Tlmače</t>
  </si>
  <si>
    <t>00307581</t>
  </si>
  <si>
    <t>O502863</t>
  </si>
  <si>
    <t>Mesto Tlmače</t>
  </si>
  <si>
    <t>Veľké Ludince</t>
  </si>
  <si>
    <t>Veľké Ludince 390</t>
  </si>
  <si>
    <t>00307637</t>
  </si>
  <si>
    <t>O502910</t>
  </si>
  <si>
    <t>Obec Veľké Ludince</t>
  </si>
  <si>
    <t>Veľký Ďur</t>
  </si>
  <si>
    <t>Mochovská 4</t>
  </si>
  <si>
    <t>00307645</t>
  </si>
  <si>
    <t>O502936</t>
  </si>
  <si>
    <t>Obec Veľký Ďur</t>
  </si>
  <si>
    <t>Vyškovce nad Ipľom</t>
  </si>
  <si>
    <t>Vyškovce nad Ipľom 34</t>
  </si>
  <si>
    <t>00307661</t>
  </si>
  <si>
    <t>O502944</t>
  </si>
  <si>
    <t>Obec Vyškovce nad Ipľom</t>
  </si>
  <si>
    <t>Zbrojníky</t>
  </si>
  <si>
    <t>Zbrojníky 177</t>
  </si>
  <si>
    <t>00307688</t>
  </si>
  <si>
    <t>O502979</t>
  </si>
  <si>
    <t>Obec Zbrojníky</t>
  </si>
  <si>
    <t>Šahy</t>
  </si>
  <si>
    <t>E. B. Lukáča 6</t>
  </si>
  <si>
    <t>00307513</t>
  </si>
  <si>
    <t>O502782</t>
  </si>
  <si>
    <t>Mesto Šahy</t>
  </si>
  <si>
    <t>Mládežnícka 24</t>
  </si>
  <si>
    <t>Slov.národ.povstania 4</t>
  </si>
  <si>
    <t>Šalov</t>
  </si>
  <si>
    <t>Šalov 58</t>
  </si>
  <si>
    <t>00307505</t>
  </si>
  <si>
    <t>O502791</t>
  </si>
  <si>
    <t>Obec Šalov</t>
  </si>
  <si>
    <t>Šarovce</t>
  </si>
  <si>
    <t>Šarovce 426</t>
  </si>
  <si>
    <t>00307521</t>
  </si>
  <si>
    <t>O502804</t>
  </si>
  <si>
    <t>Obec Šarovce</t>
  </si>
  <si>
    <t>Želiezovce</t>
  </si>
  <si>
    <t>Komenského 1</t>
  </si>
  <si>
    <t>00307696</t>
  </si>
  <si>
    <t>O502987</t>
  </si>
  <si>
    <t>Mesto Želiezovce</t>
  </si>
  <si>
    <t>Mierová 67</t>
  </si>
  <si>
    <t>Žemberovce</t>
  </si>
  <si>
    <t>Osloboditeľov 30</t>
  </si>
  <si>
    <t>00307700</t>
  </si>
  <si>
    <t>O502995</t>
  </si>
  <si>
    <t>Obec Žemberovce</t>
  </si>
  <si>
    <t>Čajkov</t>
  </si>
  <si>
    <t>Čajkov 285</t>
  </si>
  <si>
    <t>00306835</t>
  </si>
  <si>
    <t>O502111</t>
  </si>
  <si>
    <t>Obec Čajkov</t>
  </si>
  <si>
    <t>Čaka</t>
  </si>
  <si>
    <t>Čaka 364</t>
  </si>
  <si>
    <t>00306843</t>
  </si>
  <si>
    <t>O502120</t>
  </si>
  <si>
    <t>Obec Čaka</t>
  </si>
  <si>
    <t>Čata</t>
  </si>
  <si>
    <t>00587672</t>
  </si>
  <si>
    <t>O555843</t>
  </si>
  <si>
    <t>Obec Čata</t>
  </si>
  <si>
    <t>Alekšince</t>
  </si>
  <si>
    <t>Alekšince 395</t>
  </si>
  <si>
    <t>00307726</t>
  </si>
  <si>
    <t>O500020</t>
  </si>
  <si>
    <t>Obec Alekšince</t>
  </si>
  <si>
    <t>Branč</t>
  </si>
  <si>
    <t>Nitrianska 98</t>
  </si>
  <si>
    <t>00307777</t>
  </si>
  <si>
    <t>O500071</t>
  </si>
  <si>
    <t>Obec Branč</t>
  </si>
  <si>
    <t>Báb</t>
  </si>
  <si>
    <t>Báb 225</t>
  </si>
  <si>
    <t>00307742</t>
  </si>
  <si>
    <t>O500046</t>
  </si>
  <si>
    <t>Obec Báb</t>
  </si>
  <si>
    <t>Cabaj-Čápor</t>
  </si>
  <si>
    <t>časť Cabaj 197</t>
  </si>
  <si>
    <t>00307785</t>
  </si>
  <si>
    <t>O545589</t>
  </si>
  <si>
    <t>Obec Cabaj - Čápor</t>
  </si>
  <si>
    <t>časť Čápor 1085</t>
  </si>
  <si>
    <t>Dolné Obdokovce</t>
  </si>
  <si>
    <t>Dolné Obdokovce 183</t>
  </si>
  <si>
    <t>00307891</t>
  </si>
  <si>
    <t>O500194</t>
  </si>
  <si>
    <t>Obec Dolné Obdokovce</t>
  </si>
  <si>
    <t>Golianovo</t>
  </si>
  <si>
    <t>Golianovo 60</t>
  </si>
  <si>
    <t>00307939</t>
  </si>
  <si>
    <t>O500232</t>
  </si>
  <si>
    <t>Obec Golianovo</t>
  </si>
  <si>
    <t>Horné Lefantovce</t>
  </si>
  <si>
    <t>Farská ulica 20</t>
  </si>
  <si>
    <t>00399418</t>
  </si>
  <si>
    <t>O545635</t>
  </si>
  <si>
    <t>Obec Horné Lefantovce</t>
  </si>
  <si>
    <t>Ivanka pri Nitre</t>
  </si>
  <si>
    <t>Novozámocká 300</t>
  </si>
  <si>
    <t>31827004</t>
  </si>
  <si>
    <t>O558320</t>
  </si>
  <si>
    <t>Obec Ivanka pri Nitre</t>
  </si>
  <si>
    <t>Jarok</t>
  </si>
  <si>
    <t>Školská ulica 16</t>
  </si>
  <si>
    <t>00308056</t>
  </si>
  <si>
    <t>O500356</t>
  </si>
  <si>
    <t>Obec Jarok</t>
  </si>
  <si>
    <t>Jelenec</t>
  </si>
  <si>
    <t>Školská 330</t>
  </si>
  <si>
    <t>00308072</t>
  </si>
  <si>
    <t>O500372</t>
  </si>
  <si>
    <t>Obec Jelenec</t>
  </si>
  <si>
    <t>Jelšovce</t>
  </si>
  <si>
    <t>Jelšovce 261</t>
  </si>
  <si>
    <t>00308081</t>
  </si>
  <si>
    <t>O500381</t>
  </si>
  <si>
    <t>Obec Jelšovce</t>
  </si>
  <si>
    <t>Klasov</t>
  </si>
  <si>
    <t>Klasov 20</t>
  </si>
  <si>
    <t>00308102</t>
  </si>
  <si>
    <t>O500402</t>
  </si>
  <si>
    <t>Obec Klasov</t>
  </si>
  <si>
    <t>Kolíňany</t>
  </si>
  <si>
    <t>Hlavná 198</t>
  </si>
  <si>
    <t>00308111</t>
  </si>
  <si>
    <t>O500411</t>
  </si>
  <si>
    <t>Obec Kolíňany</t>
  </si>
  <si>
    <t>Lehota</t>
  </si>
  <si>
    <t>Lehota 144</t>
  </si>
  <si>
    <t>00308153</t>
  </si>
  <si>
    <t>O500453</t>
  </si>
  <si>
    <t>Obec Lehota</t>
  </si>
  <si>
    <t>Lukáčovce</t>
  </si>
  <si>
    <t>Hlavná 191</t>
  </si>
  <si>
    <t>00308188</t>
  </si>
  <si>
    <t>O500488</t>
  </si>
  <si>
    <t>Obec Lukáčovce</t>
  </si>
  <si>
    <t>Lužianky</t>
  </si>
  <si>
    <t>Sasinkova 1</t>
  </si>
  <si>
    <t>34003517</t>
  </si>
  <si>
    <t>O580899</t>
  </si>
  <si>
    <t>Obec Lužianky</t>
  </si>
  <si>
    <t>Mojmírovce</t>
  </si>
  <si>
    <t>Školská 897/8</t>
  </si>
  <si>
    <t>00308269</t>
  </si>
  <si>
    <t>O500577</t>
  </si>
  <si>
    <t>Obec Mojmírovce</t>
  </si>
  <si>
    <t>Nitra</t>
  </si>
  <si>
    <t>Andreja Šulgana 1</t>
  </si>
  <si>
    <t>00308307</t>
  </si>
  <si>
    <t>O500011</t>
  </si>
  <si>
    <t>Mesto Nitra</t>
  </si>
  <si>
    <t>Baničová 14</t>
  </si>
  <si>
    <t>42365821</t>
  </si>
  <si>
    <t>S769</t>
  </si>
  <si>
    <t>Makovičky, o.z.</t>
  </si>
  <si>
    <t>Beethovenova 11</t>
  </si>
  <si>
    <t>Benkova 34</t>
  </si>
  <si>
    <t>Cabajská 2</t>
  </si>
  <si>
    <t>Dlhá 78</t>
  </si>
  <si>
    <t>36099406</t>
  </si>
  <si>
    <t>C67</t>
  </si>
  <si>
    <t>Rímskokatolícka cirkev, Farnosť Nitra - Chrenová</t>
  </si>
  <si>
    <t>Dražovská 6</t>
  </si>
  <si>
    <t>Fatranská 14</t>
  </si>
  <si>
    <t>Javorová 644/12</t>
  </si>
  <si>
    <t>45742596</t>
  </si>
  <si>
    <t>S748</t>
  </si>
  <si>
    <t>UNITED NATIONS ELEMENTARY SCHOOL, n.o.</t>
  </si>
  <si>
    <t>Krčméryho 2</t>
  </si>
  <si>
    <t>Na Hôrke 30</t>
  </si>
  <si>
    <t>Novozámocká 129</t>
  </si>
  <si>
    <t>Nábrežie mládeže 5</t>
  </si>
  <si>
    <t>Petzwalova 1</t>
  </si>
  <si>
    <t>Piaristická 6</t>
  </si>
  <si>
    <t>Topoľová 8</t>
  </si>
  <si>
    <t>Tulipánová 1</t>
  </si>
  <si>
    <t>Škultétyho 1</t>
  </si>
  <si>
    <t>Ščasného 22</t>
  </si>
  <si>
    <t>Nitrianske Hrnčiarovce</t>
  </si>
  <si>
    <t>Jelenecká 72</t>
  </si>
  <si>
    <t>00611182</t>
  </si>
  <si>
    <t>O556696</t>
  </si>
  <si>
    <t>Obec Nitrianske Hrnčiarovce</t>
  </si>
  <si>
    <t>Nová Ves nad Žitavou</t>
  </si>
  <si>
    <t>Partizánska 362</t>
  </si>
  <si>
    <t>00308331</t>
  </si>
  <si>
    <t>O500631</t>
  </si>
  <si>
    <t>Obec Nová Ves nad Žitavou</t>
  </si>
  <si>
    <t>Nové Sady</t>
  </si>
  <si>
    <t>Nové Sady 176</t>
  </si>
  <si>
    <t>00308340</t>
  </si>
  <si>
    <t>O500640</t>
  </si>
  <si>
    <t>Obec Nové Sady</t>
  </si>
  <si>
    <t>Podhorany</t>
  </si>
  <si>
    <t>Podhorany-Sokolníky 8</t>
  </si>
  <si>
    <t>00308374</t>
  </si>
  <si>
    <t>O500674</t>
  </si>
  <si>
    <t>Obec Podhorany</t>
  </si>
  <si>
    <t>Pohranice</t>
  </si>
  <si>
    <t>Pohranice 444</t>
  </si>
  <si>
    <t>00308382</t>
  </si>
  <si>
    <t>O500682</t>
  </si>
  <si>
    <t>Obec Pohranice</t>
  </si>
  <si>
    <t>Poľný Kesov</t>
  </si>
  <si>
    <t>Poľný Kesov 69</t>
  </si>
  <si>
    <t>00308391</t>
  </si>
  <si>
    <t>O500691</t>
  </si>
  <si>
    <t>Obec Poľný Kesov</t>
  </si>
  <si>
    <t>Rišňovce</t>
  </si>
  <si>
    <t>Rišňovce 427</t>
  </si>
  <si>
    <t>00308404</t>
  </si>
  <si>
    <t>O500704</t>
  </si>
  <si>
    <t>Obec Rišňovce</t>
  </si>
  <si>
    <t>Rumanová</t>
  </si>
  <si>
    <t>Rumanová 308</t>
  </si>
  <si>
    <t>00308412</t>
  </si>
  <si>
    <t>O500712</t>
  </si>
  <si>
    <t>Obec Rumanová</t>
  </si>
  <si>
    <t>Svätoplukovo</t>
  </si>
  <si>
    <t>Svätoplukovo 37</t>
  </si>
  <si>
    <t>00611191</t>
  </si>
  <si>
    <t>O555991</t>
  </si>
  <si>
    <t>Obec Svätoplukovo</t>
  </si>
  <si>
    <t>Veľké Zálužie</t>
  </si>
  <si>
    <t>Školská 851/4</t>
  </si>
  <si>
    <t>00308595</t>
  </si>
  <si>
    <t>O500887</t>
  </si>
  <si>
    <t>Obec Veľké Zálužie</t>
  </si>
  <si>
    <t>Veľký Cetín</t>
  </si>
  <si>
    <t>Hlavná 638/2</t>
  </si>
  <si>
    <t>00308609</t>
  </si>
  <si>
    <t>O500895</t>
  </si>
  <si>
    <t>Obec Veľký Cetín</t>
  </si>
  <si>
    <t>Veľký Lapáš</t>
  </si>
  <si>
    <t>Veľký Lapáš 499</t>
  </si>
  <si>
    <t>00308145</t>
  </si>
  <si>
    <t>O555860</t>
  </si>
  <si>
    <t>Obec Veľký Lapáš</t>
  </si>
  <si>
    <t>Vinodol</t>
  </si>
  <si>
    <t>00308625</t>
  </si>
  <si>
    <t>O500917</t>
  </si>
  <si>
    <t>Obec Vinodol</t>
  </si>
  <si>
    <t>Vráble</t>
  </si>
  <si>
    <t>Levická 737</t>
  </si>
  <si>
    <t>00308641</t>
  </si>
  <si>
    <t>O500933</t>
  </si>
  <si>
    <t>Mesto Vráble</t>
  </si>
  <si>
    <t>Levická 903</t>
  </si>
  <si>
    <t>Sídlisko Lúky 1226</t>
  </si>
  <si>
    <t>Výčapy-Opatovce</t>
  </si>
  <si>
    <t>Školská 185/1</t>
  </si>
  <si>
    <t>00308650</t>
  </si>
  <si>
    <t>O500941</t>
  </si>
  <si>
    <t>Obec Výčapy - Opatovce</t>
  </si>
  <si>
    <t>Zbehy</t>
  </si>
  <si>
    <t>Zbehy 661</t>
  </si>
  <si>
    <t>00308668</t>
  </si>
  <si>
    <t>O500950</t>
  </si>
  <si>
    <t>Obec Zbehy</t>
  </si>
  <si>
    <t>Žirany</t>
  </si>
  <si>
    <t>Žirany 394</t>
  </si>
  <si>
    <t>00308706</t>
  </si>
  <si>
    <t>O500992</t>
  </si>
  <si>
    <t>Obec Žirany</t>
  </si>
  <si>
    <t>Čakajovce</t>
  </si>
  <si>
    <t>Nová 201</t>
  </si>
  <si>
    <t>00307807</t>
  </si>
  <si>
    <t>O500101</t>
  </si>
  <si>
    <t>Obec Čakajovce</t>
  </si>
  <si>
    <t>Čechynce</t>
  </si>
  <si>
    <t>Nitrianska 1/82</t>
  </si>
  <si>
    <t>00308315</t>
  </si>
  <si>
    <t>O555886</t>
  </si>
  <si>
    <t>Obec Čechynce</t>
  </si>
  <si>
    <t>Čeľadice</t>
  </si>
  <si>
    <t>Čeľadice 87</t>
  </si>
  <si>
    <t>00307831</t>
  </si>
  <si>
    <t>O500135</t>
  </si>
  <si>
    <t>Obec Čeľadice</t>
  </si>
  <si>
    <t>Čifáre</t>
  </si>
  <si>
    <t>Čifáre 137</t>
  </si>
  <si>
    <t>00307866</t>
  </si>
  <si>
    <t>O500160</t>
  </si>
  <si>
    <t>Obec Čifáre</t>
  </si>
  <si>
    <t>Bešeňov</t>
  </si>
  <si>
    <t>Bešeňov 628</t>
  </si>
  <si>
    <t>00308790</t>
  </si>
  <si>
    <t>O503070</t>
  </si>
  <si>
    <t>Obec Bešeňov</t>
  </si>
  <si>
    <t>Bánov</t>
  </si>
  <si>
    <t>kpt. Nálepku 43</t>
  </si>
  <si>
    <t>00308765</t>
  </si>
  <si>
    <t>O503045</t>
  </si>
  <si>
    <t>Obec Bánov</t>
  </si>
  <si>
    <t>Dedinka</t>
  </si>
  <si>
    <t>Dedinka 142</t>
  </si>
  <si>
    <t>00308854</t>
  </si>
  <si>
    <t>O503134</t>
  </si>
  <si>
    <t>Obec Dedinka</t>
  </si>
  <si>
    <t>Dolný Ohaj</t>
  </si>
  <si>
    <t>Juraja Holčeka 583/18</t>
  </si>
  <si>
    <t>00308871</t>
  </si>
  <si>
    <t>O503151</t>
  </si>
  <si>
    <t>Obec Dolný Ohaj</t>
  </si>
  <si>
    <t>Dubník</t>
  </si>
  <si>
    <t>Dubník 93</t>
  </si>
  <si>
    <t>00308889</t>
  </si>
  <si>
    <t>O503169</t>
  </si>
  <si>
    <t>Obec Dubník</t>
  </si>
  <si>
    <t>Dvory nad Žitavou</t>
  </si>
  <si>
    <t>Hlavné námestie 13</t>
  </si>
  <si>
    <t>00308897</t>
  </si>
  <si>
    <t>O503177</t>
  </si>
  <si>
    <t>Obec Dvory nad Žitavou</t>
  </si>
  <si>
    <t>Hlavné námestie 14</t>
  </si>
  <si>
    <t>Gbelce</t>
  </si>
  <si>
    <t>J. Stampayho 928/76</t>
  </si>
  <si>
    <t>00308901</t>
  </si>
  <si>
    <t>O503185</t>
  </si>
  <si>
    <t>Obec Gbelce</t>
  </si>
  <si>
    <t>J. Stampayho 929/80</t>
  </si>
  <si>
    <t>Hul</t>
  </si>
  <si>
    <t>Alej 429/6</t>
  </si>
  <si>
    <t>00308919</t>
  </si>
  <si>
    <t>O503193</t>
  </si>
  <si>
    <t>Obec Hul</t>
  </si>
  <si>
    <t>Jasová</t>
  </si>
  <si>
    <t>Jasová 7</t>
  </si>
  <si>
    <t>00308935</t>
  </si>
  <si>
    <t>O503215</t>
  </si>
  <si>
    <t>Obec Jasová</t>
  </si>
  <si>
    <t>Jatov</t>
  </si>
  <si>
    <t>Jatov 189</t>
  </si>
  <si>
    <t>00308943</t>
  </si>
  <si>
    <t>O503223</t>
  </si>
  <si>
    <t>Obec Jatov</t>
  </si>
  <si>
    <t>Kamenín</t>
  </si>
  <si>
    <t>Kamenín 494</t>
  </si>
  <si>
    <t>00308960</t>
  </si>
  <si>
    <t>O503240</t>
  </si>
  <si>
    <t>Obec Kamenín</t>
  </si>
  <si>
    <t>Kolta</t>
  </si>
  <si>
    <t>Kolta 245</t>
  </si>
  <si>
    <t>00308986</t>
  </si>
  <si>
    <t>O503274</t>
  </si>
  <si>
    <t>Obec Kolta</t>
  </si>
  <si>
    <t>Komjatice</t>
  </si>
  <si>
    <t>Námestie A. Cabana 36</t>
  </si>
  <si>
    <t>00308994</t>
  </si>
  <si>
    <t>O503282</t>
  </si>
  <si>
    <t>Obec Komjatice</t>
  </si>
  <si>
    <t>Lipová</t>
  </si>
  <si>
    <t>Lipová 183</t>
  </si>
  <si>
    <t>00309044</t>
  </si>
  <si>
    <t>O503321</t>
  </si>
  <si>
    <t>Obec Lipová</t>
  </si>
  <si>
    <t>Maňa</t>
  </si>
  <si>
    <t>00309061</t>
  </si>
  <si>
    <t>O503363</t>
  </si>
  <si>
    <t>Obec Maňa</t>
  </si>
  <si>
    <t>Michal nad Žitavou</t>
  </si>
  <si>
    <t>Michal nad Žitavou 276</t>
  </si>
  <si>
    <t>00309095</t>
  </si>
  <si>
    <t>O503371</t>
  </si>
  <si>
    <t>Obec Michal nad Žitavou</t>
  </si>
  <si>
    <t>Mojzesovo</t>
  </si>
  <si>
    <t>Mojzesovo 505</t>
  </si>
  <si>
    <t>00309117</t>
  </si>
  <si>
    <t>O503398</t>
  </si>
  <si>
    <t>Obec Mojzesovo</t>
  </si>
  <si>
    <t>Mužla</t>
  </si>
  <si>
    <t>Mužla 491</t>
  </si>
  <si>
    <t>00309125</t>
  </si>
  <si>
    <t>O503401</t>
  </si>
  <si>
    <t>Obec Mužla</t>
  </si>
  <si>
    <t>Nová Vieska</t>
  </si>
  <si>
    <t>Nová Vieska 31</t>
  </si>
  <si>
    <t>00309141</t>
  </si>
  <si>
    <t>O503436</t>
  </si>
  <si>
    <t>Obec Nová Vieska</t>
  </si>
  <si>
    <t>Nové Zámky</t>
  </si>
  <si>
    <t>Andovská 4</t>
  </si>
  <si>
    <t>Devínska 12</t>
  </si>
  <si>
    <t>00309150</t>
  </si>
  <si>
    <t>O503011</t>
  </si>
  <si>
    <t>Mesto Nové Zámky</t>
  </si>
  <si>
    <t>G. Bethlena 41</t>
  </si>
  <si>
    <t>G. Czuczora 10</t>
  </si>
  <si>
    <t>Hradná 22</t>
  </si>
  <si>
    <t>Mostná 3</t>
  </si>
  <si>
    <t>Nábrežná 95</t>
  </si>
  <si>
    <t>Nána</t>
  </si>
  <si>
    <t>Školská 39</t>
  </si>
  <si>
    <t>00800279</t>
  </si>
  <si>
    <t>O556092</t>
  </si>
  <si>
    <t>Obec Nána</t>
  </si>
  <si>
    <t>Palárikovo</t>
  </si>
  <si>
    <t>Ul. J.A.Komenského č.8</t>
  </si>
  <si>
    <t>00309176</t>
  </si>
  <si>
    <t>O503452</t>
  </si>
  <si>
    <t>Obec Palárikovo</t>
  </si>
  <si>
    <t>Podhájska</t>
  </si>
  <si>
    <t>Školská 460/2</t>
  </si>
  <si>
    <t>00309192</t>
  </si>
  <si>
    <t>O503479</t>
  </si>
  <si>
    <t>Obec Podhájska</t>
  </si>
  <si>
    <t>Radava</t>
  </si>
  <si>
    <t>Radava 440</t>
  </si>
  <si>
    <t>00309214</t>
  </si>
  <si>
    <t>O503495</t>
  </si>
  <si>
    <t>Obec Radava</t>
  </si>
  <si>
    <t>Rastislavice</t>
  </si>
  <si>
    <t>Rastislavice 186</t>
  </si>
  <si>
    <t>00309222</t>
  </si>
  <si>
    <t>O503509</t>
  </si>
  <si>
    <t>Obec Rastislavice</t>
  </si>
  <si>
    <t>Salka</t>
  </si>
  <si>
    <t>Salka 428</t>
  </si>
  <si>
    <t>00309249</t>
  </si>
  <si>
    <t>O503525</t>
  </si>
  <si>
    <t>Obec Salka</t>
  </si>
  <si>
    <t>Semerovo</t>
  </si>
  <si>
    <t>Semerovo 110</t>
  </si>
  <si>
    <t>00309257</t>
  </si>
  <si>
    <t>O503533</t>
  </si>
  <si>
    <t>Obec Semerovo</t>
  </si>
  <si>
    <t>Strekov</t>
  </si>
  <si>
    <t>Blatná 876/3</t>
  </si>
  <si>
    <t>00309273</t>
  </si>
  <si>
    <t>O503550</t>
  </si>
  <si>
    <t>Obec Strekov</t>
  </si>
  <si>
    <t>Svodín</t>
  </si>
  <si>
    <t>00309281</t>
  </si>
  <si>
    <t>O503568</t>
  </si>
  <si>
    <t>Obec Svodín</t>
  </si>
  <si>
    <t>Trávnica</t>
  </si>
  <si>
    <t>Cintorínska 70/1</t>
  </si>
  <si>
    <t>00309320</t>
  </si>
  <si>
    <t>O503606</t>
  </si>
  <si>
    <t>Obec Trávnica</t>
  </si>
  <si>
    <t>Tvrdošovce</t>
  </si>
  <si>
    <t>Nová cesta 9</t>
  </si>
  <si>
    <t>00309338</t>
  </si>
  <si>
    <t>O503614</t>
  </si>
  <si>
    <t>Obec Tvrdošovce</t>
  </si>
  <si>
    <t>Veľké Lovce</t>
  </si>
  <si>
    <t>Veľké Lovce 59</t>
  </si>
  <si>
    <t>00309354</t>
  </si>
  <si>
    <t>O503631</t>
  </si>
  <si>
    <t>Obec Veľké Lovce</t>
  </si>
  <si>
    <t>Veľký Kýr</t>
  </si>
  <si>
    <t>00309109</t>
  </si>
  <si>
    <t>O503380</t>
  </si>
  <si>
    <t>Obec Veľký Kýr</t>
  </si>
  <si>
    <t>Zemné</t>
  </si>
  <si>
    <t>Školská 845</t>
  </si>
  <si>
    <t>00309371</t>
  </si>
  <si>
    <t>O503649</t>
  </si>
  <si>
    <t>Obec Zemné</t>
  </si>
  <si>
    <t>Školská 846</t>
  </si>
  <si>
    <t>Štúrovo</t>
  </si>
  <si>
    <t>Adyho 6</t>
  </si>
  <si>
    <t>00309303</t>
  </si>
  <si>
    <t>O503584</t>
  </si>
  <si>
    <t>Mesto Štúrovo</t>
  </si>
  <si>
    <t>Adyho 9</t>
  </si>
  <si>
    <t>Šurany</t>
  </si>
  <si>
    <t>Bernolákova 35</t>
  </si>
  <si>
    <t>00309311</t>
  </si>
  <si>
    <t>O503592</t>
  </si>
  <si>
    <t>Mesto Šurany</t>
  </si>
  <si>
    <t>Nám. hrdinov 6</t>
  </si>
  <si>
    <t>Úľany nad Žitavou</t>
  </si>
  <si>
    <t>Hlavná 199</t>
  </si>
  <si>
    <t>00800236</t>
  </si>
  <si>
    <t>O556050</t>
  </si>
  <si>
    <t>Obec Úľany nad Žitavou</t>
  </si>
  <si>
    <t>Diakovce</t>
  </si>
  <si>
    <t>Školská 485</t>
  </si>
  <si>
    <t>00305898</t>
  </si>
  <si>
    <t>O503711</t>
  </si>
  <si>
    <t>Obec Diakovce</t>
  </si>
  <si>
    <t>Horná Kráľová</t>
  </si>
  <si>
    <t>Školská 373</t>
  </si>
  <si>
    <t>00800368</t>
  </si>
  <si>
    <t>O555878</t>
  </si>
  <si>
    <t>Obec Horná Kráľová</t>
  </si>
  <si>
    <t>Hájske</t>
  </si>
  <si>
    <t>Hájske 67</t>
  </si>
  <si>
    <t>00307947</t>
  </si>
  <si>
    <t>O500241</t>
  </si>
  <si>
    <t>Obec Hájske</t>
  </si>
  <si>
    <t>Kráľová nad Váhom</t>
  </si>
  <si>
    <t>Kráľová nad Váhom 72</t>
  </si>
  <si>
    <t>00306070</t>
  </si>
  <si>
    <t>O503886</t>
  </si>
  <si>
    <t>Obec Kráľová nad Váhom</t>
  </si>
  <si>
    <t>Močenok</t>
  </si>
  <si>
    <t>Školská 1699/23</t>
  </si>
  <si>
    <t>00308439</t>
  </si>
  <si>
    <t>O500739</t>
  </si>
  <si>
    <t>Obec Močenok</t>
  </si>
  <si>
    <t>Neded</t>
  </si>
  <si>
    <t>Neded 964</t>
  </si>
  <si>
    <t>00306100</t>
  </si>
  <si>
    <t>O503932</t>
  </si>
  <si>
    <t>Obec Neded</t>
  </si>
  <si>
    <t>Selice</t>
  </si>
  <si>
    <t>Školská 1003</t>
  </si>
  <si>
    <t>00306151</t>
  </si>
  <si>
    <t>O503991</t>
  </si>
  <si>
    <t>Obec Selice</t>
  </si>
  <si>
    <t>Tešedíkovo</t>
  </si>
  <si>
    <t>Školská 974</t>
  </si>
  <si>
    <t>00306215</t>
  </si>
  <si>
    <t>O504068</t>
  </si>
  <si>
    <t>Obec Tešedíkovo</t>
  </si>
  <si>
    <t>Trnovec nad Váhom</t>
  </si>
  <si>
    <t>Trnovec nad Váhom 302</t>
  </si>
  <si>
    <t>00306240</t>
  </si>
  <si>
    <t>O504092</t>
  </si>
  <si>
    <t>Obec Trnovec nad Váhom</t>
  </si>
  <si>
    <t>Vlčany</t>
  </si>
  <si>
    <t>Vlčany 1547</t>
  </si>
  <si>
    <t>00306312</t>
  </si>
  <si>
    <t>O504165</t>
  </si>
  <si>
    <t>Obec Vlčany</t>
  </si>
  <si>
    <t>Šaľa</t>
  </si>
  <si>
    <t>Bernolákova 1</t>
  </si>
  <si>
    <t>00306185</t>
  </si>
  <si>
    <t>O504025</t>
  </si>
  <si>
    <t>Mesto Šaľa</t>
  </si>
  <si>
    <t>Hollého 1950/48</t>
  </si>
  <si>
    <t>Horná 22</t>
  </si>
  <si>
    <t>Krátka 2</t>
  </si>
  <si>
    <t>P. Pázmaňa 48</t>
  </si>
  <si>
    <t>Pionierska 4</t>
  </si>
  <si>
    <t>Školská 3/371</t>
  </si>
  <si>
    <t>Žihárec</t>
  </si>
  <si>
    <t>Žihárec 2</t>
  </si>
  <si>
    <t>00306347</t>
  </si>
  <si>
    <t>O504190</t>
  </si>
  <si>
    <t>Obec Žihárec</t>
  </si>
  <si>
    <t>Bojná</t>
  </si>
  <si>
    <t>Bojná 76</t>
  </si>
  <si>
    <t>00310239</t>
  </si>
  <si>
    <t>O542717</t>
  </si>
  <si>
    <t>Obec Bojná</t>
  </si>
  <si>
    <t>Horné Obdokovce</t>
  </si>
  <si>
    <t>Horné Obdokovce 393</t>
  </si>
  <si>
    <t>00310441</t>
  </si>
  <si>
    <t>O542938</t>
  </si>
  <si>
    <t>Obec Horné Obdokovce</t>
  </si>
  <si>
    <t>Jacovce</t>
  </si>
  <si>
    <t>00699209</t>
  </si>
  <si>
    <t>O556157</t>
  </si>
  <si>
    <t>Obec Jacovce</t>
  </si>
  <si>
    <t>Kovarce</t>
  </si>
  <si>
    <t>Kovarce 164</t>
  </si>
  <si>
    <t>00310573</t>
  </si>
  <si>
    <t>O543071</t>
  </si>
  <si>
    <t>Obec Kovarce</t>
  </si>
  <si>
    <t>Krnča</t>
  </si>
  <si>
    <t>Sovietskej armády 493/66</t>
  </si>
  <si>
    <t>00310603</t>
  </si>
  <si>
    <t>O543101</t>
  </si>
  <si>
    <t>Obec Krnča</t>
  </si>
  <si>
    <t>Krušovce</t>
  </si>
  <si>
    <t>Cyrila a Metoda 446</t>
  </si>
  <si>
    <t>00699250</t>
  </si>
  <si>
    <t>O556149</t>
  </si>
  <si>
    <t>Obec Krušovce</t>
  </si>
  <si>
    <t>Ludanice</t>
  </si>
  <si>
    <t>Hviezdoslavova 415/40</t>
  </si>
  <si>
    <t>00310689</t>
  </si>
  <si>
    <t>O505048</t>
  </si>
  <si>
    <t>Obec Ludanice</t>
  </si>
  <si>
    <t>Nitrianska Blatnica</t>
  </si>
  <si>
    <t>Nitrianska Blatnica 3</t>
  </si>
  <si>
    <t>00310824</t>
  </si>
  <si>
    <t>O505234</t>
  </si>
  <si>
    <t>Obec Nitrianska Blatnica</t>
  </si>
  <si>
    <t>Oponice</t>
  </si>
  <si>
    <t>Oponice 114</t>
  </si>
  <si>
    <t>00310875</t>
  </si>
  <si>
    <t>O505285</t>
  </si>
  <si>
    <t>Obec Oponice</t>
  </si>
  <si>
    <t>Prašice</t>
  </si>
  <si>
    <t>1. mája 144</t>
  </si>
  <si>
    <t>00310964</t>
  </si>
  <si>
    <t>O505374</t>
  </si>
  <si>
    <t>Obec Prašice</t>
  </si>
  <si>
    <t>Preseľany</t>
  </si>
  <si>
    <t>Preseľany 580</t>
  </si>
  <si>
    <t>00310999</t>
  </si>
  <si>
    <t>O505404</t>
  </si>
  <si>
    <t>Obec Preseľany</t>
  </si>
  <si>
    <t>Radošina</t>
  </si>
  <si>
    <t>Kpt. Nálepku 13</t>
  </si>
  <si>
    <t>00311014</t>
  </si>
  <si>
    <t>O505421</t>
  </si>
  <si>
    <t>Obec Radošina</t>
  </si>
  <si>
    <t>Solčany</t>
  </si>
  <si>
    <t>Hviezdoslavova 38</t>
  </si>
  <si>
    <t>00311081</t>
  </si>
  <si>
    <t>O505498</t>
  </si>
  <si>
    <t>Obec Solčany</t>
  </si>
  <si>
    <t>Tesáre</t>
  </si>
  <si>
    <t>Tesáre 129</t>
  </si>
  <si>
    <t>00311146</t>
  </si>
  <si>
    <t>O505561</t>
  </si>
  <si>
    <t>Obec Tesáre</t>
  </si>
  <si>
    <t>Topoľčany</t>
  </si>
  <si>
    <t>Gogoľova 2143/7</t>
  </si>
  <si>
    <t>00311162</t>
  </si>
  <si>
    <t>O504998</t>
  </si>
  <si>
    <t>Mesto Topoľčany</t>
  </si>
  <si>
    <t>J. Hollého 696/3</t>
  </si>
  <si>
    <t>Lipová 3868/10</t>
  </si>
  <si>
    <t>Tribečská 1653/22</t>
  </si>
  <si>
    <t>Škultétyho 2326/11</t>
  </si>
  <si>
    <t>Ľ. Fullu 2805/6</t>
  </si>
  <si>
    <t>Urmince</t>
  </si>
  <si>
    <t>Urmince 298</t>
  </si>
  <si>
    <t>00311227</t>
  </si>
  <si>
    <t>O505641</t>
  </si>
  <si>
    <t>Obec Urmince</t>
  </si>
  <si>
    <t>Veľké Ripňany</t>
  </si>
  <si>
    <t>Školská 528</t>
  </si>
  <si>
    <t>00311286</t>
  </si>
  <si>
    <t>O505714</t>
  </si>
  <si>
    <t>Obec Veľké Ripňany</t>
  </si>
  <si>
    <t>Šalgovce</t>
  </si>
  <si>
    <t>Šalgovce 112</t>
  </si>
  <si>
    <t>00311120</t>
  </si>
  <si>
    <t>O505536</t>
  </si>
  <si>
    <t>Obec Šalgovce</t>
  </si>
  <si>
    <t>Čeľadince</t>
  </si>
  <si>
    <t>Čeľadince 125</t>
  </si>
  <si>
    <t>00699144</t>
  </si>
  <si>
    <t>O556297</t>
  </si>
  <si>
    <t>Obec Čeľadince</t>
  </si>
  <si>
    <t>Beladice</t>
  </si>
  <si>
    <t>Školská 252</t>
  </si>
  <si>
    <t>00307769</t>
  </si>
  <si>
    <t>O500062</t>
  </si>
  <si>
    <t>Obec Beladice</t>
  </si>
  <si>
    <t>Hostie</t>
  </si>
  <si>
    <t>Hostie 86</t>
  </si>
  <si>
    <t>00307980</t>
  </si>
  <si>
    <t>O500283</t>
  </si>
  <si>
    <t>Obec Hostie</t>
  </si>
  <si>
    <t>Jedľové Kostoľany</t>
  </si>
  <si>
    <t>Jedľové Kostoľany 75</t>
  </si>
  <si>
    <t>00308064</t>
  </si>
  <si>
    <t>O500364</t>
  </si>
  <si>
    <t>Obec Jedľové Kostoľany</t>
  </si>
  <si>
    <t>Machulince</t>
  </si>
  <si>
    <t>Kopanická 286</t>
  </si>
  <si>
    <t>Martin nad Žitavou</t>
  </si>
  <si>
    <t>Martin nad Žitavou 110</t>
  </si>
  <si>
    <t>00308471</t>
  </si>
  <si>
    <t>O500551</t>
  </si>
  <si>
    <t>Obec Martin nad Žitavou</t>
  </si>
  <si>
    <t>Obyce</t>
  </si>
  <si>
    <t>Školská 289</t>
  </si>
  <si>
    <t>00308358</t>
  </si>
  <si>
    <t>O500658</t>
  </si>
  <si>
    <t>Obec Obyce</t>
  </si>
  <si>
    <t>Skýcov</t>
  </si>
  <si>
    <t>Školská 11/299</t>
  </si>
  <si>
    <t>00308421</t>
  </si>
  <si>
    <t>O500721</t>
  </si>
  <si>
    <t>Obec Skýcov</t>
  </si>
  <si>
    <t>Slepčany</t>
  </si>
  <si>
    <t>Školská 232</t>
  </si>
  <si>
    <t>00308455</t>
  </si>
  <si>
    <t>O500755</t>
  </si>
  <si>
    <t>Obec Slepčany</t>
  </si>
  <si>
    <t>Sľažany</t>
  </si>
  <si>
    <t>Sľažany 122</t>
  </si>
  <si>
    <t>00308447</t>
  </si>
  <si>
    <t>O500747</t>
  </si>
  <si>
    <t>Obec Sľažany</t>
  </si>
  <si>
    <t>Tekovské Nemce</t>
  </si>
  <si>
    <t>Školská 416</t>
  </si>
  <si>
    <t>00321044</t>
  </si>
  <si>
    <t>O517305</t>
  </si>
  <si>
    <t>Obec Tekovské Nemce</t>
  </si>
  <si>
    <t>Tesárske Mlyňany</t>
  </si>
  <si>
    <t>Školská 608</t>
  </si>
  <si>
    <t>00308528</t>
  </si>
  <si>
    <t>O500810</t>
  </si>
  <si>
    <t>Obec Tesárske Mlyňany</t>
  </si>
  <si>
    <t>Topoľčianky</t>
  </si>
  <si>
    <t>Litoměřická 32</t>
  </si>
  <si>
    <t>00308536</t>
  </si>
  <si>
    <t>O500828</t>
  </si>
  <si>
    <t>Obec Topoľčianky</t>
  </si>
  <si>
    <t>Velčice</t>
  </si>
  <si>
    <t>Velčice 86</t>
  </si>
  <si>
    <t>00308544</t>
  </si>
  <si>
    <t>O500836</t>
  </si>
  <si>
    <t>Obec Velčice</t>
  </si>
  <si>
    <t>Volkovce</t>
  </si>
  <si>
    <t>00308633</t>
  </si>
  <si>
    <t>O500925</t>
  </si>
  <si>
    <t>Obec Volkovce</t>
  </si>
  <si>
    <t>Zlaté Moravce</t>
  </si>
  <si>
    <t>Mojmírova 2</t>
  </si>
  <si>
    <t>00308676</t>
  </si>
  <si>
    <t>O500968</t>
  </si>
  <si>
    <t>Mesto Zlaté Moravce</t>
  </si>
  <si>
    <t>Pribinova 1</t>
  </si>
  <si>
    <t>Robotnícka 25</t>
  </si>
  <si>
    <t>Ul. 1. mája 24</t>
  </si>
  <si>
    <t>Žitavany</t>
  </si>
  <si>
    <t>Šimkova 40</t>
  </si>
  <si>
    <t>37869451</t>
  </si>
  <si>
    <t>O582816</t>
  </si>
  <si>
    <t>Obec Žitavany</t>
  </si>
  <si>
    <t>Čaradice</t>
  </si>
  <si>
    <t>Čaradice 156</t>
  </si>
  <si>
    <t>00307823</t>
  </si>
  <si>
    <t>O500127</t>
  </si>
  <si>
    <t>Obec Čaradice</t>
  </si>
  <si>
    <t>Červený Hrádok</t>
  </si>
  <si>
    <t>Červený Hrádok 235</t>
  </si>
  <si>
    <t>00656127</t>
  </si>
  <si>
    <t>O555916</t>
  </si>
  <si>
    <t>Obec Červený Hrádok</t>
  </si>
  <si>
    <t>Čierne Kľačany</t>
  </si>
  <si>
    <t>00307858</t>
  </si>
  <si>
    <t>O500151</t>
  </si>
  <si>
    <t>Obec Čierne Kľačany</t>
  </si>
  <si>
    <t>Bytča</t>
  </si>
  <si>
    <t>Eliáša Lániho 261/7</t>
  </si>
  <si>
    <t>00321192</t>
  </si>
  <si>
    <t>O517461</t>
  </si>
  <si>
    <t>Mesto Bytča</t>
  </si>
  <si>
    <t>Ulica mieru č. 1235</t>
  </si>
  <si>
    <t>Hlboké nad Váhom</t>
  </si>
  <si>
    <t>Hlboké nad Váhom 124</t>
  </si>
  <si>
    <t>36142344</t>
  </si>
  <si>
    <t>O581984</t>
  </si>
  <si>
    <t>Obec Hlboké nad Váhom</t>
  </si>
  <si>
    <t>Hvozdnica</t>
  </si>
  <si>
    <t>Hvozdnica 66</t>
  </si>
  <si>
    <t>00648922</t>
  </si>
  <si>
    <t>O517623</t>
  </si>
  <si>
    <t>Obec Hvozdnica</t>
  </si>
  <si>
    <t>Kolárovice</t>
  </si>
  <si>
    <t>Kolárovice 62</t>
  </si>
  <si>
    <t>00321362</t>
  </si>
  <si>
    <t>O517674</t>
  </si>
  <si>
    <t>Obec Kolárovice</t>
  </si>
  <si>
    <t>Kotešová</t>
  </si>
  <si>
    <t>Kotešová 378</t>
  </si>
  <si>
    <t>00321389</t>
  </si>
  <si>
    <t>O517691</t>
  </si>
  <si>
    <t>Obec Kotešová</t>
  </si>
  <si>
    <t>Petrovice</t>
  </si>
  <si>
    <t>Ústredie 72</t>
  </si>
  <si>
    <t>00321541</t>
  </si>
  <si>
    <t>O517861</t>
  </si>
  <si>
    <t>Obec Petrovice</t>
  </si>
  <si>
    <t>Predmier</t>
  </si>
  <si>
    <t>Bajzova 2</t>
  </si>
  <si>
    <t>00321567</t>
  </si>
  <si>
    <t>O517895</t>
  </si>
  <si>
    <t>Obec Predmier</t>
  </si>
  <si>
    <t>Súľov-Hradná</t>
  </si>
  <si>
    <t>Súľov-Hradná 64</t>
  </si>
  <si>
    <t>00321656</t>
  </si>
  <si>
    <t>O517992</t>
  </si>
  <si>
    <t>Obec Súľov - Hradná</t>
  </si>
  <si>
    <t>Veľké Rovné</t>
  </si>
  <si>
    <t>Veľké Rovné 302</t>
  </si>
  <si>
    <t>00321737</t>
  </si>
  <si>
    <t>O518085</t>
  </si>
  <si>
    <t>Obec Veľké Rovné</t>
  </si>
  <si>
    <t>Štiavnik</t>
  </si>
  <si>
    <t>Štiavnik 177</t>
  </si>
  <si>
    <t>00321672</t>
  </si>
  <si>
    <t>O518018</t>
  </si>
  <si>
    <t>Obec Štiavnik</t>
  </si>
  <si>
    <t>Dlhá nad Kysucou</t>
  </si>
  <si>
    <t>Dlhá nad Kysucou 201</t>
  </si>
  <si>
    <t>00313998</t>
  </si>
  <si>
    <t>O509167</t>
  </si>
  <si>
    <t>Obec Dlhá nad Kysucou</t>
  </si>
  <si>
    <t>Dunajov</t>
  </si>
  <si>
    <t>Dunajov 235</t>
  </si>
  <si>
    <t>00314013</t>
  </si>
  <si>
    <t>O509183</t>
  </si>
  <si>
    <t>Obec Dunajov</t>
  </si>
  <si>
    <t>Klokočov</t>
  </si>
  <si>
    <t>Ústredie 976</t>
  </si>
  <si>
    <t>00314048</t>
  </si>
  <si>
    <t>O509213</t>
  </si>
  <si>
    <t>Obec Klokočov</t>
  </si>
  <si>
    <t>Klubina</t>
  </si>
  <si>
    <t>Klubina 157</t>
  </si>
  <si>
    <t>00314056</t>
  </si>
  <si>
    <t>O509221</t>
  </si>
  <si>
    <t>Obec Klubina</t>
  </si>
  <si>
    <t>Korňa</t>
  </si>
  <si>
    <t>Ústredie 533</t>
  </si>
  <si>
    <t>00314064</t>
  </si>
  <si>
    <t>O509230</t>
  </si>
  <si>
    <t>Obec Korňa</t>
  </si>
  <si>
    <t>Krásno nad Kysucou</t>
  </si>
  <si>
    <t>Mládežnícka 1343</t>
  </si>
  <si>
    <t>00314072</t>
  </si>
  <si>
    <t>O509248</t>
  </si>
  <si>
    <t>Mesto Krásno nad Kysucou</t>
  </si>
  <si>
    <t>Makov</t>
  </si>
  <si>
    <t>Makov 264</t>
  </si>
  <si>
    <t>00314129</t>
  </si>
  <si>
    <t>O509299</t>
  </si>
  <si>
    <t>Obec Makov</t>
  </si>
  <si>
    <t>Nová Bystrica</t>
  </si>
  <si>
    <t>Nová Bystrica 686</t>
  </si>
  <si>
    <t>00314145</t>
  </si>
  <si>
    <t>O509311</t>
  </si>
  <si>
    <t>Obec Nová Bystrica</t>
  </si>
  <si>
    <t>Vychylovka 687</t>
  </si>
  <si>
    <t>Olešná</t>
  </si>
  <si>
    <t>Polgrúň 464</t>
  </si>
  <si>
    <t>00314161</t>
  </si>
  <si>
    <t>O509337</t>
  </si>
  <si>
    <t>Obec Olešná</t>
  </si>
  <si>
    <t>Oščadnica</t>
  </si>
  <si>
    <t>Oščadnica 1374</t>
  </si>
  <si>
    <t>00314170</t>
  </si>
  <si>
    <t>O509345</t>
  </si>
  <si>
    <t>Obec Oščadnica</t>
  </si>
  <si>
    <t>Ústredie 760</t>
  </si>
  <si>
    <t>Podvysoká</t>
  </si>
  <si>
    <t>Podvysoká 307</t>
  </si>
  <si>
    <t>00314196</t>
  </si>
  <si>
    <t>O509361</t>
  </si>
  <si>
    <t>Obec Podvysoká</t>
  </si>
  <si>
    <t>Raková</t>
  </si>
  <si>
    <t>Raková 705</t>
  </si>
  <si>
    <t>Raková 950</t>
  </si>
  <si>
    <t>00314234</t>
  </si>
  <si>
    <t>O509400</t>
  </si>
  <si>
    <t>Obec Raková</t>
  </si>
  <si>
    <t>Skalité</t>
  </si>
  <si>
    <t>Kudlov 781</t>
  </si>
  <si>
    <t>00314285</t>
  </si>
  <si>
    <t>O509451</t>
  </si>
  <si>
    <t>Obec Skalité</t>
  </si>
  <si>
    <t>Skalité 729</t>
  </si>
  <si>
    <t>Stará Bystrica</t>
  </si>
  <si>
    <t>Stará Bystrica 680</t>
  </si>
  <si>
    <t>00314307</t>
  </si>
  <si>
    <t>O509477</t>
  </si>
  <si>
    <t>Obec Stará Bystrica</t>
  </si>
  <si>
    <t>Staškov</t>
  </si>
  <si>
    <t>Staškov 502</t>
  </si>
  <si>
    <t>00314293</t>
  </si>
  <si>
    <t>O509485</t>
  </si>
  <si>
    <t>Obec Staškov</t>
  </si>
  <si>
    <t>Svrčinovec</t>
  </si>
  <si>
    <t>Svrčinovec 336</t>
  </si>
  <si>
    <t>00314323</t>
  </si>
  <si>
    <t>O509493</t>
  </si>
  <si>
    <t>Obec Svrčinovec</t>
  </si>
  <si>
    <t>Turzovka</t>
  </si>
  <si>
    <t>Stred 305</t>
  </si>
  <si>
    <t>00314331</t>
  </si>
  <si>
    <t>O509507</t>
  </si>
  <si>
    <t>Mesto Turzovka</t>
  </si>
  <si>
    <t>Vysoká nad Kysucou</t>
  </si>
  <si>
    <t>Ústredie 316</t>
  </si>
  <si>
    <t>00314340</t>
  </si>
  <si>
    <t>O509515</t>
  </si>
  <si>
    <t>Obec Vysoká nad Kysucou</t>
  </si>
  <si>
    <t>Zborov nad Bystricou</t>
  </si>
  <si>
    <t>Zborov nad Bystricou 604</t>
  </si>
  <si>
    <t>00314366</t>
  </si>
  <si>
    <t>O509531</t>
  </si>
  <si>
    <t>Obec Zborov nad Bystricou</t>
  </si>
  <si>
    <t>Zákopčie</t>
  </si>
  <si>
    <t>Zákopčie 957</t>
  </si>
  <si>
    <t>00314358</t>
  </si>
  <si>
    <t>O509523</t>
  </si>
  <si>
    <t>Obec Zákopčie</t>
  </si>
  <si>
    <t>Čadca</t>
  </si>
  <si>
    <t>Horelica 429</t>
  </si>
  <si>
    <t>00313971</t>
  </si>
  <si>
    <t>O509132</t>
  </si>
  <si>
    <t>Mesto Čadca</t>
  </si>
  <si>
    <t>M. R. Štefánika 2007</t>
  </si>
  <si>
    <t>Milošová u Prívary 477</t>
  </si>
  <si>
    <t>Podzávoz 2739</t>
  </si>
  <si>
    <t>Rázusova 2260</t>
  </si>
  <si>
    <t>Ulica Komenského 752</t>
  </si>
  <si>
    <t>Čierne</t>
  </si>
  <si>
    <t>Vyšný Koniec 969</t>
  </si>
  <si>
    <t>00313980</t>
  </si>
  <si>
    <t>O509159</t>
  </si>
  <si>
    <t>Obec Čierne</t>
  </si>
  <si>
    <t>Ústredie 183</t>
  </si>
  <si>
    <t>Chlebnice</t>
  </si>
  <si>
    <t>Chlebnice 134</t>
  </si>
  <si>
    <t>00314510</t>
  </si>
  <si>
    <t>O509698</t>
  </si>
  <si>
    <t>Obec Chlebnice</t>
  </si>
  <si>
    <t>Dlhá nad Oravou</t>
  </si>
  <si>
    <t>Dlhá nad Oravou 110</t>
  </si>
  <si>
    <t>00314447</t>
  </si>
  <si>
    <t>O509639</t>
  </si>
  <si>
    <t>Obec Dlhá nad Oravou</t>
  </si>
  <si>
    <t>Dolný Kubín</t>
  </si>
  <si>
    <t>Kohútov sad 1752/4</t>
  </si>
  <si>
    <t>00314463</t>
  </si>
  <si>
    <t>O509540</t>
  </si>
  <si>
    <t>Mesto Dolný Kubín</t>
  </si>
  <si>
    <t>Komenského 279/32</t>
  </si>
  <si>
    <t>Okružná 2062/25</t>
  </si>
  <si>
    <t>00179124</t>
  </si>
  <si>
    <t>C06</t>
  </si>
  <si>
    <t>Rímskokatolícka cirkev Biskupstvo Spišské Podhradie</t>
  </si>
  <si>
    <t>SNP 1199/36</t>
  </si>
  <si>
    <t>Ul. Martina Hattalu 2151</t>
  </si>
  <si>
    <t>Ul. Obrancov mieru 1779</t>
  </si>
  <si>
    <t>36381861</t>
  </si>
  <si>
    <t>S429</t>
  </si>
  <si>
    <t>JAS - MEDIA PLUS, s.r.o.</t>
  </si>
  <si>
    <t>Istebné</t>
  </si>
  <si>
    <t>Istebné 143</t>
  </si>
  <si>
    <t>00314528</t>
  </si>
  <si>
    <t>O509701</t>
  </si>
  <si>
    <t>Obec Istebné</t>
  </si>
  <si>
    <t>Krivá</t>
  </si>
  <si>
    <t>Krivá 136</t>
  </si>
  <si>
    <t>00314587</t>
  </si>
  <si>
    <t>O509761</t>
  </si>
  <si>
    <t>Obec Krivá</t>
  </si>
  <si>
    <t>Malatiná</t>
  </si>
  <si>
    <t>Malatiná 70</t>
  </si>
  <si>
    <t>00314641</t>
  </si>
  <si>
    <t>O509825</t>
  </si>
  <si>
    <t>Obec Malatiná</t>
  </si>
  <si>
    <t>Oravský Podzámok</t>
  </si>
  <si>
    <t>Oravský Podzámok 51</t>
  </si>
  <si>
    <t>00314731</t>
  </si>
  <si>
    <t>O509957</t>
  </si>
  <si>
    <t>Obec Oravský Podzámok</t>
  </si>
  <si>
    <t>Pucov</t>
  </si>
  <si>
    <t>Pucov 112</t>
  </si>
  <si>
    <t>00314820</t>
  </si>
  <si>
    <t>O510017</t>
  </si>
  <si>
    <t>Obec Pucov</t>
  </si>
  <si>
    <t>Zázrivá</t>
  </si>
  <si>
    <t>Stred 122</t>
  </si>
  <si>
    <t>00315010</t>
  </si>
  <si>
    <t>O510211</t>
  </si>
  <si>
    <t>Obec Zázrivá</t>
  </si>
  <si>
    <t>Žaškov</t>
  </si>
  <si>
    <t>Školská 219/3</t>
  </si>
  <si>
    <t>00315052</t>
  </si>
  <si>
    <t>O510254</t>
  </si>
  <si>
    <t>Obec Žaškov</t>
  </si>
  <si>
    <t>Horný Vadičov</t>
  </si>
  <si>
    <t>Horný Vadičov 277</t>
  </si>
  <si>
    <t>00314030</t>
  </si>
  <si>
    <t>O509205</t>
  </si>
  <si>
    <t>Obec Horný Vadičov</t>
  </si>
  <si>
    <t>Kysucké Nové Mesto</t>
  </si>
  <si>
    <t>Clementisova 616/1</t>
  </si>
  <si>
    <t>00314099</t>
  </si>
  <si>
    <t>O509256</t>
  </si>
  <si>
    <t>Mesto Kysucké Nové Mesto</t>
  </si>
  <si>
    <t>Dolinský potok 1114/28</t>
  </si>
  <si>
    <t>Nábrežná 845/17</t>
  </si>
  <si>
    <t>Kysucký Lieskovec</t>
  </si>
  <si>
    <t>Kysucký Lieskovec 208</t>
  </si>
  <si>
    <t>00314081</t>
  </si>
  <si>
    <t>O509264</t>
  </si>
  <si>
    <t>Obec Kysucký Lieskovec</t>
  </si>
  <si>
    <t>Lodno</t>
  </si>
  <si>
    <t>Lodno 67</t>
  </si>
  <si>
    <t>00314102</t>
  </si>
  <si>
    <t>O509272</t>
  </si>
  <si>
    <t>Obec Lodno</t>
  </si>
  <si>
    <t>Nesluša</t>
  </si>
  <si>
    <t>Nesluša 837</t>
  </si>
  <si>
    <t>00314137</t>
  </si>
  <si>
    <t>O509302</t>
  </si>
  <si>
    <t>Obec Nesluša</t>
  </si>
  <si>
    <t>Ochodnica</t>
  </si>
  <si>
    <t>Ochodnica 19</t>
  </si>
  <si>
    <t>00314153</t>
  </si>
  <si>
    <t>O509329</t>
  </si>
  <si>
    <t>Obec Ochodnica</t>
  </si>
  <si>
    <t>Povina</t>
  </si>
  <si>
    <t>Povina 323</t>
  </si>
  <si>
    <t>00314200</t>
  </si>
  <si>
    <t>O509370</t>
  </si>
  <si>
    <t>Obec Povina</t>
  </si>
  <si>
    <t>Radoľa</t>
  </si>
  <si>
    <t>Radoľa 326</t>
  </si>
  <si>
    <t>00623814</t>
  </si>
  <si>
    <t>O580791</t>
  </si>
  <si>
    <t>Obec Radoľa</t>
  </si>
  <si>
    <t>Rudina</t>
  </si>
  <si>
    <t>Rudina 443</t>
  </si>
  <si>
    <t>00314251</t>
  </si>
  <si>
    <t>O509426</t>
  </si>
  <si>
    <t>Obec Rudina</t>
  </si>
  <si>
    <t>Rudinská</t>
  </si>
  <si>
    <t>Rudinská 115</t>
  </si>
  <si>
    <t>00314277</t>
  </si>
  <si>
    <t>O509442</t>
  </si>
  <si>
    <t>Obec Rudinská</t>
  </si>
  <si>
    <t>Snežnica</t>
  </si>
  <si>
    <t>Snežnica 218</t>
  </si>
  <si>
    <t>00314315</t>
  </si>
  <si>
    <t>O509469</t>
  </si>
  <si>
    <t>Obec Snežnica</t>
  </si>
  <si>
    <t>Bobrovec</t>
  </si>
  <si>
    <t>Bobrovec 490</t>
  </si>
  <si>
    <t>00315117</t>
  </si>
  <si>
    <t>O510327</t>
  </si>
  <si>
    <t>Obec Bobrovec</t>
  </si>
  <si>
    <t>Dúbrava</t>
  </si>
  <si>
    <t>Dúbrava 464</t>
  </si>
  <si>
    <t>00315176</t>
  </si>
  <si>
    <t>O510408</t>
  </si>
  <si>
    <t>Obec Dúbrava</t>
  </si>
  <si>
    <t>Hybe</t>
  </si>
  <si>
    <t>Hybe 691</t>
  </si>
  <si>
    <t>00315231</t>
  </si>
  <si>
    <t>O510467</t>
  </si>
  <si>
    <t>Obec Hybe</t>
  </si>
  <si>
    <t>Kvačany</t>
  </si>
  <si>
    <t>Kvačany 227</t>
  </si>
  <si>
    <t>00315346</t>
  </si>
  <si>
    <t>O510572</t>
  </si>
  <si>
    <t>Obec Kvačany</t>
  </si>
  <si>
    <t>Liptovská Kokava</t>
  </si>
  <si>
    <t>Liptovská Kokava 391</t>
  </si>
  <si>
    <t>00315389</t>
  </si>
  <si>
    <t>O510611</t>
  </si>
  <si>
    <t>Obec Liptovská Kokava</t>
  </si>
  <si>
    <t>Liptovský Hrádok</t>
  </si>
  <si>
    <t>Hradná 342</t>
  </si>
  <si>
    <t>00315494</t>
  </si>
  <si>
    <t>O510726</t>
  </si>
  <si>
    <t>Mesto Liptovský Hrádok</t>
  </si>
  <si>
    <t>J. D. Matejovie 539</t>
  </si>
  <si>
    <t>Liptovský Ján</t>
  </si>
  <si>
    <t>Starojánska ulica 11/11</t>
  </si>
  <si>
    <t>00315486</t>
  </si>
  <si>
    <t>O510734</t>
  </si>
  <si>
    <t>Obec Liptovský Ján</t>
  </si>
  <si>
    <t>Liptovský Mikuláš</t>
  </si>
  <si>
    <t>Demänovská ulica 408/4A</t>
  </si>
  <si>
    <t>00315524</t>
  </si>
  <si>
    <t>O510262</t>
  </si>
  <si>
    <t>Mesto Liptovský Mikuláš</t>
  </si>
  <si>
    <t>Jura Janošku 11</t>
  </si>
  <si>
    <t>Komenského 10</t>
  </si>
  <si>
    <t>31997520</t>
  </si>
  <si>
    <t>C24</t>
  </si>
  <si>
    <t>Východný dištrikt Evanjelickej cirkvi augsburského vyznania na Slovensku</t>
  </si>
  <si>
    <t>Kpt. Nálepku 1390</t>
  </si>
  <si>
    <t>50934368</t>
  </si>
  <si>
    <t>S1020</t>
  </si>
  <si>
    <t>Pod stromom o.z.</t>
  </si>
  <si>
    <t>Nábr. 4. apríla 1936/23</t>
  </si>
  <si>
    <t>51196824</t>
  </si>
  <si>
    <t>S936</t>
  </si>
  <si>
    <t>FELIX Liptovský Mikuláš</t>
  </si>
  <si>
    <t>Okoličianska 404/8C</t>
  </si>
  <si>
    <t>Ul. čs. brigády 4</t>
  </si>
  <si>
    <t>Žiarska 679/13</t>
  </si>
  <si>
    <t>Partizánska Ľupča</t>
  </si>
  <si>
    <t>Partizánska Ľupča 419</t>
  </si>
  <si>
    <t>00315656</t>
  </si>
  <si>
    <t>O510904</t>
  </si>
  <si>
    <t>Obec Partizánska Ľupča</t>
  </si>
  <si>
    <t>Pribylina</t>
  </si>
  <si>
    <t>Ulica Emila Janotku 2/6</t>
  </si>
  <si>
    <t>00315711</t>
  </si>
  <si>
    <t>O510963</t>
  </si>
  <si>
    <t>Obec Pribylina</t>
  </si>
  <si>
    <t>Svätý Kríž</t>
  </si>
  <si>
    <t>Svätý Kríž 184</t>
  </si>
  <si>
    <t>00315508</t>
  </si>
  <si>
    <t>O511048</t>
  </si>
  <si>
    <t>Obec Svätý Kríž</t>
  </si>
  <si>
    <t>Važec</t>
  </si>
  <si>
    <t>Školská 339</t>
  </si>
  <si>
    <t>00315842</t>
  </si>
  <si>
    <t>O511129</t>
  </si>
  <si>
    <t>Obec Važec</t>
  </si>
  <si>
    <t>Východná</t>
  </si>
  <si>
    <t>Školská 790</t>
  </si>
  <si>
    <t>00315893</t>
  </si>
  <si>
    <t>O511170</t>
  </si>
  <si>
    <t>Obec Východná</t>
  </si>
  <si>
    <t>Závažná Poruba</t>
  </si>
  <si>
    <t>Hlavná 189</t>
  </si>
  <si>
    <t>00315915</t>
  </si>
  <si>
    <t>O511196</t>
  </si>
  <si>
    <t>Obec Závažná Poruba</t>
  </si>
  <si>
    <t>Ľubeľa</t>
  </si>
  <si>
    <t>Ľubeľa 161</t>
  </si>
  <si>
    <t>00315567</t>
  </si>
  <si>
    <t>O510793</t>
  </si>
  <si>
    <t>Obec Ľubeľa</t>
  </si>
  <si>
    <t>Belá-Dulice</t>
  </si>
  <si>
    <t>Belá-Dulice 84</t>
  </si>
  <si>
    <t>00316563</t>
  </si>
  <si>
    <t>O512052</t>
  </si>
  <si>
    <t>Obec Belá - Dulice</t>
  </si>
  <si>
    <t>Benice</t>
  </si>
  <si>
    <t>Benice 96</t>
  </si>
  <si>
    <t>00647373</t>
  </si>
  <si>
    <t>O512061</t>
  </si>
  <si>
    <t>Obec Benice</t>
  </si>
  <si>
    <t>Blatnica</t>
  </si>
  <si>
    <t>Blatnica 310</t>
  </si>
  <si>
    <t>00316571</t>
  </si>
  <si>
    <t>O512079</t>
  </si>
  <si>
    <t>Obec Blatnica</t>
  </si>
  <si>
    <t>Bystrička</t>
  </si>
  <si>
    <t>Bystrička 297</t>
  </si>
  <si>
    <t>00316601</t>
  </si>
  <si>
    <t>O512133</t>
  </si>
  <si>
    <t>Obec Bystrička</t>
  </si>
  <si>
    <t>Dražkovce</t>
  </si>
  <si>
    <t>Dražkovce 59</t>
  </si>
  <si>
    <t>00316628</t>
  </si>
  <si>
    <t>O512214</t>
  </si>
  <si>
    <t>Obec Dražkovce</t>
  </si>
  <si>
    <t>Kláštor pod Znievom</t>
  </si>
  <si>
    <t>Gymnaziálna 197</t>
  </si>
  <si>
    <t>00316733</t>
  </si>
  <si>
    <t>O512354</t>
  </si>
  <si>
    <t>Obec Kláštor pod Znievom</t>
  </si>
  <si>
    <t>Košťany nad Turcom</t>
  </si>
  <si>
    <t>Ostrovná 1</t>
  </si>
  <si>
    <t>00316741</t>
  </si>
  <si>
    <t>O512371</t>
  </si>
  <si>
    <t>Obec Košťany nad Turcom</t>
  </si>
  <si>
    <t>Krpeľany</t>
  </si>
  <si>
    <t>00316750</t>
  </si>
  <si>
    <t>O512389</t>
  </si>
  <si>
    <t>Obec Krpeľany</t>
  </si>
  <si>
    <t>Martin</t>
  </si>
  <si>
    <t>A. Stodolu 60</t>
  </si>
  <si>
    <t>00316792</t>
  </si>
  <si>
    <t>O512036</t>
  </si>
  <si>
    <t>Mesto Martin</t>
  </si>
  <si>
    <t>Družstevná 11</t>
  </si>
  <si>
    <t>Hurbanova 27</t>
  </si>
  <si>
    <t>J.V.Dolinského 2</t>
  </si>
  <si>
    <t>Jozefa Kronera 25</t>
  </si>
  <si>
    <t>M. R. Štefánika 19</t>
  </si>
  <si>
    <t>Nade Hejnej 4</t>
  </si>
  <si>
    <t>P. Mudroňa 3</t>
  </si>
  <si>
    <t>Podhájska 10A</t>
  </si>
  <si>
    <t>Priehradná 11</t>
  </si>
  <si>
    <t>Ul. S. Tomášika 1</t>
  </si>
  <si>
    <t>Východná 11441/18B</t>
  </si>
  <si>
    <t>90000302</t>
  </si>
  <si>
    <t>S826</t>
  </si>
  <si>
    <t>Mgr. Ján Zuberec</t>
  </si>
  <si>
    <t>Východná 18</t>
  </si>
  <si>
    <t>90000077</t>
  </si>
  <si>
    <t>S250</t>
  </si>
  <si>
    <t>PaedDr. Tomáš Zanovit</t>
  </si>
  <si>
    <t>Necpaly</t>
  </si>
  <si>
    <t>Necpaly 164</t>
  </si>
  <si>
    <t>00316814</t>
  </si>
  <si>
    <t>O512478</t>
  </si>
  <si>
    <t>Obec Necpaly</t>
  </si>
  <si>
    <t>Sklabiňa</t>
  </si>
  <si>
    <t>Sklabiňa 138</t>
  </si>
  <si>
    <t>00316881</t>
  </si>
  <si>
    <t>O512583</t>
  </si>
  <si>
    <t>Obec Sklabiňa</t>
  </si>
  <si>
    <t>Sučany</t>
  </si>
  <si>
    <t>Partizánska 13</t>
  </si>
  <si>
    <t>00316938</t>
  </si>
  <si>
    <t>O512648</t>
  </si>
  <si>
    <t>Obec Sučany</t>
  </si>
  <si>
    <t>Turany</t>
  </si>
  <si>
    <t>00316962</t>
  </si>
  <si>
    <t>O512681</t>
  </si>
  <si>
    <t>Obec Turany</t>
  </si>
  <si>
    <t>Turčianska Štiavnička</t>
  </si>
  <si>
    <t>Ul. čsl. armády 290/18</t>
  </si>
  <si>
    <t>00316997</t>
  </si>
  <si>
    <t>O512702</t>
  </si>
  <si>
    <t>Obec Turčianska Štiavnička</t>
  </si>
  <si>
    <t>Turčianske Kľačany</t>
  </si>
  <si>
    <t>Turčianske Kľačany 326</t>
  </si>
  <si>
    <t>00316971</t>
  </si>
  <si>
    <t>O512711</t>
  </si>
  <si>
    <t>Obec Turčianske Kľačany</t>
  </si>
  <si>
    <t>Valča</t>
  </si>
  <si>
    <t>Valča 81</t>
  </si>
  <si>
    <t>00317021</t>
  </si>
  <si>
    <t>O512761</t>
  </si>
  <si>
    <t>Obec Valča</t>
  </si>
  <si>
    <t>Vrútky</t>
  </si>
  <si>
    <t>00647209</t>
  </si>
  <si>
    <t>O557358</t>
  </si>
  <si>
    <t>Mesto Vrútky</t>
  </si>
  <si>
    <t>Čachovský rad 34</t>
  </si>
  <si>
    <t>Žabokreky</t>
  </si>
  <si>
    <t>Žabokreky 54</t>
  </si>
  <si>
    <t>00317047</t>
  </si>
  <si>
    <t>O512834</t>
  </si>
  <si>
    <t>Obec Žabokreky</t>
  </si>
  <si>
    <t>Babín</t>
  </si>
  <si>
    <t>Babín 37</t>
  </si>
  <si>
    <t>00314382</t>
  </si>
  <si>
    <t>O509558</t>
  </si>
  <si>
    <t>Obec Babín</t>
  </si>
  <si>
    <t>Beňadovo</t>
  </si>
  <si>
    <t>Beňadovo 68</t>
  </si>
  <si>
    <t>00314391</t>
  </si>
  <si>
    <t>O509566</t>
  </si>
  <si>
    <t>Obec Beňadovo</t>
  </si>
  <si>
    <t>Bobrov</t>
  </si>
  <si>
    <t>Nová cesta 361</t>
  </si>
  <si>
    <t>00314404</t>
  </si>
  <si>
    <t>O509582</t>
  </si>
  <si>
    <t>Obec Bobrov</t>
  </si>
  <si>
    <t>Breza</t>
  </si>
  <si>
    <t>Breza 314</t>
  </si>
  <si>
    <t>00314412</t>
  </si>
  <si>
    <t>O509591</t>
  </si>
  <si>
    <t>Obec Breza</t>
  </si>
  <si>
    <t>Hruštín</t>
  </si>
  <si>
    <t>Hruštín 55</t>
  </si>
  <si>
    <t>00314501</t>
  </si>
  <si>
    <t>O509680</t>
  </si>
  <si>
    <t>Obec Hruštín</t>
  </si>
  <si>
    <t>Klin</t>
  </si>
  <si>
    <t>Kliňanská cesta 122/4</t>
  </si>
  <si>
    <t>00314544</t>
  </si>
  <si>
    <t>O509728</t>
  </si>
  <si>
    <t>Obec Klin</t>
  </si>
  <si>
    <t>Krušetnica</t>
  </si>
  <si>
    <t>Krušetnica 83</t>
  </si>
  <si>
    <t>00314595</t>
  </si>
  <si>
    <t>O509779</t>
  </si>
  <si>
    <t>Obec Krušetnica</t>
  </si>
  <si>
    <t>Lokca</t>
  </si>
  <si>
    <t>Školská 71/3</t>
  </si>
  <si>
    <t>00314625</t>
  </si>
  <si>
    <t>O509809</t>
  </si>
  <si>
    <t>Obec Lokca</t>
  </si>
  <si>
    <t>Lomná</t>
  </si>
  <si>
    <t>Lomná 36</t>
  </si>
  <si>
    <t>00314633</t>
  </si>
  <si>
    <t>O509817</t>
  </si>
  <si>
    <t>Obec Lomná</t>
  </si>
  <si>
    <t>Mútne</t>
  </si>
  <si>
    <t>Mútne 224</t>
  </si>
  <si>
    <t>00314668</t>
  </si>
  <si>
    <t>O509850</t>
  </si>
  <si>
    <t>Obec Mútne</t>
  </si>
  <si>
    <t>Novoť</t>
  </si>
  <si>
    <t>Novoť 315</t>
  </si>
  <si>
    <t>00314692</t>
  </si>
  <si>
    <t>O509884</t>
  </si>
  <si>
    <t>Obec Novoť</t>
  </si>
  <si>
    <t>Námestovo</t>
  </si>
  <si>
    <t>Komenského 1096</t>
  </si>
  <si>
    <t>Komenského 495/33</t>
  </si>
  <si>
    <t>00314676</t>
  </si>
  <si>
    <t>O509868</t>
  </si>
  <si>
    <t>Mesto Námestovo</t>
  </si>
  <si>
    <t>Slnečná 168/28</t>
  </si>
  <si>
    <t>Oravská Jasenica</t>
  </si>
  <si>
    <t>Oravská Jasenica 141</t>
  </si>
  <si>
    <t>00314714</t>
  </si>
  <si>
    <t>O509892</t>
  </si>
  <si>
    <t>Obec Oravská Jasenica</t>
  </si>
  <si>
    <t>Oravská Lesná</t>
  </si>
  <si>
    <t>Oravská Lesná 299</t>
  </si>
  <si>
    <t>00314722</t>
  </si>
  <si>
    <t>O509906</t>
  </si>
  <si>
    <t>Obec Oravská Lesná</t>
  </si>
  <si>
    <t>Oravská Polhora</t>
  </si>
  <si>
    <t>Oravská Polhora 130</t>
  </si>
  <si>
    <t>00314749</t>
  </si>
  <si>
    <t>O509914</t>
  </si>
  <si>
    <t>Obec Oravská Polhora</t>
  </si>
  <si>
    <t>Oravská Polhora 481</t>
  </si>
  <si>
    <t>Oravské Veselé</t>
  </si>
  <si>
    <t>Oravské Veselé 377</t>
  </si>
  <si>
    <t>00650498</t>
  </si>
  <si>
    <t>O509931</t>
  </si>
  <si>
    <t>Obec Oravské Veselé</t>
  </si>
  <si>
    <t>Rabča</t>
  </si>
  <si>
    <t>Rabčická 410</t>
  </si>
  <si>
    <t>00314838</t>
  </si>
  <si>
    <t>O510025</t>
  </si>
  <si>
    <t>Obec Rabča</t>
  </si>
  <si>
    <t>Rabčice</t>
  </si>
  <si>
    <t>Rabčice 194</t>
  </si>
  <si>
    <t>00314846</t>
  </si>
  <si>
    <t>O510033</t>
  </si>
  <si>
    <t>Obec Rabčice</t>
  </si>
  <si>
    <t>Sihelné</t>
  </si>
  <si>
    <t>Sihelné 214</t>
  </si>
  <si>
    <t>Vasiľov</t>
  </si>
  <si>
    <t>Vasiľov 58</t>
  </si>
  <si>
    <t>00314943</t>
  </si>
  <si>
    <t>O510149</t>
  </si>
  <si>
    <t>Obec Vasiľov</t>
  </si>
  <si>
    <t>Vavrečka</t>
  </si>
  <si>
    <t>Vavrečka 204</t>
  </si>
  <si>
    <t>00314951</t>
  </si>
  <si>
    <t>O510157</t>
  </si>
  <si>
    <t>Obec Vavrečka</t>
  </si>
  <si>
    <t>Zubrohlava</t>
  </si>
  <si>
    <t>Školská 238</t>
  </si>
  <si>
    <t>00315044</t>
  </si>
  <si>
    <t>O510246</t>
  </si>
  <si>
    <t>Obec Zubrohlava</t>
  </si>
  <si>
    <t>Zákamenné</t>
  </si>
  <si>
    <t>Zákamenné 967</t>
  </si>
  <si>
    <t>00315001</t>
  </si>
  <si>
    <t>O510203</t>
  </si>
  <si>
    <t>Obec Zákamenné</t>
  </si>
  <si>
    <t>Ťapešovo</t>
  </si>
  <si>
    <t>Ťapešovo 117</t>
  </si>
  <si>
    <t>00314919</t>
  </si>
  <si>
    <t>O510092</t>
  </si>
  <si>
    <t>Obec Ťapešovo</t>
  </si>
  <si>
    <t>Hubová</t>
  </si>
  <si>
    <t>Kostolíky 354/7</t>
  </si>
  <si>
    <t>00315214</t>
  </si>
  <si>
    <t>O510441</t>
  </si>
  <si>
    <t>Obec Hubová</t>
  </si>
  <si>
    <t>Komjatná</t>
  </si>
  <si>
    <t>Školská 290</t>
  </si>
  <si>
    <t>00315311</t>
  </si>
  <si>
    <t>O510548</t>
  </si>
  <si>
    <t>Obec Komjatná</t>
  </si>
  <si>
    <t>Likavka</t>
  </si>
  <si>
    <t>Školská 480</t>
  </si>
  <si>
    <t>00315362</t>
  </si>
  <si>
    <t>O510599</t>
  </si>
  <si>
    <t>Obec Likavka</t>
  </si>
  <si>
    <t>Liptovská Lúžna</t>
  </si>
  <si>
    <t>Liptovská Lúžna 569</t>
  </si>
  <si>
    <t>00315397</t>
  </si>
  <si>
    <t>O510629</t>
  </si>
  <si>
    <t>Obec Liptovská Lúžna</t>
  </si>
  <si>
    <t>Liptovská Osada</t>
  </si>
  <si>
    <t>Školská 57</t>
  </si>
  <si>
    <t>00315401</t>
  </si>
  <si>
    <t>O510637</t>
  </si>
  <si>
    <t>Obec Liptovská Osada</t>
  </si>
  <si>
    <t>Liptovská Teplá</t>
  </si>
  <si>
    <t>Hlinisko 320</t>
  </si>
  <si>
    <t>00315435</t>
  </si>
  <si>
    <t>O510670</t>
  </si>
  <si>
    <t>Obec Liptovská Teplá</t>
  </si>
  <si>
    <t>Liptovská Štiavnica</t>
  </si>
  <si>
    <t>Hlavná 44/76</t>
  </si>
  <si>
    <t>00315427</t>
  </si>
  <si>
    <t>O510661</t>
  </si>
  <si>
    <t>Obec Liptovská Štiavnica</t>
  </si>
  <si>
    <t>Liptovské Revúce</t>
  </si>
  <si>
    <t>Liptovské Revúce 232</t>
  </si>
  <si>
    <t>00315478</t>
  </si>
  <si>
    <t>O510718</t>
  </si>
  <si>
    <t>Obec Liptovské Revúce</t>
  </si>
  <si>
    <t>Liptovské Sliače</t>
  </si>
  <si>
    <t>Školská ulica 927/2</t>
  </si>
  <si>
    <t>00315745</t>
  </si>
  <si>
    <t>O511005</t>
  </si>
  <si>
    <t>Obec Liptovské Sliače</t>
  </si>
  <si>
    <t>Lisková</t>
  </si>
  <si>
    <t>Ulica pod Chočom 550</t>
  </si>
  <si>
    <t>00315559</t>
  </si>
  <si>
    <t>O510785</t>
  </si>
  <si>
    <t>Obec Lisková</t>
  </si>
  <si>
    <t>Ludrová</t>
  </si>
  <si>
    <t>Ludrová 90</t>
  </si>
  <si>
    <t>00315591</t>
  </si>
  <si>
    <t>O510823</t>
  </si>
  <si>
    <t>Obec Ludrová</t>
  </si>
  <si>
    <t>Lúčky</t>
  </si>
  <si>
    <t>Lúčky 521</t>
  </si>
  <si>
    <t>00315583</t>
  </si>
  <si>
    <t>O510815</t>
  </si>
  <si>
    <t>Obec Lúčky</t>
  </si>
  <si>
    <t>Ružomberok</t>
  </si>
  <si>
    <t>Bystrická cesta 14</t>
  </si>
  <si>
    <t>00315737</t>
  </si>
  <si>
    <t>O510998</t>
  </si>
  <si>
    <t>Mesto Ružomberok</t>
  </si>
  <si>
    <t>Klačno 4/2201</t>
  </si>
  <si>
    <t>Námestie A. Hlinku 22</t>
  </si>
  <si>
    <t>00585726</t>
  </si>
  <si>
    <t>C44</t>
  </si>
  <si>
    <t>Kongregácia Milosrdných sestier sv. Vincenta - Satmárok</t>
  </si>
  <si>
    <t>Sládkovičova 10</t>
  </si>
  <si>
    <t>Zarevúca 18</t>
  </si>
  <si>
    <t>Školská 7/7214</t>
  </si>
  <si>
    <t>Štiavnická cesta 80</t>
  </si>
  <si>
    <t>42218403</t>
  </si>
  <si>
    <t>S649</t>
  </si>
  <si>
    <t>TROJRUŽA, o.z.</t>
  </si>
  <si>
    <t>Černovských martýrov 29</t>
  </si>
  <si>
    <t>Stankovany</t>
  </si>
  <si>
    <t>Stankovany 330</t>
  </si>
  <si>
    <t>00315761</t>
  </si>
  <si>
    <t>O511030</t>
  </si>
  <si>
    <t>Obec Stankovany</t>
  </si>
  <si>
    <t>Švošov</t>
  </si>
  <si>
    <t>Švošov 71</t>
  </si>
  <si>
    <t>Ľubochňa</t>
  </si>
  <si>
    <t>Školská 155/17</t>
  </si>
  <si>
    <t>00315575</t>
  </si>
  <si>
    <t>O510807</t>
  </si>
  <si>
    <t>Obec Ľubochňa</t>
  </si>
  <si>
    <t>Dubové</t>
  </si>
  <si>
    <t>Dubové 51</t>
  </si>
  <si>
    <t>00316636</t>
  </si>
  <si>
    <t>O512222</t>
  </si>
  <si>
    <t>Obec Dubové</t>
  </si>
  <si>
    <t>Horná Štubňa</t>
  </si>
  <si>
    <t>Horná Štubňa 494</t>
  </si>
  <si>
    <t>00316695</t>
  </si>
  <si>
    <t>O512273</t>
  </si>
  <si>
    <t>Obec Horná Štubňa</t>
  </si>
  <si>
    <t>Jazernica</t>
  </si>
  <si>
    <t>Jazernica 84</t>
  </si>
  <si>
    <t>00316725</t>
  </si>
  <si>
    <t>O512320</t>
  </si>
  <si>
    <t>Obec Jazernica</t>
  </si>
  <si>
    <t>Malý Čepčín</t>
  </si>
  <si>
    <t>Malý Čepčín 35</t>
  </si>
  <si>
    <t>00316784</t>
  </si>
  <si>
    <t>O512443</t>
  </si>
  <si>
    <t>Obec Malý Čepčín</t>
  </si>
  <si>
    <t>Mošovce</t>
  </si>
  <si>
    <t>Kollárovo námestie 33/3</t>
  </si>
  <si>
    <t>00316806</t>
  </si>
  <si>
    <t>O512460</t>
  </si>
  <si>
    <t>Obec Mošovce</t>
  </si>
  <si>
    <t>Sklené</t>
  </si>
  <si>
    <t>Sklené 389</t>
  </si>
  <si>
    <t>00316890</t>
  </si>
  <si>
    <t>O512605</t>
  </si>
  <si>
    <t>Obec Sklené</t>
  </si>
  <si>
    <t>Slovenské Pravno</t>
  </si>
  <si>
    <t>Slovenské Pravno 366</t>
  </si>
  <si>
    <t>00316911</t>
  </si>
  <si>
    <t>O512621</t>
  </si>
  <si>
    <t>Obec Slovenské Pravno</t>
  </si>
  <si>
    <t>Turčianske Teplice</t>
  </si>
  <si>
    <t>00317004</t>
  </si>
  <si>
    <t>O512729</t>
  </si>
  <si>
    <t>Mesto Turčianske Teplice</t>
  </si>
  <si>
    <t>Školská 447/2</t>
  </si>
  <si>
    <t>Žarnovická 1078/13</t>
  </si>
  <si>
    <t>Brezovica</t>
  </si>
  <si>
    <t>Školská 321</t>
  </si>
  <si>
    <t>00314421</t>
  </si>
  <si>
    <t>O509604</t>
  </si>
  <si>
    <t>Obec Brezovica</t>
  </si>
  <si>
    <t>Habovka</t>
  </si>
  <si>
    <t>E. P. Bárdoša 235/50</t>
  </si>
  <si>
    <t>00314471</t>
  </si>
  <si>
    <t>O509655</t>
  </si>
  <si>
    <t>Obec Habovka</t>
  </si>
  <si>
    <t>Hladovka</t>
  </si>
  <si>
    <t>Hladovka 238</t>
  </si>
  <si>
    <t>00314480</t>
  </si>
  <si>
    <t>O509663</t>
  </si>
  <si>
    <t>Obec Hladovka</t>
  </si>
  <si>
    <t>Liesek</t>
  </si>
  <si>
    <t>Staničná 324</t>
  </si>
  <si>
    <t>00314617</t>
  </si>
  <si>
    <t>O509795</t>
  </si>
  <si>
    <t>Obec Liesek</t>
  </si>
  <si>
    <t>Nižná</t>
  </si>
  <si>
    <t>Nová Doba 482</t>
  </si>
  <si>
    <t>00314684</t>
  </si>
  <si>
    <t>O509876</t>
  </si>
  <si>
    <t>Obec Nižná</t>
  </si>
  <si>
    <t>Podbiel</t>
  </si>
  <si>
    <t>Podbiel 246</t>
  </si>
  <si>
    <t>00314790</t>
  </si>
  <si>
    <t>O509981</t>
  </si>
  <si>
    <t>Obec Podbiel</t>
  </si>
  <si>
    <t>Suchá Hora</t>
  </si>
  <si>
    <t>Suchá Hora 73</t>
  </si>
  <si>
    <t>00314871</t>
  </si>
  <si>
    <t>O510076</t>
  </si>
  <si>
    <t>Obec Suchá Hora</t>
  </si>
  <si>
    <t>Trstená</t>
  </si>
  <si>
    <t>Hviezdoslavova 822/8</t>
  </si>
  <si>
    <t>00314897</t>
  </si>
  <si>
    <t>O510106</t>
  </si>
  <si>
    <t>Mesto Trstená</t>
  </si>
  <si>
    <t>Hviezdoslavova 823/7</t>
  </si>
  <si>
    <t>Tvrdošín</t>
  </si>
  <si>
    <t>Medvedzie 155</t>
  </si>
  <si>
    <t>00314901</t>
  </si>
  <si>
    <t>O510114</t>
  </si>
  <si>
    <t>Mesto Tvrdošín</t>
  </si>
  <si>
    <t>Školská 166</t>
  </si>
  <si>
    <t>Vitanová</t>
  </si>
  <si>
    <t>Vitanová 90</t>
  </si>
  <si>
    <t>00314978</t>
  </si>
  <si>
    <t>O510173</t>
  </si>
  <si>
    <t>Obec Vitanová</t>
  </si>
  <si>
    <t>Zuberec</t>
  </si>
  <si>
    <t>Andreja Bažíka 20</t>
  </si>
  <si>
    <t>00315036</t>
  </si>
  <si>
    <t>O510238</t>
  </si>
  <si>
    <t>Obec Zuberec</t>
  </si>
  <si>
    <t>Zábiedovo</t>
  </si>
  <si>
    <t>Zábiedovo 68</t>
  </si>
  <si>
    <t>00314994</t>
  </si>
  <si>
    <t>O510190</t>
  </si>
  <si>
    <t>Obec Zábiedovo</t>
  </si>
  <si>
    <t>Čimhová</t>
  </si>
  <si>
    <t>Nová 6</t>
  </si>
  <si>
    <t>00634956</t>
  </si>
  <si>
    <t>O518719</t>
  </si>
  <si>
    <t>Obec Čimhová</t>
  </si>
  <si>
    <t>Belá</t>
  </si>
  <si>
    <t>Oslobodenia č. 165</t>
  </si>
  <si>
    <t>00321168</t>
  </si>
  <si>
    <t>O517429</t>
  </si>
  <si>
    <t>Obec Belá</t>
  </si>
  <si>
    <t>Divina</t>
  </si>
  <si>
    <t>Divina 538</t>
  </si>
  <si>
    <t>00321214</t>
  </si>
  <si>
    <t>O517488</t>
  </si>
  <si>
    <t>Obec Divina</t>
  </si>
  <si>
    <t>Divinka</t>
  </si>
  <si>
    <t>Divinka 84</t>
  </si>
  <si>
    <t>00321222</t>
  </si>
  <si>
    <t>O517496</t>
  </si>
  <si>
    <t>Obec Divinka</t>
  </si>
  <si>
    <t>Dlhé Pole</t>
  </si>
  <si>
    <t>Dlhé Pole 38</t>
  </si>
  <si>
    <t>00321231</t>
  </si>
  <si>
    <t>O517500</t>
  </si>
  <si>
    <t>Obec Dlhé Pole</t>
  </si>
  <si>
    <t>Dolná Tižina</t>
  </si>
  <si>
    <t>Dolná Tižina 28</t>
  </si>
  <si>
    <t>00321249</t>
  </si>
  <si>
    <t>O517518</t>
  </si>
  <si>
    <t>Obec Dolná Tižina</t>
  </si>
  <si>
    <t>Dolný Hričov</t>
  </si>
  <si>
    <t>Školská 248</t>
  </si>
  <si>
    <t>00321257</t>
  </si>
  <si>
    <t>O517526</t>
  </si>
  <si>
    <t>Obec Dolný Hričov</t>
  </si>
  <si>
    <t>Fačkov</t>
  </si>
  <si>
    <t>Fačkov 190</t>
  </si>
  <si>
    <t>00321265</t>
  </si>
  <si>
    <t>O517542</t>
  </si>
  <si>
    <t>Obec Fačkov</t>
  </si>
  <si>
    <t>Gbeľany</t>
  </si>
  <si>
    <t>Hlavná ulica 375/26</t>
  </si>
  <si>
    <t>00321273</t>
  </si>
  <si>
    <t>O517551</t>
  </si>
  <si>
    <t>Obec Gbeľany</t>
  </si>
  <si>
    <t>Horný Hričov</t>
  </si>
  <si>
    <t>Mládeže 156</t>
  </si>
  <si>
    <t>00321290</t>
  </si>
  <si>
    <t>O517593</t>
  </si>
  <si>
    <t>Obec Horný Hričov</t>
  </si>
  <si>
    <t>Hôrky</t>
  </si>
  <si>
    <t>Ul. Hlavná 200/15</t>
  </si>
  <si>
    <t>00321303</t>
  </si>
  <si>
    <t>O517577</t>
  </si>
  <si>
    <t>Obec Hôrky</t>
  </si>
  <si>
    <t>Jasenové</t>
  </si>
  <si>
    <t>Jasenové 1</t>
  </si>
  <si>
    <t>00321346</t>
  </si>
  <si>
    <t>O517640</t>
  </si>
  <si>
    <t>Obec Jasenové</t>
  </si>
  <si>
    <t>Kamenná Poruba</t>
  </si>
  <si>
    <t>Školská 474/5</t>
  </si>
  <si>
    <t>00648906</t>
  </si>
  <si>
    <t>O517658</t>
  </si>
  <si>
    <t>Obec Kamenná Poruba</t>
  </si>
  <si>
    <t>Konská</t>
  </si>
  <si>
    <t>Školská ulica 399/7</t>
  </si>
  <si>
    <t>00648876</t>
  </si>
  <si>
    <t>O517682</t>
  </si>
  <si>
    <t>Obec Konská</t>
  </si>
  <si>
    <t>Krasňany</t>
  </si>
  <si>
    <t>Krasňany 19</t>
  </si>
  <si>
    <t>00321401</t>
  </si>
  <si>
    <t>O517712</t>
  </si>
  <si>
    <t>Obec Krasňany</t>
  </si>
  <si>
    <t>Kunerad</t>
  </si>
  <si>
    <t>Hlavná ulica 103/124</t>
  </si>
  <si>
    <t>00648892</t>
  </si>
  <si>
    <t>O517721</t>
  </si>
  <si>
    <t>Obec Kunerad</t>
  </si>
  <si>
    <t>Lietava</t>
  </si>
  <si>
    <t>Lietava 216</t>
  </si>
  <si>
    <t>00321427</t>
  </si>
  <si>
    <t>O517739</t>
  </si>
  <si>
    <t>Obec Lietava</t>
  </si>
  <si>
    <t>Lietavská Lúčka</t>
  </si>
  <si>
    <t>Skalka 34</t>
  </si>
  <si>
    <t>00648981</t>
  </si>
  <si>
    <t>O557935</t>
  </si>
  <si>
    <t>Obec Lietavská Lúčka</t>
  </si>
  <si>
    <t>Lietavská Svinná-Babkov</t>
  </si>
  <si>
    <t>Lietavská Svinná 105</t>
  </si>
  <si>
    <t>00321443</t>
  </si>
  <si>
    <t>O517755</t>
  </si>
  <si>
    <t>Obec Lietavská Svinná - Babkov</t>
  </si>
  <si>
    <t>Lutiše</t>
  </si>
  <si>
    <t>Lutiše 65</t>
  </si>
  <si>
    <t>00321451</t>
  </si>
  <si>
    <t>O517763</t>
  </si>
  <si>
    <t>Obec Lutiše</t>
  </si>
  <si>
    <t>Lysica</t>
  </si>
  <si>
    <t>Lysica 122</t>
  </si>
  <si>
    <t>00321460</t>
  </si>
  <si>
    <t>O517771</t>
  </si>
  <si>
    <t>Obec Lysica</t>
  </si>
  <si>
    <t>Rajec</t>
  </si>
  <si>
    <t>Lipová 2</t>
  </si>
  <si>
    <t>00321575</t>
  </si>
  <si>
    <t>O517917</t>
  </si>
  <si>
    <t>Mesto Rajec</t>
  </si>
  <si>
    <t>Nám. Andreja Škrábika č.5</t>
  </si>
  <si>
    <t>Rajecká Lesná</t>
  </si>
  <si>
    <t>Záplotie 414</t>
  </si>
  <si>
    <t>00321583</t>
  </si>
  <si>
    <t>O517925</t>
  </si>
  <si>
    <t>Obec Rajecká Lesná</t>
  </si>
  <si>
    <t>Rajecké Teplice</t>
  </si>
  <si>
    <t>Pionierska 95/7</t>
  </si>
  <si>
    <t>00321591</t>
  </si>
  <si>
    <t>O517933</t>
  </si>
  <si>
    <t>Mesto Rajecké Teplice</t>
  </si>
  <si>
    <t>Rosina</t>
  </si>
  <si>
    <t>Rosina 624</t>
  </si>
  <si>
    <t>00647519</t>
  </si>
  <si>
    <t>O517941</t>
  </si>
  <si>
    <t>Obec Rosina</t>
  </si>
  <si>
    <t>Strečno</t>
  </si>
  <si>
    <t>Mládeže 289</t>
  </si>
  <si>
    <t>00321648</t>
  </si>
  <si>
    <t>O517984</t>
  </si>
  <si>
    <t>Obec Strečno</t>
  </si>
  <si>
    <t>Stránske</t>
  </si>
  <si>
    <t>Stránske 80</t>
  </si>
  <si>
    <t>00648884</t>
  </si>
  <si>
    <t>O517968</t>
  </si>
  <si>
    <t>Obec Stránske</t>
  </si>
  <si>
    <t>Stráňavy</t>
  </si>
  <si>
    <t>Športovcov 342</t>
  </si>
  <si>
    <t>00321613</t>
  </si>
  <si>
    <t>O517950</t>
  </si>
  <si>
    <t>Obec Stráňavy</t>
  </si>
  <si>
    <t>Teplička nad Váhom</t>
  </si>
  <si>
    <t>Školská 18</t>
  </si>
  <si>
    <t>Školská 490</t>
  </si>
  <si>
    <t>00648264</t>
  </si>
  <si>
    <t>O518034</t>
  </si>
  <si>
    <t>Obec Teplička nad Váhom</t>
  </si>
  <si>
    <t>Terchová</t>
  </si>
  <si>
    <t>Školská 86</t>
  </si>
  <si>
    <t>00321699</t>
  </si>
  <si>
    <t>O518042</t>
  </si>
  <si>
    <t>Obec Terchová</t>
  </si>
  <si>
    <t>Turie</t>
  </si>
  <si>
    <t>00648060</t>
  </si>
  <si>
    <t>O518051</t>
  </si>
  <si>
    <t>Obec Turie</t>
  </si>
  <si>
    <t>Varín</t>
  </si>
  <si>
    <t>M. R. Štefánika 432</t>
  </si>
  <si>
    <t>00321711</t>
  </si>
  <si>
    <t>O518069</t>
  </si>
  <si>
    <t>Obec Varín</t>
  </si>
  <si>
    <t>Višňové</t>
  </si>
  <si>
    <t>Višňové 446</t>
  </si>
  <si>
    <t>00648078</t>
  </si>
  <si>
    <t>O518093</t>
  </si>
  <si>
    <t>Obec Višňové</t>
  </si>
  <si>
    <t>Žilina</t>
  </si>
  <si>
    <t>Brodňanská 110/17</t>
  </si>
  <si>
    <t>00321796</t>
  </si>
  <si>
    <t>O517402</t>
  </si>
  <si>
    <t>Mesto Žilina</t>
  </si>
  <si>
    <t>Do Stošky 8</t>
  </si>
  <si>
    <t>Dolná Trnovská 36</t>
  </si>
  <si>
    <t>Gaštanová 53</t>
  </si>
  <si>
    <t>36138002</t>
  </si>
  <si>
    <t>C40</t>
  </si>
  <si>
    <t>Rímskokatolícka cirkev, Farnosť Dobrého pastiera</t>
  </si>
  <si>
    <t>Gaštanová 56</t>
  </si>
  <si>
    <t>Jarná 20</t>
  </si>
  <si>
    <t>Karpatská 8063/11</t>
  </si>
  <si>
    <t>Lichardova 24</t>
  </si>
  <si>
    <t>Limbová 30</t>
  </si>
  <si>
    <t>Martinská 20</t>
  </si>
  <si>
    <t>Na Závaží 2</t>
  </si>
  <si>
    <t>Námestie mladosti 1</t>
  </si>
  <si>
    <t>Oravská cesta 11</t>
  </si>
  <si>
    <t>47992441</t>
  </si>
  <si>
    <t>S1010</t>
  </si>
  <si>
    <t>DAPEMI s. r. o.</t>
  </si>
  <si>
    <t>Romualda Zaymusa 3</t>
  </si>
  <si>
    <t>Slov. dobrovoľníkov 122/7</t>
  </si>
  <si>
    <t>Ulica sv. Gorazda 1</t>
  </si>
  <si>
    <t>V. Javorku 32</t>
  </si>
  <si>
    <t>Vysokoškolákov 13</t>
  </si>
  <si>
    <t>52969428</t>
  </si>
  <si>
    <t>S1024</t>
  </si>
  <si>
    <t>FELIX Žilina</t>
  </si>
  <si>
    <t>Ďurčiná</t>
  </si>
  <si>
    <t>Ďurčiná 225</t>
  </si>
  <si>
    <t>00632732</t>
  </si>
  <si>
    <t>O557986</t>
  </si>
  <si>
    <t>Obec Ďurčiná</t>
  </si>
  <si>
    <t>Badín</t>
  </si>
  <si>
    <t>Tajovského 2</t>
  </si>
  <si>
    <t>00313262</t>
  </si>
  <si>
    <t>O508454</t>
  </si>
  <si>
    <t>Obec Badín</t>
  </si>
  <si>
    <t>Banská Bystrica</t>
  </si>
  <si>
    <t>Bakossova 5</t>
  </si>
  <si>
    <t>00313271</t>
  </si>
  <si>
    <t>O508438</t>
  </si>
  <si>
    <t>Mesto Banská Bystrica</t>
  </si>
  <si>
    <t>Gaštanová 12</t>
  </si>
  <si>
    <t>Golianova 8</t>
  </si>
  <si>
    <t>Lazovná  6</t>
  </si>
  <si>
    <t>Mládežnícka 51</t>
  </si>
  <si>
    <t>90000197</t>
  </si>
  <si>
    <t>S471</t>
  </si>
  <si>
    <t>Mgr. Boris Šabo</t>
  </si>
  <si>
    <t>Moskovská 2</t>
  </si>
  <si>
    <t>Nám.Štefana Moysesa 23</t>
  </si>
  <si>
    <t>Okružná 2</t>
  </si>
  <si>
    <t>37826174</t>
  </si>
  <si>
    <t>C52</t>
  </si>
  <si>
    <t>Zbor cirkvi bratskej v Banskej Bystrici</t>
  </si>
  <si>
    <t>Pieninská 27</t>
  </si>
  <si>
    <t>Radvanská 1</t>
  </si>
  <si>
    <t>Ružová 14</t>
  </si>
  <si>
    <t>90000109</t>
  </si>
  <si>
    <t>S063</t>
  </si>
  <si>
    <t>Ing. Juraj Droppa</t>
  </si>
  <si>
    <t>Sitnianska 32</t>
  </si>
  <si>
    <t>Skuteckého 8</t>
  </si>
  <si>
    <t>Spojová 14</t>
  </si>
  <si>
    <t>Trieda SNP 20</t>
  </si>
  <si>
    <t>Ďumbierska 17</t>
  </si>
  <si>
    <t>Brusno</t>
  </si>
  <si>
    <t>Brusno 622</t>
  </si>
  <si>
    <t>00313491</t>
  </si>
  <si>
    <t>O508675</t>
  </si>
  <si>
    <t>Obec Brusno</t>
  </si>
  <si>
    <t>Harmanec</t>
  </si>
  <si>
    <t>Harmanec 10</t>
  </si>
  <si>
    <t>00313416</t>
  </si>
  <si>
    <t>O508594</t>
  </si>
  <si>
    <t>Obec Harmanec</t>
  </si>
  <si>
    <t>Hiadeľ</t>
  </si>
  <si>
    <t>Hiadeľ 14</t>
  </si>
  <si>
    <t>00313432</t>
  </si>
  <si>
    <t>O508616</t>
  </si>
  <si>
    <t>Obec Hiadeľ</t>
  </si>
  <si>
    <t>Hrochoť</t>
  </si>
  <si>
    <t>Pod kostolom 332/25</t>
  </si>
  <si>
    <t>00313475</t>
  </si>
  <si>
    <t>O508659</t>
  </si>
  <si>
    <t>Obec Hrochoť</t>
  </si>
  <si>
    <t>Lučatín</t>
  </si>
  <si>
    <t>Lučatín 176</t>
  </si>
  <si>
    <t>00313572</t>
  </si>
  <si>
    <t>O508756</t>
  </si>
  <si>
    <t>Obec Lučatín</t>
  </si>
  <si>
    <t>Malachov</t>
  </si>
  <si>
    <t>Banícka 52</t>
  </si>
  <si>
    <t>00620891</t>
  </si>
  <si>
    <t>O580244</t>
  </si>
  <si>
    <t>Obec Malachov</t>
  </si>
  <si>
    <t>Medzibrod</t>
  </si>
  <si>
    <t>Pod hôrkami 352/3</t>
  </si>
  <si>
    <t>00313581</t>
  </si>
  <si>
    <t>O508764</t>
  </si>
  <si>
    <t>Obec Medzibrod</t>
  </si>
  <si>
    <t>Podkonice</t>
  </si>
  <si>
    <t>Podkonice 284</t>
  </si>
  <si>
    <t>00313670</t>
  </si>
  <si>
    <t>O508861</t>
  </si>
  <si>
    <t>Obec Podkonice</t>
  </si>
  <si>
    <t>Poniky</t>
  </si>
  <si>
    <t>Družstevná 201</t>
  </si>
  <si>
    <t>00313734</t>
  </si>
  <si>
    <t>O508918</t>
  </si>
  <si>
    <t>Obec Poniky</t>
  </si>
  <si>
    <t>Priechod</t>
  </si>
  <si>
    <t>Priechod 179</t>
  </si>
  <si>
    <t>00313769</t>
  </si>
  <si>
    <t>O508942</t>
  </si>
  <si>
    <t>Obec Priechod</t>
  </si>
  <si>
    <t>Selce</t>
  </si>
  <si>
    <t>00313807</t>
  </si>
  <si>
    <t>O508985</t>
  </si>
  <si>
    <t>Obec Selce</t>
  </si>
  <si>
    <t>Slovenská Ľupča</t>
  </si>
  <si>
    <t>00313823</t>
  </si>
  <si>
    <t>O509001</t>
  </si>
  <si>
    <t>Obec Slovenská Ľupča</t>
  </si>
  <si>
    <t>Staré Hory</t>
  </si>
  <si>
    <t>Staré Hory 327</t>
  </si>
  <si>
    <t>00313831</t>
  </si>
  <si>
    <t>O509019</t>
  </si>
  <si>
    <t>Obec Staré Hory</t>
  </si>
  <si>
    <t>Strelníky</t>
  </si>
  <si>
    <t>Strelníky 42</t>
  </si>
  <si>
    <t>00313840</t>
  </si>
  <si>
    <t>O509027</t>
  </si>
  <si>
    <t>Obec Strelníky</t>
  </si>
  <si>
    <t>Vlkanová</t>
  </si>
  <si>
    <t>Vlkanovská 68</t>
  </si>
  <si>
    <t>00648469</t>
  </si>
  <si>
    <t>O557293</t>
  </si>
  <si>
    <t>Obec Vlkanová</t>
  </si>
  <si>
    <t>Ľubietová</t>
  </si>
  <si>
    <t>Nám. V. Dunajského 4/14</t>
  </si>
  <si>
    <t>00313564</t>
  </si>
  <si>
    <t>O508748</t>
  </si>
  <si>
    <t>Obec Ľubietová</t>
  </si>
  <si>
    <t>Banská Belá</t>
  </si>
  <si>
    <t>Banská Belá 315</t>
  </si>
  <si>
    <t>00320498</t>
  </si>
  <si>
    <t>O516627</t>
  </si>
  <si>
    <t>Obec Banská Belá</t>
  </si>
  <si>
    <t>Banská Štiavnica</t>
  </si>
  <si>
    <t>42194431</t>
  </si>
  <si>
    <t>S666</t>
  </si>
  <si>
    <t>BAKOMI, o.z.</t>
  </si>
  <si>
    <t>45743339</t>
  </si>
  <si>
    <t>S808</t>
  </si>
  <si>
    <t>GULIVER, n.o.</t>
  </si>
  <si>
    <t>Gwerkovej-Göllnerovej 9</t>
  </si>
  <si>
    <t>Ludvíka Svobodu 40</t>
  </si>
  <si>
    <t>00320501</t>
  </si>
  <si>
    <t>O516643</t>
  </si>
  <si>
    <t>Mesto Banská Štiavnica</t>
  </si>
  <si>
    <t>P. Dobšinského 17</t>
  </si>
  <si>
    <t>Prenčov</t>
  </si>
  <si>
    <t>Prenčov 203</t>
  </si>
  <si>
    <t>00320943</t>
  </si>
  <si>
    <t>O517178</t>
  </si>
  <si>
    <t>Obec Prenčov</t>
  </si>
  <si>
    <t>Svätý Anton</t>
  </si>
  <si>
    <t>Svätý Anton 47</t>
  </si>
  <si>
    <t>00320471</t>
  </si>
  <si>
    <t>O516597</t>
  </si>
  <si>
    <t>Obec Svätý Anton</t>
  </si>
  <si>
    <t>Štiavnické Bane</t>
  </si>
  <si>
    <t>Štiavnické Bane 128</t>
  </si>
  <si>
    <t>00321028</t>
  </si>
  <si>
    <t>O517283</t>
  </si>
  <si>
    <t>Obec Štiavnické Bane</t>
  </si>
  <si>
    <t>Beňuš</t>
  </si>
  <si>
    <t>Beňuš 250</t>
  </si>
  <si>
    <t>00313289</t>
  </si>
  <si>
    <t>O508462</t>
  </si>
  <si>
    <t>Obec Beňuš</t>
  </si>
  <si>
    <t>Brezno</t>
  </si>
  <si>
    <t>Máj.povst.čes.ľudu 35</t>
  </si>
  <si>
    <t>00313319</t>
  </si>
  <si>
    <t>O508497</t>
  </si>
  <si>
    <t>Mesto Brezno</t>
  </si>
  <si>
    <t>Pionierska 2</t>
  </si>
  <si>
    <t>Dolná Lehota</t>
  </si>
  <si>
    <t>Dolná Lehota 161</t>
  </si>
  <si>
    <t>00313351</t>
  </si>
  <si>
    <t>O508535</t>
  </si>
  <si>
    <t>Obec Dolná Lehota</t>
  </si>
  <si>
    <t>Heľpa</t>
  </si>
  <si>
    <t>Školská 604/17</t>
  </si>
  <si>
    <t>00313424</t>
  </si>
  <si>
    <t>O508608</t>
  </si>
  <si>
    <t>Obec Heľpa</t>
  </si>
  <si>
    <t>Horná Lehota</t>
  </si>
  <si>
    <t>Horná Lehota 65</t>
  </si>
  <si>
    <t>00313441</t>
  </si>
  <si>
    <t>O508624</t>
  </si>
  <si>
    <t>Obec Horná Lehota</t>
  </si>
  <si>
    <t>Jasenie</t>
  </si>
  <si>
    <t>Partizánska cesta 407</t>
  </si>
  <si>
    <t>00313521</t>
  </si>
  <si>
    <t>O508705</t>
  </si>
  <si>
    <t>Obec Jasenie</t>
  </si>
  <si>
    <t>Nemecká</t>
  </si>
  <si>
    <t>Školská 35</t>
  </si>
  <si>
    <t>00313645</t>
  </si>
  <si>
    <t>O508829</t>
  </si>
  <si>
    <t>Obec Nemecká</t>
  </si>
  <si>
    <t>Podbrezová</t>
  </si>
  <si>
    <t>Kolkáreň 7/12</t>
  </si>
  <si>
    <t>00313688</t>
  </si>
  <si>
    <t>O508853</t>
  </si>
  <si>
    <t>Obec Podbrezová</t>
  </si>
  <si>
    <t>Pohorelá</t>
  </si>
  <si>
    <t>Kpt. Nálepku 878</t>
  </si>
  <si>
    <t>00313696</t>
  </si>
  <si>
    <t>O508870</t>
  </si>
  <si>
    <t>Obec Pohorelá</t>
  </si>
  <si>
    <t>Pohronská Polhora</t>
  </si>
  <si>
    <t>Hlavná 1</t>
  </si>
  <si>
    <t>00313700</t>
  </si>
  <si>
    <t>O508888</t>
  </si>
  <si>
    <t>Obec Pohronská Polhora</t>
  </si>
  <si>
    <t>Polomka</t>
  </si>
  <si>
    <t>Komenského 34</t>
  </si>
  <si>
    <t>00313726</t>
  </si>
  <si>
    <t>O508900</t>
  </si>
  <si>
    <t>Obec Polomka</t>
  </si>
  <si>
    <t>Predajná</t>
  </si>
  <si>
    <t>Školská 418</t>
  </si>
  <si>
    <t>00313751</t>
  </si>
  <si>
    <t>O508934</t>
  </si>
  <si>
    <t>Obec Predajná</t>
  </si>
  <si>
    <t>Telgárt</t>
  </si>
  <si>
    <t>Telgárt 68</t>
  </si>
  <si>
    <t>00313874</t>
  </si>
  <si>
    <t>O509051</t>
  </si>
  <si>
    <t>Obec Telgárt</t>
  </si>
  <si>
    <t>Valaská</t>
  </si>
  <si>
    <t>Októbrová 16</t>
  </si>
  <si>
    <t>00313904</t>
  </si>
  <si>
    <t>O509086</t>
  </si>
  <si>
    <t>Obec Valaská</t>
  </si>
  <si>
    <t>Závadka nad Hronom</t>
  </si>
  <si>
    <t>Hviezdoslavova 30</t>
  </si>
  <si>
    <t>00313947</t>
  </si>
  <si>
    <t>O509124</t>
  </si>
  <si>
    <t>Obec Závadka nad Hronom</t>
  </si>
  <si>
    <t>Šumiac</t>
  </si>
  <si>
    <t>Kráľovohoľská 413</t>
  </si>
  <si>
    <t>00313866</t>
  </si>
  <si>
    <t>O509043</t>
  </si>
  <si>
    <t>Obec Šumiac</t>
  </si>
  <si>
    <t>Čierny Balog</t>
  </si>
  <si>
    <t>Jánošovka, Školská 511/2</t>
  </si>
  <si>
    <t>00313343</t>
  </si>
  <si>
    <t>O508527</t>
  </si>
  <si>
    <t>Obec Čierny Balog</t>
  </si>
  <si>
    <t>Detva</t>
  </si>
  <si>
    <t>A. Bernoláka 20</t>
  </si>
  <si>
    <t>00319805</t>
  </si>
  <si>
    <t>O518263</t>
  </si>
  <si>
    <t>Mesto Detva</t>
  </si>
  <si>
    <t>Kukučínova 480/6</t>
  </si>
  <si>
    <t>Ul. Obrancov mieru 884</t>
  </si>
  <si>
    <t>Štúrova 12</t>
  </si>
  <si>
    <t>Detvianska Huta</t>
  </si>
  <si>
    <t>Detvianska Huta 369</t>
  </si>
  <si>
    <t>00319813</t>
  </si>
  <si>
    <t>O518271</t>
  </si>
  <si>
    <t>Obec Detvianska Huta</t>
  </si>
  <si>
    <t>Hriňová</t>
  </si>
  <si>
    <t>Krivec 1355</t>
  </si>
  <si>
    <t>00319961</t>
  </si>
  <si>
    <t>O518468</t>
  </si>
  <si>
    <t>Mesto Hriňová</t>
  </si>
  <si>
    <t>Školská 1575</t>
  </si>
  <si>
    <t>Kriváň</t>
  </si>
  <si>
    <t>Kriváň 435</t>
  </si>
  <si>
    <t>00320048</t>
  </si>
  <si>
    <t>O518549</t>
  </si>
  <si>
    <t>Obec Kriváň</t>
  </si>
  <si>
    <t>Látky</t>
  </si>
  <si>
    <t>Látky 51</t>
  </si>
  <si>
    <t>00316148</t>
  </si>
  <si>
    <t>O511510</t>
  </si>
  <si>
    <t>Obec Látky</t>
  </si>
  <si>
    <t>Slatinské Lazy</t>
  </si>
  <si>
    <t>Slatinské Lazy 112</t>
  </si>
  <si>
    <t>00320269</t>
  </si>
  <si>
    <t>O518794</t>
  </si>
  <si>
    <t>Obec Slatinské Lazy</t>
  </si>
  <si>
    <t>Vígľaš</t>
  </si>
  <si>
    <t>Vígľaš 436</t>
  </si>
  <si>
    <t>00320382</t>
  </si>
  <si>
    <t>O518921</t>
  </si>
  <si>
    <t>Obec Vígľaš</t>
  </si>
  <si>
    <t>Bzovík</t>
  </si>
  <si>
    <t>Bzovík 136</t>
  </si>
  <si>
    <t>00319767</t>
  </si>
  <si>
    <t>O518212</t>
  </si>
  <si>
    <t>Obec Bzovík</t>
  </si>
  <si>
    <t>Cerovo</t>
  </si>
  <si>
    <t>Cerovo 58</t>
  </si>
  <si>
    <t>00319775</t>
  </si>
  <si>
    <t>O518239</t>
  </si>
  <si>
    <t>Obec Cerovo</t>
  </si>
  <si>
    <t>Dolný Badín</t>
  </si>
  <si>
    <t>Dolný Badín 28</t>
  </si>
  <si>
    <t>00648451</t>
  </si>
  <si>
    <t>O518310</t>
  </si>
  <si>
    <t>Obec Dolný Badín</t>
  </si>
  <si>
    <t>Dudince</t>
  </si>
  <si>
    <t>Ľudovíta Štúra 155</t>
  </si>
  <si>
    <t>00319902</t>
  </si>
  <si>
    <t>O518387</t>
  </si>
  <si>
    <t>Mesto Dudince</t>
  </si>
  <si>
    <t>Hontianske Moravce</t>
  </si>
  <si>
    <t>Cintorínska 135/9</t>
  </si>
  <si>
    <t>00319911</t>
  </si>
  <si>
    <t>O518409</t>
  </si>
  <si>
    <t>Obec Hontianske Moravce</t>
  </si>
  <si>
    <t>Hontianske Nemce</t>
  </si>
  <si>
    <t>Hontianske Nemce 77</t>
  </si>
  <si>
    <t>00319929</t>
  </si>
  <si>
    <t>O518417</t>
  </si>
  <si>
    <t>Obec Hontianske Nemce</t>
  </si>
  <si>
    <t>Hontianske Tesáre</t>
  </si>
  <si>
    <t>Hontianske Tesáre 148</t>
  </si>
  <si>
    <t>00319937</t>
  </si>
  <si>
    <t>O518425</t>
  </si>
  <si>
    <t>Obec Hontianske Tesáre</t>
  </si>
  <si>
    <t>Krupina</t>
  </si>
  <si>
    <t>M. R. Štefánika 3</t>
  </si>
  <si>
    <t>00320056</t>
  </si>
  <si>
    <t>O518557</t>
  </si>
  <si>
    <t>Mesto Krupina</t>
  </si>
  <si>
    <t>Litava</t>
  </si>
  <si>
    <t>Litava 4</t>
  </si>
  <si>
    <t>00320102</t>
  </si>
  <si>
    <t>O518611</t>
  </si>
  <si>
    <t>Obec Litava</t>
  </si>
  <si>
    <t>Sebechleby</t>
  </si>
  <si>
    <t>Sebechleby 145</t>
  </si>
  <si>
    <t>00320226</t>
  </si>
  <si>
    <t>O518735</t>
  </si>
  <si>
    <t>Obec Sebechleby</t>
  </si>
  <si>
    <t>Senohrad</t>
  </si>
  <si>
    <t>Senohrad 129</t>
  </si>
  <si>
    <t>00320234</t>
  </si>
  <si>
    <t>O518751</t>
  </si>
  <si>
    <t>Obec Senohrad</t>
  </si>
  <si>
    <t>Belina</t>
  </si>
  <si>
    <t>Belina 185</t>
  </si>
  <si>
    <t>00315958</t>
  </si>
  <si>
    <t>O511234</t>
  </si>
  <si>
    <t>Obec Belina</t>
  </si>
  <si>
    <t>Biskupice</t>
  </si>
  <si>
    <t>Gagarinova 4</t>
  </si>
  <si>
    <t>00647985</t>
  </si>
  <si>
    <t>O557315</t>
  </si>
  <si>
    <t>Obec Biskupice</t>
  </si>
  <si>
    <t>Bulhary</t>
  </si>
  <si>
    <t>Bulhary 12</t>
  </si>
  <si>
    <t>30233143</t>
  </si>
  <si>
    <t>O558273</t>
  </si>
  <si>
    <t>Obec Bulhary</t>
  </si>
  <si>
    <t>Buzitka</t>
  </si>
  <si>
    <t>Buzitka 138</t>
  </si>
  <si>
    <t>00315982</t>
  </si>
  <si>
    <t>O511293</t>
  </si>
  <si>
    <t>Obec Buzitka</t>
  </si>
  <si>
    <t>Divín</t>
  </si>
  <si>
    <t>Lúčna 8</t>
  </si>
  <si>
    <t>00316041</t>
  </si>
  <si>
    <t>O511358</t>
  </si>
  <si>
    <t>Obec Divín</t>
  </si>
  <si>
    <t>Dobroč</t>
  </si>
  <si>
    <t>Dobroč 173</t>
  </si>
  <si>
    <t>00316059</t>
  </si>
  <si>
    <t>O511366</t>
  </si>
  <si>
    <t>Obec Dobroč</t>
  </si>
  <si>
    <t>Fiľakovo</t>
  </si>
  <si>
    <t>Farská lúka 64/A</t>
  </si>
  <si>
    <t>00316075</t>
  </si>
  <si>
    <t>O511391</t>
  </si>
  <si>
    <t>Mesto Fiľakovo</t>
  </si>
  <si>
    <t>Farská lúka 64/B</t>
  </si>
  <si>
    <t>Mládežnícka 7</t>
  </si>
  <si>
    <t>Fiľakovské Kováče</t>
  </si>
  <si>
    <t>Fiľakovské Kováče 274</t>
  </si>
  <si>
    <t>00316083</t>
  </si>
  <si>
    <t>O511404</t>
  </si>
  <si>
    <t>Obec Fiľakovské Kováče</t>
  </si>
  <si>
    <t>Halič</t>
  </si>
  <si>
    <t>00316091</t>
  </si>
  <si>
    <t>O511421</t>
  </si>
  <si>
    <t>Obec Halič</t>
  </si>
  <si>
    <t>Holiša</t>
  </si>
  <si>
    <t>Holiša 61</t>
  </si>
  <si>
    <t>00316105</t>
  </si>
  <si>
    <t>O511439</t>
  </si>
  <si>
    <t>Obec Holiša</t>
  </si>
  <si>
    <t>Lovinobaňa</t>
  </si>
  <si>
    <t>00316172</t>
  </si>
  <si>
    <t>O511552</t>
  </si>
  <si>
    <t>Obec Lovinobaňa</t>
  </si>
  <si>
    <t>Lučenec</t>
  </si>
  <si>
    <t>Gemerská cesta 1</t>
  </si>
  <si>
    <t>44458878</t>
  </si>
  <si>
    <t>S486</t>
  </si>
  <si>
    <t>Branislav Becher</t>
  </si>
  <si>
    <t>Haličská cesta 1191/8</t>
  </si>
  <si>
    <t>00316181</t>
  </si>
  <si>
    <t>O511218</t>
  </si>
  <si>
    <t>Mesto Lučenec</t>
  </si>
  <si>
    <t>Haličská cesta 1493/7</t>
  </si>
  <si>
    <t>Námestie Kubínyiho 42/6</t>
  </si>
  <si>
    <t>Rúbanisko II 3079</t>
  </si>
  <si>
    <t>T. G. Masaryka 9</t>
  </si>
  <si>
    <t>00179108</t>
  </si>
  <si>
    <t>C05</t>
  </si>
  <si>
    <t>Rímskokatolícka cirkev Biskupstvo Rožňava</t>
  </si>
  <si>
    <t>Ulica B. Nemcovej 1</t>
  </si>
  <si>
    <t>36835676</t>
  </si>
  <si>
    <t>S1023</t>
  </si>
  <si>
    <t>RETEX, s.r.o.</t>
  </si>
  <si>
    <t>Ulica J. Kármána 25/5</t>
  </si>
  <si>
    <t>Ulica Vajanského 2844/47</t>
  </si>
  <si>
    <t>Ulica bratrícka 355/19</t>
  </si>
  <si>
    <t>Mučín</t>
  </si>
  <si>
    <t>Lipová 229</t>
  </si>
  <si>
    <t>00316245</t>
  </si>
  <si>
    <t>O511625</t>
  </si>
  <si>
    <t>Obec Mučín</t>
  </si>
  <si>
    <t>Mýtna</t>
  </si>
  <si>
    <t>Mýtna 67</t>
  </si>
  <si>
    <t>00316253</t>
  </si>
  <si>
    <t>O511641</t>
  </si>
  <si>
    <t>Obec Mýtna</t>
  </si>
  <si>
    <t>Nitra nad Ipľom</t>
  </si>
  <si>
    <t>Nitra nad Ipľom 96</t>
  </si>
  <si>
    <t>00648388</t>
  </si>
  <si>
    <t>O511668</t>
  </si>
  <si>
    <t>Obec Nitra nad Ipľom</t>
  </si>
  <si>
    <t>Radzovce</t>
  </si>
  <si>
    <t>Radzovce 418</t>
  </si>
  <si>
    <t>00316369</t>
  </si>
  <si>
    <t>O511790</t>
  </si>
  <si>
    <t>Obec Radzovce</t>
  </si>
  <si>
    <t>Rapovce</t>
  </si>
  <si>
    <t>Hlavná 9/5</t>
  </si>
  <si>
    <t>00316377</t>
  </si>
  <si>
    <t>O511803</t>
  </si>
  <si>
    <t>Obec Rapovce</t>
  </si>
  <si>
    <t>Ružiná</t>
  </si>
  <si>
    <t>00316393</t>
  </si>
  <si>
    <t>O511838</t>
  </si>
  <si>
    <t>Obec Ružiná</t>
  </si>
  <si>
    <t>Tomášovce</t>
  </si>
  <si>
    <t>Školská 30</t>
  </si>
  <si>
    <t>00316474</t>
  </si>
  <si>
    <t>O511919</t>
  </si>
  <si>
    <t>Obec Tomášovce</t>
  </si>
  <si>
    <t>Trebeľovce</t>
  </si>
  <si>
    <t>Trebeľovce 21</t>
  </si>
  <si>
    <t>00316491</t>
  </si>
  <si>
    <t>O511927</t>
  </si>
  <si>
    <t>Obec Trebeľovce</t>
  </si>
  <si>
    <t>Trenč</t>
  </si>
  <si>
    <t>Trenč 98</t>
  </si>
  <si>
    <t>00647349</t>
  </si>
  <si>
    <t>O557340</t>
  </si>
  <si>
    <t>Obec Trenč</t>
  </si>
  <si>
    <t>Veľká nad Ipľom</t>
  </si>
  <si>
    <t>Veľká nad Ipľom 231</t>
  </si>
  <si>
    <t>00316539</t>
  </si>
  <si>
    <t>O511994</t>
  </si>
  <si>
    <t>Obec Veľká nad Ipľom</t>
  </si>
  <si>
    <t>Veľké Dravce</t>
  </si>
  <si>
    <t>Veľké Dravce 220</t>
  </si>
  <si>
    <t>00316512</t>
  </si>
  <si>
    <t>O512010</t>
  </si>
  <si>
    <t>Obec Veľké Dravce</t>
  </si>
  <si>
    <t>Šávoľ</t>
  </si>
  <si>
    <t>Šávoľ 51</t>
  </si>
  <si>
    <t>00316415</t>
  </si>
  <si>
    <t>O511854</t>
  </si>
  <si>
    <t>Obec Šávoľ</t>
  </si>
  <si>
    <t>Šíd</t>
  </si>
  <si>
    <t>Šíd 241</t>
  </si>
  <si>
    <t>00316423</t>
  </si>
  <si>
    <t>O511871</t>
  </si>
  <si>
    <t>Obec Šíd</t>
  </si>
  <si>
    <t>Čakanovce</t>
  </si>
  <si>
    <t>Čakanovce 28</t>
  </si>
  <si>
    <t>00316016</t>
  </si>
  <si>
    <t>O511323</t>
  </si>
  <si>
    <t>Obec Čakanovce</t>
  </si>
  <si>
    <t>Čamovce</t>
  </si>
  <si>
    <t>Čamovce 33</t>
  </si>
  <si>
    <t>00316024</t>
  </si>
  <si>
    <t>O511331</t>
  </si>
  <si>
    <t>Obec Čamovce</t>
  </si>
  <si>
    <t>Breznička</t>
  </si>
  <si>
    <t>Breznička 169</t>
  </si>
  <si>
    <t>00315991</t>
  </si>
  <si>
    <t>O511269</t>
  </si>
  <si>
    <t>Obec Breznička</t>
  </si>
  <si>
    <t>Cinobaňa</t>
  </si>
  <si>
    <t>Banská 116/47</t>
  </si>
  <si>
    <t>00316008</t>
  </si>
  <si>
    <t>O511315</t>
  </si>
  <si>
    <t>Obec Cinobaňa</t>
  </si>
  <si>
    <t>Hrnčiarska Ves</t>
  </si>
  <si>
    <t>Hrnčiarska Ves 82</t>
  </si>
  <si>
    <t>00318787</t>
  </si>
  <si>
    <t>O514900</t>
  </si>
  <si>
    <t>Obec Hrnčiarska Ves</t>
  </si>
  <si>
    <t>Hrnčiarske Zalužany</t>
  </si>
  <si>
    <t>Hlavná 333</t>
  </si>
  <si>
    <t>00318795</t>
  </si>
  <si>
    <t>O514918</t>
  </si>
  <si>
    <t>Obec Hrnčiarske Zalužany</t>
  </si>
  <si>
    <t>Kalinovo</t>
  </si>
  <si>
    <t>SNP 158/20</t>
  </si>
  <si>
    <t>00316121</t>
  </si>
  <si>
    <t>O511471</t>
  </si>
  <si>
    <t>Obec Kalinovo</t>
  </si>
  <si>
    <t>Kokava nad Rimavicou</t>
  </si>
  <si>
    <t>Štúrova 70</t>
  </si>
  <si>
    <t>00316130</t>
  </si>
  <si>
    <t>O511498</t>
  </si>
  <si>
    <t>Obec Kokava nad Rimavicou</t>
  </si>
  <si>
    <t>Málinec</t>
  </si>
  <si>
    <t>Hlavná ulica 86/29</t>
  </si>
  <si>
    <t>00316211</t>
  </si>
  <si>
    <t>O511595</t>
  </si>
  <si>
    <t>Obec Málinec</t>
  </si>
  <si>
    <t>Poltár</t>
  </si>
  <si>
    <t>Slobody 2</t>
  </si>
  <si>
    <t>00316342</t>
  </si>
  <si>
    <t>O511765</t>
  </si>
  <si>
    <t>Mesto Poltár</t>
  </si>
  <si>
    <t>Utekáč</t>
  </si>
  <si>
    <t>Utekáč 821</t>
  </si>
  <si>
    <t>17067430</t>
  </si>
  <si>
    <t>O580317</t>
  </si>
  <si>
    <t>Obec Utekáč</t>
  </si>
  <si>
    <t>Držkovce</t>
  </si>
  <si>
    <t>Držkovce 10</t>
  </si>
  <si>
    <t>00590533</t>
  </si>
  <si>
    <t>O514675</t>
  </si>
  <si>
    <t>Obec Držkovce</t>
  </si>
  <si>
    <t>Gemer</t>
  </si>
  <si>
    <t>Gemer 61</t>
  </si>
  <si>
    <t>00318680</t>
  </si>
  <si>
    <t>O514721</t>
  </si>
  <si>
    <t>Obec Gemer</t>
  </si>
  <si>
    <t>Gemerská Ves</t>
  </si>
  <si>
    <t>Gemerská Ves 204</t>
  </si>
  <si>
    <t>00318701</t>
  </si>
  <si>
    <t>O514756</t>
  </si>
  <si>
    <t>Obec Gemerská Ves</t>
  </si>
  <si>
    <t>Hucín</t>
  </si>
  <si>
    <t>Hucín 32</t>
  </si>
  <si>
    <t>00328316</t>
  </si>
  <si>
    <t>O525766</t>
  </si>
  <si>
    <t>Obec Hucín</t>
  </si>
  <si>
    <t>Jelšava</t>
  </si>
  <si>
    <t>Železničná 245</t>
  </si>
  <si>
    <t>00328341</t>
  </si>
  <si>
    <t>O525791</t>
  </si>
  <si>
    <t>Mesto Jelšava</t>
  </si>
  <si>
    <t>Kameňany</t>
  </si>
  <si>
    <t>Kameňany 8</t>
  </si>
  <si>
    <t>00328367</t>
  </si>
  <si>
    <t>O525812</t>
  </si>
  <si>
    <t>Obec Kameňany</t>
  </si>
  <si>
    <t>Lubeník</t>
  </si>
  <si>
    <t>Lubeník 102</t>
  </si>
  <si>
    <t>00328472</t>
  </si>
  <si>
    <t>O525928</t>
  </si>
  <si>
    <t>Obec Lubeník</t>
  </si>
  <si>
    <t>Muránska Dlhá Lúka</t>
  </si>
  <si>
    <t>Muránska Dlhá Lúka 52</t>
  </si>
  <si>
    <t>00328545</t>
  </si>
  <si>
    <t>O525995</t>
  </si>
  <si>
    <t>Obec Muránska Dlhá Lúka</t>
  </si>
  <si>
    <t>Muráň</t>
  </si>
  <si>
    <t>Muráň 353</t>
  </si>
  <si>
    <t>00328537</t>
  </si>
  <si>
    <t>O525987</t>
  </si>
  <si>
    <t>Obec Muráň</t>
  </si>
  <si>
    <t>Ratková</t>
  </si>
  <si>
    <t>Ratková 229</t>
  </si>
  <si>
    <t>00318990</t>
  </si>
  <si>
    <t>O515370</t>
  </si>
  <si>
    <t>Obec Ratková</t>
  </si>
  <si>
    <t>Revúca</t>
  </si>
  <si>
    <t>Hviezdoslavova 1</t>
  </si>
  <si>
    <t>00328693</t>
  </si>
  <si>
    <t>O526142</t>
  </si>
  <si>
    <t>Mesto Revúca</t>
  </si>
  <si>
    <t>Jilemnického 3</t>
  </si>
  <si>
    <t>Komenského 7</t>
  </si>
  <si>
    <t>Sirk</t>
  </si>
  <si>
    <t>Sídlisko 165</t>
  </si>
  <si>
    <t>00328812</t>
  </si>
  <si>
    <t>O526258</t>
  </si>
  <si>
    <t>Obec Sirk</t>
  </si>
  <si>
    <t>Tornaľa</t>
  </si>
  <si>
    <t>Mierová 45</t>
  </si>
  <si>
    <t>00319091</t>
  </si>
  <si>
    <t>O515612</t>
  </si>
  <si>
    <t>Mesto Tornaľa</t>
  </si>
  <si>
    <t>Škultétyho 11</t>
  </si>
  <si>
    <t>Abovce</t>
  </si>
  <si>
    <t>Abovce 165</t>
  </si>
  <si>
    <t>00592099</t>
  </si>
  <si>
    <t>O557757</t>
  </si>
  <si>
    <t>Obec Abovce</t>
  </si>
  <si>
    <t>Barca</t>
  </si>
  <si>
    <t>Barca 24</t>
  </si>
  <si>
    <t>00649520</t>
  </si>
  <si>
    <t>O514501</t>
  </si>
  <si>
    <t>Obec Barca</t>
  </si>
  <si>
    <t>Blhovce</t>
  </si>
  <si>
    <t>Blhovce 260</t>
  </si>
  <si>
    <t>00318621</t>
  </si>
  <si>
    <t>O514543</t>
  </si>
  <si>
    <t>Obec Blhovce</t>
  </si>
  <si>
    <t>Bátka</t>
  </si>
  <si>
    <t>Bátka 172</t>
  </si>
  <si>
    <t>00318604</t>
  </si>
  <si>
    <t>O514519</t>
  </si>
  <si>
    <t>Obec Bátka</t>
  </si>
  <si>
    <t>Cakov</t>
  </si>
  <si>
    <t>Cakov 21</t>
  </si>
  <si>
    <t>00318647</t>
  </si>
  <si>
    <t>O514594</t>
  </si>
  <si>
    <t>Obec Cakov</t>
  </si>
  <si>
    <t>Chanava</t>
  </si>
  <si>
    <t>Chanava 30</t>
  </si>
  <si>
    <t>00318825</t>
  </si>
  <si>
    <t>O514951</t>
  </si>
  <si>
    <t>Obec Chanava</t>
  </si>
  <si>
    <t>Dubovec</t>
  </si>
  <si>
    <t>Dubovec 118</t>
  </si>
  <si>
    <t>00318663</t>
  </si>
  <si>
    <t>O514691</t>
  </si>
  <si>
    <t>Obec Dubovec</t>
  </si>
  <si>
    <t>Figa</t>
  </si>
  <si>
    <t>Figa 103</t>
  </si>
  <si>
    <t>00318671</t>
  </si>
  <si>
    <t>O514713</t>
  </si>
  <si>
    <t>Obec Figa</t>
  </si>
  <si>
    <t>Gemerské Michalovce</t>
  </si>
  <si>
    <t>Gemerské Michalovce 3</t>
  </si>
  <si>
    <t>00650021</t>
  </si>
  <si>
    <t>O557889</t>
  </si>
  <si>
    <t>Obec Gemerské Michalovce</t>
  </si>
  <si>
    <t>Gemerský Jablonec</t>
  </si>
  <si>
    <t>Gemerský Jablonec 244</t>
  </si>
  <si>
    <t>00318710</t>
  </si>
  <si>
    <t>O514781</t>
  </si>
  <si>
    <t>Obec Gemerský Jablonec</t>
  </si>
  <si>
    <t>Gortva</t>
  </si>
  <si>
    <t>Gortva 135</t>
  </si>
  <si>
    <t>00318728</t>
  </si>
  <si>
    <t>O514799</t>
  </si>
  <si>
    <t>Obec Gortva</t>
  </si>
  <si>
    <t>Hajnáčka</t>
  </si>
  <si>
    <t>Hajnáčka 419</t>
  </si>
  <si>
    <t>00318736</t>
  </si>
  <si>
    <t>O514811</t>
  </si>
  <si>
    <t>Obec Hajnáčka</t>
  </si>
  <si>
    <t>Hnúšťa</t>
  </si>
  <si>
    <t>Klokočova 742/15</t>
  </si>
  <si>
    <t>00318744</t>
  </si>
  <si>
    <t>O514829</t>
  </si>
  <si>
    <t>Mesto Hnúšťa</t>
  </si>
  <si>
    <t>Nábrežie Rimavy 457/19</t>
  </si>
  <si>
    <t>Hodejov</t>
  </si>
  <si>
    <t>Hodejov 130</t>
  </si>
  <si>
    <t>00318752</t>
  </si>
  <si>
    <t>O514837</t>
  </si>
  <si>
    <t>Obec Hodejov</t>
  </si>
  <si>
    <t>Hostice</t>
  </si>
  <si>
    <t>Hlavná 144</t>
  </si>
  <si>
    <t>00318761</t>
  </si>
  <si>
    <t>O514861</t>
  </si>
  <si>
    <t>Obec Hostice</t>
  </si>
  <si>
    <t>Hrachovo</t>
  </si>
  <si>
    <t>Železničná 26</t>
  </si>
  <si>
    <t>00318779</t>
  </si>
  <si>
    <t>O514888</t>
  </si>
  <si>
    <t>Obec Hrachovo</t>
  </si>
  <si>
    <t>Husiná</t>
  </si>
  <si>
    <t>Husiná 156</t>
  </si>
  <si>
    <t>00318817</t>
  </si>
  <si>
    <t>O514942</t>
  </si>
  <si>
    <t>Obec Husiná</t>
  </si>
  <si>
    <t>Jesenské</t>
  </si>
  <si>
    <t>Mieru 154</t>
  </si>
  <si>
    <t>00318833</t>
  </si>
  <si>
    <t>O515001</t>
  </si>
  <si>
    <t>Obec Jesenské</t>
  </si>
  <si>
    <t>Námestie Slobody 141</t>
  </si>
  <si>
    <t>Kaloša</t>
  </si>
  <si>
    <t>Kaloša 50</t>
  </si>
  <si>
    <t>00318841</t>
  </si>
  <si>
    <t>O515027</t>
  </si>
  <si>
    <t>Obec Kaloša</t>
  </si>
  <si>
    <t>Klenovec</t>
  </si>
  <si>
    <t>9. mája 718</t>
  </si>
  <si>
    <t>00318850</t>
  </si>
  <si>
    <t>O515043</t>
  </si>
  <si>
    <t>Obec Klenovec</t>
  </si>
  <si>
    <t>Kráľ</t>
  </si>
  <si>
    <t>Kráľ 226</t>
  </si>
  <si>
    <t>00318876</t>
  </si>
  <si>
    <t>O515078</t>
  </si>
  <si>
    <t>Obec Kráľ</t>
  </si>
  <si>
    <t>Kráľ 266</t>
  </si>
  <si>
    <t>Lenartovce</t>
  </si>
  <si>
    <t>Hlavná 30</t>
  </si>
  <si>
    <t>00318892</t>
  </si>
  <si>
    <t>O515132</t>
  </si>
  <si>
    <t>Obec Lenartovce</t>
  </si>
  <si>
    <t>Nová Bašta</t>
  </si>
  <si>
    <t>Nová Bašta 5</t>
  </si>
  <si>
    <t>00318931</t>
  </si>
  <si>
    <t>O515230</t>
  </si>
  <si>
    <t>Obec Nová Bašta</t>
  </si>
  <si>
    <t>Ožďany</t>
  </si>
  <si>
    <t>Hlavná 66</t>
  </si>
  <si>
    <t>00318965</t>
  </si>
  <si>
    <t>O515264</t>
  </si>
  <si>
    <t>Obec Ožďany</t>
  </si>
  <si>
    <t>Radnovce</t>
  </si>
  <si>
    <t>Radnovce 63</t>
  </si>
  <si>
    <t>00318981</t>
  </si>
  <si>
    <t>O515353</t>
  </si>
  <si>
    <t>Obec Radnovce</t>
  </si>
  <si>
    <t>Rimavská Baňa</t>
  </si>
  <si>
    <t>Fľaková 8</t>
  </si>
  <si>
    <t>00319015</t>
  </si>
  <si>
    <t>O515426</t>
  </si>
  <si>
    <t>Obec Rimavská Baňa</t>
  </si>
  <si>
    <t>Rimavská Seč</t>
  </si>
  <si>
    <t>Záhradná 31</t>
  </si>
  <si>
    <t>00319023</t>
  </si>
  <si>
    <t>O515442</t>
  </si>
  <si>
    <t>Obec Rimavská Seč</t>
  </si>
  <si>
    <t>Rimavská Sobota</t>
  </si>
  <si>
    <t>Daxnerova 10/42</t>
  </si>
  <si>
    <t>00179191</t>
  </si>
  <si>
    <t>C32</t>
  </si>
  <si>
    <t>Reformovaná kresťanská cirkev na Slovensku</t>
  </si>
  <si>
    <t>Daxnerova 42</t>
  </si>
  <si>
    <t>31925570</t>
  </si>
  <si>
    <t>C48</t>
  </si>
  <si>
    <t>Rimavský seniorát Evanjelickej cirkvi a.v. na Slovensku</t>
  </si>
  <si>
    <t>Dr. V. Clementisa 1857/13</t>
  </si>
  <si>
    <t>00319031</t>
  </si>
  <si>
    <t>O514462</t>
  </si>
  <si>
    <t>Mesto Rimavská Sobota</t>
  </si>
  <si>
    <t>Družstevná 835/9</t>
  </si>
  <si>
    <t>Dúžavská cesta 1054/11</t>
  </si>
  <si>
    <t>K. Mikszátha 1</t>
  </si>
  <si>
    <t>90000295</t>
  </si>
  <si>
    <t>S800</t>
  </si>
  <si>
    <t>Mgr. Vanda Kosorínová</t>
  </si>
  <si>
    <t>P. Dobšinského 1744/2</t>
  </si>
  <si>
    <t>Šrobárova 11/12</t>
  </si>
  <si>
    <t>Rimavské Janovce</t>
  </si>
  <si>
    <t>Rimavské Janovce 84</t>
  </si>
  <si>
    <t>00319058</t>
  </si>
  <si>
    <t>O515469</t>
  </si>
  <si>
    <t>Obec Rimavské Janovce</t>
  </si>
  <si>
    <t>Sútor</t>
  </si>
  <si>
    <t>Sútor 52</t>
  </si>
  <si>
    <t>00319082</t>
  </si>
  <si>
    <t>O515604</t>
  </si>
  <si>
    <t>Obec Sútor</t>
  </si>
  <si>
    <t>Tachty</t>
  </si>
  <si>
    <t>Tachty 72</t>
  </si>
  <si>
    <t>00649732</t>
  </si>
  <si>
    <t>O515663</t>
  </si>
  <si>
    <t>Obec Tachty</t>
  </si>
  <si>
    <t>Teplý Vrch</t>
  </si>
  <si>
    <t>Teplý Vrch 57</t>
  </si>
  <si>
    <t>00319147</t>
  </si>
  <si>
    <t>O515671</t>
  </si>
  <si>
    <t>Obec Teplý Vrch</t>
  </si>
  <si>
    <t>Tisovec</t>
  </si>
  <si>
    <t>Francisciho 803</t>
  </si>
  <si>
    <t>00319155</t>
  </si>
  <si>
    <t>O515680</t>
  </si>
  <si>
    <t>Mesto Tisovec</t>
  </si>
  <si>
    <t>Uzovská Panica</t>
  </si>
  <si>
    <t>Uzovská Panica 127</t>
  </si>
  <si>
    <t>00319163</t>
  </si>
  <si>
    <t>O515701</t>
  </si>
  <si>
    <t>Obec Uzovská Panica</t>
  </si>
  <si>
    <t>Veľký Blh</t>
  </si>
  <si>
    <t>Kúpeľná 164</t>
  </si>
  <si>
    <t>00319198</t>
  </si>
  <si>
    <t>O515744</t>
  </si>
  <si>
    <t>Obec Veľký Blh</t>
  </si>
  <si>
    <t>Včelince</t>
  </si>
  <si>
    <t>Včelince 44</t>
  </si>
  <si>
    <t>00319171</t>
  </si>
  <si>
    <t>O515710</t>
  </si>
  <si>
    <t>Obec Včelince</t>
  </si>
  <si>
    <t>Šimonovce</t>
  </si>
  <si>
    <t>Šimonovce 167</t>
  </si>
  <si>
    <t>00319104</t>
  </si>
  <si>
    <t>O515621</t>
  </si>
  <si>
    <t>Obec Šimonovce</t>
  </si>
  <si>
    <t>Širkovce</t>
  </si>
  <si>
    <t>00319112</t>
  </si>
  <si>
    <t>O515639</t>
  </si>
  <si>
    <t>Obec Širkovce</t>
  </si>
  <si>
    <t>Štrkovec</t>
  </si>
  <si>
    <t>Štrkovec 63</t>
  </si>
  <si>
    <t>00319139</t>
  </si>
  <si>
    <t>O515655</t>
  </si>
  <si>
    <t>Obec Štrkovec</t>
  </si>
  <si>
    <t>Číž</t>
  </si>
  <si>
    <t>Číž 145</t>
  </si>
  <si>
    <t>00318655</t>
  </si>
  <si>
    <t>O514624</t>
  </si>
  <si>
    <t>Obec Číž</t>
  </si>
  <si>
    <t>Balog nad Ipľom</t>
  </si>
  <si>
    <t>Hlavná 294</t>
  </si>
  <si>
    <t>00319228</t>
  </si>
  <si>
    <t>O515868</t>
  </si>
  <si>
    <t>Obec Balog nad Ipľom</t>
  </si>
  <si>
    <t>Bušince</t>
  </si>
  <si>
    <t>Krtíšska 26</t>
  </si>
  <si>
    <t>00319236</t>
  </si>
  <si>
    <t>O515892</t>
  </si>
  <si>
    <t>Obec Bušince</t>
  </si>
  <si>
    <t>Dolná Strehová</t>
  </si>
  <si>
    <t>Imre Madácha 3</t>
  </si>
  <si>
    <t>00319295</t>
  </si>
  <si>
    <t>O515965</t>
  </si>
  <si>
    <t>Obec Dolná Strehová</t>
  </si>
  <si>
    <t>Hrušov</t>
  </si>
  <si>
    <t>Hrušov 497</t>
  </si>
  <si>
    <t>00319341</t>
  </si>
  <si>
    <t>O516040</t>
  </si>
  <si>
    <t>Obec Hrušov</t>
  </si>
  <si>
    <t>Modrý Kameň</t>
  </si>
  <si>
    <t>Lipové nám. 296/28</t>
  </si>
  <si>
    <t>00319457</t>
  </si>
  <si>
    <t>O516210</t>
  </si>
  <si>
    <t>Mesto Modrý Kameň</t>
  </si>
  <si>
    <t>Muľa</t>
  </si>
  <si>
    <t>Muľa 68</t>
  </si>
  <si>
    <t>00650757</t>
  </si>
  <si>
    <t>O516228</t>
  </si>
  <si>
    <t>Obec Muľa</t>
  </si>
  <si>
    <t>Nenince</t>
  </si>
  <si>
    <t>Školská 50</t>
  </si>
  <si>
    <t>00319465</t>
  </si>
  <si>
    <t>O516236</t>
  </si>
  <si>
    <t>Obec Nenince</t>
  </si>
  <si>
    <t>Sklabiná</t>
  </si>
  <si>
    <t>Sklabiná 133</t>
  </si>
  <si>
    <t>00319554</t>
  </si>
  <si>
    <t>O516376</t>
  </si>
  <si>
    <t>Obec Sklabiná</t>
  </si>
  <si>
    <t>Stredné Plachtince</t>
  </si>
  <si>
    <t>Stredné Plachtince 33</t>
  </si>
  <si>
    <t>00319571</t>
  </si>
  <si>
    <t>O516406</t>
  </si>
  <si>
    <t>Obec Stredné Plachtince</t>
  </si>
  <si>
    <t>Veľká Čalomija</t>
  </si>
  <si>
    <t>Veľká Čalomija 65</t>
  </si>
  <si>
    <t>00319619</t>
  </si>
  <si>
    <t>O516465</t>
  </si>
  <si>
    <t>Obec Veľká Čalomija</t>
  </si>
  <si>
    <t>Veľké Zlievce</t>
  </si>
  <si>
    <t>Krtíšska 87</t>
  </si>
  <si>
    <t>00319643</t>
  </si>
  <si>
    <t>O516490</t>
  </si>
  <si>
    <t>Obec Veľké Zlievce</t>
  </si>
  <si>
    <t>Veľký Krtíš</t>
  </si>
  <si>
    <t>J.A.Komenského 4</t>
  </si>
  <si>
    <t>00319651</t>
  </si>
  <si>
    <t>O515850</t>
  </si>
  <si>
    <t>Mesto Veľký Krtíš</t>
  </si>
  <si>
    <t>Nám. A.H.Škultétyho 9</t>
  </si>
  <si>
    <t>Poľná 1</t>
  </si>
  <si>
    <t>Vinica</t>
  </si>
  <si>
    <t>00319678</t>
  </si>
  <si>
    <t>O516520</t>
  </si>
  <si>
    <t>Obec Vinica</t>
  </si>
  <si>
    <t>Vrbovka</t>
  </si>
  <si>
    <t>Vrbovka 53</t>
  </si>
  <si>
    <t>00319686</t>
  </si>
  <si>
    <t>O516538</t>
  </si>
  <si>
    <t>Obec Vrbovka</t>
  </si>
  <si>
    <t>Širákov</t>
  </si>
  <si>
    <t>Širákov 1</t>
  </si>
  <si>
    <t>00647594</t>
  </si>
  <si>
    <t>O516431</t>
  </si>
  <si>
    <t>Obec Širákov</t>
  </si>
  <si>
    <t>Želovce</t>
  </si>
  <si>
    <t>Gottwaldova 81</t>
  </si>
  <si>
    <t>00319716</t>
  </si>
  <si>
    <t>O516571</t>
  </si>
  <si>
    <t>Obec Želovce</t>
  </si>
  <si>
    <t>Čebovce</t>
  </si>
  <si>
    <t>Na Parlagu 1</t>
  </si>
  <si>
    <t>00319244</t>
  </si>
  <si>
    <t>O515906</t>
  </si>
  <si>
    <t>Obec Čebovce</t>
  </si>
  <si>
    <t>Budča</t>
  </si>
  <si>
    <t>Školská 341/28</t>
  </si>
  <si>
    <t>00319759</t>
  </si>
  <si>
    <t>O518204</t>
  </si>
  <si>
    <t>Obec Budča</t>
  </si>
  <si>
    <t>Dobrá Niva</t>
  </si>
  <si>
    <t>Školská 447/3</t>
  </si>
  <si>
    <t>00319830</t>
  </si>
  <si>
    <t>O518298</t>
  </si>
  <si>
    <t>Obec Dobrá Niva</t>
  </si>
  <si>
    <t>Kováčová</t>
  </si>
  <si>
    <t>Trávniky 13</t>
  </si>
  <si>
    <t>00320005</t>
  </si>
  <si>
    <t>O518506</t>
  </si>
  <si>
    <t>Obec Kováčová</t>
  </si>
  <si>
    <t>Lieskovec</t>
  </si>
  <si>
    <t>Stredisková 2735/5</t>
  </si>
  <si>
    <t>00647861</t>
  </si>
  <si>
    <t>O558133</t>
  </si>
  <si>
    <t>Obec Lieskovec</t>
  </si>
  <si>
    <t>Očová</t>
  </si>
  <si>
    <t>Ul. ČSA 109/91</t>
  </si>
  <si>
    <t>00320153</t>
  </si>
  <si>
    <t>O518662</t>
  </si>
  <si>
    <t>Obec Očová</t>
  </si>
  <si>
    <t>Pliešovce</t>
  </si>
  <si>
    <t>Zaježová 5</t>
  </si>
  <si>
    <t>35998407</t>
  </si>
  <si>
    <t>S514</t>
  </si>
  <si>
    <t>Centrum environmentálnej a etickej výchovy Živica, o. z.</t>
  </si>
  <si>
    <t>Školská 27/14</t>
  </si>
  <si>
    <t>00320170</t>
  </si>
  <si>
    <t>O518689</t>
  </si>
  <si>
    <t>Obec Pliešovce</t>
  </si>
  <si>
    <t>Sielnica</t>
  </si>
  <si>
    <t>Sielnica 15</t>
  </si>
  <si>
    <t>00320242</t>
  </si>
  <si>
    <t>O518760</t>
  </si>
  <si>
    <t>Obec Sielnica</t>
  </si>
  <si>
    <t>Sliač</t>
  </si>
  <si>
    <t>Pionierska 348/9</t>
  </si>
  <si>
    <t>00320277</t>
  </si>
  <si>
    <t>O518808</t>
  </si>
  <si>
    <t>Mesto Sliač</t>
  </si>
  <si>
    <t>Zvolen</t>
  </si>
  <si>
    <t>Hrnčiarska 2119/1</t>
  </si>
  <si>
    <t>00320439</t>
  </si>
  <si>
    <t>O518158</t>
  </si>
  <si>
    <t>Mesto Zvolen</t>
  </si>
  <si>
    <t>J. Alexyho 1941/1</t>
  </si>
  <si>
    <t>M. M. Hodžu 1732/9</t>
  </si>
  <si>
    <t>M. Rázusa 1672/3</t>
  </si>
  <si>
    <t>Námestie mládeže 587/17</t>
  </si>
  <si>
    <t>Petra Jilemnického 1035/2</t>
  </si>
  <si>
    <t>Petra Jilemnického 1813/1</t>
  </si>
  <si>
    <t>Zvolenská Slatina</t>
  </si>
  <si>
    <t>Ul. T. Vansovej 353/3</t>
  </si>
  <si>
    <t>00320447</t>
  </si>
  <si>
    <t>O518972</t>
  </si>
  <si>
    <t>Obec Zvolenská Slatina</t>
  </si>
  <si>
    <t>Brehy</t>
  </si>
  <si>
    <t>Záhumnie 24</t>
  </si>
  <si>
    <t>35659599</t>
  </si>
  <si>
    <t>O581607</t>
  </si>
  <si>
    <t>Obec Brehy</t>
  </si>
  <si>
    <t>Hodruša-Hámre</t>
  </si>
  <si>
    <t>Hodruša-Hámre 227</t>
  </si>
  <si>
    <t>00320617</t>
  </si>
  <si>
    <t>O516759</t>
  </si>
  <si>
    <t>Obec Hodruša - Hámre</t>
  </si>
  <si>
    <t>Hronský Beňadik</t>
  </si>
  <si>
    <t>Pod Kláštorom 158</t>
  </si>
  <si>
    <t>00320676</t>
  </si>
  <si>
    <t>O516830</t>
  </si>
  <si>
    <t>Obec Hronský Beňadik</t>
  </si>
  <si>
    <t>Malá Lehota</t>
  </si>
  <si>
    <t>Malá Lehota 455</t>
  </si>
  <si>
    <t>00320862</t>
  </si>
  <si>
    <t>O517062</t>
  </si>
  <si>
    <t>Obec Malá Lehota</t>
  </si>
  <si>
    <t>Nová Baňa</t>
  </si>
  <si>
    <t>Školská 15</t>
  </si>
  <si>
    <t>Školská 44/6</t>
  </si>
  <si>
    <t>00320897</t>
  </si>
  <si>
    <t>O517097</t>
  </si>
  <si>
    <t>Mesto Nová Baňa</t>
  </si>
  <si>
    <t>Tekovská Breznica</t>
  </si>
  <si>
    <t>Tekovská Breznica 700</t>
  </si>
  <si>
    <t>00321036</t>
  </si>
  <si>
    <t>O517291</t>
  </si>
  <si>
    <t>Obec Tekovská Breznica</t>
  </si>
  <si>
    <t>Veľká Lehota</t>
  </si>
  <si>
    <t>Veľká Lehota 433</t>
  </si>
  <si>
    <t>00321061</t>
  </si>
  <si>
    <t>O517330</t>
  </si>
  <si>
    <t>Obec Veľká Lehota</t>
  </si>
  <si>
    <t>Žarnovica</t>
  </si>
  <si>
    <t>Fraňa Kráľa 838</t>
  </si>
  <si>
    <t>00321117</t>
  </si>
  <si>
    <t>O517381</t>
  </si>
  <si>
    <t>Mesto Žarnovica</t>
  </si>
  <si>
    <t>Ul. A. Sládkoviča 823/24</t>
  </si>
  <si>
    <t>Župkov</t>
  </si>
  <si>
    <t>Župkov 18</t>
  </si>
  <si>
    <t>00321133</t>
  </si>
  <si>
    <t>O517399</t>
  </si>
  <si>
    <t>Obec Župkov</t>
  </si>
  <si>
    <t>Hliník nad Hronom</t>
  </si>
  <si>
    <t>Školská 482</t>
  </si>
  <si>
    <t>00320609</t>
  </si>
  <si>
    <t>O516767</t>
  </si>
  <si>
    <t>Obec Hliník nad Hronom</t>
  </si>
  <si>
    <t>Horná Ždaňa</t>
  </si>
  <si>
    <t>Horná Ždaňa 107</t>
  </si>
  <si>
    <t>00320633</t>
  </si>
  <si>
    <t>O516791</t>
  </si>
  <si>
    <t>Obec Horná Ždaňa</t>
  </si>
  <si>
    <t>Janova Lehota</t>
  </si>
  <si>
    <t>Janova Lehota 97</t>
  </si>
  <si>
    <t>00320706</t>
  </si>
  <si>
    <t>O516872</t>
  </si>
  <si>
    <t>Obec Janova Lehota</t>
  </si>
  <si>
    <t>Jastrabá</t>
  </si>
  <si>
    <t>Jastrabá 188</t>
  </si>
  <si>
    <t>00320714</t>
  </si>
  <si>
    <t>O516881</t>
  </si>
  <si>
    <t>Obec Jastrabá</t>
  </si>
  <si>
    <t>Kremnica</t>
  </si>
  <si>
    <t>Angyalova ulica 401/26</t>
  </si>
  <si>
    <t>00320781</t>
  </si>
  <si>
    <t>O516970</t>
  </si>
  <si>
    <t>Mesto Kremnica</t>
  </si>
  <si>
    <t>00621200</t>
  </si>
  <si>
    <t>S071</t>
  </si>
  <si>
    <t>eMKLub</t>
  </si>
  <si>
    <t>P. Križku 392/8</t>
  </si>
  <si>
    <t>Lovča</t>
  </si>
  <si>
    <t>Geromettova 99</t>
  </si>
  <si>
    <t>00320820</t>
  </si>
  <si>
    <t>O517020</t>
  </si>
  <si>
    <t>Obec Lovča</t>
  </si>
  <si>
    <t>Lovčica-Trubín</t>
  </si>
  <si>
    <t>Lovčica-Trubín 166</t>
  </si>
  <si>
    <t>00320838</t>
  </si>
  <si>
    <t>O517038</t>
  </si>
  <si>
    <t>Obec Lovčica - Trubín</t>
  </si>
  <si>
    <t>Lutila</t>
  </si>
  <si>
    <t>Slobodné 23</t>
  </si>
  <si>
    <t>00652113</t>
  </si>
  <si>
    <t>O599336</t>
  </si>
  <si>
    <t>Obec Lutila</t>
  </si>
  <si>
    <t>Sklené Teplice</t>
  </si>
  <si>
    <t>Sklené Teplice 1</t>
  </si>
  <si>
    <t>00321001</t>
  </si>
  <si>
    <t>O517241</t>
  </si>
  <si>
    <t>Obec Sklené Teplice</t>
  </si>
  <si>
    <t>Stará Kremnička</t>
  </si>
  <si>
    <t>Stará Kremnička 33</t>
  </si>
  <si>
    <t>00321010</t>
  </si>
  <si>
    <t>O517267</t>
  </si>
  <si>
    <t>Obec Stará Kremnička</t>
  </si>
  <si>
    <t>Trnavá Hora</t>
  </si>
  <si>
    <t>Školská 324/8</t>
  </si>
  <si>
    <t>00321052</t>
  </si>
  <si>
    <t>O517313</t>
  </si>
  <si>
    <t>Obec Trnavá Hora</t>
  </si>
  <si>
    <t>Vyhne</t>
  </si>
  <si>
    <t>Vyhne 111</t>
  </si>
  <si>
    <t>00321109</t>
  </si>
  <si>
    <t>O517364</t>
  </si>
  <si>
    <t>Obec Vyhne</t>
  </si>
  <si>
    <t>Žiar nad Hronom</t>
  </si>
  <si>
    <t>A. Kmeťa 1285/4</t>
  </si>
  <si>
    <t>Dr. Janského 2</t>
  </si>
  <si>
    <t>00321125</t>
  </si>
  <si>
    <t>O516589</t>
  </si>
  <si>
    <t>Mesto Žiar nad Hronom</t>
  </si>
  <si>
    <t>Jilemnického 2</t>
  </si>
  <si>
    <t>Ul. M. R. Štefánika 17</t>
  </si>
  <si>
    <t>Abrahámovce</t>
  </si>
  <si>
    <t>Abrahámovce 6</t>
  </si>
  <si>
    <t>00321826</t>
  </si>
  <si>
    <t>O519014</t>
  </si>
  <si>
    <t>Obec Abrahámovce</t>
  </si>
  <si>
    <t>Bardejov</t>
  </si>
  <si>
    <t>Jiráskova 5</t>
  </si>
  <si>
    <t>00179094</t>
  </si>
  <si>
    <t>C03</t>
  </si>
  <si>
    <t>Košická arcidiecéza</t>
  </si>
  <si>
    <t>Komenského 23</t>
  </si>
  <si>
    <t>00321842</t>
  </si>
  <si>
    <t>O519006</t>
  </si>
  <si>
    <t>Mesto Bardejov</t>
  </si>
  <si>
    <t>Nám.arm.gen. L.Svobodu 16</t>
  </si>
  <si>
    <t>Pod Vinbargom 1</t>
  </si>
  <si>
    <t>Pod papierňou 16A</t>
  </si>
  <si>
    <t>Poštárka 120A</t>
  </si>
  <si>
    <t>00586421</t>
  </si>
  <si>
    <t>C20</t>
  </si>
  <si>
    <t>Saleziáni don Bosca - Slovenská provincia</t>
  </si>
  <si>
    <t>Pánska 2420</t>
  </si>
  <si>
    <t>Tarasa Ševčenka 3</t>
  </si>
  <si>
    <t>Wolkerova 10</t>
  </si>
  <si>
    <t>Bartošovce</t>
  </si>
  <si>
    <t>Bartošovce 17</t>
  </si>
  <si>
    <t>00321851</t>
  </si>
  <si>
    <t>O519049</t>
  </si>
  <si>
    <t>Obec Bartošovce</t>
  </si>
  <si>
    <t>Beloveža</t>
  </si>
  <si>
    <t>Beloveža 16</t>
  </si>
  <si>
    <t>00321877</t>
  </si>
  <si>
    <t>O519065</t>
  </si>
  <si>
    <t>Obec Beloveža</t>
  </si>
  <si>
    <t>Cigeľka</t>
  </si>
  <si>
    <t>Cigeľka 59</t>
  </si>
  <si>
    <t>00321923</t>
  </si>
  <si>
    <t>O519111</t>
  </si>
  <si>
    <t>Obec Cigeľka</t>
  </si>
  <si>
    <t>Fričkovce</t>
  </si>
  <si>
    <t>Fričkovce 32</t>
  </si>
  <si>
    <t>00321958</t>
  </si>
  <si>
    <t>O519162</t>
  </si>
  <si>
    <t>Obec Fričkovce</t>
  </si>
  <si>
    <t>Gaboltov</t>
  </si>
  <si>
    <t>Gaboltov 50</t>
  </si>
  <si>
    <t>00321966</t>
  </si>
  <si>
    <t>O519171</t>
  </si>
  <si>
    <t>Obec Gaboltov</t>
  </si>
  <si>
    <t>Gerlachov</t>
  </si>
  <si>
    <t>Gerlachov 5</t>
  </si>
  <si>
    <t>00321974</t>
  </si>
  <si>
    <t>O519189</t>
  </si>
  <si>
    <t>Obec Gerlachov</t>
  </si>
  <si>
    <t>Hankovce</t>
  </si>
  <si>
    <t>Hankovce 24</t>
  </si>
  <si>
    <t>00321991</t>
  </si>
  <si>
    <t>O519201</t>
  </si>
  <si>
    <t>Obec Hankovce</t>
  </si>
  <si>
    <t>Harhaj</t>
  </si>
  <si>
    <t>Harhaj 47</t>
  </si>
  <si>
    <t>00322008</t>
  </si>
  <si>
    <t>O519219</t>
  </si>
  <si>
    <t>Obec Harhaj</t>
  </si>
  <si>
    <t>Hertník</t>
  </si>
  <si>
    <t>Hertník 261</t>
  </si>
  <si>
    <t>00322024</t>
  </si>
  <si>
    <t>O519235</t>
  </si>
  <si>
    <t>Obec Hertník</t>
  </si>
  <si>
    <t>Hervartov</t>
  </si>
  <si>
    <t>Hervartov 112</t>
  </si>
  <si>
    <t>00322032</t>
  </si>
  <si>
    <t>O519243</t>
  </si>
  <si>
    <t>Obec Hervartov</t>
  </si>
  <si>
    <t>Hrabovec</t>
  </si>
  <si>
    <t>Hrabovec 25</t>
  </si>
  <si>
    <t>00322041</t>
  </si>
  <si>
    <t>O519251</t>
  </si>
  <si>
    <t>Obec Hrabovec</t>
  </si>
  <si>
    <t>Hrabské</t>
  </si>
  <si>
    <t>Hrabské 42</t>
  </si>
  <si>
    <t>00322059</t>
  </si>
  <si>
    <t>O519260</t>
  </si>
  <si>
    <t>Obec Hrabské</t>
  </si>
  <si>
    <t>Janovce</t>
  </si>
  <si>
    <t>Janovce 78</t>
  </si>
  <si>
    <t>00322083</t>
  </si>
  <si>
    <t>O519294</t>
  </si>
  <si>
    <t>Obec Janovce</t>
  </si>
  <si>
    <t>Kobyly</t>
  </si>
  <si>
    <t>Kobyly 53</t>
  </si>
  <si>
    <t>00322130</t>
  </si>
  <si>
    <t>O519341</t>
  </si>
  <si>
    <t>Obec Kobyly</t>
  </si>
  <si>
    <t>Koprivnica</t>
  </si>
  <si>
    <t>Koprivnica 83</t>
  </si>
  <si>
    <t>00322164</t>
  </si>
  <si>
    <t>O519375</t>
  </si>
  <si>
    <t>Obec Koprivnica</t>
  </si>
  <si>
    <t>Kružlov</t>
  </si>
  <si>
    <t>Kružlov 94</t>
  </si>
  <si>
    <t>00322211</t>
  </si>
  <si>
    <t>O519421</t>
  </si>
  <si>
    <t>Obec Kružlov</t>
  </si>
  <si>
    <t>Kurima</t>
  </si>
  <si>
    <t>Družstevná 222</t>
  </si>
  <si>
    <t>00322245</t>
  </si>
  <si>
    <t>O519456</t>
  </si>
  <si>
    <t>Obec Kurima</t>
  </si>
  <si>
    <t>Kurov</t>
  </si>
  <si>
    <t>Kurov 127</t>
  </si>
  <si>
    <t>00322253</t>
  </si>
  <si>
    <t>O519464</t>
  </si>
  <si>
    <t>Obec Kurov</t>
  </si>
  <si>
    <t>Kľušov</t>
  </si>
  <si>
    <t>Kľušov 170</t>
  </si>
  <si>
    <t>00322113</t>
  </si>
  <si>
    <t>O519324</t>
  </si>
  <si>
    <t>Obec Kľušov</t>
  </si>
  <si>
    <t>Lascov</t>
  </si>
  <si>
    <t>Lascov 11</t>
  </si>
  <si>
    <t>00322261</t>
  </si>
  <si>
    <t>O519472</t>
  </si>
  <si>
    <t>Obec Lascov</t>
  </si>
  <si>
    <t>Lenartov</t>
  </si>
  <si>
    <t>Lenartov 42</t>
  </si>
  <si>
    <t>00322270</t>
  </si>
  <si>
    <t>O519481</t>
  </si>
  <si>
    <t>Obec Lenartov</t>
  </si>
  <si>
    <t>Lukavica</t>
  </si>
  <si>
    <t>Lukavica 87</t>
  </si>
  <si>
    <t>00322334</t>
  </si>
  <si>
    <t>O519545</t>
  </si>
  <si>
    <t>Obec Lukavica</t>
  </si>
  <si>
    <t>Lukov</t>
  </si>
  <si>
    <t>Lukov 99</t>
  </si>
  <si>
    <t>00322342</t>
  </si>
  <si>
    <t>O519553</t>
  </si>
  <si>
    <t>Obec Lukov</t>
  </si>
  <si>
    <t>Malcov</t>
  </si>
  <si>
    <t>Malcov 16</t>
  </si>
  <si>
    <t>00322369</t>
  </si>
  <si>
    <t>O519570</t>
  </si>
  <si>
    <t>Obec Malcov</t>
  </si>
  <si>
    <t>Marhaň</t>
  </si>
  <si>
    <t>Marhaň 115</t>
  </si>
  <si>
    <t>00322377</t>
  </si>
  <si>
    <t>O519588</t>
  </si>
  <si>
    <t>Obec Marhaň</t>
  </si>
  <si>
    <t>Mokroluh</t>
  </si>
  <si>
    <t>Mokroluh 130</t>
  </si>
  <si>
    <t>00322407</t>
  </si>
  <si>
    <t>O519618</t>
  </si>
  <si>
    <t>Obec Mokroluh</t>
  </si>
  <si>
    <t>Nižná Polianka</t>
  </si>
  <si>
    <t>Nižná Polianka 50</t>
  </si>
  <si>
    <t>00322423</t>
  </si>
  <si>
    <t>O519634</t>
  </si>
  <si>
    <t>Obec Nižná Polianka</t>
  </si>
  <si>
    <t>Nižná Voľa</t>
  </si>
  <si>
    <t>Nižná Voľa 2</t>
  </si>
  <si>
    <t>00322431</t>
  </si>
  <si>
    <t>O519642</t>
  </si>
  <si>
    <t>Obec Nižná Voľa</t>
  </si>
  <si>
    <t>Nižný Tvarožec</t>
  </si>
  <si>
    <t>Nižný Tvarožec 87</t>
  </si>
  <si>
    <t>00322440</t>
  </si>
  <si>
    <t>O519669</t>
  </si>
  <si>
    <t>Obec Nižný Tvarožec</t>
  </si>
  <si>
    <t>Osikov</t>
  </si>
  <si>
    <t>Osikov 102</t>
  </si>
  <si>
    <t>00322482</t>
  </si>
  <si>
    <t>O519707</t>
  </si>
  <si>
    <t>Obec Osikov</t>
  </si>
  <si>
    <t>Petrová</t>
  </si>
  <si>
    <t>Petrová 7</t>
  </si>
  <si>
    <t>00322491</t>
  </si>
  <si>
    <t>O519715</t>
  </si>
  <si>
    <t>Obec Petrová</t>
  </si>
  <si>
    <t>Poliakovce</t>
  </si>
  <si>
    <t>Poliakovce 47</t>
  </si>
  <si>
    <t>00322504</t>
  </si>
  <si>
    <t>O519723</t>
  </si>
  <si>
    <t>Obec Poliakovce</t>
  </si>
  <si>
    <t>Raslavice</t>
  </si>
  <si>
    <t>Toplianska 144</t>
  </si>
  <si>
    <t>00322521</t>
  </si>
  <si>
    <t>O519936</t>
  </si>
  <si>
    <t>Obec Raslavice</t>
  </si>
  <si>
    <t>Richvald</t>
  </si>
  <si>
    <t>Richvald 85</t>
  </si>
  <si>
    <t>00322555</t>
  </si>
  <si>
    <t>O519766</t>
  </si>
  <si>
    <t>Obec Richvald</t>
  </si>
  <si>
    <t>Rokytov</t>
  </si>
  <si>
    <t>Rokytov 4</t>
  </si>
  <si>
    <t>00322563</t>
  </si>
  <si>
    <t>O519774</t>
  </si>
  <si>
    <t>Obec Rokytov</t>
  </si>
  <si>
    <t>Smilno</t>
  </si>
  <si>
    <t>Smilno 205</t>
  </si>
  <si>
    <t>00322571</t>
  </si>
  <si>
    <t>O519782</t>
  </si>
  <si>
    <t>Obec Smilno</t>
  </si>
  <si>
    <t>Snakov</t>
  </si>
  <si>
    <t>Snakov 86</t>
  </si>
  <si>
    <t>00322580</t>
  </si>
  <si>
    <t>O519791</t>
  </si>
  <si>
    <t>Obec Snakov</t>
  </si>
  <si>
    <t>Stuľany</t>
  </si>
  <si>
    <t>Stuľany 43</t>
  </si>
  <si>
    <t>00322610</t>
  </si>
  <si>
    <t>O519821</t>
  </si>
  <si>
    <t>Obec Stuľany</t>
  </si>
  <si>
    <t>Sveržov</t>
  </si>
  <si>
    <t>Sveržov 52</t>
  </si>
  <si>
    <t>00322628</t>
  </si>
  <si>
    <t>O519839</t>
  </si>
  <si>
    <t>Obec Sveržov</t>
  </si>
  <si>
    <t>Tarnov</t>
  </si>
  <si>
    <t>Tarnov 13</t>
  </si>
  <si>
    <t>00322661</t>
  </si>
  <si>
    <t>O519871</t>
  </si>
  <si>
    <t>Obec Tarnov</t>
  </si>
  <si>
    <t>Zborov</t>
  </si>
  <si>
    <t>Školská 478</t>
  </si>
  <si>
    <t>00322741</t>
  </si>
  <si>
    <t>O519961</t>
  </si>
  <si>
    <t>Obec Zborov</t>
  </si>
  <si>
    <t>Zlaté</t>
  </si>
  <si>
    <t>Zlaté 185</t>
  </si>
  <si>
    <t>00322750</t>
  </si>
  <si>
    <t>O519979</t>
  </si>
  <si>
    <t>Obec Zlaté</t>
  </si>
  <si>
    <t>Šiba</t>
  </si>
  <si>
    <t>Šiba 116</t>
  </si>
  <si>
    <t>00322652</t>
  </si>
  <si>
    <t>O519863</t>
  </si>
  <si>
    <t>Obec Šiba</t>
  </si>
  <si>
    <t>Brekov</t>
  </si>
  <si>
    <t>Brekov 178</t>
  </si>
  <si>
    <t>00322831</t>
  </si>
  <si>
    <t>O520055</t>
  </si>
  <si>
    <t>Obec Brekov</t>
  </si>
  <si>
    <t>Hrabovec nad Laborcom</t>
  </si>
  <si>
    <t>Hrabovec nad Laborcom 41</t>
  </si>
  <si>
    <t>00322997</t>
  </si>
  <si>
    <t>O520225</t>
  </si>
  <si>
    <t>Obec Hrabovec nad Laborcom</t>
  </si>
  <si>
    <t>Humenné</t>
  </si>
  <si>
    <t>Dargovských hrdinov 19</t>
  </si>
  <si>
    <t>00323021</t>
  </si>
  <si>
    <t>O520004</t>
  </si>
  <si>
    <t>Mesto Humenné</t>
  </si>
  <si>
    <t>Duchnovičova 24</t>
  </si>
  <si>
    <t>Hrnčiarska 13</t>
  </si>
  <si>
    <t>Kudlovská 11</t>
  </si>
  <si>
    <t>Laborecká 66</t>
  </si>
  <si>
    <t>Podskalka 58</t>
  </si>
  <si>
    <t>Pugačevova 1381/7</t>
  </si>
  <si>
    <t>SNP 1</t>
  </si>
  <si>
    <t>Štefánikova 31</t>
  </si>
  <si>
    <t>Kamenica nad Cirochou</t>
  </si>
  <si>
    <t>Osloboditeľov 204</t>
  </si>
  <si>
    <t>00323101</t>
  </si>
  <si>
    <t>O520331</t>
  </si>
  <si>
    <t>Obec Kamenica nad Cirochou</t>
  </si>
  <si>
    <t>Košarovce</t>
  </si>
  <si>
    <t>Košarovce 16</t>
  </si>
  <si>
    <t>00332496</t>
  </si>
  <si>
    <t>O528803</t>
  </si>
  <si>
    <t>Obec Košarovce</t>
  </si>
  <si>
    <t>Koškovce</t>
  </si>
  <si>
    <t>Koškovce 134</t>
  </si>
  <si>
    <t>00323179</t>
  </si>
  <si>
    <t>O520403</t>
  </si>
  <si>
    <t>Obec Koškovce</t>
  </si>
  <si>
    <t>Modra nad Cirochou</t>
  </si>
  <si>
    <t>Modra nad Cirochou 250</t>
  </si>
  <si>
    <t>00323250</t>
  </si>
  <si>
    <t>O520497</t>
  </si>
  <si>
    <t>Obec Modra nad Cirochou</t>
  </si>
  <si>
    <t>Ohradzany</t>
  </si>
  <si>
    <t>Ohradzany 162</t>
  </si>
  <si>
    <t>00323322</t>
  </si>
  <si>
    <t>O520560</t>
  </si>
  <si>
    <t>Obec Ohradzany</t>
  </si>
  <si>
    <t>Pakostov</t>
  </si>
  <si>
    <t>Pakostov 102</t>
  </si>
  <si>
    <t>00332640</t>
  </si>
  <si>
    <t>O528951</t>
  </si>
  <si>
    <t>Obec Pakostov</t>
  </si>
  <si>
    <t>Papín</t>
  </si>
  <si>
    <t>Papín 199</t>
  </si>
  <si>
    <t>00323381</t>
  </si>
  <si>
    <t>O520624</t>
  </si>
  <si>
    <t>Obec Papín</t>
  </si>
  <si>
    <t>Topoľovka</t>
  </si>
  <si>
    <t>Topoľovka 1</t>
  </si>
  <si>
    <t>00323659</t>
  </si>
  <si>
    <t>O520896</t>
  </si>
  <si>
    <t>Obec Topoľovka</t>
  </si>
  <si>
    <t>Udavské</t>
  </si>
  <si>
    <t>Udavské 80</t>
  </si>
  <si>
    <t>00323683</t>
  </si>
  <si>
    <t>O520926</t>
  </si>
  <si>
    <t>Obec Udavské</t>
  </si>
  <si>
    <t>Vyšná Sitnica</t>
  </si>
  <si>
    <t>Vyšná Sitnica 1</t>
  </si>
  <si>
    <t>00332941</t>
  </si>
  <si>
    <t>O529249</t>
  </si>
  <si>
    <t>Obec Vyšná Sitnica</t>
  </si>
  <si>
    <t>Vyšný Hrušov</t>
  </si>
  <si>
    <t>Vyšný Hrušov 63</t>
  </si>
  <si>
    <t>00323799</t>
  </si>
  <si>
    <t>O521035</t>
  </si>
  <si>
    <t>Obec Vyšný Hrušov</t>
  </si>
  <si>
    <t>Zbudské Dlhé</t>
  </si>
  <si>
    <t>Zbudské Dlhé 44</t>
  </si>
  <si>
    <t>00323845</t>
  </si>
  <si>
    <t>O521086</t>
  </si>
  <si>
    <t>Obec Zbudské Dlhé</t>
  </si>
  <si>
    <t>Zubné</t>
  </si>
  <si>
    <t>Zubné 41</t>
  </si>
  <si>
    <t>00323861</t>
  </si>
  <si>
    <t>O521116</t>
  </si>
  <si>
    <t>Obec Zubné</t>
  </si>
  <si>
    <t>Holumnica</t>
  </si>
  <si>
    <t>Holumnica 121</t>
  </si>
  <si>
    <t>00326186</t>
  </si>
  <si>
    <t>O523470</t>
  </si>
  <si>
    <t>Obec Holumnica</t>
  </si>
  <si>
    <t>Huncovce</t>
  </si>
  <si>
    <t>Školská 212</t>
  </si>
  <si>
    <t>00326232</t>
  </si>
  <si>
    <t>O523526</t>
  </si>
  <si>
    <t>Obec Huncovce</t>
  </si>
  <si>
    <t>Ihľany</t>
  </si>
  <si>
    <t>Ihľany 127</t>
  </si>
  <si>
    <t>00326241</t>
  </si>
  <si>
    <t>O523534</t>
  </si>
  <si>
    <t>Obec Ihľany</t>
  </si>
  <si>
    <t>Jurské</t>
  </si>
  <si>
    <t>Jurské 140</t>
  </si>
  <si>
    <t>00326275</t>
  </si>
  <si>
    <t>O523577</t>
  </si>
  <si>
    <t>Obec Jurské</t>
  </si>
  <si>
    <t>Kežmarok</t>
  </si>
  <si>
    <t>Dr. Daniela Fischera 2</t>
  </si>
  <si>
    <t>00326283</t>
  </si>
  <si>
    <t>O523585</t>
  </si>
  <si>
    <t>Mesto Kežmarok</t>
  </si>
  <si>
    <t>Hradné námestie 38</t>
  </si>
  <si>
    <t>Nižná brána 8</t>
  </si>
  <si>
    <t>Petržalská 21</t>
  </si>
  <si>
    <t>Krížová Ves</t>
  </si>
  <si>
    <t>Krížová Ves 43</t>
  </si>
  <si>
    <t>00326305</t>
  </si>
  <si>
    <t>O523607</t>
  </si>
  <si>
    <t>Obec Krížová Ves</t>
  </si>
  <si>
    <t>Lendak</t>
  </si>
  <si>
    <t>Školská 535/5</t>
  </si>
  <si>
    <t>00326321</t>
  </si>
  <si>
    <t>O523623</t>
  </si>
  <si>
    <t>Obec Lendak</t>
  </si>
  <si>
    <t>Matiašovce</t>
  </si>
  <si>
    <t>Mlynská 156/1</t>
  </si>
  <si>
    <t>00326399</t>
  </si>
  <si>
    <t>O523712</t>
  </si>
  <si>
    <t>Obec Matiašovce</t>
  </si>
  <si>
    <t>Mlynčeky</t>
  </si>
  <si>
    <t>Mlynčeky 15</t>
  </si>
  <si>
    <t>00326411</t>
  </si>
  <si>
    <t>O523739</t>
  </si>
  <si>
    <t>Obec Mlynčeky</t>
  </si>
  <si>
    <t>Podhorany 68</t>
  </si>
  <si>
    <t>00326461</t>
  </si>
  <si>
    <t>O523780</t>
  </si>
  <si>
    <t>Rakúsy</t>
  </si>
  <si>
    <t>Rakúsy 81</t>
  </si>
  <si>
    <t>00326488</t>
  </si>
  <si>
    <t>O523798</t>
  </si>
  <si>
    <t>Obec Rakúsy</t>
  </si>
  <si>
    <t>Slovenská Ves</t>
  </si>
  <si>
    <t>Slovenská Ves 313</t>
  </si>
  <si>
    <t>00326500</t>
  </si>
  <si>
    <t>O523810</t>
  </si>
  <si>
    <t>Obec Slovenská Ves</t>
  </si>
  <si>
    <t>Spišská Belá</t>
  </si>
  <si>
    <t>Moskovská 20</t>
  </si>
  <si>
    <t>00326518</t>
  </si>
  <si>
    <t>O523828</t>
  </si>
  <si>
    <t>Mesto Spišská Belá</t>
  </si>
  <si>
    <t>Štefánikova 19</t>
  </si>
  <si>
    <t>Spišská Stará Ves</t>
  </si>
  <si>
    <t>Štúrova 231/123</t>
  </si>
  <si>
    <t>00326526</t>
  </si>
  <si>
    <t>O523836</t>
  </si>
  <si>
    <t>Mesto Spišská Stará Ves</t>
  </si>
  <si>
    <t>Spišské Hanušovce</t>
  </si>
  <si>
    <t>Spišské Hanušovce 66</t>
  </si>
  <si>
    <t>00326551</t>
  </si>
  <si>
    <t>O523861</t>
  </si>
  <si>
    <t>Obec Spišské Hanušovce</t>
  </si>
  <si>
    <t>Stará Lesná</t>
  </si>
  <si>
    <t>Stará Lesná 102</t>
  </si>
  <si>
    <t>00326577</t>
  </si>
  <si>
    <t>O523887</t>
  </si>
  <si>
    <t>Obec Stará Lesná</t>
  </si>
  <si>
    <t>Stráne pod Tatrami</t>
  </si>
  <si>
    <t>Stráne pod Tatrami 33</t>
  </si>
  <si>
    <t>00326593</t>
  </si>
  <si>
    <t>O523909</t>
  </si>
  <si>
    <t>Obec Stráne pod Tatrami</t>
  </si>
  <si>
    <t>Toporec</t>
  </si>
  <si>
    <t>Školská 7/6</t>
  </si>
  <si>
    <t>00326631</t>
  </si>
  <si>
    <t>O523976</t>
  </si>
  <si>
    <t>Obec Toporec</t>
  </si>
  <si>
    <t>Tvarožná</t>
  </si>
  <si>
    <t>Tvarožná 104</t>
  </si>
  <si>
    <t>00326640</t>
  </si>
  <si>
    <t>O523984</t>
  </si>
  <si>
    <t>Obec Tvarožná</t>
  </si>
  <si>
    <t>Veľká Franková</t>
  </si>
  <si>
    <t>Veľká Franková 56</t>
  </si>
  <si>
    <t>00076597</t>
  </si>
  <si>
    <t>O523992</t>
  </si>
  <si>
    <t>Obec Veľká Franková</t>
  </si>
  <si>
    <t>Veľká Lomnica</t>
  </si>
  <si>
    <t>Školská 267</t>
  </si>
  <si>
    <t>00326666</t>
  </si>
  <si>
    <t>O524000</t>
  </si>
  <si>
    <t>Obec Veľká Lomnica</t>
  </si>
  <si>
    <t>Vlkovce</t>
  </si>
  <si>
    <t>Vlkovce 70</t>
  </si>
  <si>
    <t>00326712</t>
  </si>
  <si>
    <t>O524051</t>
  </si>
  <si>
    <t>Obec Vlkovce</t>
  </si>
  <si>
    <t>Vlková</t>
  </si>
  <si>
    <t>Vlková 18</t>
  </si>
  <si>
    <t>00326704</t>
  </si>
  <si>
    <t>O524042</t>
  </si>
  <si>
    <t>Obec Vlková</t>
  </si>
  <si>
    <t>Vrbov</t>
  </si>
  <si>
    <t>Vrbov 266</t>
  </si>
  <si>
    <t>00326721</t>
  </si>
  <si>
    <t>O524077</t>
  </si>
  <si>
    <t>Obec Vrbov</t>
  </si>
  <si>
    <t>Žakovce</t>
  </si>
  <si>
    <t>Žakovce 70</t>
  </si>
  <si>
    <t>00326771</t>
  </si>
  <si>
    <t>O524123</t>
  </si>
  <si>
    <t>Obec Žakovce</t>
  </si>
  <si>
    <t>Ľubica</t>
  </si>
  <si>
    <t>31942547</t>
  </si>
  <si>
    <t>O523682</t>
  </si>
  <si>
    <t>Obec Ľubica</t>
  </si>
  <si>
    <t>Bijacovce</t>
  </si>
  <si>
    <t>Bijacovce 5</t>
  </si>
  <si>
    <t>00328961</t>
  </si>
  <si>
    <t>O526401</t>
  </si>
  <si>
    <t>Obec Bijacovce</t>
  </si>
  <si>
    <t>Dlhé Stráže</t>
  </si>
  <si>
    <t>Dlhé Stráže 12</t>
  </si>
  <si>
    <t>00329011</t>
  </si>
  <si>
    <t>O526452</t>
  </si>
  <si>
    <t>Obec Dlhé Stráže</t>
  </si>
  <si>
    <t>Domaňovce</t>
  </si>
  <si>
    <t>Domaňovce 30</t>
  </si>
  <si>
    <t>00329037</t>
  </si>
  <si>
    <t>O526479</t>
  </si>
  <si>
    <t>Obec Domaňovce</t>
  </si>
  <si>
    <t>Dravce</t>
  </si>
  <si>
    <t>Dravce 97</t>
  </si>
  <si>
    <t>00329045</t>
  </si>
  <si>
    <t>O526487</t>
  </si>
  <si>
    <t>Obec Dravce</t>
  </si>
  <si>
    <t>Granč-Petrovce</t>
  </si>
  <si>
    <t>Školská 38/3</t>
  </si>
  <si>
    <t>00329070</t>
  </si>
  <si>
    <t>O526517</t>
  </si>
  <si>
    <t>Obec Granč - Petrovce</t>
  </si>
  <si>
    <t>Jablonov</t>
  </si>
  <si>
    <t>Jablonov 209</t>
  </si>
  <si>
    <t>00329193</t>
  </si>
  <si>
    <t>O543179</t>
  </si>
  <si>
    <t>Obec Jablonov</t>
  </si>
  <si>
    <t>Klčov</t>
  </si>
  <si>
    <t>Klčov 28</t>
  </si>
  <si>
    <t>Levoča</t>
  </si>
  <si>
    <t>Gašpara Haina 37</t>
  </si>
  <si>
    <t>00329321</t>
  </si>
  <si>
    <t>O543292</t>
  </si>
  <si>
    <t>Mesto Levoča</t>
  </si>
  <si>
    <t>Jána Francisciho 11</t>
  </si>
  <si>
    <t>Kláštorská 37</t>
  </si>
  <si>
    <t>90000300</t>
  </si>
  <si>
    <t>S818</t>
  </si>
  <si>
    <t>PaedDr. Ľubomíra Kučková</t>
  </si>
  <si>
    <t>Nám. Štefana Kluberta 10</t>
  </si>
  <si>
    <t>Spišské Podhradie</t>
  </si>
  <si>
    <t>Palešovo námestie 9</t>
  </si>
  <si>
    <t>00329622</t>
  </si>
  <si>
    <t>O543578</t>
  </si>
  <si>
    <t>Mesto Spišské Podhradie</t>
  </si>
  <si>
    <t>Spišský Hrhov</t>
  </si>
  <si>
    <t>00329592</t>
  </si>
  <si>
    <t>O543608</t>
  </si>
  <si>
    <t>Obec Spišský Hrhov</t>
  </si>
  <si>
    <t>Spišský Štvrtok</t>
  </si>
  <si>
    <t>Školská 255/6</t>
  </si>
  <si>
    <t>00329631</t>
  </si>
  <si>
    <t>O543624</t>
  </si>
  <si>
    <t>Obec Spišský Štvrtok</t>
  </si>
  <si>
    <t>Medzilaborce</t>
  </si>
  <si>
    <t>Duchnovičova 480/29</t>
  </si>
  <si>
    <t>00323233</t>
  </si>
  <si>
    <t>O520471</t>
  </si>
  <si>
    <t>Mesto Medzilaborce</t>
  </si>
  <si>
    <t>Komenského 135/6</t>
  </si>
  <si>
    <t>Radvaň nad Laborcom</t>
  </si>
  <si>
    <t>Radvaň nad Laborcom 278</t>
  </si>
  <si>
    <t>00323454</t>
  </si>
  <si>
    <t>O520691</t>
  </si>
  <si>
    <t>Obec Radvaň nad Laborcom</t>
  </si>
  <si>
    <t>Batizovce</t>
  </si>
  <si>
    <t>Komenského 333</t>
  </si>
  <si>
    <t>00326119</t>
  </si>
  <si>
    <t>O523402</t>
  </si>
  <si>
    <t>Obec Batizovce</t>
  </si>
  <si>
    <t>Mlynská 21</t>
  </si>
  <si>
    <t>00326151</t>
  </si>
  <si>
    <t>O523445</t>
  </si>
  <si>
    <t>Hranovnica</t>
  </si>
  <si>
    <t>Sládkovičova 501/15</t>
  </si>
  <si>
    <t>00326224</t>
  </si>
  <si>
    <t>O523518</t>
  </si>
  <si>
    <t>Obec Hranovnica</t>
  </si>
  <si>
    <t>Hôrka</t>
  </si>
  <si>
    <t>Hôrka 50</t>
  </si>
  <si>
    <t>00326194</t>
  </si>
  <si>
    <t>O523488</t>
  </si>
  <si>
    <t>Obec Hôrka</t>
  </si>
  <si>
    <t>Jánovce</t>
  </si>
  <si>
    <t>Jánovce 212</t>
  </si>
  <si>
    <t>00326259</t>
  </si>
  <si>
    <t>O523542</t>
  </si>
  <si>
    <t>Obec Jánovce</t>
  </si>
  <si>
    <t>Kravany</t>
  </si>
  <si>
    <t>Kravany 241</t>
  </si>
  <si>
    <t>00326291</t>
  </si>
  <si>
    <t>O523593</t>
  </si>
  <si>
    <t>Obec Kravany</t>
  </si>
  <si>
    <t>Liptovská Teplička</t>
  </si>
  <si>
    <t>Ul.Štefana Náhalku 396/10</t>
  </si>
  <si>
    <t>00326330</t>
  </si>
  <si>
    <t>O523631</t>
  </si>
  <si>
    <t>Obec Liptovská Teplička</t>
  </si>
  <si>
    <t>Lučivná</t>
  </si>
  <si>
    <t>00326356</t>
  </si>
  <si>
    <t>O523658</t>
  </si>
  <si>
    <t>Obec Lučivná</t>
  </si>
  <si>
    <t>Poprad</t>
  </si>
  <si>
    <t>Dlhé hony 3522/2</t>
  </si>
  <si>
    <t>Dostojevského ul. 2616/25</t>
  </si>
  <si>
    <t>00326470</t>
  </si>
  <si>
    <t>O523381</t>
  </si>
  <si>
    <t>Mesto Poprad</t>
  </si>
  <si>
    <t>Francisciho ulica 832/21</t>
  </si>
  <si>
    <t>Hviezdoslavova 5109/2</t>
  </si>
  <si>
    <t>37797409</t>
  </si>
  <si>
    <t>S214</t>
  </si>
  <si>
    <t>Centrum pre rodinu - Poprad</t>
  </si>
  <si>
    <t>Jarná ulica 3168/13</t>
  </si>
  <si>
    <t>Komenského ulica 587/15</t>
  </si>
  <si>
    <t>Koperníkova ulica 1707/21</t>
  </si>
  <si>
    <t>Letná ulica 3453/34</t>
  </si>
  <si>
    <t>Rovná 597/15</t>
  </si>
  <si>
    <t>44405847</t>
  </si>
  <si>
    <t>S524</t>
  </si>
  <si>
    <t>Life Academy, s. r. o.</t>
  </si>
  <si>
    <t>Tajovského ulica 2764/17</t>
  </si>
  <si>
    <t>Ul. Fraňa Kráľa 2086/2</t>
  </si>
  <si>
    <t>99000007</t>
  </si>
  <si>
    <t>KPO</t>
  </si>
  <si>
    <t>Vagonárska ulica 1600/4</t>
  </si>
  <si>
    <t>Spišská Teplica</t>
  </si>
  <si>
    <t>Školská 311</t>
  </si>
  <si>
    <t>00326534</t>
  </si>
  <si>
    <t>O523844</t>
  </si>
  <si>
    <t>Obec Spišská Teplica</t>
  </si>
  <si>
    <t>Spišské Bystré</t>
  </si>
  <si>
    <t>Michalská 398/8</t>
  </si>
  <si>
    <t>00326542</t>
  </si>
  <si>
    <t>O523852</t>
  </si>
  <si>
    <t>Obec Spišské Bystré</t>
  </si>
  <si>
    <t>Spišský Štiavnik</t>
  </si>
  <si>
    <t>Slnečná 422</t>
  </si>
  <si>
    <t>00326569</t>
  </si>
  <si>
    <t>O523879</t>
  </si>
  <si>
    <t>Obec Spišský Štiavnik</t>
  </si>
  <si>
    <t>Svit</t>
  </si>
  <si>
    <t>00326607</t>
  </si>
  <si>
    <t>O523925</t>
  </si>
  <si>
    <t>Mesto Svit</t>
  </si>
  <si>
    <t>Mierová 134</t>
  </si>
  <si>
    <t>Veľký Slavkov</t>
  </si>
  <si>
    <t>00326674</t>
  </si>
  <si>
    <t>O524018</t>
  </si>
  <si>
    <t>Obec Veľký Slavkov</t>
  </si>
  <si>
    <t>Vikartovce</t>
  </si>
  <si>
    <t>Školská 42/22</t>
  </si>
  <si>
    <t>00326691</t>
  </si>
  <si>
    <t>O524034</t>
  </si>
  <si>
    <t>Obec Vikartovce</t>
  </si>
  <si>
    <t>Vydrník</t>
  </si>
  <si>
    <t>Vydrník 121</t>
  </si>
  <si>
    <t>00326747</t>
  </si>
  <si>
    <t>O524093</t>
  </si>
  <si>
    <t>Obec Vydrník</t>
  </si>
  <si>
    <t>Vysoké Tatry</t>
  </si>
  <si>
    <t>Dolný Smokovec 21</t>
  </si>
  <si>
    <t>00326585</t>
  </si>
  <si>
    <t>O560103</t>
  </si>
  <si>
    <t>Mesto Vysoké Tatry</t>
  </si>
  <si>
    <t>Tatranská Lomnica 123</t>
  </si>
  <si>
    <t>Vyšné Hágy 29</t>
  </si>
  <si>
    <t>Štrba</t>
  </si>
  <si>
    <t>Školská 168/3</t>
  </si>
  <si>
    <t>00326615</t>
  </si>
  <si>
    <t>O523933</t>
  </si>
  <si>
    <t>Obec Štrba</t>
  </si>
  <si>
    <t>Šuňava</t>
  </si>
  <si>
    <t>SNP 469</t>
  </si>
  <si>
    <t>00326437</t>
  </si>
  <si>
    <t>O524107</t>
  </si>
  <si>
    <t>Obec Šuňava</t>
  </si>
  <si>
    <t>Švábovce</t>
  </si>
  <si>
    <t>Švábovce 180</t>
  </si>
  <si>
    <t>00326623</t>
  </si>
  <si>
    <t>O523950</t>
  </si>
  <si>
    <t>Obec Švábovce</t>
  </si>
  <si>
    <t>Ždiar</t>
  </si>
  <si>
    <t>Ždiar 255</t>
  </si>
  <si>
    <t>00326780</t>
  </si>
  <si>
    <t>O524131</t>
  </si>
  <si>
    <t>Obec Ždiar</t>
  </si>
  <si>
    <t>Abranovce</t>
  </si>
  <si>
    <t>Abranovce 29</t>
  </si>
  <si>
    <t>00690619</t>
  </si>
  <si>
    <t>O524158</t>
  </si>
  <si>
    <t>Obec Abranovce</t>
  </si>
  <si>
    <t>Bajerov</t>
  </si>
  <si>
    <t>Bajerov 96</t>
  </si>
  <si>
    <t>00326801</t>
  </si>
  <si>
    <t>O524174</t>
  </si>
  <si>
    <t>Obec Bajerov</t>
  </si>
  <si>
    <t>Bertotovce</t>
  </si>
  <si>
    <t>Bertotovce 91</t>
  </si>
  <si>
    <t>00326828</t>
  </si>
  <si>
    <t>O524191</t>
  </si>
  <si>
    <t>Obec Bertotovce</t>
  </si>
  <si>
    <t>Bzenov</t>
  </si>
  <si>
    <t>Bzenov 143</t>
  </si>
  <si>
    <t>00326895</t>
  </si>
  <si>
    <t>O524263</t>
  </si>
  <si>
    <t>Obec Bzenov</t>
  </si>
  <si>
    <t>Chmeľov</t>
  </si>
  <si>
    <t>Chmeľov 161</t>
  </si>
  <si>
    <t>00327115</t>
  </si>
  <si>
    <t>O524506</t>
  </si>
  <si>
    <t>Obec Chmeľov</t>
  </si>
  <si>
    <t>Chminianska Nová Ves</t>
  </si>
  <si>
    <t>Školská 28</t>
  </si>
  <si>
    <t>00327140</t>
  </si>
  <si>
    <t>O524522</t>
  </si>
  <si>
    <t>Obec Chminianska Nová Ves</t>
  </si>
  <si>
    <t>Chminianske Jakubovany</t>
  </si>
  <si>
    <t>00327158</t>
  </si>
  <si>
    <t>O524531</t>
  </si>
  <si>
    <t>Obec Chminianske Jakubovany</t>
  </si>
  <si>
    <t>Demjata</t>
  </si>
  <si>
    <t>Demjata 57</t>
  </si>
  <si>
    <t>00326950</t>
  </si>
  <si>
    <t>O524336</t>
  </si>
  <si>
    <t>Obec Demjata</t>
  </si>
  <si>
    <t>Drienov</t>
  </si>
  <si>
    <t>Nám. kpt. Nálepku 12</t>
  </si>
  <si>
    <t>00326984</t>
  </si>
  <si>
    <t>O524352</t>
  </si>
  <si>
    <t>Obec Drienov</t>
  </si>
  <si>
    <t>Drienovská Nová Ves</t>
  </si>
  <si>
    <t>Drienovská Nová Ves 50</t>
  </si>
  <si>
    <t>00326976</t>
  </si>
  <si>
    <t>O524361</t>
  </si>
  <si>
    <t>Obec Drienovská Nová Ves</t>
  </si>
  <si>
    <t>Fintice</t>
  </si>
  <si>
    <t>Grófske nádvorie 209/2</t>
  </si>
  <si>
    <t>00327018</t>
  </si>
  <si>
    <t>O524395</t>
  </si>
  <si>
    <t>Obec Fintice</t>
  </si>
  <si>
    <t>Fričovce</t>
  </si>
  <si>
    <t>Fričovce 21</t>
  </si>
  <si>
    <t>00327026</t>
  </si>
  <si>
    <t>O524409</t>
  </si>
  <si>
    <t>Obec Fričovce</t>
  </si>
  <si>
    <t>Fulianka</t>
  </si>
  <si>
    <t>Fulianka 9</t>
  </si>
  <si>
    <t>00327034</t>
  </si>
  <si>
    <t>O524417</t>
  </si>
  <si>
    <t>Obec Fulianka</t>
  </si>
  <si>
    <t>Gregorovce</t>
  </si>
  <si>
    <t>Gregorovce 93</t>
  </si>
  <si>
    <t>00327051</t>
  </si>
  <si>
    <t>O524433</t>
  </si>
  <si>
    <t>Obec Gregorovce</t>
  </si>
  <si>
    <t>Hermanovce</t>
  </si>
  <si>
    <t>Hermanovce 374</t>
  </si>
  <si>
    <t>00327085</t>
  </si>
  <si>
    <t>O524468</t>
  </si>
  <si>
    <t>Obec Hermanovce</t>
  </si>
  <si>
    <t>Hrabkov</t>
  </si>
  <si>
    <t>Hrabkov 159</t>
  </si>
  <si>
    <t>00327093</t>
  </si>
  <si>
    <t>O524476</t>
  </si>
  <si>
    <t>Obec Hrabkov</t>
  </si>
  <si>
    <t>Kapušany</t>
  </si>
  <si>
    <t>Hlavná 367/7</t>
  </si>
  <si>
    <t>00327239</t>
  </si>
  <si>
    <t>O524620</t>
  </si>
  <si>
    <t>Obec Kapušany</t>
  </si>
  <si>
    <t>Kendice</t>
  </si>
  <si>
    <t>Kendice 424</t>
  </si>
  <si>
    <t>Kojatice</t>
  </si>
  <si>
    <t>Kojatice 84</t>
  </si>
  <si>
    <t>00327263</t>
  </si>
  <si>
    <t>O524654</t>
  </si>
  <si>
    <t>Obec Kojatice</t>
  </si>
  <si>
    <t>Kokošovce</t>
  </si>
  <si>
    <t>Kokošovce 121</t>
  </si>
  <si>
    <t>00327271</t>
  </si>
  <si>
    <t>O524662</t>
  </si>
  <si>
    <t>Obec Kokošovce</t>
  </si>
  <si>
    <t>Lada</t>
  </si>
  <si>
    <t>Lada 97</t>
  </si>
  <si>
    <t>00327336</t>
  </si>
  <si>
    <t>O524727</t>
  </si>
  <si>
    <t>Obec Lada</t>
  </si>
  <si>
    <t>Lemešany</t>
  </si>
  <si>
    <t>Lemešany 154</t>
  </si>
  <si>
    <t>00327344</t>
  </si>
  <si>
    <t>O524743</t>
  </si>
  <si>
    <t>Obec Lemešany</t>
  </si>
  <si>
    <t>Lesíček</t>
  </si>
  <si>
    <t>Lesíček 53</t>
  </si>
  <si>
    <t>00327352</t>
  </si>
  <si>
    <t>O524751</t>
  </si>
  <si>
    <t>Obec Lesíček</t>
  </si>
  <si>
    <t>Lipovce</t>
  </si>
  <si>
    <t>Lipovce 125</t>
  </si>
  <si>
    <t>00327387</t>
  </si>
  <si>
    <t>O524786</t>
  </si>
  <si>
    <t>OBEC Lipovce</t>
  </si>
  <si>
    <t>Ličartovce</t>
  </si>
  <si>
    <t>Ličartovce 56</t>
  </si>
  <si>
    <t>00327361</t>
  </si>
  <si>
    <t>O524760</t>
  </si>
  <si>
    <t>Obec Ličartovce</t>
  </si>
  <si>
    <t>Medzany</t>
  </si>
  <si>
    <t>Medzany 182</t>
  </si>
  <si>
    <t>17149002</t>
  </si>
  <si>
    <t>O556823</t>
  </si>
  <si>
    <t>Obec Medzany</t>
  </si>
  <si>
    <t>Mirkovce</t>
  </si>
  <si>
    <t>Mirkovce 37</t>
  </si>
  <si>
    <t>00327484</t>
  </si>
  <si>
    <t>O524883</t>
  </si>
  <si>
    <t>Obec Mirkovce</t>
  </si>
  <si>
    <t>Nemcovce</t>
  </si>
  <si>
    <t>Nemcovce 62</t>
  </si>
  <si>
    <t>00327506</t>
  </si>
  <si>
    <t>O524913</t>
  </si>
  <si>
    <t>Obec Nemcovce</t>
  </si>
  <si>
    <t>Okružná</t>
  </si>
  <si>
    <t>Okružná 63</t>
  </si>
  <si>
    <t>00327522</t>
  </si>
  <si>
    <t>O524930</t>
  </si>
  <si>
    <t>Obec Okružná</t>
  </si>
  <si>
    <t>Ovčie</t>
  </si>
  <si>
    <t>Ovčie 34</t>
  </si>
  <si>
    <t>00327581</t>
  </si>
  <si>
    <t>O524999</t>
  </si>
  <si>
    <t>Obec Ovčie</t>
  </si>
  <si>
    <t>Petrovany</t>
  </si>
  <si>
    <t>Petrovany 274</t>
  </si>
  <si>
    <t>00327603</t>
  </si>
  <si>
    <t>O525014</t>
  </si>
  <si>
    <t>Obec Petrovany</t>
  </si>
  <si>
    <t>Podhorany 109</t>
  </si>
  <si>
    <t>00327611</t>
  </si>
  <si>
    <t>O525022</t>
  </si>
  <si>
    <t>Prešov</t>
  </si>
  <si>
    <t>Bajkalská 29</t>
  </si>
  <si>
    <t>00327646</t>
  </si>
  <si>
    <t>O524140</t>
  </si>
  <si>
    <t>Mesto Prešov</t>
  </si>
  <si>
    <t>Bernolákova 21</t>
  </si>
  <si>
    <t>00179205</t>
  </si>
  <si>
    <t>C07</t>
  </si>
  <si>
    <t>Gréckokatolícke arcibiskupstvo Prešov</t>
  </si>
  <si>
    <t>Duklianska 16</t>
  </si>
  <si>
    <t>Kúpeľná 2</t>
  </si>
  <si>
    <t>Lesnícka 1</t>
  </si>
  <si>
    <t>Mirka Nešpora 2</t>
  </si>
  <si>
    <t>Mukačevská 1</t>
  </si>
  <si>
    <t>Májové námestie 1</t>
  </si>
  <si>
    <t>Námestie legionárov 3</t>
  </si>
  <si>
    <t>Prostějovská 38</t>
  </si>
  <si>
    <t>Sibírska 42</t>
  </si>
  <si>
    <t>Sládkovičova 4</t>
  </si>
  <si>
    <t>37870475</t>
  </si>
  <si>
    <t>VPO</t>
  </si>
  <si>
    <t>Prešovský samosprávny kraj</t>
  </si>
  <si>
    <t>Solivarská 28</t>
  </si>
  <si>
    <t>45731047</t>
  </si>
  <si>
    <t>S567</t>
  </si>
  <si>
    <t>Európska vzdelávacia agentúra ELBA, n.o. /European Educational Agency ELBA, n.o./</t>
  </si>
  <si>
    <t>Solivarská 49</t>
  </si>
  <si>
    <t>Važecká 11</t>
  </si>
  <si>
    <t>Volgogradská 3</t>
  </si>
  <si>
    <t>90000309</t>
  </si>
  <si>
    <t>S844</t>
  </si>
  <si>
    <t>Mgr. Lucia Pribullová</t>
  </si>
  <si>
    <t>Šmeralova 25</t>
  </si>
  <si>
    <t>Šrobárova 20</t>
  </si>
  <si>
    <t>Československej armády 22</t>
  </si>
  <si>
    <t>Proč</t>
  </si>
  <si>
    <t>Proč 24</t>
  </si>
  <si>
    <t>00690601</t>
  </si>
  <si>
    <t>O525057</t>
  </si>
  <si>
    <t>Obec Proč</t>
  </si>
  <si>
    <t>Pušovce</t>
  </si>
  <si>
    <t>Pušovce 1</t>
  </si>
  <si>
    <t>00327654</t>
  </si>
  <si>
    <t>O525065</t>
  </si>
  <si>
    <t>Obec Pušovce</t>
  </si>
  <si>
    <t>Radatice</t>
  </si>
  <si>
    <t>Radatice 199</t>
  </si>
  <si>
    <t>Rokycany</t>
  </si>
  <si>
    <t>Rokycany 46</t>
  </si>
  <si>
    <t>00327701</t>
  </si>
  <si>
    <t>O525111</t>
  </si>
  <si>
    <t>Obec Rokycany</t>
  </si>
  <si>
    <t>Ruská Nová Ves</t>
  </si>
  <si>
    <t>Ruská Nová Ves 57</t>
  </si>
  <si>
    <t>00327727</t>
  </si>
  <si>
    <t>O525138</t>
  </si>
  <si>
    <t>Obec Ruská Nová Ves</t>
  </si>
  <si>
    <t>Sedlice</t>
  </si>
  <si>
    <t>Sedlice 3</t>
  </si>
  <si>
    <t>00327743</t>
  </si>
  <si>
    <t>O525154</t>
  </si>
  <si>
    <t>Obec Sedlice</t>
  </si>
  <si>
    <t>Svinia</t>
  </si>
  <si>
    <t>Záhradnická 83/19</t>
  </si>
  <si>
    <t>00327760</t>
  </si>
  <si>
    <t>O525171</t>
  </si>
  <si>
    <t>Obec Svinia</t>
  </si>
  <si>
    <t>Terňa</t>
  </si>
  <si>
    <t>Hlavná 113/68</t>
  </si>
  <si>
    <t>00327867</t>
  </si>
  <si>
    <t>O525294</t>
  </si>
  <si>
    <t>Obec Terňa</t>
  </si>
  <si>
    <t>Tuhrina</t>
  </si>
  <si>
    <t>Tuhrina 3</t>
  </si>
  <si>
    <t>00327905</t>
  </si>
  <si>
    <t>O525332</t>
  </si>
  <si>
    <t>Obec Tuhrina</t>
  </si>
  <si>
    <t>Tulčík</t>
  </si>
  <si>
    <t>Tulčík 116</t>
  </si>
  <si>
    <t>00327913</t>
  </si>
  <si>
    <t>O525341</t>
  </si>
  <si>
    <t>Obec Tulčík</t>
  </si>
  <si>
    <t>Varhaňovce</t>
  </si>
  <si>
    <t>Varhaňovce 62</t>
  </si>
  <si>
    <t>00327956</t>
  </si>
  <si>
    <t>O525383</t>
  </si>
  <si>
    <t>Obec Varhaňovce</t>
  </si>
  <si>
    <t>Veľký Šariš</t>
  </si>
  <si>
    <t>Školská 531/29</t>
  </si>
  <si>
    <t>00327972</t>
  </si>
  <si>
    <t>O525405</t>
  </si>
  <si>
    <t>Mesto Veľký Šariš</t>
  </si>
  <si>
    <t>Víťaz</t>
  </si>
  <si>
    <t>Víťaz 263</t>
  </si>
  <si>
    <t>00327981</t>
  </si>
  <si>
    <t>O525413</t>
  </si>
  <si>
    <t>Obec Víťaz</t>
  </si>
  <si>
    <t>Záhradné</t>
  </si>
  <si>
    <t>Hlavná 90/46</t>
  </si>
  <si>
    <t>00328022</t>
  </si>
  <si>
    <t>O525456</t>
  </si>
  <si>
    <t>Obec Záhradné</t>
  </si>
  <si>
    <t>Šarišská Poruba</t>
  </si>
  <si>
    <t>Šarišská Poruba 67</t>
  </si>
  <si>
    <t>00327778</t>
  </si>
  <si>
    <t>O525189</t>
  </si>
  <si>
    <t>Obec Šarišská Poruba</t>
  </si>
  <si>
    <t>Šarišské Bohdanovce</t>
  </si>
  <si>
    <t>Šarišské Bohdanovce 179</t>
  </si>
  <si>
    <t>00327786</t>
  </si>
  <si>
    <t>O525201</t>
  </si>
  <si>
    <t>Obec Šarišské Bohdanovce</t>
  </si>
  <si>
    <t>Široké</t>
  </si>
  <si>
    <t>Široké 141</t>
  </si>
  <si>
    <t>00327832</t>
  </si>
  <si>
    <t>O525260</t>
  </si>
  <si>
    <t>Obec Široké</t>
  </si>
  <si>
    <t>Žehňa</t>
  </si>
  <si>
    <t>Žehňa 22</t>
  </si>
  <si>
    <t>00328057</t>
  </si>
  <si>
    <t>O525499</t>
  </si>
  <si>
    <t>Obec Žehňa</t>
  </si>
  <si>
    <t>Župčany</t>
  </si>
  <si>
    <t>Župčany 171</t>
  </si>
  <si>
    <t>00328073</t>
  </si>
  <si>
    <t>O525511</t>
  </si>
  <si>
    <t>Obec Župčany</t>
  </si>
  <si>
    <t>Ľubotice</t>
  </si>
  <si>
    <t>Strážnická 26</t>
  </si>
  <si>
    <t>00690538</t>
  </si>
  <si>
    <t>O518590</t>
  </si>
  <si>
    <t>Obec Ľubotice</t>
  </si>
  <si>
    <t>Ľubovec</t>
  </si>
  <si>
    <t>Ľubovec 35</t>
  </si>
  <si>
    <t>00327395</t>
  </si>
  <si>
    <t>O524794</t>
  </si>
  <si>
    <t>Obec Ľubovec</t>
  </si>
  <si>
    <t>Červenica</t>
  </si>
  <si>
    <t>Červenica 61</t>
  </si>
  <si>
    <t>00326917</t>
  </si>
  <si>
    <t>O524301</t>
  </si>
  <si>
    <t>Obec Červenica</t>
  </si>
  <si>
    <t>Bodovce</t>
  </si>
  <si>
    <t>Bodovce 90</t>
  </si>
  <si>
    <t>00690422</t>
  </si>
  <si>
    <t>O524204</t>
  </si>
  <si>
    <t>Obec Bodovce</t>
  </si>
  <si>
    <t>Brezovica 60</t>
  </si>
  <si>
    <t>00326861</t>
  </si>
  <si>
    <t>O524239</t>
  </si>
  <si>
    <t>Dubovica</t>
  </si>
  <si>
    <t>Dubovica 190</t>
  </si>
  <si>
    <t>00326992</t>
  </si>
  <si>
    <t>O524379</t>
  </si>
  <si>
    <t>Obec Dubovica</t>
  </si>
  <si>
    <t>Hubošovce</t>
  </si>
  <si>
    <t>Hubošovce 56</t>
  </si>
  <si>
    <t>00327107</t>
  </si>
  <si>
    <t>O524492</t>
  </si>
  <si>
    <t>Obec Hubošovce</t>
  </si>
  <si>
    <t>Jakubovany</t>
  </si>
  <si>
    <t>Školská 86/1</t>
  </si>
  <si>
    <t>00327182</t>
  </si>
  <si>
    <t>O524573</t>
  </si>
  <si>
    <t>Obec Jakubovany</t>
  </si>
  <si>
    <t>Jarovnice</t>
  </si>
  <si>
    <t>Jarovnice 192</t>
  </si>
  <si>
    <t>00327212</t>
  </si>
  <si>
    <t>O524603</t>
  </si>
  <si>
    <t>Obec Jarovnice</t>
  </si>
  <si>
    <t>Jarovnice 464</t>
  </si>
  <si>
    <t>Kamenica</t>
  </si>
  <si>
    <t>Kamenica 645</t>
  </si>
  <si>
    <t>00327221</t>
  </si>
  <si>
    <t>O524611</t>
  </si>
  <si>
    <t>Obec Kamenica</t>
  </si>
  <si>
    <t>Krivany</t>
  </si>
  <si>
    <t>Krivany 1</t>
  </si>
  <si>
    <t>00327298</t>
  </si>
  <si>
    <t>O524689</t>
  </si>
  <si>
    <t>Obec Krivany</t>
  </si>
  <si>
    <t>Krásna Lúka</t>
  </si>
  <si>
    <t>Krásna Lúka 142</t>
  </si>
  <si>
    <t>00327280</t>
  </si>
  <si>
    <t>O524671</t>
  </si>
  <si>
    <t>Obec Krásna Lúka</t>
  </si>
  <si>
    <t>Lipany</t>
  </si>
  <si>
    <t>00327379</t>
  </si>
  <si>
    <t>O524778</t>
  </si>
  <si>
    <t>Mesto Lipany</t>
  </si>
  <si>
    <t>Komenského 113</t>
  </si>
  <si>
    <t>Lúčka</t>
  </si>
  <si>
    <t>Lúčka 56</t>
  </si>
  <si>
    <t>00327417</t>
  </si>
  <si>
    <t>O524816</t>
  </si>
  <si>
    <t>Obec Lúčka</t>
  </si>
  <si>
    <t>Milpoš</t>
  </si>
  <si>
    <t>Milpoš 55</t>
  </si>
  <si>
    <t>00327476</t>
  </si>
  <si>
    <t>O524875</t>
  </si>
  <si>
    <t>Obec Milpoš</t>
  </si>
  <si>
    <t>Nižný Slavkov</t>
  </si>
  <si>
    <t>Nižný Slavkov 72</t>
  </si>
  <si>
    <t>00327514</t>
  </si>
  <si>
    <t>O524921</t>
  </si>
  <si>
    <t>Obec Nižný Slavkov</t>
  </si>
  <si>
    <t>Ostrovany</t>
  </si>
  <si>
    <t>Hlavná 277/78</t>
  </si>
  <si>
    <t>00690554</t>
  </si>
  <si>
    <t>O524981</t>
  </si>
  <si>
    <t>Obec Ostrovany</t>
  </si>
  <si>
    <t>Oľšov</t>
  </si>
  <si>
    <t>Oľšov 23</t>
  </si>
  <si>
    <t>00327549</t>
  </si>
  <si>
    <t>O524956</t>
  </si>
  <si>
    <t>Obec Oľšov</t>
  </si>
  <si>
    <t>Pečovská Nová Ves</t>
  </si>
  <si>
    <t>Školská 459/12</t>
  </si>
  <si>
    <t>00327590</t>
  </si>
  <si>
    <t>O525006</t>
  </si>
  <si>
    <t>Obec Pečovská Nová Ves</t>
  </si>
  <si>
    <t>Poloma</t>
  </si>
  <si>
    <t>Poloma 24</t>
  </si>
  <si>
    <t>00327638</t>
  </si>
  <si>
    <t>O525049</t>
  </si>
  <si>
    <t>Obec Poloma</t>
  </si>
  <si>
    <t>Ražňany</t>
  </si>
  <si>
    <t>Ražňany 240</t>
  </si>
  <si>
    <t>Rožkovany</t>
  </si>
  <si>
    <t>Rožkovany 190</t>
  </si>
  <si>
    <t>00327719</t>
  </si>
  <si>
    <t>O525120</t>
  </si>
  <si>
    <t>Obec Rožkovany</t>
  </si>
  <si>
    <t>Sabinov</t>
  </si>
  <si>
    <t>9. mája 7</t>
  </si>
  <si>
    <t>Komenského 13</t>
  </si>
  <si>
    <t>00327735</t>
  </si>
  <si>
    <t>O525146</t>
  </si>
  <si>
    <t>Mesto Sabinov</t>
  </si>
  <si>
    <t>Námestie slobody 100</t>
  </si>
  <si>
    <t>90000222</t>
  </si>
  <si>
    <t>S532</t>
  </si>
  <si>
    <t>Mgr. Silvia Urdzíková</t>
  </si>
  <si>
    <t>Ul. 17. novembra 31</t>
  </si>
  <si>
    <t>Torysa</t>
  </si>
  <si>
    <t>Torysa 26</t>
  </si>
  <si>
    <t>00327883</t>
  </si>
  <si>
    <t>O525316</t>
  </si>
  <si>
    <t>Obec Torysa</t>
  </si>
  <si>
    <t>Uzovce</t>
  </si>
  <si>
    <t>Uzovce 160</t>
  </si>
  <si>
    <t>00327921</t>
  </si>
  <si>
    <t>O525359</t>
  </si>
  <si>
    <t>Obec Uzovce</t>
  </si>
  <si>
    <t>Uzovské Pekľany</t>
  </si>
  <si>
    <t>Uzovské Pekľany 67</t>
  </si>
  <si>
    <t>00327930</t>
  </si>
  <si>
    <t>O525367</t>
  </si>
  <si>
    <t>Obec Uzovské Pekľany</t>
  </si>
  <si>
    <t>Uzovský Šalgov</t>
  </si>
  <si>
    <t>Uzovský Šalgov 139</t>
  </si>
  <si>
    <t>00327948</t>
  </si>
  <si>
    <t>O525375</t>
  </si>
  <si>
    <t>Obec Uzovský Šalgov</t>
  </si>
  <si>
    <t>Šarišské Dravce</t>
  </si>
  <si>
    <t>Šarišské Dravce 20</t>
  </si>
  <si>
    <t>00327794</t>
  </si>
  <si>
    <t>O525219</t>
  </si>
  <si>
    <t>Obec Šarišské Dravce</t>
  </si>
  <si>
    <t>Šarišské Michaľany</t>
  </si>
  <si>
    <t>Pod lesíkom 19</t>
  </si>
  <si>
    <t>00327808</t>
  </si>
  <si>
    <t>O525235</t>
  </si>
  <si>
    <t>Obec Šarišské Michaľany</t>
  </si>
  <si>
    <t>Ľutina</t>
  </si>
  <si>
    <t>Ľutina 4</t>
  </si>
  <si>
    <t>00327425</t>
  </si>
  <si>
    <t>O524824</t>
  </si>
  <si>
    <t>Obec Ľutina</t>
  </si>
  <si>
    <t>Červenica pri Sabinove</t>
  </si>
  <si>
    <t>00326925</t>
  </si>
  <si>
    <t>O524298</t>
  </si>
  <si>
    <t>Obec Červenica pri Sabinove</t>
  </si>
  <si>
    <t>Červená Voda</t>
  </si>
  <si>
    <t>Červená Voda 30</t>
  </si>
  <si>
    <t>00326909</t>
  </si>
  <si>
    <t>O524280</t>
  </si>
  <si>
    <t>Obec Červená Voda</t>
  </si>
  <si>
    <t>Ďačov</t>
  </si>
  <si>
    <t>Ďačov 110</t>
  </si>
  <si>
    <t>00326933</t>
  </si>
  <si>
    <t>O524310</t>
  </si>
  <si>
    <t>Obec Ďačov</t>
  </si>
  <si>
    <t>Belá nad Cirochou</t>
  </si>
  <si>
    <t>Komenského 64/17</t>
  </si>
  <si>
    <t>Dlhé nad Cirochou</t>
  </si>
  <si>
    <t>Školská 231/4</t>
  </si>
  <si>
    <t>00322938</t>
  </si>
  <si>
    <t>O520161</t>
  </si>
  <si>
    <t>Obec Dlhé nad Cirochou</t>
  </si>
  <si>
    <t>Kalná Roztoka</t>
  </si>
  <si>
    <t>Kalná Roztoka 169</t>
  </si>
  <si>
    <t>00323098</t>
  </si>
  <si>
    <t>O520322</t>
  </si>
  <si>
    <t>Obec Kalná Roztoka</t>
  </si>
  <si>
    <t>Klenová</t>
  </si>
  <si>
    <t>Klenová 111</t>
  </si>
  <si>
    <t>00323136</t>
  </si>
  <si>
    <t>O520365</t>
  </si>
  <si>
    <t>Obec Klenová</t>
  </si>
  <si>
    <t>Kolonica</t>
  </si>
  <si>
    <t>Kolonica 121</t>
  </si>
  <si>
    <t>00323161</t>
  </si>
  <si>
    <t>O520390</t>
  </si>
  <si>
    <t>Obec Kolonica</t>
  </si>
  <si>
    <t>Snina</t>
  </si>
  <si>
    <t>Budovateľská 1992/9</t>
  </si>
  <si>
    <t>00323560</t>
  </si>
  <si>
    <t>O520802</t>
  </si>
  <si>
    <t>Mesto Snina</t>
  </si>
  <si>
    <t>Hviezdoslavova 985/20</t>
  </si>
  <si>
    <t>Komenského 2666/16</t>
  </si>
  <si>
    <t>Študentská 1446/9</t>
  </si>
  <si>
    <t>Švermova 10</t>
  </si>
  <si>
    <t>Stakčín</t>
  </si>
  <si>
    <t>SNP 412</t>
  </si>
  <si>
    <t>00323578</t>
  </si>
  <si>
    <t>O520829</t>
  </si>
  <si>
    <t>Obec Stakčín</t>
  </si>
  <si>
    <t>Ubľa</t>
  </si>
  <si>
    <t>Ubľa 120</t>
  </si>
  <si>
    <t>00323675</t>
  </si>
  <si>
    <t>O520918</t>
  </si>
  <si>
    <t>Obec Ubľa</t>
  </si>
  <si>
    <t>Ulič</t>
  </si>
  <si>
    <t>Ulič 137</t>
  </si>
  <si>
    <t>00323691</t>
  </si>
  <si>
    <t>O520934</t>
  </si>
  <si>
    <t>Obec Ulič</t>
  </si>
  <si>
    <t>Zemplínske Hámre</t>
  </si>
  <si>
    <t>Sninská 318/16</t>
  </si>
  <si>
    <t>00323853</t>
  </si>
  <si>
    <t>O521108</t>
  </si>
  <si>
    <t>Obec Zemplínske Hámre</t>
  </si>
  <si>
    <t>Chmeľnica</t>
  </si>
  <si>
    <t>Chmeľnica 58</t>
  </si>
  <si>
    <t>00329916</t>
  </si>
  <si>
    <t>O526754</t>
  </si>
  <si>
    <t>Obec Chmeľnica</t>
  </si>
  <si>
    <t>Haligovce</t>
  </si>
  <si>
    <t>Haligovce 24</t>
  </si>
  <si>
    <t>Hniezdne</t>
  </si>
  <si>
    <t>Hniezdne 244</t>
  </si>
  <si>
    <t>00329886</t>
  </si>
  <si>
    <t>O526720</t>
  </si>
  <si>
    <t>Obec Hniezdne</t>
  </si>
  <si>
    <t>Hromoš</t>
  </si>
  <si>
    <t>Hromoš 29</t>
  </si>
  <si>
    <t>00329908</t>
  </si>
  <si>
    <t>O526746</t>
  </si>
  <si>
    <t>Obec Hromoš</t>
  </si>
  <si>
    <t>Jakubany</t>
  </si>
  <si>
    <t>Jakubany 151</t>
  </si>
  <si>
    <t>00329924</t>
  </si>
  <si>
    <t>O526762</t>
  </si>
  <si>
    <t>Obec Jakubany</t>
  </si>
  <si>
    <t>Jarabina</t>
  </si>
  <si>
    <t>Jarabina 258</t>
  </si>
  <si>
    <t>00329932</t>
  </si>
  <si>
    <t>O526771</t>
  </si>
  <si>
    <t>Obec Jarabina</t>
  </si>
  <si>
    <t>Kamienka</t>
  </si>
  <si>
    <t>Kamienka 113</t>
  </si>
  <si>
    <t>00329941</t>
  </si>
  <si>
    <t>O526789</t>
  </si>
  <si>
    <t>Obec Kamienka</t>
  </si>
  <si>
    <t>Kolačkov</t>
  </si>
  <si>
    <t>Kolačkov 31</t>
  </si>
  <si>
    <t>00329959</t>
  </si>
  <si>
    <t>O526797</t>
  </si>
  <si>
    <t>Obec Kolačkov</t>
  </si>
  <si>
    <t>Kyjov</t>
  </si>
  <si>
    <t>Kyjov 176</t>
  </si>
  <si>
    <t>00329975</t>
  </si>
  <si>
    <t>O526819</t>
  </si>
  <si>
    <t>Obec Kyjov</t>
  </si>
  <si>
    <t>Lesnica</t>
  </si>
  <si>
    <t>Lesnica 148</t>
  </si>
  <si>
    <t>00330001</t>
  </si>
  <si>
    <t>O526843</t>
  </si>
  <si>
    <t>Obec Lesnica</t>
  </si>
  <si>
    <t>Lomnička</t>
  </si>
  <si>
    <t>Lomnička 29</t>
  </si>
  <si>
    <t>00330027</t>
  </si>
  <si>
    <t>O526860</t>
  </si>
  <si>
    <t>Obec Lomnička</t>
  </si>
  <si>
    <t>Malý Lipník</t>
  </si>
  <si>
    <t>Malý Lipník 70</t>
  </si>
  <si>
    <t>00330043</t>
  </si>
  <si>
    <t>O526886</t>
  </si>
  <si>
    <t>Obec Malý Lipník</t>
  </si>
  <si>
    <t>Nižné Ružbachy</t>
  </si>
  <si>
    <t>Nižné Ružbachy 45</t>
  </si>
  <si>
    <t>00330078</t>
  </si>
  <si>
    <t>O526916</t>
  </si>
  <si>
    <t>Obec Nižné Ružbachy</t>
  </si>
  <si>
    <t>Nová Ľubovňa</t>
  </si>
  <si>
    <t>Nová Ľubovňa 493</t>
  </si>
  <si>
    <t>00330086</t>
  </si>
  <si>
    <t>O526924</t>
  </si>
  <si>
    <t>Obec Nová Ľubovňa</t>
  </si>
  <si>
    <t>Orlov</t>
  </si>
  <si>
    <t>Orlov 5</t>
  </si>
  <si>
    <t>00330108</t>
  </si>
  <si>
    <t>O526941</t>
  </si>
  <si>
    <t>Obec Orlov</t>
  </si>
  <si>
    <t>Plaveč</t>
  </si>
  <si>
    <t>Školská 93</t>
  </si>
  <si>
    <t>00330116</t>
  </si>
  <si>
    <t>O526959</t>
  </si>
  <si>
    <t>Obec Plaveč</t>
  </si>
  <si>
    <t>Plavnica</t>
  </si>
  <si>
    <t>Plavnica 244</t>
  </si>
  <si>
    <t>00330124</t>
  </si>
  <si>
    <t>O526967</t>
  </si>
  <si>
    <t>Obec Plavnica</t>
  </si>
  <si>
    <t>Podolínec</t>
  </si>
  <si>
    <t>00330132</t>
  </si>
  <si>
    <t>O526975</t>
  </si>
  <si>
    <t>Mesto Podolínec</t>
  </si>
  <si>
    <t>Stará Ľubovňa</t>
  </si>
  <si>
    <t>Komenského 6</t>
  </si>
  <si>
    <t>00330167</t>
  </si>
  <si>
    <t>O526665</t>
  </si>
  <si>
    <t>Mesto Stará Ľubovňa</t>
  </si>
  <si>
    <t>Levočská 6</t>
  </si>
  <si>
    <t>Podsadek 140</t>
  </si>
  <si>
    <t>Za vodou 14</t>
  </si>
  <si>
    <t>Štúrova 3</t>
  </si>
  <si>
    <t>Veľká Lesná</t>
  </si>
  <si>
    <t>Veľká Lesná 16</t>
  </si>
  <si>
    <t>Veľký Lipník</t>
  </si>
  <si>
    <t>Veľký Lipník 45</t>
  </si>
  <si>
    <t>00330248</t>
  </si>
  <si>
    <t>O527076</t>
  </si>
  <si>
    <t>Obec Veľký Lipník</t>
  </si>
  <si>
    <t>Vyšné Ružbachy</t>
  </si>
  <si>
    <t>Vyšné Ružbachy 330</t>
  </si>
  <si>
    <t>00330264</t>
  </si>
  <si>
    <t>O527092</t>
  </si>
  <si>
    <t>Obec Vyšné Ružbachy</t>
  </si>
  <si>
    <t>Šarišské Jastrabie</t>
  </si>
  <si>
    <t>Šarišské Jastrabie 270</t>
  </si>
  <si>
    <t>00330213</t>
  </si>
  <si>
    <t>O527041</t>
  </si>
  <si>
    <t>Obec Šarišské Jastrabie</t>
  </si>
  <si>
    <t>Ľubotín</t>
  </si>
  <si>
    <t>00330035</t>
  </si>
  <si>
    <t>O526878</t>
  </si>
  <si>
    <t>Obec Ľubotín</t>
  </si>
  <si>
    <t>Čirč</t>
  </si>
  <si>
    <t>Čirč 71</t>
  </si>
  <si>
    <t>00329835</t>
  </si>
  <si>
    <t>O526673</t>
  </si>
  <si>
    <t>Obec Čirč</t>
  </si>
  <si>
    <t>Breznica</t>
  </si>
  <si>
    <t>Breznica 267</t>
  </si>
  <si>
    <t>00330329</t>
  </si>
  <si>
    <t>O527157</t>
  </si>
  <si>
    <t>Obec Breznica</t>
  </si>
  <si>
    <t>Bukovce</t>
  </si>
  <si>
    <t>Bukovce 80</t>
  </si>
  <si>
    <t>00330353</t>
  </si>
  <si>
    <t>O527181</t>
  </si>
  <si>
    <t>Obec Bukovce</t>
  </si>
  <si>
    <t>Chotča</t>
  </si>
  <si>
    <t>Chotča 175</t>
  </si>
  <si>
    <t>00330507</t>
  </si>
  <si>
    <t>O527335</t>
  </si>
  <si>
    <t>Obec Chotča</t>
  </si>
  <si>
    <t>Havaj</t>
  </si>
  <si>
    <t>Havaj 7</t>
  </si>
  <si>
    <t>00330469</t>
  </si>
  <si>
    <t>O527297</t>
  </si>
  <si>
    <t>Obec Havaj</t>
  </si>
  <si>
    <t>Kolbovce</t>
  </si>
  <si>
    <t>Kolbovce 8</t>
  </si>
  <si>
    <t>00330558</t>
  </si>
  <si>
    <t>O527386</t>
  </si>
  <si>
    <t>Obec Kolbovce</t>
  </si>
  <si>
    <t>Miňovce</t>
  </si>
  <si>
    <t>Miňovce 3</t>
  </si>
  <si>
    <t>00330752</t>
  </si>
  <si>
    <t>O527581</t>
  </si>
  <si>
    <t>Obec Miňovce</t>
  </si>
  <si>
    <t>Nižná Olšava</t>
  </si>
  <si>
    <t>Nižná Olšava 72</t>
  </si>
  <si>
    <t>00330809</t>
  </si>
  <si>
    <t>O527637</t>
  </si>
  <si>
    <t>Obec Nižná Olšava</t>
  </si>
  <si>
    <t>Stropkov</t>
  </si>
  <si>
    <t>Hrnčiarska 795/61</t>
  </si>
  <si>
    <t>00331007</t>
  </si>
  <si>
    <t>O527840</t>
  </si>
  <si>
    <t>Mesto Stropkov</t>
  </si>
  <si>
    <t>Konštantínova 1751/64</t>
  </si>
  <si>
    <t>Mlynská 697/7</t>
  </si>
  <si>
    <t>Vyšná Olšava</t>
  </si>
  <si>
    <t>Vyšná Olšava 117</t>
  </si>
  <si>
    <t>00331210</t>
  </si>
  <si>
    <t>O528048</t>
  </si>
  <si>
    <t>Obec Vyšná Olšava</t>
  </si>
  <si>
    <t>Cernina</t>
  </si>
  <si>
    <t>Cernina 30</t>
  </si>
  <si>
    <t>00330388</t>
  </si>
  <si>
    <t>O527211</t>
  </si>
  <si>
    <t>Obec Cernina</t>
  </si>
  <si>
    <t>Giraltovce</t>
  </si>
  <si>
    <t>00321982</t>
  </si>
  <si>
    <t>O519197</t>
  </si>
  <si>
    <t>Mesto Giraltovce</t>
  </si>
  <si>
    <t>Dukelská 33</t>
  </si>
  <si>
    <t>36454079</t>
  </si>
  <si>
    <t>S496</t>
  </si>
  <si>
    <t>K.B.REAL, s.r.o.</t>
  </si>
  <si>
    <t>Kalnište</t>
  </si>
  <si>
    <t>Kalnište 91</t>
  </si>
  <si>
    <t>00322105</t>
  </si>
  <si>
    <t>O519316</t>
  </si>
  <si>
    <t>Obec Kalnište</t>
  </si>
  <si>
    <t>Krajná Poľana</t>
  </si>
  <si>
    <t>Krajná Poľana 38</t>
  </si>
  <si>
    <t>00330604</t>
  </si>
  <si>
    <t>O527432</t>
  </si>
  <si>
    <t>Obec Krajná Poľana</t>
  </si>
  <si>
    <t>Kračúnovce</t>
  </si>
  <si>
    <t>Kračúnovce 277</t>
  </si>
  <si>
    <t>00322181</t>
  </si>
  <si>
    <t>O519391</t>
  </si>
  <si>
    <t>Obec Kračúnovce</t>
  </si>
  <si>
    <t>Kružlová</t>
  </si>
  <si>
    <t>Kružlová 103</t>
  </si>
  <si>
    <t>00330655</t>
  </si>
  <si>
    <t>O527483</t>
  </si>
  <si>
    <t>Obec Kružlová</t>
  </si>
  <si>
    <t>Kuková</t>
  </si>
  <si>
    <t>Kuková 33</t>
  </si>
  <si>
    <t>00322237</t>
  </si>
  <si>
    <t>O519448</t>
  </si>
  <si>
    <t>Obec Kuková</t>
  </si>
  <si>
    <t>Ladomirová</t>
  </si>
  <si>
    <t>Ladomirová 32</t>
  </si>
  <si>
    <t>00330671</t>
  </si>
  <si>
    <t>O527505</t>
  </si>
  <si>
    <t>Obec Ladomirová</t>
  </si>
  <si>
    <t>Lúčka 92</t>
  </si>
  <si>
    <t>00595764</t>
  </si>
  <si>
    <t>O519537</t>
  </si>
  <si>
    <t>Nižný Mirošov</t>
  </si>
  <si>
    <t>Nižný Mirošov 56</t>
  </si>
  <si>
    <t>00330833</t>
  </si>
  <si>
    <t>O527661</t>
  </si>
  <si>
    <t>Obec Nižný Mirošov</t>
  </si>
  <si>
    <t>Okrúhle</t>
  </si>
  <si>
    <t>Okrúhle 3</t>
  </si>
  <si>
    <t>00330868</t>
  </si>
  <si>
    <t>O527696</t>
  </si>
  <si>
    <t>Obec Okrúhle</t>
  </si>
  <si>
    <t>Rovné</t>
  </si>
  <si>
    <t>Rovné 52</t>
  </si>
  <si>
    <t>00330931</t>
  </si>
  <si>
    <t>O527777</t>
  </si>
  <si>
    <t>Obec Rovné</t>
  </si>
  <si>
    <t>Svidník</t>
  </si>
  <si>
    <t>8. mája 640/39</t>
  </si>
  <si>
    <t>00331023</t>
  </si>
  <si>
    <t>O527106</t>
  </si>
  <si>
    <t>Mesto Svidník</t>
  </si>
  <si>
    <t>Karpatská 803/11</t>
  </si>
  <si>
    <t>Soviet. hrdinov 819/111</t>
  </si>
  <si>
    <t>Ul. Komenského 307/22</t>
  </si>
  <si>
    <t>Vyšný Mirošov</t>
  </si>
  <si>
    <t>Vyšný Mirošov 44</t>
  </si>
  <si>
    <t>00331244</t>
  </si>
  <si>
    <t>O528072</t>
  </si>
  <si>
    <t>Obec Vyšný Mirošov</t>
  </si>
  <si>
    <t>Vyšný Orlík</t>
  </si>
  <si>
    <t>Vyšný Orlík 84</t>
  </si>
  <si>
    <t>00331252</t>
  </si>
  <si>
    <t>O528081</t>
  </si>
  <si>
    <t>Obec Vyšný Orlík</t>
  </si>
  <si>
    <t>Želmanovce</t>
  </si>
  <si>
    <t>Želmanovce 26</t>
  </si>
  <si>
    <t>00322776</t>
  </si>
  <si>
    <t>O519995</t>
  </si>
  <si>
    <t>Obec Želmanovce</t>
  </si>
  <si>
    <t>Banské</t>
  </si>
  <si>
    <t>Banské 239</t>
  </si>
  <si>
    <t>00332259</t>
  </si>
  <si>
    <t>O544078</t>
  </si>
  <si>
    <t>Obec Banské</t>
  </si>
  <si>
    <t>Bystré</t>
  </si>
  <si>
    <t>Bystré 347</t>
  </si>
  <si>
    <t>00332275</t>
  </si>
  <si>
    <t>O544094</t>
  </si>
  <si>
    <t>Obec Bystré</t>
  </si>
  <si>
    <t>Davidov</t>
  </si>
  <si>
    <t>Davidov 71</t>
  </si>
  <si>
    <t>00332330</t>
  </si>
  <si>
    <t>O544159</t>
  </si>
  <si>
    <t>Obec Davidov</t>
  </si>
  <si>
    <t>Dlhé Klčovo</t>
  </si>
  <si>
    <t>Dlhá 43/35</t>
  </si>
  <si>
    <t>00332356</t>
  </si>
  <si>
    <t>O544175</t>
  </si>
  <si>
    <t>Obec Dlhé Klčovo</t>
  </si>
  <si>
    <t>Hanušovce nad Topľou</t>
  </si>
  <si>
    <t>Štúrova 341</t>
  </si>
  <si>
    <t>00332399</t>
  </si>
  <si>
    <t>O544213</t>
  </si>
  <si>
    <t>Mesto Hanušovce nad Topľou</t>
  </si>
  <si>
    <t>Hencovce</t>
  </si>
  <si>
    <t>Sládkovičova 1994</t>
  </si>
  <si>
    <t>Hermanovce nad Topľou</t>
  </si>
  <si>
    <t>Hermanovce nad Topľou 116</t>
  </si>
  <si>
    <t>00332402</t>
  </si>
  <si>
    <t>O544221</t>
  </si>
  <si>
    <t>Obec Hermanovce nad Topľou</t>
  </si>
  <si>
    <t>Hlinné</t>
  </si>
  <si>
    <t>Hlinné 138</t>
  </si>
  <si>
    <t>00332411</t>
  </si>
  <si>
    <t>O544230</t>
  </si>
  <si>
    <t>Obec Hlinné</t>
  </si>
  <si>
    <t>Holčíkovce</t>
  </si>
  <si>
    <t>Holčíkovce 44</t>
  </si>
  <si>
    <t>00332429</t>
  </si>
  <si>
    <t>O528731</t>
  </si>
  <si>
    <t>Obec Holčíkovce</t>
  </si>
  <si>
    <t>Jastrabie nad Topľou</t>
  </si>
  <si>
    <t>Jastrabie nad Topľou 112</t>
  </si>
  <si>
    <t>00332445</t>
  </si>
  <si>
    <t>O528757</t>
  </si>
  <si>
    <t>Obec Jastrabie nad Topľou</t>
  </si>
  <si>
    <t>Kamenná Poruba 110</t>
  </si>
  <si>
    <t>00332461</t>
  </si>
  <si>
    <t>O528773</t>
  </si>
  <si>
    <t>Kladzany</t>
  </si>
  <si>
    <t>Kladzany 45</t>
  </si>
  <si>
    <t>00332470</t>
  </si>
  <si>
    <t>O528781</t>
  </si>
  <si>
    <t>Obec Kladzany</t>
  </si>
  <si>
    <t>Matiaška</t>
  </si>
  <si>
    <t>Matiaška 43</t>
  </si>
  <si>
    <t>00332542</t>
  </si>
  <si>
    <t>O528854</t>
  </si>
  <si>
    <t>Obec Matiaška</t>
  </si>
  <si>
    <t>Nižný Hrabovec</t>
  </si>
  <si>
    <t>Nižný Hrabovec 155</t>
  </si>
  <si>
    <t>00332593</t>
  </si>
  <si>
    <t>O528901</t>
  </si>
  <si>
    <t>Obec Nižný Hrabovec</t>
  </si>
  <si>
    <t>Nižný Hrušov</t>
  </si>
  <si>
    <t>Nižný Hrušov 211</t>
  </si>
  <si>
    <t>00332607</t>
  </si>
  <si>
    <t>O528919</t>
  </si>
  <si>
    <t>Obec Nižný Hrušov</t>
  </si>
  <si>
    <t>Nová Kelča</t>
  </si>
  <si>
    <t>Nová Kelča 68</t>
  </si>
  <si>
    <t>00332623</t>
  </si>
  <si>
    <t>O528935</t>
  </si>
  <si>
    <t>Obec Nová Kelča</t>
  </si>
  <si>
    <t>Ondavské Matiašovce</t>
  </si>
  <si>
    <t>Ondavské Matiašovce 20</t>
  </si>
  <si>
    <t>00332631</t>
  </si>
  <si>
    <t>O528943</t>
  </si>
  <si>
    <t>Obec Ondavské Matiašovce</t>
  </si>
  <si>
    <t>Pavlovce</t>
  </si>
  <si>
    <t>Pavlovce 5</t>
  </si>
  <si>
    <t>00332658</t>
  </si>
  <si>
    <t>O528960</t>
  </si>
  <si>
    <t>Obec Pavlovce</t>
  </si>
  <si>
    <t>Petrovce</t>
  </si>
  <si>
    <t>Petrovce 114</t>
  </si>
  <si>
    <t>00332674</t>
  </si>
  <si>
    <t>O528986</t>
  </si>
  <si>
    <t>Obec Petrovce</t>
  </si>
  <si>
    <t>Poša</t>
  </si>
  <si>
    <t>Poša 251</t>
  </si>
  <si>
    <t>00332691</t>
  </si>
  <si>
    <t>O529001</t>
  </si>
  <si>
    <t>Obec Poša</t>
  </si>
  <si>
    <t>Remeniny</t>
  </si>
  <si>
    <t>Remeniny 101</t>
  </si>
  <si>
    <t>00332747</t>
  </si>
  <si>
    <t>O529052</t>
  </si>
  <si>
    <t>Obec Remeniny</t>
  </si>
  <si>
    <t>Rudlov</t>
  </si>
  <si>
    <t>Rudlov 126</t>
  </si>
  <si>
    <t>00332763</t>
  </si>
  <si>
    <t>O529079</t>
  </si>
  <si>
    <t>Obec Rudlov</t>
  </si>
  <si>
    <t>Sačurov</t>
  </si>
  <si>
    <t>Školská 389</t>
  </si>
  <si>
    <t>00332810</t>
  </si>
  <si>
    <t>O529125</t>
  </si>
  <si>
    <t>Obec Sačurov</t>
  </si>
  <si>
    <t>Sedliská</t>
  </si>
  <si>
    <t>Sedliská 93</t>
  </si>
  <si>
    <t>00332836</t>
  </si>
  <si>
    <t>O529141</t>
  </si>
  <si>
    <t>Obec Sedliská</t>
  </si>
  <si>
    <t>Sečovská Polianka</t>
  </si>
  <si>
    <t>Školská 558</t>
  </si>
  <si>
    <t>00332828</t>
  </si>
  <si>
    <t>O529133</t>
  </si>
  <si>
    <t>Obec Sečovská Polianka</t>
  </si>
  <si>
    <t>Skrabské</t>
  </si>
  <si>
    <t>Skrabské 77</t>
  </si>
  <si>
    <t>00332844</t>
  </si>
  <si>
    <t>O529150</t>
  </si>
  <si>
    <t>Obec Skrabské</t>
  </si>
  <si>
    <t>Slovenská Kajňa</t>
  </si>
  <si>
    <t>Školská ulica 54/21</t>
  </si>
  <si>
    <t>00332852</t>
  </si>
  <si>
    <t>O529168</t>
  </si>
  <si>
    <t>Obec Slovenská Kajňa</t>
  </si>
  <si>
    <t>Soľ</t>
  </si>
  <si>
    <t>Soľ 53</t>
  </si>
  <si>
    <t>00332861</t>
  </si>
  <si>
    <t>O529176</t>
  </si>
  <si>
    <t>Obec Soľ</t>
  </si>
  <si>
    <t>Tovarné</t>
  </si>
  <si>
    <t>Tovarné 173</t>
  </si>
  <si>
    <t>00332887</t>
  </si>
  <si>
    <t>O529192</t>
  </si>
  <si>
    <t>Obec Tovarné</t>
  </si>
  <si>
    <t>Vechec</t>
  </si>
  <si>
    <t>Školská 424</t>
  </si>
  <si>
    <t>00332925</t>
  </si>
  <si>
    <t>O529222</t>
  </si>
  <si>
    <t>Obec Vechec</t>
  </si>
  <si>
    <t>Vranov nad Topľou</t>
  </si>
  <si>
    <t>Bernolákova ulica 1061</t>
  </si>
  <si>
    <t>00332933</t>
  </si>
  <si>
    <t>O544051</t>
  </si>
  <si>
    <t>Mesto Vranov nad Topľou</t>
  </si>
  <si>
    <t>Juh 1054</t>
  </si>
  <si>
    <t>Kukučínova ulica 106</t>
  </si>
  <si>
    <t>Lomnická ulica 620</t>
  </si>
  <si>
    <t>Lúčna 827/26</t>
  </si>
  <si>
    <t>Sídlisko II. 1336</t>
  </si>
  <si>
    <t>Školská 650</t>
  </si>
  <si>
    <t>Vyšný Žipov</t>
  </si>
  <si>
    <t>Vyšný Žipov 220</t>
  </si>
  <si>
    <t>00332950</t>
  </si>
  <si>
    <t>O529257</t>
  </si>
  <si>
    <t>Obec Vyšný Žipov</t>
  </si>
  <si>
    <t>Zámutov</t>
  </si>
  <si>
    <t>Zámutov 531</t>
  </si>
  <si>
    <t>00332968</t>
  </si>
  <si>
    <t>O529265</t>
  </si>
  <si>
    <t>Obec Zámutov</t>
  </si>
  <si>
    <t>Žalobín</t>
  </si>
  <si>
    <t>Žalobín 36</t>
  </si>
  <si>
    <t>00332992</t>
  </si>
  <si>
    <t>O529290</t>
  </si>
  <si>
    <t>Obec Žalobín</t>
  </si>
  <si>
    <t>Čaklov</t>
  </si>
  <si>
    <t>Čaklov 495</t>
  </si>
  <si>
    <t>00332291</t>
  </si>
  <si>
    <t>O544116</t>
  </si>
  <si>
    <t>Obec Čaklov</t>
  </si>
  <si>
    <t>Čierne nad Topľou</t>
  </si>
  <si>
    <t>Čierne nad Topľou 212</t>
  </si>
  <si>
    <t>00332313</t>
  </si>
  <si>
    <t>O544132</t>
  </si>
  <si>
    <t>Obec Čierne nad Topľou</t>
  </si>
  <si>
    <t>Čičava</t>
  </si>
  <si>
    <t>Čičava 34</t>
  </si>
  <si>
    <t>00332305</t>
  </si>
  <si>
    <t>O544124</t>
  </si>
  <si>
    <t>Obec Čičava</t>
  </si>
  <si>
    <t>Ďapalovce</t>
  </si>
  <si>
    <t>Ďapalovce 1</t>
  </si>
  <si>
    <t>00332321</t>
  </si>
  <si>
    <t>O544141</t>
  </si>
  <si>
    <t>Obec Ďapalovce</t>
  </si>
  <si>
    <t>Gelnica</t>
  </si>
  <si>
    <t>Hlavná 121</t>
  </si>
  <si>
    <t>00329061</t>
  </si>
  <si>
    <t>O526509</t>
  </si>
  <si>
    <t>Mesto Gelnica</t>
  </si>
  <si>
    <t>Helcmanovce</t>
  </si>
  <si>
    <t>Helcmanovce 41</t>
  </si>
  <si>
    <t>00329100</t>
  </si>
  <si>
    <t>O526541</t>
  </si>
  <si>
    <t>Obec Helcmanovce</t>
  </si>
  <si>
    <t>Jaklovce</t>
  </si>
  <si>
    <t>Školská 297</t>
  </si>
  <si>
    <t>00329207</t>
  </si>
  <si>
    <t>O543187</t>
  </si>
  <si>
    <t>Obec Jaklovce</t>
  </si>
  <si>
    <t>Kluknava</t>
  </si>
  <si>
    <t>Kluknava 43</t>
  </si>
  <si>
    <t>00329274</t>
  </si>
  <si>
    <t>O543233</t>
  </si>
  <si>
    <t>Obec Kluknava</t>
  </si>
  <si>
    <t>Margecany</t>
  </si>
  <si>
    <t>Školská 20</t>
  </si>
  <si>
    <t>00329347</t>
  </si>
  <si>
    <t>O543322</t>
  </si>
  <si>
    <t>Obec Margecany</t>
  </si>
  <si>
    <t>Mníšek nad Hnilcom</t>
  </si>
  <si>
    <t>Mníšek nad Hnilcom 497</t>
  </si>
  <si>
    <t>00329380</t>
  </si>
  <si>
    <t>O543365</t>
  </si>
  <si>
    <t>Obec Mníšek nad Hnilcom</t>
  </si>
  <si>
    <t>Nálepkovo</t>
  </si>
  <si>
    <t>Školská 684</t>
  </si>
  <si>
    <t>00329398</t>
  </si>
  <si>
    <t>O543373</t>
  </si>
  <si>
    <t>Obec Nálepkovo</t>
  </si>
  <si>
    <t>Prakovce</t>
  </si>
  <si>
    <t>Prakovce 307</t>
  </si>
  <si>
    <t>00329517</t>
  </si>
  <si>
    <t>O543497</t>
  </si>
  <si>
    <t>Obec Prakovce</t>
  </si>
  <si>
    <t>Richnava</t>
  </si>
  <si>
    <t>Richnava 189</t>
  </si>
  <si>
    <t>99000008</t>
  </si>
  <si>
    <t>KKE</t>
  </si>
  <si>
    <t>Smolník</t>
  </si>
  <si>
    <t>Smolník 528</t>
  </si>
  <si>
    <t>00329576</t>
  </si>
  <si>
    <t>O543560</t>
  </si>
  <si>
    <t>Obec Smolník</t>
  </si>
  <si>
    <t>Veľký Folkmar</t>
  </si>
  <si>
    <t>Veľký Folkmar 328</t>
  </si>
  <si>
    <t>00329738</t>
  </si>
  <si>
    <t>O543705</t>
  </si>
  <si>
    <t>Obec Veľký Folkmar</t>
  </si>
  <si>
    <t>Závadka</t>
  </si>
  <si>
    <t>Závadka 195</t>
  </si>
  <si>
    <t>00329797</t>
  </si>
  <si>
    <t>O526631</t>
  </si>
  <si>
    <t>Obec Závadka</t>
  </si>
  <si>
    <t>Švedlár</t>
  </si>
  <si>
    <t>Školská 122</t>
  </si>
  <si>
    <t>00329681</t>
  </si>
  <si>
    <t>O543659</t>
  </si>
  <si>
    <t>Obec Švedlár</t>
  </si>
  <si>
    <t>Košice-Sever</t>
  </si>
  <si>
    <t>Hroncova 23</t>
  </si>
  <si>
    <t>00691135</t>
  </si>
  <si>
    <t>O888888</t>
  </si>
  <si>
    <t>Mesto Košice</t>
  </si>
  <si>
    <t>Polianska 1</t>
  </si>
  <si>
    <t>Tomášikova 31</t>
  </si>
  <si>
    <t>Košice-Staré Mesto</t>
  </si>
  <si>
    <t>51430436</t>
  </si>
  <si>
    <t>S961</t>
  </si>
  <si>
    <t>OZ Škola po novom</t>
  </si>
  <si>
    <t>Kuzmányho 6</t>
  </si>
  <si>
    <t>35541016</t>
  </si>
  <si>
    <t>VKE</t>
  </si>
  <si>
    <t>Košický samosprávny kraj</t>
  </si>
  <si>
    <t>Lermontovova 1</t>
  </si>
  <si>
    <t>35549807</t>
  </si>
  <si>
    <t>S257</t>
  </si>
  <si>
    <t>Združenie pre rozvoj vzdelávania, o.z.</t>
  </si>
  <si>
    <t>Masarykova 19/A</t>
  </si>
  <si>
    <t>Nám. L. Novomeského 2</t>
  </si>
  <si>
    <t>Palackého 14</t>
  </si>
  <si>
    <t>36607134</t>
  </si>
  <si>
    <t>S409</t>
  </si>
  <si>
    <t>DIDACTICUS, s.r.o.</t>
  </si>
  <si>
    <t>Park Angelinum 8</t>
  </si>
  <si>
    <t>Košice-Sídlisko Ťahanovce</t>
  </si>
  <si>
    <t>Belehradská 21</t>
  </si>
  <si>
    <t>Bruselská 18</t>
  </si>
  <si>
    <t>Juhoslovanská 2</t>
  </si>
  <si>
    <t>30305624</t>
  </si>
  <si>
    <t>C08</t>
  </si>
  <si>
    <t>Gréckokatolícka eparchia Košice</t>
  </si>
  <si>
    <t>Košice-Ťahanovce</t>
  </si>
  <si>
    <t>Želiarska 4</t>
  </si>
  <si>
    <t>Košice-Luník IX</t>
  </si>
  <si>
    <t>Ľ. Podjavorinskej 1</t>
  </si>
  <si>
    <t>Košice-Sídlisko KVP</t>
  </si>
  <si>
    <t>Drábova 3</t>
  </si>
  <si>
    <t>50366734</t>
  </si>
  <si>
    <t>S880</t>
  </si>
  <si>
    <t>Občianske združenie  "SPLASH INTERNATIONAL"</t>
  </si>
  <si>
    <t>Janigova 2</t>
  </si>
  <si>
    <t>Jána Pavla II. 1</t>
  </si>
  <si>
    <t>Starozagorská 8</t>
  </si>
  <si>
    <t>90000121</t>
  </si>
  <si>
    <t>S283</t>
  </si>
  <si>
    <t>Mgr. Eva Bednáriková</t>
  </si>
  <si>
    <t>Čordákova 50</t>
  </si>
  <si>
    <t>Košice-Západ</t>
  </si>
  <si>
    <t>Bernolákova 16</t>
  </si>
  <si>
    <t>Bernolákova 18</t>
  </si>
  <si>
    <t>Kežmarská 28</t>
  </si>
  <si>
    <t>Kežmarská 30</t>
  </si>
  <si>
    <t>Považská 12</t>
  </si>
  <si>
    <t>Slobody 1</t>
  </si>
  <si>
    <t>90000094</t>
  </si>
  <si>
    <t>S062</t>
  </si>
  <si>
    <t>Mgr. Natália Klotzmannová</t>
  </si>
  <si>
    <t>Trebišovská 10</t>
  </si>
  <si>
    <t>Trieda SNP 104</t>
  </si>
  <si>
    <t>90000312</t>
  </si>
  <si>
    <t>S863</t>
  </si>
  <si>
    <t>Mgr. Adriana Pištejová</t>
  </si>
  <si>
    <t>Ulica slobody 1</t>
  </si>
  <si>
    <t>Košice-Šaca</t>
  </si>
  <si>
    <t>Mládežnícka 3</t>
  </si>
  <si>
    <t>Fábryho 44</t>
  </si>
  <si>
    <t>Krosnianska 2</t>
  </si>
  <si>
    <t>Krosnianska 4</t>
  </si>
  <si>
    <t>Maurerova 21</t>
  </si>
  <si>
    <t>Postupimská 37</t>
  </si>
  <si>
    <t>Košice-Košická Nová Ves</t>
  </si>
  <si>
    <t>Košice-Barca</t>
  </si>
  <si>
    <t>Abovská 36</t>
  </si>
  <si>
    <t>Košice-Juh</t>
  </si>
  <si>
    <t>Gemerská 2</t>
  </si>
  <si>
    <t>Požiarnická 3</t>
  </si>
  <si>
    <t>Staničná 13</t>
  </si>
  <si>
    <t>Užhorodská 39</t>
  </si>
  <si>
    <t>Košice-Krásna</t>
  </si>
  <si>
    <t>Rehoľná 2</t>
  </si>
  <si>
    <t>Košice-Nad jazerom</t>
  </si>
  <si>
    <t>Bukovecká 17</t>
  </si>
  <si>
    <t>Dneperská 1</t>
  </si>
  <si>
    <t>31257267</t>
  </si>
  <si>
    <t>S164</t>
  </si>
  <si>
    <t>Dobrá škola, n. o.</t>
  </si>
  <si>
    <t>Družicová 4</t>
  </si>
  <si>
    <t>Galaktická 9</t>
  </si>
  <si>
    <t>31992315</t>
  </si>
  <si>
    <t>S051</t>
  </si>
  <si>
    <t>Nadácia Dobrá rómska víla Kesaj</t>
  </si>
  <si>
    <t>Jenisejská 22</t>
  </si>
  <si>
    <t>Polárna 1</t>
  </si>
  <si>
    <t>Bačkovík</t>
  </si>
  <si>
    <t>Bačkovík 63</t>
  </si>
  <si>
    <t>00323934</t>
  </si>
  <si>
    <t>O521141</t>
  </si>
  <si>
    <t>Obec Bačkovík</t>
  </si>
  <si>
    <t>Bidovce</t>
  </si>
  <si>
    <t>Bidovce 209</t>
  </si>
  <si>
    <t>00323977</t>
  </si>
  <si>
    <t>O521183</t>
  </si>
  <si>
    <t>Obec Bidovce</t>
  </si>
  <si>
    <t>Bohdanovce</t>
  </si>
  <si>
    <t>Bohdanovce 209</t>
  </si>
  <si>
    <t>00323985</t>
  </si>
  <si>
    <t>O521205</t>
  </si>
  <si>
    <t>Obec Bohdanovce</t>
  </si>
  <si>
    <t>Boliarov</t>
  </si>
  <si>
    <t>Boliarov 50</t>
  </si>
  <si>
    <t>00323993</t>
  </si>
  <si>
    <t>O521213</t>
  </si>
  <si>
    <t>Obec Boliarov</t>
  </si>
  <si>
    <t>Budimír</t>
  </si>
  <si>
    <t>Budimír 11</t>
  </si>
  <si>
    <t>00324001</t>
  </si>
  <si>
    <t>O521221</t>
  </si>
  <si>
    <t>Obec Budimír</t>
  </si>
  <si>
    <t>Buzica</t>
  </si>
  <si>
    <t>Buzica 327</t>
  </si>
  <si>
    <t>00324035</t>
  </si>
  <si>
    <t>O521264</t>
  </si>
  <si>
    <t>Obec Buzica</t>
  </si>
  <si>
    <t>Cestice</t>
  </si>
  <si>
    <t>Cestice 70</t>
  </si>
  <si>
    <t>00324043</t>
  </si>
  <si>
    <t>O521272</t>
  </si>
  <si>
    <t>Obec Cestice</t>
  </si>
  <si>
    <t>Chrastné</t>
  </si>
  <si>
    <t>Chrastné 30</t>
  </si>
  <si>
    <t>00324248</t>
  </si>
  <si>
    <t>O521477</t>
  </si>
  <si>
    <t>Obec Chrastné</t>
  </si>
  <si>
    <t>Drienovec</t>
  </si>
  <si>
    <t>Drienovec 44</t>
  </si>
  <si>
    <t>00324108</t>
  </si>
  <si>
    <t>O521337</t>
  </si>
  <si>
    <t>Obec Drienovec</t>
  </si>
  <si>
    <t>Družstevná pri Hornáde</t>
  </si>
  <si>
    <t>Hlavná 5</t>
  </si>
  <si>
    <t>00324116</t>
  </si>
  <si>
    <t>O521345</t>
  </si>
  <si>
    <t>Obec Družstevná pri Hornáde</t>
  </si>
  <si>
    <t>Dvorníky-Včeláre</t>
  </si>
  <si>
    <t>Dvorníky 88</t>
  </si>
  <si>
    <t>Haniska</t>
  </si>
  <si>
    <t>Haniska 290</t>
  </si>
  <si>
    <t>00324175</t>
  </si>
  <si>
    <t>O521400</t>
  </si>
  <si>
    <t>Obec Haniska</t>
  </si>
  <si>
    <t>Herľany</t>
  </si>
  <si>
    <t>Herľany 37</t>
  </si>
  <si>
    <t>00324183</t>
  </si>
  <si>
    <t>O521418</t>
  </si>
  <si>
    <t>Obec Herľany</t>
  </si>
  <si>
    <t>Janík</t>
  </si>
  <si>
    <t>Janík 28</t>
  </si>
  <si>
    <t>00324256</t>
  </si>
  <si>
    <t>O521485</t>
  </si>
  <si>
    <t>Obec Janík</t>
  </si>
  <si>
    <t>Jasov</t>
  </si>
  <si>
    <t>00324264</t>
  </si>
  <si>
    <t>O521493</t>
  </si>
  <si>
    <t>Obec Jasov</t>
  </si>
  <si>
    <t>Kalša</t>
  </si>
  <si>
    <t>Kalša 128</t>
  </si>
  <si>
    <t>00324272</t>
  </si>
  <si>
    <t>O521507</t>
  </si>
  <si>
    <t>Obec Kalša</t>
  </si>
  <si>
    <t>Kecerovce</t>
  </si>
  <si>
    <t>Kecerovce 79</t>
  </si>
  <si>
    <t>00324299</t>
  </si>
  <si>
    <t>O521523</t>
  </si>
  <si>
    <t>Obec Kecerovce</t>
  </si>
  <si>
    <t>Kechnec</t>
  </si>
  <si>
    <t>35567210</t>
  </si>
  <si>
    <t>S782</t>
  </si>
  <si>
    <t>Obecné združenie občanov telesnej kultúry, školstva, zdravia a ochrany ŽP Kechnec</t>
  </si>
  <si>
    <t>Kokšov-Bakša</t>
  </si>
  <si>
    <t>Kokšov-Bakša 20</t>
  </si>
  <si>
    <t>00324311</t>
  </si>
  <si>
    <t>O521558</t>
  </si>
  <si>
    <t>Obec Kokšov - Bakša</t>
  </si>
  <si>
    <t>Kostoľany nad Hornádom</t>
  </si>
  <si>
    <t>M. Kočanovej 2</t>
  </si>
  <si>
    <t>35550091</t>
  </si>
  <si>
    <t>O582514</t>
  </si>
  <si>
    <t>Obec Kostoľany nad Hornádom</t>
  </si>
  <si>
    <t>Košická Belá</t>
  </si>
  <si>
    <t>Košická Belá 235</t>
  </si>
  <si>
    <t>00324345</t>
  </si>
  <si>
    <t>O521574</t>
  </si>
  <si>
    <t>Obec Košická Belá</t>
  </si>
  <si>
    <t>Košická Polianka</t>
  </si>
  <si>
    <t>Košická Polianka 148</t>
  </si>
  <si>
    <t>00324353</t>
  </si>
  <si>
    <t>O521582</t>
  </si>
  <si>
    <t>Obec Košická Polianka</t>
  </si>
  <si>
    <t>Košické Oľšany</t>
  </si>
  <si>
    <t>Košické Oľšany 215</t>
  </si>
  <si>
    <t>00324361</t>
  </si>
  <si>
    <t>O521591</t>
  </si>
  <si>
    <t>Obec Košické Oľšany</t>
  </si>
  <si>
    <t>Kráľovce</t>
  </si>
  <si>
    <t>Kráľovce 86</t>
  </si>
  <si>
    <t>00324388</t>
  </si>
  <si>
    <t>O521612</t>
  </si>
  <si>
    <t>Obec Kráľovce</t>
  </si>
  <si>
    <t>Kysak</t>
  </si>
  <si>
    <t>Kysak 210</t>
  </si>
  <si>
    <t>00324400</t>
  </si>
  <si>
    <t>O521639</t>
  </si>
  <si>
    <t>Obec Kysak</t>
  </si>
  <si>
    <t>Malá Ida</t>
  </si>
  <si>
    <t>00324426</t>
  </si>
  <si>
    <t>O521655</t>
  </si>
  <si>
    <t>Obec Malá Ida</t>
  </si>
  <si>
    <t>Medzev</t>
  </si>
  <si>
    <t>Štóska 183</t>
  </si>
  <si>
    <t>00324442</t>
  </si>
  <si>
    <t>O521671</t>
  </si>
  <si>
    <t>Mesto Medzev</t>
  </si>
  <si>
    <t>Mokrance</t>
  </si>
  <si>
    <t>Mokrance 209</t>
  </si>
  <si>
    <t>00690295</t>
  </si>
  <si>
    <t>O521680</t>
  </si>
  <si>
    <t>Obec Mokrance</t>
  </si>
  <si>
    <t>Moldava nad Bodvou</t>
  </si>
  <si>
    <t>Severná 21</t>
  </si>
  <si>
    <t>00324451</t>
  </si>
  <si>
    <t>O521698</t>
  </si>
  <si>
    <t>Mesto Moldava nad Bodvou</t>
  </si>
  <si>
    <t>Školská 13</t>
  </si>
  <si>
    <t>Československej armády 15</t>
  </si>
  <si>
    <t>Nižná Kamenica</t>
  </si>
  <si>
    <t>Nižná Kamenica 60</t>
  </si>
  <si>
    <t>00324485</t>
  </si>
  <si>
    <t>O521728</t>
  </si>
  <si>
    <t>Obec Nižná Kamenica</t>
  </si>
  <si>
    <t>Nižná Myšľa</t>
  </si>
  <si>
    <t>Hlavná 346</t>
  </si>
  <si>
    <t>00324493</t>
  </si>
  <si>
    <t>O521736</t>
  </si>
  <si>
    <t>Obec Nižná Myšľa</t>
  </si>
  <si>
    <t>Nižný Klátov</t>
  </si>
  <si>
    <t>Klátovská 56</t>
  </si>
  <si>
    <t>00324507</t>
  </si>
  <si>
    <t>O521752</t>
  </si>
  <si>
    <t>Obec Nižný Klátov</t>
  </si>
  <si>
    <t>Nižný Lánec</t>
  </si>
  <si>
    <t>Nižný Lánec 54</t>
  </si>
  <si>
    <t>00324515</t>
  </si>
  <si>
    <t>O521761</t>
  </si>
  <si>
    <t>Obec Nižný Lánec</t>
  </si>
  <si>
    <t>Paňovce</t>
  </si>
  <si>
    <t>Paňovce 96</t>
  </si>
  <si>
    <t>00324591</t>
  </si>
  <si>
    <t>O521850</t>
  </si>
  <si>
    <t>Obec Paňovce</t>
  </si>
  <si>
    <t>Peder</t>
  </si>
  <si>
    <t>Peder 119</t>
  </si>
  <si>
    <t>00324604</t>
  </si>
  <si>
    <t>O521868</t>
  </si>
  <si>
    <t>Obec Peder</t>
  </si>
  <si>
    <t>Perín-Chym</t>
  </si>
  <si>
    <t>Perín 145</t>
  </si>
  <si>
    <t>00324612</t>
  </si>
  <si>
    <t>O521876</t>
  </si>
  <si>
    <t>Obec Perín - Chym</t>
  </si>
  <si>
    <t>Poproč</t>
  </si>
  <si>
    <t>00324639</t>
  </si>
  <si>
    <t>O521892</t>
  </si>
  <si>
    <t>Obec Poproč</t>
  </si>
  <si>
    <t>Rozhanovce</t>
  </si>
  <si>
    <t>SNP 121</t>
  </si>
  <si>
    <t>00324655</t>
  </si>
  <si>
    <t>O521931</t>
  </si>
  <si>
    <t>Obec Rozhanovce</t>
  </si>
  <si>
    <t>Ruskov</t>
  </si>
  <si>
    <t>Ruskov 32</t>
  </si>
  <si>
    <t>00324671</t>
  </si>
  <si>
    <t>O521957</t>
  </si>
  <si>
    <t>Obec Ruskov</t>
  </si>
  <si>
    <t>Sady nad Torysou</t>
  </si>
  <si>
    <t>Zdoba 162</t>
  </si>
  <si>
    <t>00324680</t>
  </si>
  <si>
    <t>O521965</t>
  </si>
  <si>
    <t>Obec Sady nad Torysou</t>
  </si>
  <si>
    <t>Seňa</t>
  </si>
  <si>
    <t>Seňa 507</t>
  </si>
  <si>
    <t>00324698</t>
  </si>
  <si>
    <t>O521973</t>
  </si>
  <si>
    <t>Obec Seňa</t>
  </si>
  <si>
    <t>Skároš</t>
  </si>
  <si>
    <t>Školská 251</t>
  </si>
  <si>
    <t>00324701</t>
  </si>
  <si>
    <t>O521981</t>
  </si>
  <si>
    <t>Obec Skároš</t>
  </si>
  <si>
    <t>Slanec</t>
  </si>
  <si>
    <t>Hlavná 320/79</t>
  </si>
  <si>
    <t>00324728</t>
  </si>
  <si>
    <t>O522007</t>
  </si>
  <si>
    <t>Obec Slanec</t>
  </si>
  <si>
    <t>Sokoľany</t>
  </si>
  <si>
    <t>Sokoľany 147</t>
  </si>
  <si>
    <t>00690741</t>
  </si>
  <si>
    <t>O559865</t>
  </si>
  <si>
    <t>Obec Sokoľany</t>
  </si>
  <si>
    <t>Svinica</t>
  </si>
  <si>
    <t>Svinica 187</t>
  </si>
  <si>
    <t>00324761</t>
  </si>
  <si>
    <t>O522040</t>
  </si>
  <si>
    <t>Obec Svinica</t>
  </si>
  <si>
    <t>Trstené pri Hornáde</t>
  </si>
  <si>
    <t>Školská 94</t>
  </si>
  <si>
    <t>00324817</t>
  </si>
  <si>
    <t>O522104</t>
  </si>
  <si>
    <t>Obec Trstené pri Hornáde</t>
  </si>
  <si>
    <t>Turňa nad Bodvou</t>
  </si>
  <si>
    <t>Školská 301/16</t>
  </si>
  <si>
    <t>00691313</t>
  </si>
  <si>
    <t>O559784</t>
  </si>
  <si>
    <t>Obec Turňa nad Bodvou</t>
  </si>
  <si>
    <t>Školská ulica 301/12</t>
  </si>
  <si>
    <t>Valaliky</t>
  </si>
  <si>
    <t>Hlavná 165</t>
  </si>
  <si>
    <t>00324850</t>
  </si>
  <si>
    <t>O522139</t>
  </si>
  <si>
    <t>Obec Valaliky</t>
  </si>
  <si>
    <t>Veľká Ida</t>
  </si>
  <si>
    <t>Veľká Ida 1</t>
  </si>
  <si>
    <t>00324868</t>
  </si>
  <si>
    <t>O522147</t>
  </si>
  <si>
    <t>Obec Veľká Ida</t>
  </si>
  <si>
    <t>Vtáčkovce</t>
  </si>
  <si>
    <t>Vtáčkovce 1</t>
  </si>
  <si>
    <t>00691305</t>
  </si>
  <si>
    <t>O522163</t>
  </si>
  <si>
    <t>Obec Vtáčkovce</t>
  </si>
  <si>
    <t>Štós</t>
  </si>
  <si>
    <t>Štós 35</t>
  </si>
  <si>
    <t>00324795</t>
  </si>
  <si>
    <t>O522074</t>
  </si>
  <si>
    <t>Obec Štós</t>
  </si>
  <si>
    <t>Ždaňa</t>
  </si>
  <si>
    <t>Jarmočná 96</t>
  </si>
  <si>
    <t>00324973</t>
  </si>
  <si>
    <t>O522261</t>
  </si>
  <si>
    <t>Obec Ždaňa</t>
  </si>
  <si>
    <t>52101606</t>
  </si>
  <si>
    <t>S1007</t>
  </si>
  <si>
    <t>Ťahanovská záhrada</t>
  </si>
  <si>
    <t>Čakanovce 80</t>
  </si>
  <si>
    <t>00324051</t>
  </si>
  <si>
    <t>O521281</t>
  </si>
  <si>
    <t>Čaňa</t>
  </si>
  <si>
    <t>Pionierska 33</t>
  </si>
  <si>
    <t>00324060</t>
  </si>
  <si>
    <t>O521299</t>
  </si>
  <si>
    <t>Obec Čaňa</t>
  </si>
  <si>
    <t>Čečejovce</t>
  </si>
  <si>
    <t>00324078</t>
  </si>
  <si>
    <t>O521302</t>
  </si>
  <si>
    <t>Obec Čečejovce</t>
  </si>
  <si>
    <t>Ďurkov</t>
  </si>
  <si>
    <t>Ďurkov 192</t>
  </si>
  <si>
    <t>00324132</t>
  </si>
  <si>
    <t>O521361</t>
  </si>
  <si>
    <t>Obec Ďurkov</t>
  </si>
  <si>
    <t>Bracovce</t>
  </si>
  <si>
    <t>Bracovce 26</t>
  </si>
  <si>
    <t>00325074</t>
  </si>
  <si>
    <t>O522368</t>
  </si>
  <si>
    <t>Obec Bracovce</t>
  </si>
  <si>
    <t>Budkovce</t>
  </si>
  <si>
    <t>Budkovce 355</t>
  </si>
  <si>
    <t>00325082</t>
  </si>
  <si>
    <t>O522376</t>
  </si>
  <si>
    <t>Obec Budkovce</t>
  </si>
  <si>
    <t>Drahňov</t>
  </si>
  <si>
    <t>00331503</t>
  </si>
  <si>
    <t>O528331</t>
  </si>
  <si>
    <t>Obec Drahňov</t>
  </si>
  <si>
    <t>Hatalov</t>
  </si>
  <si>
    <t>Hatalov 183</t>
  </si>
  <si>
    <t>00325147</t>
  </si>
  <si>
    <t>O522431</t>
  </si>
  <si>
    <t>Obec Hatalov</t>
  </si>
  <si>
    <t>Horovce 181</t>
  </si>
  <si>
    <t>00325198</t>
  </si>
  <si>
    <t>O522481</t>
  </si>
  <si>
    <t>Iňačovce</t>
  </si>
  <si>
    <t>Iňačovce 33</t>
  </si>
  <si>
    <t>00325236</t>
  </si>
  <si>
    <t>O522511</t>
  </si>
  <si>
    <t>Obec Iňačovce</t>
  </si>
  <si>
    <t>Jovsa</t>
  </si>
  <si>
    <t>Jovsa 242</t>
  </si>
  <si>
    <t>00325279</t>
  </si>
  <si>
    <t>O522562</t>
  </si>
  <si>
    <t>Obec Jovsa</t>
  </si>
  <si>
    <t>Kapušianske Kľačany</t>
  </si>
  <si>
    <t>Hlavná 36</t>
  </si>
  <si>
    <t>00331571</t>
  </si>
  <si>
    <t>O528404</t>
  </si>
  <si>
    <t>Obec Kapušianske Kľačany</t>
  </si>
  <si>
    <t>Krišovská Liesková</t>
  </si>
  <si>
    <t>Krížany 36</t>
  </si>
  <si>
    <t>00331635</t>
  </si>
  <si>
    <t>O528463</t>
  </si>
  <si>
    <t>Obec Krišovská Liesková</t>
  </si>
  <si>
    <t>Lastomír</t>
  </si>
  <si>
    <t>Lastomír 144</t>
  </si>
  <si>
    <t>00325406</t>
  </si>
  <si>
    <t>O522694</t>
  </si>
  <si>
    <t>Obec Lastomír</t>
  </si>
  <si>
    <t>Laškovce</t>
  </si>
  <si>
    <t>Laškovce 38</t>
  </si>
  <si>
    <t>00325414</t>
  </si>
  <si>
    <t>O522708</t>
  </si>
  <si>
    <t>Obec Laškovce</t>
  </si>
  <si>
    <t>Malčice</t>
  </si>
  <si>
    <t>Hlavná 175</t>
  </si>
  <si>
    <t>00325465</t>
  </si>
  <si>
    <t>O522759</t>
  </si>
  <si>
    <t>Obec Malčice</t>
  </si>
  <si>
    <t>Markovce</t>
  </si>
  <si>
    <t>Markovce 31</t>
  </si>
  <si>
    <t>00325481</t>
  </si>
  <si>
    <t>O522783</t>
  </si>
  <si>
    <t>Obec Markovce</t>
  </si>
  <si>
    <t>Maťovské Vojkovce</t>
  </si>
  <si>
    <t>Maťovce 53</t>
  </si>
  <si>
    <t>00331741</t>
  </si>
  <si>
    <t>O528579</t>
  </si>
  <si>
    <t>Obec Maťovské Vojkovce</t>
  </si>
  <si>
    <t>Michalovce</t>
  </si>
  <si>
    <t>Jána A. Komenského 1</t>
  </si>
  <si>
    <t>00325490</t>
  </si>
  <si>
    <t>O522279</t>
  </si>
  <si>
    <t>Mesto Michalovce</t>
  </si>
  <si>
    <t>Jána Švermu 6</t>
  </si>
  <si>
    <t>Kpt. Nálepku 16</t>
  </si>
  <si>
    <t>Krymská 5</t>
  </si>
  <si>
    <t>Moskovská 1</t>
  </si>
  <si>
    <t>Okružná 17</t>
  </si>
  <si>
    <t>T. J. Moussona 4</t>
  </si>
  <si>
    <t>Volgogradská 2</t>
  </si>
  <si>
    <t>Nacina Ves</t>
  </si>
  <si>
    <t>Nacina Ves 63</t>
  </si>
  <si>
    <t>00325511</t>
  </si>
  <si>
    <t>O522805</t>
  </si>
  <si>
    <t>Obec Nacina Ves</t>
  </si>
  <si>
    <t>Palín</t>
  </si>
  <si>
    <t>Palín 104</t>
  </si>
  <si>
    <t>00325571</t>
  </si>
  <si>
    <t>O522864</t>
  </si>
  <si>
    <t>Obec Palín</t>
  </si>
  <si>
    <t>Pavlovce nad Uhom</t>
  </si>
  <si>
    <t>00325589</t>
  </si>
  <si>
    <t>O522872</t>
  </si>
  <si>
    <t>Obec Pavlovce nad Uhom</t>
  </si>
  <si>
    <t>Petrovce nad Laborcom</t>
  </si>
  <si>
    <t>Petrovce nad Laborcom 100</t>
  </si>
  <si>
    <t>00325619</t>
  </si>
  <si>
    <t>O522902</t>
  </si>
  <si>
    <t>Obec Petrovce nad Laborcom</t>
  </si>
  <si>
    <t>Pozdišovce</t>
  </si>
  <si>
    <t>J. Záborského 7</t>
  </si>
  <si>
    <t>00325678</t>
  </si>
  <si>
    <t>O522961</t>
  </si>
  <si>
    <t>Obec Pozdišovce</t>
  </si>
  <si>
    <t>Rakovec nad Ondavou</t>
  </si>
  <si>
    <t>Rakovec nad Ondavou 2</t>
  </si>
  <si>
    <t>00325708</t>
  </si>
  <si>
    <t>O522996</t>
  </si>
  <si>
    <t>Obec Rakovec nad Ondavou</t>
  </si>
  <si>
    <t>Staré</t>
  </si>
  <si>
    <t>Staré 283</t>
  </si>
  <si>
    <t>00325805</t>
  </si>
  <si>
    <t>O523097</t>
  </si>
  <si>
    <t>Obec Staré</t>
  </si>
  <si>
    <t>Strážske</t>
  </si>
  <si>
    <t>Mierová 1</t>
  </si>
  <si>
    <t>00325813</t>
  </si>
  <si>
    <t>O523101</t>
  </si>
  <si>
    <t>Mesto Strážske</t>
  </si>
  <si>
    <t>Trhovište</t>
  </si>
  <si>
    <t>Trhovište 50</t>
  </si>
  <si>
    <t>00325899</t>
  </si>
  <si>
    <t>O523186</t>
  </si>
  <si>
    <t>Obec Trhovište</t>
  </si>
  <si>
    <t>Tušická Nová Ves</t>
  </si>
  <si>
    <t>Tušická Nová Ves 64</t>
  </si>
  <si>
    <t>00325929</t>
  </si>
  <si>
    <t>O523216</t>
  </si>
  <si>
    <t>Obec Tušická Nová Ves</t>
  </si>
  <si>
    <t>Veľké Kapušany</t>
  </si>
  <si>
    <t>Fábryho 36</t>
  </si>
  <si>
    <t>00332038</t>
  </si>
  <si>
    <t>O543853</t>
  </si>
  <si>
    <t>Mesto Veľké Kapušany</t>
  </si>
  <si>
    <t>Síd.P.O.Hviezdoslava 43</t>
  </si>
  <si>
    <t>Veľké Slemence</t>
  </si>
  <si>
    <t>Veľké Slemence 18</t>
  </si>
  <si>
    <t>00332062</t>
  </si>
  <si>
    <t>O543888</t>
  </si>
  <si>
    <t>Obec Veľké Slemence</t>
  </si>
  <si>
    <t>Vinné</t>
  </si>
  <si>
    <t>Vinné 514</t>
  </si>
  <si>
    <t>00325953</t>
  </si>
  <si>
    <t>O523259</t>
  </si>
  <si>
    <t>Obec Vinné</t>
  </si>
  <si>
    <t>Vojany</t>
  </si>
  <si>
    <t>Elektrárenská 50</t>
  </si>
  <si>
    <t>31314023</t>
  </si>
  <si>
    <t>C37</t>
  </si>
  <si>
    <t>Reformovaná kresťanská cirkev na Slovensku - Užský seniorát</t>
  </si>
  <si>
    <t>Vrbnica</t>
  </si>
  <si>
    <t>Vrbnica 20</t>
  </si>
  <si>
    <t>00325988</t>
  </si>
  <si>
    <t>O523283</t>
  </si>
  <si>
    <t>Obec Vrbnica</t>
  </si>
  <si>
    <t>Vysoká nad Uhom</t>
  </si>
  <si>
    <t>Vysoká nad Uhom 314</t>
  </si>
  <si>
    <t>00325996</t>
  </si>
  <si>
    <t>O523291</t>
  </si>
  <si>
    <t>Obec Vysoká nad Uhom</t>
  </si>
  <si>
    <t>Zalužice</t>
  </si>
  <si>
    <t>Zalužice 450</t>
  </si>
  <si>
    <t>00326046</t>
  </si>
  <si>
    <t>O523241</t>
  </si>
  <si>
    <t>Obec Zalužice</t>
  </si>
  <si>
    <t>Zemplínska Široká</t>
  </si>
  <si>
    <t>Zemplínska Široká 277</t>
  </si>
  <si>
    <t>00326071</t>
  </si>
  <si>
    <t>O523364</t>
  </si>
  <si>
    <t>Obec Zemplínska Široká</t>
  </si>
  <si>
    <t>Šamudovce</t>
  </si>
  <si>
    <t>Šamudovce 23</t>
  </si>
  <si>
    <t>00325864</t>
  </si>
  <si>
    <t>O523151</t>
  </si>
  <si>
    <t>Obec Šamudovce</t>
  </si>
  <si>
    <t>Žbince</t>
  </si>
  <si>
    <t>Žbince 145</t>
  </si>
  <si>
    <t>00326089</t>
  </si>
  <si>
    <t>O523372</t>
  </si>
  <si>
    <t>Obec Žbince</t>
  </si>
  <si>
    <t>Čičarovce</t>
  </si>
  <si>
    <t>Čičarovce 109</t>
  </si>
  <si>
    <t>00331449</t>
  </si>
  <si>
    <t>O528277</t>
  </si>
  <si>
    <t>Obec Čičarovce</t>
  </si>
  <si>
    <t>Bretka</t>
  </si>
  <si>
    <t>Bretka 56 -Beretke 56</t>
  </si>
  <si>
    <t>00590754</t>
  </si>
  <si>
    <t>O514578</t>
  </si>
  <si>
    <t>Obec Bretka</t>
  </si>
  <si>
    <t>Brzotín</t>
  </si>
  <si>
    <t>Berzehorská 154</t>
  </si>
  <si>
    <t>00594768</t>
  </si>
  <si>
    <t>O560022</t>
  </si>
  <si>
    <t>Obec Brzotín</t>
  </si>
  <si>
    <t>Dlhá Ves</t>
  </si>
  <si>
    <t>Hlavná 110</t>
  </si>
  <si>
    <t>00328189</t>
  </si>
  <si>
    <t>O525626</t>
  </si>
  <si>
    <t>Obec Dlhá Ves</t>
  </si>
  <si>
    <t>Dobšiná</t>
  </si>
  <si>
    <t>Zimná 190/144</t>
  </si>
  <si>
    <t>00328197</t>
  </si>
  <si>
    <t>O525634</t>
  </si>
  <si>
    <t>Mesto Dobšiná</t>
  </si>
  <si>
    <t>Drnava</t>
  </si>
  <si>
    <t>Drnava 105</t>
  </si>
  <si>
    <t>00328201</t>
  </si>
  <si>
    <t>O525642</t>
  </si>
  <si>
    <t>Obec Drnava</t>
  </si>
  <si>
    <t>Gemerská Hôrka</t>
  </si>
  <si>
    <t>Gemerská Hôrka 268</t>
  </si>
  <si>
    <t>00328219</t>
  </si>
  <si>
    <t>O525651</t>
  </si>
  <si>
    <t>Obec Gemerská Hôrka</t>
  </si>
  <si>
    <t>Gemerská Hôrka 92</t>
  </si>
  <si>
    <t>Gemerská Panica</t>
  </si>
  <si>
    <t>Gemerská Panica 258</t>
  </si>
  <si>
    <t>00318698</t>
  </si>
  <si>
    <t>O514748</t>
  </si>
  <si>
    <t>Obec Gemerská Panica</t>
  </si>
  <si>
    <t>Gemerská Poloma</t>
  </si>
  <si>
    <t>Sládkovičova 487</t>
  </si>
  <si>
    <t>00328227</t>
  </si>
  <si>
    <t>O525669</t>
  </si>
  <si>
    <t>Obec Gemerská Poloma</t>
  </si>
  <si>
    <t>Hrhov</t>
  </si>
  <si>
    <t>Hrhov 46</t>
  </si>
  <si>
    <t>00328294</t>
  </si>
  <si>
    <t>O525740</t>
  </si>
  <si>
    <t>Obec Hrhov</t>
  </si>
  <si>
    <t>Jablonov nad Turňou</t>
  </si>
  <si>
    <t>Jablonov nad Turňou 229</t>
  </si>
  <si>
    <t>00328332</t>
  </si>
  <si>
    <t>O525782</t>
  </si>
  <si>
    <t>Obec Jablonov nad Turňou</t>
  </si>
  <si>
    <t>Kečovo</t>
  </si>
  <si>
    <t>Kečovo 72</t>
  </si>
  <si>
    <t>00328375</t>
  </si>
  <si>
    <t>O525821</t>
  </si>
  <si>
    <t>Obec Kečovo</t>
  </si>
  <si>
    <t>Krásnohorská Dlhá Lúka</t>
  </si>
  <si>
    <t>Krásnohorská Dlhá Lúka 2</t>
  </si>
  <si>
    <t>00328413</t>
  </si>
  <si>
    <t>O525863</t>
  </si>
  <si>
    <t>Obec Krásnohorská Dlhá Lúka</t>
  </si>
  <si>
    <t>Krásnohorské Podhradie</t>
  </si>
  <si>
    <t>Lipová 115</t>
  </si>
  <si>
    <t>00328421</t>
  </si>
  <si>
    <t>O525871</t>
  </si>
  <si>
    <t>Obec Krásnohorské Podhradie</t>
  </si>
  <si>
    <t>Pokroková 199</t>
  </si>
  <si>
    <t>Markuška</t>
  </si>
  <si>
    <t>Markuška 12</t>
  </si>
  <si>
    <t>00328499</t>
  </si>
  <si>
    <t>O525952</t>
  </si>
  <si>
    <t>Obec Markuška</t>
  </si>
  <si>
    <t>Nižná Slaná</t>
  </si>
  <si>
    <t>Letná 14</t>
  </si>
  <si>
    <t>00328596</t>
  </si>
  <si>
    <t>O526045</t>
  </si>
  <si>
    <t>Obec Nižná Slaná</t>
  </si>
  <si>
    <t>Ochtiná</t>
  </si>
  <si>
    <t>Ochtiná 50</t>
  </si>
  <si>
    <t>00328600</t>
  </si>
  <si>
    <t>O526053</t>
  </si>
  <si>
    <t>Obec Ochtiná</t>
  </si>
  <si>
    <t>Plešivec</t>
  </si>
  <si>
    <t>Gemerská 1</t>
  </si>
  <si>
    <t>00328642</t>
  </si>
  <si>
    <t>O526096</t>
  </si>
  <si>
    <t>Obec Plešivec</t>
  </si>
  <si>
    <t>Čsl. armády 31</t>
  </si>
  <si>
    <t>Rejdová</t>
  </si>
  <si>
    <t>Rejdová 43</t>
  </si>
  <si>
    <t>00328685</t>
  </si>
  <si>
    <t>O526134</t>
  </si>
  <si>
    <t>Obec Rejdová</t>
  </si>
  <si>
    <t>Roštár</t>
  </si>
  <si>
    <t>Roštár 83</t>
  </si>
  <si>
    <t>00328731</t>
  </si>
  <si>
    <t>O526185</t>
  </si>
  <si>
    <t>Obec Roštár</t>
  </si>
  <si>
    <t>Rožňava</t>
  </si>
  <si>
    <t>J. A. Komenského 5</t>
  </si>
  <si>
    <t>00328758</t>
  </si>
  <si>
    <t>O525529</t>
  </si>
  <si>
    <t>Mesto Rožňava</t>
  </si>
  <si>
    <t>Kozmonautov 2</t>
  </si>
  <si>
    <t>31275761</t>
  </si>
  <si>
    <t>C36</t>
  </si>
  <si>
    <t>Reformovaná kresťanská cirkev na Slovensku, Cirkevný zbor Rožňava</t>
  </si>
  <si>
    <t>Kósu  Schoppera 22</t>
  </si>
  <si>
    <t>Pionierov 1</t>
  </si>
  <si>
    <t>Zakarpatská 12</t>
  </si>
  <si>
    <t>Zeleného stromu 14</t>
  </si>
  <si>
    <t>30687446</t>
  </si>
  <si>
    <t>C26</t>
  </si>
  <si>
    <t>Cirkevný zbor Evanjelickej cirkvi a. v. na Slovensku Rožňava</t>
  </si>
  <si>
    <t>Zlatá 2</t>
  </si>
  <si>
    <t>Silica</t>
  </si>
  <si>
    <t>Silica 44 - Szilice 44</t>
  </si>
  <si>
    <t>00328782</t>
  </si>
  <si>
    <t>O526223</t>
  </si>
  <si>
    <t>Obec Silica</t>
  </si>
  <si>
    <t>Slavošovce</t>
  </si>
  <si>
    <t>Slavošovce 125</t>
  </si>
  <si>
    <t>00328847</t>
  </si>
  <si>
    <t>O526282</t>
  </si>
  <si>
    <t>Obec Slavošovce</t>
  </si>
  <si>
    <t>Vlachovo</t>
  </si>
  <si>
    <t>SNP 239</t>
  </si>
  <si>
    <t>00328898</t>
  </si>
  <si>
    <t>O526339</t>
  </si>
  <si>
    <t>Obec Vlachovo</t>
  </si>
  <si>
    <t>Štítnik</t>
  </si>
  <si>
    <t>Školská 295</t>
  </si>
  <si>
    <t>00328871</t>
  </si>
  <si>
    <t>O526312</t>
  </si>
  <si>
    <t>Obec Štítnik</t>
  </si>
  <si>
    <t>Čoltovo</t>
  </si>
  <si>
    <t>Čoltovo 77</t>
  </si>
  <si>
    <t>00328162</t>
  </si>
  <si>
    <t>O525600</t>
  </si>
  <si>
    <t>Obec Čoltovo</t>
  </si>
  <si>
    <t>Bežovce</t>
  </si>
  <si>
    <t>Bežovce 417</t>
  </si>
  <si>
    <t>00325031</t>
  </si>
  <si>
    <t>O522325</t>
  </si>
  <si>
    <t>Obec Bežovce</t>
  </si>
  <si>
    <t>Blatné Remety</t>
  </si>
  <si>
    <t>Blatné Remety 98</t>
  </si>
  <si>
    <t>00325058</t>
  </si>
  <si>
    <t>O522341</t>
  </si>
  <si>
    <t>Obec Blatné Remety</t>
  </si>
  <si>
    <t>Krčava</t>
  </si>
  <si>
    <t>Krčava 184</t>
  </si>
  <si>
    <t>00325376</t>
  </si>
  <si>
    <t>O522660</t>
  </si>
  <si>
    <t>Obec Krčava</t>
  </si>
  <si>
    <t>Lekárovce</t>
  </si>
  <si>
    <t>Lekárovce 305</t>
  </si>
  <si>
    <t>00325422</t>
  </si>
  <si>
    <t>O522716</t>
  </si>
  <si>
    <t>Obec Lekárovce</t>
  </si>
  <si>
    <t>Podhoroď</t>
  </si>
  <si>
    <t>Podhoroď 17</t>
  </si>
  <si>
    <t>00325635</t>
  </si>
  <si>
    <t>O522929</t>
  </si>
  <si>
    <t>Obec Podhoroď</t>
  </si>
  <si>
    <t>Porúbka</t>
  </si>
  <si>
    <t>Porúbka 20</t>
  </si>
  <si>
    <t>00325660</t>
  </si>
  <si>
    <t>O522953</t>
  </si>
  <si>
    <t>Obec Porúbka</t>
  </si>
  <si>
    <t>Sobrance</t>
  </si>
  <si>
    <t>Komenského 12</t>
  </si>
  <si>
    <t>00325791</t>
  </si>
  <si>
    <t>O523089</t>
  </si>
  <si>
    <t>Mesto Sobrance</t>
  </si>
  <si>
    <t>Veľké Revištia</t>
  </si>
  <si>
    <t>Veľké Revištia 24</t>
  </si>
  <si>
    <t>00325945</t>
  </si>
  <si>
    <t>O523232</t>
  </si>
  <si>
    <t>Obec Veľké Revištia</t>
  </si>
  <si>
    <t>Vyšná Rybnica</t>
  </si>
  <si>
    <t>Vyšná Rybnica 138</t>
  </si>
  <si>
    <t>00326003</t>
  </si>
  <si>
    <t>O523305</t>
  </si>
  <si>
    <t>Obec Vyšná Rybnica</t>
  </si>
  <si>
    <t>Záhor</t>
  </si>
  <si>
    <t>Záhor 148</t>
  </si>
  <si>
    <t>00326038</t>
  </si>
  <si>
    <t>O523330</t>
  </si>
  <si>
    <t>Obec Záhor</t>
  </si>
  <si>
    <t>Úbrež</t>
  </si>
  <si>
    <t>Úbrež 141</t>
  </si>
  <si>
    <t>00325937</t>
  </si>
  <si>
    <t>O523224</t>
  </si>
  <si>
    <t>Obec Úbrež</t>
  </si>
  <si>
    <t>Bystrany</t>
  </si>
  <si>
    <t>Bystrany 13</t>
  </si>
  <si>
    <t>00328995</t>
  </si>
  <si>
    <t>O526436</t>
  </si>
  <si>
    <t>Obec Bystrany</t>
  </si>
  <si>
    <t>Chrasť nad Hornádom</t>
  </si>
  <si>
    <t>Chrasť nad Hornádom 44</t>
  </si>
  <si>
    <t>00329177</t>
  </si>
  <si>
    <t>O543152</t>
  </si>
  <si>
    <t>Obec Chrasť nad Hornádom</t>
  </si>
  <si>
    <t>Harichovce</t>
  </si>
  <si>
    <t>Levočská 53</t>
  </si>
  <si>
    <t>00329096</t>
  </si>
  <si>
    <t>O526533</t>
  </si>
  <si>
    <t>Obec Harichovce</t>
  </si>
  <si>
    <t>Hrabušice</t>
  </si>
  <si>
    <t>Hlavná 369</t>
  </si>
  <si>
    <t>00329151</t>
  </si>
  <si>
    <t>O526592</t>
  </si>
  <si>
    <t>Obec Hrabušice</t>
  </si>
  <si>
    <t>Iliašovce</t>
  </si>
  <si>
    <t>Iliašovce 29</t>
  </si>
  <si>
    <t>00329185</t>
  </si>
  <si>
    <t>O543161</t>
  </si>
  <si>
    <t>Obec Iliašovce</t>
  </si>
  <si>
    <t>Jamník</t>
  </si>
  <si>
    <t>Jamník 184</t>
  </si>
  <si>
    <t>00329215</t>
  </si>
  <si>
    <t>O543195</t>
  </si>
  <si>
    <t>Obec Jamník</t>
  </si>
  <si>
    <t>Krompachy</t>
  </si>
  <si>
    <t>Maurerova 14</t>
  </si>
  <si>
    <t>00329282</t>
  </si>
  <si>
    <t>O543268</t>
  </si>
  <si>
    <t>Mesto Krompachy</t>
  </si>
  <si>
    <t>SNP 47</t>
  </si>
  <si>
    <t>Zemanská 2</t>
  </si>
  <si>
    <t>Letanovce</t>
  </si>
  <si>
    <t>Školská 55</t>
  </si>
  <si>
    <t>Markušovce</t>
  </si>
  <si>
    <t>Školská 16</t>
  </si>
  <si>
    <t>00329355</t>
  </si>
  <si>
    <t>O543331</t>
  </si>
  <si>
    <t>Obec Markušovce</t>
  </si>
  <si>
    <t>Matejovce nad Hornádom</t>
  </si>
  <si>
    <t>Matejovce nad Hornádom 97</t>
  </si>
  <si>
    <t>00329363</t>
  </si>
  <si>
    <t>O543349</t>
  </si>
  <si>
    <t>Obec Matejovce nad Hornádom</t>
  </si>
  <si>
    <t>Mlynky</t>
  </si>
  <si>
    <t>Biele Vody 266</t>
  </si>
  <si>
    <t>00329371</t>
  </si>
  <si>
    <t>O543357</t>
  </si>
  <si>
    <t>Obec Mlynky</t>
  </si>
  <si>
    <t>Odorín</t>
  </si>
  <si>
    <t>Odorín 65</t>
  </si>
  <si>
    <t>00329428</t>
  </si>
  <si>
    <t>O543403</t>
  </si>
  <si>
    <t>Obec Odorín</t>
  </si>
  <si>
    <t>Olcnava</t>
  </si>
  <si>
    <t>Lúčna 3</t>
  </si>
  <si>
    <t>00329436</t>
  </si>
  <si>
    <t>O543411</t>
  </si>
  <si>
    <t>Obec Olcnava</t>
  </si>
  <si>
    <t>Poráč</t>
  </si>
  <si>
    <t>Poráč 125</t>
  </si>
  <si>
    <t>00329509</t>
  </si>
  <si>
    <t>O543489</t>
  </si>
  <si>
    <t>Obec Poráč</t>
  </si>
  <si>
    <t>Rudňany</t>
  </si>
  <si>
    <t>Zimné 96</t>
  </si>
  <si>
    <t>00329533</t>
  </si>
  <si>
    <t>O543519</t>
  </si>
  <si>
    <t>Obec Rudňany</t>
  </si>
  <si>
    <t>Slovinky</t>
  </si>
  <si>
    <t>Slovinky 71</t>
  </si>
  <si>
    <t>00329550</t>
  </si>
  <si>
    <t>O543535</t>
  </si>
  <si>
    <t>Obec Slovinky</t>
  </si>
  <si>
    <t>Smižany</t>
  </si>
  <si>
    <t>00691721</t>
  </si>
  <si>
    <t>O560154</t>
  </si>
  <si>
    <t>Obec Smižany</t>
  </si>
  <si>
    <t>Smreková 38</t>
  </si>
  <si>
    <t>Spišská Nová Ves</t>
  </si>
  <si>
    <t>Hutnícka 16</t>
  </si>
  <si>
    <t>00329614</t>
  </si>
  <si>
    <t>O526355</t>
  </si>
  <si>
    <t>Mesto Spišská Nová Ves</t>
  </si>
  <si>
    <t>Ing. O. Kožucha 11</t>
  </si>
  <si>
    <t>Levočská 11</t>
  </si>
  <si>
    <t>Lipová 13</t>
  </si>
  <si>
    <t>Markušovská cesta 8</t>
  </si>
  <si>
    <t>Nad Medzou 1</t>
  </si>
  <si>
    <t>Z. Nejedlého 2</t>
  </si>
  <si>
    <t>Spišské Tomášovce</t>
  </si>
  <si>
    <t>Spišské Vlachy</t>
  </si>
  <si>
    <t>00329657</t>
  </si>
  <si>
    <t>O543594</t>
  </si>
  <si>
    <t>Mesto Spišské Vlachy</t>
  </si>
  <si>
    <t>SNP 13</t>
  </si>
  <si>
    <t>Spišský Hrušov</t>
  </si>
  <si>
    <t>Spišský Hrušov 264</t>
  </si>
  <si>
    <t>00329606</t>
  </si>
  <si>
    <t>O543616</t>
  </si>
  <si>
    <t>Obec Spišský Hrušov</t>
  </si>
  <si>
    <t>Teplička</t>
  </si>
  <si>
    <t>Teplička 49</t>
  </si>
  <si>
    <t>00329690</t>
  </si>
  <si>
    <t>O543667</t>
  </si>
  <si>
    <t>Obec Teplička</t>
  </si>
  <si>
    <t>Vítkovce</t>
  </si>
  <si>
    <t>Vítkovce 53</t>
  </si>
  <si>
    <t>00329746</t>
  </si>
  <si>
    <t>O543713</t>
  </si>
  <si>
    <t>Obec Vítkovce</t>
  </si>
  <si>
    <t>Bačka</t>
  </si>
  <si>
    <t>Školská 67</t>
  </si>
  <si>
    <t>00331279</t>
  </si>
  <si>
    <t>O528102</t>
  </si>
  <si>
    <t>Obec Bačka</t>
  </si>
  <si>
    <t>Bačkov</t>
  </si>
  <si>
    <t>Lesná 55</t>
  </si>
  <si>
    <t>00331287</t>
  </si>
  <si>
    <t>O528111</t>
  </si>
  <si>
    <t>Obec Bačkov</t>
  </si>
  <si>
    <t>Biel</t>
  </si>
  <si>
    <t>00331317</t>
  </si>
  <si>
    <t>O528145</t>
  </si>
  <si>
    <t>Obec Biel</t>
  </si>
  <si>
    <t>Borša</t>
  </si>
  <si>
    <t>Ružová 304</t>
  </si>
  <si>
    <t>00331341</t>
  </si>
  <si>
    <t>O528170</t>
  </si>
  <si>
    <t>Obec Borša</t>
  </si>
  <si>
    <t>Boťany</t>
  </si>
  <si>
    <t>Hlavná 141</t>
  </si>
  <si>
    <t>00331350</t>
  </si>
  <si>
    <t>O528188</t>
  </si>
  <si>
    <t>Obec Boťany</t>
  </si>
  <si>
    <t>Boľ</t>
  </si>
  <si>
    <t>Školská 233</t>
  </si>
  <si>
    <t>00331333</t>
  </si>
  <si>
    <t>O528161</t>
  </si>
  <si>
    <t>Obec Boľ</t>
  </si>
  <si>
    <t>Brezina</t>
  </si>
  <si>
    <t>Brezová 138/21</t>
  </si>
  <si>
    <t>00331384</t>
  </si>
  <si>
    <t>O528218</t>
  </si>
  <si>
    <t>Obec Brezina</t>
  </si>
  <si>
    <t>Cejkov</t>
  </si>
  <si>
    <t>Školská 333/2</t>
  </si>
  <si>
    <t>00331406</t>
  </si>
  <si>
    <t>O528234</t>
  </si>
  <si>
    <t>Obec Cejkov</t>
  </si>
  <si>
    <t>Hraň</t>
  </si>
  <si>
    <t>SNP 446/178</t>
  </si>
  <si>
    <t>00331538</t>
  </si>
  <si>
    <t>O528366</t>
  </si>
  <si>
    <t>Obec Hraň</t>
  </si>
  <si>
    <t>Hrčeľ</t>
  </si>
  <si>
    <t>Hlavná 75</t>
  </si>
  <si>
    <t>00331546</t>
  </si>
  <si>
    <t>O528374</t>
  </si>
  <si>
    <t>Obec Hrčeľ</t>
  </si>
  <si>
    <t>Kazimír</t>
  </si>
  <si>
    <t>Hlavná 105/93</t>
  </si>
  <si>
    <t>00331597</t>
  </si>
  <si>
    <t>O528421</t>
  </si>
  <si>
    <t>Obec Kazimír</t>
  </si>
  <si>
    <t>Kráľovský Chlmec</t>
  </si>
  <si>
    <t>Hunyadiho 1256/16</t>
  </si>
  <si>
    <t>00331619</t>
  </si>
  <si>
    <t>O528447</t>
  </si>
  <si>
    <t>Mesto Kráľovský Chlmec</t>
  </si>
  <si>
    <t>L. Kossutha 580/56</t>
  </si>
  <si>
    <t>Kuzmice</t>
  </si>
  <si>
    <t>Hlavná 267</t>
  </si>
  <si>
    <t>00331643</t>
  </si>
  <si>
    <t>O528471</t>
  </si>
  <si>
    <t>Obec Kuzmice</t>
  </si>
  <si>
    <t>Ladmovce</t>
  </si>
  <si>
    <t>Kostolná 112/15</t>
  </si>
  <si>
    <t>00331660</t>
  </si>
  <si>
    <t>O528498</t>
  </si>
  <si>
    <t>Obec Ladmovce</t>
  </si>
  <si>
    <t>Lastovce</t>
  </si>
  <si>
    <t>Školská 242</t>
  </si>
  <si>
    <t>00331678</t>
  </si>
  <si>
    <t>O528501</t>
  </si>
  <si>
    <t>Obec Lastovce</t>
  </si>
  <si>
    <t>Leles</t>
  </si>
  <si>
    <t>Leles 211</t>
  </si>
  <si>
    <t>00331686</t>
  </si>
  <si>
    <t>O528510</t>
  </si>
  <si>
    <t>Obec Leles</t>
  </si>
  <si>
    <t>Malý Horeš</t>
  </si>
  <si>
    <t>Alberta S. Molnára 11/2</t>
  </si>
  <si>
    <t>00331724</t>
  </si>
  <si>
    <t>O528552</t>
  </si>
  <si>
    <t>Obec Malý Horeš</t>
  </si>
  <si>
    <t>Michaľany</t>
  </si>
  <si>
    <t>Školská 339/2</t>
  </si>
  <si>
    <t>00331759</t>
  </si>
  <si>
    <t>O528587</t>
  </si>
  <si>
    <t>Obec Michaľany</t>
  </si>
  <si>
    <t>Nižný Žipov</t>
  </si>
  <si>
    <t>Školská 58</t>
  </si>
  <si>
    <t>00331775</t>
  </si>
  <si>
    <t>O528609</t>
  </si>
  <si>
    <t>Obec Nižný Žipov</t>
  </si>
  <si>
    <t>Novosad</t>
  </si>
  <si>
    <t>Letná 90</t>
  </si>
  <si>
    <t>00331783</t>
  </si>
  <si>
    <t>O528617</t>
  </si>
  <si>
    <t>Obec Novosad</t>
  </si>
  <si>
    <t>Parchovany</t>
  </si>
  <si>
    <t>Hlavná 462</t>
  </si>
  <si>
    <t>00331813</t>
  </si>
  <si>
    <t>O528676</t>
  </si>
  <si>
    <t>Obec Parchovany</t>
  </si>
  <si>
    <t>Plechotice</t>
  </si>
  <si>
    <t>Hlavná 162/73</t>
  </si>
  <si>
    <t>00331821</t>
  </si>
  <si>
    <t>O528641</t>
  </si>
  <si>
    <t>Obec Plechotice</t>
  </si>
  <si>
    <t>Pribeník</t>
  </si>
  <si>
    <t>Ul. Hlavná 233</t>
  </si>
  <si>
    <t>00331856</t>
  </si>
  <si>
    <t>O528684</t>
  </si>
  <si>
    <t>Obec Pribeník</t>
  </si>
  <si>
    <t>Sečovce</t>
  </si>
  <si>
    <t>Kollárova 17</t>
  </si>
  <si>
    <t>Komenského 707/4</t>
  </si>
  <si>
    <t>00331899</t>
  </si>
  <si>
    <t>O528722</t>
  </si>
  <si>
    <t>Mesto Sečovce</t>
  </si>
  <si>
    <t>Obchodná 5</t>
  </si>
  <si>
    <t>Sirník</t>
  </si>
  <si>
    <t>Hlavná 7</t>
  </si>
  <si>
    <t>00331902</t>
  </si>
  <si>
    <t>O543730</t>
  </si>
  <si>
    <t>Obec Sirník</t>
  </si>
  <si>
    <t>Slivník</t>
  </si>
  <si>
    <t>Parádna 202</t>
  </si>
  <si>
    <t>00331911</t>
  </si>
  <si>
    <t>O543748</t>
  </si>
  <si>
    <t>Obec Slivník</t>
  </si>
  <si>
    <t>Slovenské Nové Mesto</t>
  </si>
  <si>
    <t>Školská 200/19</t>
  </si>
  <si>
    <t>00331929</t>
  </si>
  <si>
    <t>O543756</t>
  </si>
  <si>
    <t>Obec Slovenské Nové Mesto</t>
  </si>
  <si>
    <t>Somotor</t>
  </si>
  <si>
    <t>Hlavná 41</t>
  </si>
  <si>
    <t>00331945</t>
  </si>
  <si>
    <t>O543772</t>
  </si>
  <si>
    <t>Obec Somotor</t>
  </si>
  <si>
    <t>Somotor 40</t>
  </si>
  <si>
    <t>Stanča</t>
  </si>
  <si>
    <t>Hlavná 137</t>
  </si>
  <si>
    <t>Streda nad Bodrogom</t>
  </si>
  <si>
    <t>00331970</t>
  </si>
  <si>
    <t>O543802</t>
  </si>
  <si>
    <t>Obec Streda nad Bodrogom</t>
  </si>
  <si>
    <t>Svätuše</t>
  </si>
  <si>
    <t>Školská 220</t>
  </si>
  <si>
    <t>00331830</t>
  </si>
  <si>
    <t>O528650</t>
  </si>
  <si>
    <t>Obec Svätuše</t>
  </si>
  <si>
    <t>Trebišov</t>
  </si>
  <si>
    <t>Gorkého 55</t>
  </si>
  <si>
    <t>I. Krasku 342/1</t>
  </si>
  <si>
    <t>00331996</t>
  </si>
  <si>
    <t>O528099</t>
  </si>
  <si>
    <t>Mesto Trebišov</t>
  </si>
  <si>
    <t>Komenského 1962/8</t>
  </si>
  <si>
    <t>M. R. Štefánika 910/51</t>
  </si>
  <si>
    <t>Pribinova 34</t>
  </si>
  <si>
    <t>Veľaty</t>
  </si>
  <si>
    <t>Staničná ulica 5/131</t>
  </si>
  <si>
    <t>00332020</t>
  </si>
  <si>
    <t>O543845</t>
  </si>
  <si>
    <t>Obec Veľaty</t>
  </si>
  <si>
    <t>Veľké Trakany</t>
  </si>
  <si>
    <t>Školská 278</t>
  </si>
  <si>
    <t>00332071</t>
  </si>
  <si>
    <t>O543896</t>
  </si>
  <si>
    <t>Obec Veľké Trakany</t>
  </si>
  <si>
    <t>Veľký Horeš</t>
  </si>
  <si>
    <t>Školská 348</t>
  </si>
  <si>
    <t>00332089</t>
  </si>
  <si>
    <t>O543900</t>
  </si>
  <si>
    <t>Obec Veľký Horeš</t>
  </si>
  <si>
    <t>Veľký Kamenec</t>
  </si>
  <si>
    <t>Hlavná 315</t>
  </si>
  <si>
    <t>00332097</t>
  </si>
  <si>
    <t>O543918</t>
  </si>
  <si>
    <t>Obec Veľký Kamenec</t>
  </si>
  <si>
    <t>Vojčice</t>
  </si>
  <si>
    <t>Školská 286</t>
  </si>
  <si>
    <t>00332135</t>
  </si>
  <si>
    <t>O543951</t>
  </si>
  <si>
    <t>Obec Vojčice</t>
  </si>
  <si>
    <t>Zatín</t>
  </si>
  <si>
    <t>Hlavná 114/60</t>
  </si>
  <si>
    <t>00332151</t>
  </si>
  <si>
    <t>O543977</t>
  </si>
  <si>
    <t>Obec Zatín</t>
  </si>
  <si>
    <t>Zemplínska Nová Ves</t>
  </si>
  <si>
    <t>Úpor 9</t>
  </si>
  <si>
    <t>00332186</t>
  </si>
  <si>
    <t>O544001</t>
  </si>
  <si>
    <t>Obec Zemplínska Nová Ves</t>
  </si>
  <si>
    <t>Zemplínska Teplica</t>
  </si>
  <si>
    <t>Hlavná 209</t>
  </si>
  <si>
    <t>00332194</t>
  </si>
  <si>
    <t>O544019</t>
  </si>
  <si>
    <t>Obec Zemplínska Teplica</t>
  </si>
  <si>
    <t>Zemplínske Jastrabie</t>
  </si>
  <si>
    <t>Hlavná 28</t>
  </si>
  <si>
    <t>00332216</t>
  </si>
  <si>
    <t>O544035</t>
  </si>
  <si>
    <t>Obec Zemplínske Jastrabie</t>
  </si>
  <si>
    <t>Čerhov</t>
  </si>
  <si>
    <t>00331422</t>
  </si>
  <si>
    <t>O528251</t>
  </si>
  <si>
    <t>Obec Čerhov</t>
  </si>
  <si>
    <t>Čeľovce</t>
  </si>
  <si>
    <t>Hlavná 73</t>
  </si>
  <si>
    <t>00331414</t>
  </si>
  <si>
    <t>O528242</t>
  </si>
  <si>
    <t>Obec Čeľovce</t>
  </si>
  <si>
    <t>Čierna nad Tisou</t>
  </si>
  <si>
    <t>Zimná 6</t>
  </si>
  <si>
    <t>00331465</t>
  </si>
  <si>
    <t>O528293</t>
  </si>
  <si>
    <t>Mesto Čierna nad Tisou</t>
  </si>
  <si>
    <t>Drotárska cesta 48</t>
  </si>
  <si>
    <t>Jozefská 6</t>
  </si>
  <si>
    <t>90000265</t>
  </si>
  <si>
    <t>S657</t>
  </si>
  <si>
    <t>PaedDr. Andrea Šedibová</t>
  </si>
  <si>
    <t>Karpatská 1</t>
  </si>
  <si>
    <t>Bajkalská 20</t>
  </si>
  <si>
    <t>17326192</t>
  </si>
  <si>
    <t>S038</t>
  </si>
  <si>
    <t>Výchovno-vzdelávacie združenie</t>
  </si>
  <si>
    <t>Nevädzová 3</t>
  </si>
  <si>
    <t>Hrdličkova 17</t>
  </si>
  <si>
    <t>Hrdličkova 21</t>
  </si>
  <si>
    <t>Hálkova 54</t>
  </si>
  <si>
    <t>Teplická 7</t>
  </si>
  <si>
    <t>Dúbravská cesta 1</t>
  </si>
  <si>
    <t>Majerníkova 60</t>
  </si>
  <si>
    <t>37924745</t>
  </si>
  <si>
    <t>S520</t>
  </si>
  <si>
    <t>Centrum nadania, n. o.</t>
  </si>
  <si>
    <t>Mokrohájska cesta 3</t>
  </si>
  <si>
    <t>Svrčia 6</t>
  </si>
  <si>
    <t>Vlastenecké nám. 1</t>
  </si>
  <si>
    <t>Znievska 2</t>
  </si>
  <si>
    <t>35969318</t>
  </si>
  <si>
    <t>S344</t>
  </si>
  <si>
    <t>S.E.I.N. sollertia s.r.o.</t>
  </si>
  <si>
    <t>Žehrianska 9</t>
  </si>
  <si>
    <t>Pribinova 16/1</t>
  </si>
  <si>
    <t>Komenského 25</t>
  </si>
  <si>
    <t>Dialničná 1</t>
  </si>
  <si>
    <t>90000045</t>
  </si>
  <si>
    <t>S242</t>
  </si>
  <si>
    <t>PaedDr. Andrej Argaláš</t>
  </si>
  <si>
    <t>Trnavská 2</t>
  </si>
  <si>
    <t>Gyulu Szabóa 1</t>
  </si>
  <si>
    <t>99000002</t>
  </si>
  <si>
    <t>KTV</t>
  </si>
  <si>
    <t>Ádorská 35</t>
  </si>
  <si>
    <t>Ádorská ulica 5400</t>
  </si>
  <si>
    <t>Gorkého 4/90</t>
  </si>
  <si>
    <t>Čakanská cesta 800/1</t>
  </si>
  <si>
    <t>Pomlejská cesta 1</t>
  </si>
  <si>
    <t>Čakany</t>
  </si>
  <si>
    <t>Čakany 7</t>
  </si>
  <si>
    <t>Šafárikova 38</t>
  </si>
  <si>
    <t>Juraja Fándlyho 751</t>
  </si>
  <si>
    <t>Valova 40</t>
  </si>
  <si>
    <t>Nám.sv.Cyrila a Metoda 9</t>
  </si>
  <si>
    <t>Brezová 1</t>
  </si>
  <si>
    <t>Štúrova 573</t>
  </si>
  <si>
    <t>SNP 1503</t>
  </si>
  <si>
    <t>Kollárova 21</t>
  </si>
  <si>
    <t>Jatočná 4</t>
  </si>
  <si>
    <t>Beethovenova 27</t>
  </si>
  <si>
    <t>Lomonosovova 8</t>
  </si>
  <si>
    <t>Čajkovského 50</t>
  </si>
  <si>
    <t>Brezolupy</t>
  </si>
  <si>
    <t>Brezolupy 30</t>
  </si>
  <si>
    <t>99000003</t>
  </si>
  <si>
    <t>KTC</t>
  </si>
  <si>
    <t>Radlinského 1605/16</t>
  </si>
  <si>
    <t>Školská 386/1</t>
  </si>
  <si>
    <t>Pivovarská 455/62</t>
  </si>
  <si>
    <t>Továrenská 63/1</t>
  </si>
  <si>
    <t>Ul. J. Kollára 3</t>
  </si>
  <si>
    <t>Gen. Svobodu 1273/73</t>
  </si>
  <si>
    <t>Sídl. SNP 1653/152</t>
  </si>
  <si>
    <t>Námestie baníkov 10/20</t>
  </si>
  <si>
    <t>Úzka 2</t>
  </si>
  <si>
    <t>Športovcov 1461/17</t>
  </si>
  <si>
    <t>M. R. Štefánika 323/1</t>
  </si>
  <si>
    <t>L.Novomeského 11</t>
  </si>
  <si>
    <t>42274931</t>
  </si>
  <si>
    <t>S798</t>
  </si>
  <si>
    <t>AUTIS</t>
  </si>
  <si>
    <t>Ľudovíta Stárka 12</t>
  </si>
  <si>
    <t>Komárňanská 42</t>
  </si>
  <si>
    <t>99000004</t>
  </si>
  <si>
    <t>KNR</t>
  </si>
  <si>
    <t>Zelený Háj 157</t>
  </si>
  <si>
    <t>Lesná 9</t>
  </si>
  <si>
    <t>Hradná 7</t>
  </si>
  <si>
    <t>Košická 8</t>
  </si>
  <si>
    <t>Z. Nejedlého 41</t>
  </si>
  <si>
    <t>F. Rákócziho II. 1</t>
  </si>
  <si>
    <t>Úzka 4</t>
  </si>
  <si>
    <t>Mudroňova 1</t>
  </si>
  <si>
    <t>52462048</t>
  </si>
  <si>
    <t>S965</t>
  </si>
  <si>
    <t>Logoškola s. r. o.</t>
  </si>
  <si>
    <t>Pri kaštieli 1</t>
  </si>
  <si>
    <t>Červeňova 42</t>
  </si>
  <si>
    <t>Mojmírovská 70</t>
  </si>
  <si>
    <t>Nám. kpt. Nálepku 613</t>
  </si>
  <si>
    <t>Námestie Andreja Cabana 1</t>
  </si>
  <si>
    <t>F. Rákocziho 5</t>
  </si>
  <si>
    <t>Pod kopcom 75</t>
  </si>
  <si>
    <t>90000217</t>
  </si>
  <si>
    <t>S521</t>
  </si>
  <si>
    <t>Mgr. Anita Nagyová</t>
  </si>
  <si>
    <t>Lipová 6</t>
  </si>
  <si>
    <t>Jesenského 13</t>
  </si>
  <si>
    <t>Krátka 11</t>
  </si>
  <si>
    <t>Pod Kalváriou 941</t>
  </si>
  <si>
    <t>Tovarnícka 1632</t>
  </si>
  <si>
    <t>J. Kráľa 39</t>
  </si>
  <si>
    <t>Prílepská 6</t>
  </si>
  <si>
    <t>Mičurova 364/1</t>
  </si>
  <si>
    <t>99000005</t>
  </si>
  <si>
    <t>KZA</t>
  </si>
  <si>
    <t>Jašíkova 219</t>
  </si>
  <si>
    <t>00894125</t>
  </si>
  <si>
    <t>C18</t>
  </si>
  <si>
    <t>Slovenský vikariát Kongregácie sestier sv. Cyrila a Metoda</t>
  </si>
  <si>
    <t>Stred 39</t>
  </si>
  <si>
    <t>Palárikova 2758</t>
  </si>
  <si>
    <t>Matuškova 1631</t>
  </si>
  <si>
    <t>Lipová 622</t>
  </si>
  <si>
    <t>Jamník 42</t>
  </si>
  <si>
    <t>Kúpeľná 97</t>
  </si>
  <si>
    <t>J. Rumana 6</t>
  </si>
  <si>
    <t>Bagarova 30</t>
  </si>
  <si>
    <t>42214025</t>
  </si>
  <si>
    <t>S616</t>
  </si>
  <si>
    <t>Otvorme cestu pre deti s Dys..., o.z.</t>
  </si>
  <si>
    <t>P. Mudroňa 46</t>
  </si>
  <si>
    <t>M. Urbana 160/45</t>
  </si>
  <si>
    <t>Malé Tatry 3</t>
  </si>
  <si>
    <t>90000134</t>
  </si>
  <si>
    <t>S336</t>
  </si>
  <si>
    <t>PaedDr. Beáta Matušáková</t>
  </si>
  <si>
    <t>J. M. Hurbana 36</t>
  </si>
  <si>
    <t>Jána Vojtaššáka 13</t>
  </si>
  <si>
    <t>Ďumbierska 15</t>
  </si>
  <si>
    <t>99000006</t>
  </si>
  <si>
    <t>KBB</t>
  </si>
  <si>
    <t>Novozámocká 11</t>
  </si>
  <si>
    <t>Štúrova 60</t>
  </si>
  <si>
    <t>Švermova 1</t>
  </si>
  <si>
    <t>Hlavná 236/67</t>
  </si>
  <si>
    <t>Obrancov mieru 879/9</t>
  </si>
  <si>
    <t>Pionierska 850/13</t>
  </si>
  <si>
    <t>45018154</t>
  </si>
  <si>
    <t>S907</t>
  </si>
  <si>
    <t>MAGIKOS</t>
  </si>
  <si>
    <t>Partizánska 26</t>
  </si>
  <si>
    <t>Viničná 12</t>
  </si>
  <si>
    <t>Karola Supa 48</t>
  </si>
  <si>
    <t>Zvolenská cesta 2396/39</t>
  </si>
  <si>
    <t>Nám.Republiky 62</t>
  </si>
  <si>
    <t>Jilemnického 94/3</t>
  </si>
  <si>
    <t>Zápotockého 127</t>
  </si>
  <si>
    <t>Partizánska 909</t>
  </si>
  <si>
    <t>Daxnerova 265</t>
  </si>
  <si>
    <t>Bottova 13</t>
  </si>
  <si>
    <t>Hviezdoslavova 24</t>
  </si>
  <si>
    <t>Čerenčany</t>
  </si>
  <si>
    <t>S. Kollára 51</t>
  </si>
  <si>
    <t>Za parkom 966</t>
  </si>
  <si>
    <t>J. Švermu 1736/14</t>
  </si>
  <si>
    <t>42189560</t>
  </si>
  <si>
    <t>S627</t>
  </si>
  <si>
    <t>AUREL, o.z.</t>
  </si>
  <si>
    <t>Sokolská 2291/111</t>
  </si>
  <si>
    <t>Sládkovičova 24</t>
  </si>
  <si>
    <t>Ul. S. Chalupku 315/16</t>
  </si>
  <si>
    <t>Hutníkov 302</t>
  </si>
  <si>
    <t>Pod papierňou 2671</t>
  </si>
  <si>
    <t>Kostolné námestie 28</t>
  </si>
  <si>
    <t>Zimná 21</t>
  </si>
  <si>
    <t>Kostolná 303/18</t>
  </si>
  <si>
    <t>Železničná 115</t>
  </si>
  <si>
    <t>Fraňa Kráľa 3</t>
  </si>
  <si>
    <t>Kláštorská 24/a</t>
  </si>
  <si>
    <t>Nám. Štefana Kluberta 2</t>
  </si>
  <si>
    <t>Duchnovičova 479</t>
  </si>
  <si>
    <t>Partizánska 2</t>
  </si>
  <si>
    <t>Slnečná 421</t>
  </si>
  <si>
    <t>Mierová 166/171</t>
  </si>
  <si>
    <t>Chminianske Jakubovany 21</t>
  </si>
  <si>
    <t>Malý Slivník</t>
  </si>
  <si>
    <t>Malý Slivník 28</t>
  </si>
  <si>
    <t>90000294</t>
  </si>
  <si>
    <t>S777</t>
  </si>
  <si>
    <t>Ing. Stanislav Harčarík</t>
  </si>
  <si>
    <t>Duklianska 2</t>
  </si>
  <si>
    <t>Masarykova 11175/20C</t>
  </si>
  <si>
    <t>Matice slovenskej 11</t>
  </si>
  <si>
    <t>Vodárenská 3</t>
  </si>
  <si>
    <t>90000177</t>
  </si>
  <si>
    <t>S419</t>
  </si>
  <si>
    <t>Mgr. Eva Turáková</t>
  </si>
  <si>
    <t>Červenica 114</t>
  </si>
  <si>
    <t>Jarovnice 96</t>
  </si>
  <si>
    <t>Tehelná 23</t>
  </si>
  <si>
    <t>Kostolná 11/10</t>
  </si>
  <si>
    <t>SNP 15</t>
  </si>
  <si>
    <t>Palárikova 1602/1</t>
  </si>
  <si>
    <t>Kláštorná 2</t>
  </si>
  <si>
    <t>Štúrova 5</t>
  </si>
  <si>
    <t>Dezidera Millyho 448/1</t>
  </si>
  <si>
    <t>37886720</t>
  </si>
  <si>
    <t>S294</t>
  </si>
  <si>
    <t>NÁŠ DOM n.o.</t>
  </si>
  <si>
    <t>Partizánska 52</t>
  </si>
  <si>
    <t>Budovateľská 1309</t>
  </si>
  <si>
    <t>M. R. Štefánika 140</t>
  </si>
  <si>
    <t>Breziny 256</t>
  </si>
  <si>
    <t>Vojenská 13</t>
  </si>
  <si>
    <t>36591220</t>
  </si>
  <si>
    <t>S867</t>
  </si>
  <si>
    <t>World Communication Center s.r.o.</t>
  </si>
  <si>
    <t>Košice-Myslava</t>
  </si>
  <si>
    <t>Myslavská 401</t>
  </si>
  <si>
    <t>90000202</t>
  </si>
  <si>
    <t>S480</t>
  </si>
  <si>
    <t>Mgr. Anna Uchnárová</t>
  </si>
  <si>
    <t>Inžinierska 24</t>
  </si>
  <si>
    <t>Exnárova 10</t>
  </si>
  <si>
    <t>50231774</t>
  </si>
  <si>
    <t>S866</t>
  </si>
  <si>
    <t>HRDLIČKA, občianske združenie</t>
  </si>
  <si>
    <t>Tešedíkova 3</t>
  </si>
  <si>
    <t>Rovníková 11</t>
  </si>
  <si>
    <t>Košice-Vyšné Opátske</t>
  </si>
  <si>
    <t>Opatovská cesta 101</t>
  </si>
  <si>
    <t>Hlavná 53</t>
  </si>
  <si>
    <t>Vtáčkovce 2</t>
  </si>
  <si>
    <t>Abovská 244/18</t>
  </si>
  <si>
    <t>90000304</t>
  </si>
  <si>
    <t>S835</t>
  </si>
  <si>
    <t>Ing. Veronika Ondová</t>
  </si>
  <si>
    <t>Kapušianska 2</t>
  </si>
  <si>
    <t>Tichá 50</t>
  </si>
  <si>
    <t>J. Dózsu 32</t>
  </si>
  <si>
    <t>Nová 803</t>
  </si>
  <si>
    <t>Zeleného stromu 8</t>
  </si>
  <si>
    <t>Tyršova 1</t>
  </si>
  <si>
    <t>Hviezdoslavova 164</t>
  </si>
  <si>
    <t>Ul. SNP 49</t>
  </si>
  <si>
    <t>Slovenského raja 16</t>
  </si>
  <si>
    <t>Michalská 55/77</t>
  </si>
  <si>
    <t>Biele Vody 267</t>
  </si>
  <si>
    <t>Zimné 465</t>
  </si>
  <si>
    <t>Gaštanová 11</t>
  </si>
  <si>
    <t>35514221</t>
  </si>
  <si>
    <t>C19</t>
  </si>
  <si>
    <t>Spišská katolícka charita</t>
  </si>
  <si>
    <t>J. Fabiniho 3</t>
  </si>
  <si>
    <t>Školská 158</t>
  </si>
  <si>
    <t>F. Rákócziho 432/28</t>
  </si>
  <si>
    <t>SNP 827/53</t>
  </si>
  <si>
    <t>M. R. Štefánika 83</t>
  </si>
  <si>
    <t>Komenského 32</t>
  </si>
  <si>
    <t>Gymnázium</t>
  </si>
  <si>
    <t>S528</t>
  </si>
  <si>
    <t>Biela voda, n.o.</t>
  </si>
  <si>
    <t>42092167</t>
  </si>
  <si>
    <t>Horešská 18</t>
  </si>
  <si>
    <t>Javorová 16</t>
  </si>
  <si>
    <t>S922</t>
  </si>
  <si>
    <t>EDURAM s.r.o.</t>
  </si>
  <si>
    <t>51728061</t>
  </si>
  <si>
    <t>Lorencova 46</t>
  </si>
  <si>
    <t>Kpt. Nálepku 6</t>
  </si>
  <si>
    <t>Akademika Hronca 1</t>
  </si>
  <si>
    <t>Ľ. Štúra 26</t>
  </si>
  <si>
    <t>C45</t>
  </si>
  <si>
    <t>Michalovsko-košická pravoslávna eparchia v Michalovciach</t>
  </si>
  <si>
    <t>00179175</t>
  </si>
  <si>
    <t>S407</t>
  </si>
  <si>
    <t>MUDr. Mária Dufincová</t>
  </si>
  <si>
    <t>90000166</t>
  </si>
  <si>
    <t>S711</t>
  </si>
  <si>
    <t>Občianske združenie Nová cesta</t>
  </si>
  <si>
    <t>35548771</t>
  </si>
  <si>
    <t>Opatovská cesta 7</t>
  </si>
  <si>
    <t>Súkromné gymnázium</t>
  </si>
  <si>
    <t>S036</t>
  </si>
  <si>
    <t>Mária Krištanová</t>
  </si>
  <si>
    <t>90000096</t>
  </si>
  <si>
    <t>S399</t>
  </si>
  <si>
    <t>SŠG, s.r.o.</t>
  </si>
  <si>
    <t>36614378</t>
  </si>
  <si>
    <t>S522</t>
  </si>
  <si>
    <t>Kultúrne združenie občanov rómskej národnosti Košického kraja, n.o.</t>
  </si>
  <si>
    <t>35582006</t>
  </si>
  <si>
    <t>S001</t>
  </si>
  <si>
    <t>PAMIKO, s.r.o. Košice</t>
  </si>
  <si>
    <t>31698964</t>
  </si>
  <si>
    <t>Alejová 1</t>
  </si>
  <si>
    <t>S411</t>
  </si>
  <si>
    <t>JUVENTUS SLOVAKIA, s.r.o.</t>
  </si>
  <si>
    <t>36670201</t>
  </si>
  <si>
    <t>Charkovská 1</t>
  </si>
  <si>
    <t>Trebišovská 12</t>
  </si>
  <si>
    <t>S161</t>
  </si>
  <si>
    <t>PhDr. Jarmila Uhríková</t>
  </si>
  <si>
    <t>90000091</t>
  </si>
  <si>
    <t>S615</t>
  </si>
  <si>
    <t>SGCR s. r. o.</t>
  </si>
  <si>
    <t>45866635</t>
  </si>
  <si>
    <t>Škultétyho 10</t>
  </si>
  <si>
    <t>S222</t>
  </si>
  <si>
    <t>Juraj Sninský</t>
  </si>
  <si>
    <t>90000101</t>
  </si>
  <si>
    <t>C10</t>
  </si>
  <si>
    <t>Kongregácia sestier dominikánok bl. Imeldy</t>
  </si>
  <si>
    <t>00587141</t>
  </si>
  <si>
    <t>Zbrojničná 3</t>
  </si>
  <si>
    <t>S696</t>
  </si>
  <si>
    <t>KOŠICKÁ AKADÉMIA DA VINCI, n.o.</t>
  </si>
  <si>
    <t>45739102</t>
  </si>
  <si>
    <t>Nám. L. Novomeského 4</t>
  </si>
  <si>
    <t>C71</t>
  </si>
  <si>
    <t>Rád premonštrátov - Opátstvo Jasov</t>
  </si>
  <si>
    <t>00587125</t>
  </si>
  <si>
    <t>S428</t>
  </si>
  <si>
    <t>FUTURE, n.o.</t>
  </si>
  <si>
    <t>35581450</t>
  </si>
  <si>
    <t>Centrálna 464</t>
  </si>
  <si>
    <t>Dukelská 26/30</t>
  </si>
  <si>
    <t>S575</t>
  </si>
  <si>
    <t>Ing. Marián Hybeľ</t>
  </si>
  <si>
    <t>90000236</t>
  </si>
  <si>
    <t>17. novembra 6</t>
  </si>
  <si>
    <t>Študentská 4</t>
  </si>
  <si>
    <t>S033</t>
  </si>
  <si>
    <t>Ing. Emil Blicha - ELBA</t>
  </si>
  <si>
    <t>37051890</t>
  </si>
  <si>
    <t>Smetanova 2</t>
  </si>
  <si>
    <t>S571</t>
  </si>
  <si>
    <t>MLADOSŤ n.o.</t>
  </si>
  <si>
    <t>45732108</t>
  </si>
  <si>
    <t>S032</t>
  </si>
  <si>
    <t>Andrej Šoltýs</t>
  </si>
  <si>
    <t>30310873</t>
  </si>
  <si>
    <t>Mudroňova 20</t>
  </si>
  <si>
    <t>S501</t>
  </si>
  <si>
    <t>Občianske združenie BARLIČKA</t>
  </si>
  <si>
    <t>37786211</t>
  </si>
  <si>
    <t>S747</t>
  </si>
  <si>
    <t>DOREMI s.r.o.</t>
  </si>
  <si>
    <t>45691908</t>
  </si>
  <si>
    <t>Konštantínova 2</t>
  </si>
  <si>
    <t>C43</t>
  </si>
  <si>
    <t>Rád sestier sv. Bazila Veľkého</t>
  </si>
  <si>
    <t>00586439</t>
  </si>
  <si>
    <t>S096</t>
  </si>
  <si>
    <t>COOP PRODUKT SLOVENSKO</t>
  </si>
  <si>
    <t>00168637</t>
  </si>
  <si>
    <t>S443</t>
  </si>
  <si>
    <t>Tatranská akadémia n.o.</t>
  </si>
  <si>
    <t>37886223</t>
  </si>
  <si>
    <t>Kukučínova 4239/1</t>
  </si>
  <si>
    <t>Stredná športová škola</t>
  </si>
  <si>
    <t>Dominika Tatarku 4666/7</t>
  </si>
  <si>
    <t>Kláštorská 24</t>
  </si>
  <si>
    <t>S372</t>
  </si>
  <si>
    <t>Európske vzdelávacie strediská pre povolanie a spoločnosť n.o., Europäische Bildungswerke für Beruf und Gesellschaft e.V.</t>
  </si>
  <si>
    <t>37896695</t>
  </si>
  <si>
    <t>VBB</t>
  </si>
  <si>
    <t>Banskobystrický samosprávny kraj</t>
  </si>
  <si>
    <t>37828100</t>
  </si>
  <si>
    <t>Ul. J. Kollára 2</t>
  </si>
  <si>
    <t>S509</t>
  </si>
  <si>
    <t>InTech Žiar nad Hronom, z.p.o.</t>
  </si>
  <si>
    <t>37899198</t>
  </si>
  <si>
    <t>S623</t>
  </si>
  <si>
    <t>Swedish Education Group - SE group, s.r.o.</t>
  </si>
  <si>
    <t>46055509</t>
  </si>
  <si>
    <t>Dolná 48/19</t>
  </si>
  <si>
    <t>S973</t>
  </si>
  <si>
    <t>VAZI, n. o.</t>
  </si>
  <si>
    <t>52599493</t>
  </si>
  <si>
    <t>S376</t>
  </si>
  <si>
    <t>Inštitút vzdelávania a starostlivosti, s. r. o.</t>
  </si>
  <si>
    <t>36441406</t>
  </si>
  <si>
    <t>S550</t>
  </si>
  <si>
    <t>Kongruencia spol. s r.o.</t>
  </si>
  <si>
    <t>44040512</t>
  </si>
  <si>
    <t>S030</t>
  </si>
  <si>
    <t>Ing. Mariana Hriňová</t>
  </si>
  <si>
    <t>90000103</t>
  </si>
  <si>
    <t>S375</t>
  </si>
  <si>
    <t>PaedDr. Ingrid Pinková,  ArtD.</t>
  </si>
  <si>
    <t>90000151</t>
  </si>
  <si>
    <t>Hronská 1467/3</t>
  </si>
  <si>
    <t>S664</t>
  </si>
  <si>
    <t>Škola istoty a nádeje, o.z.</t>
  </si>
  <si>
    <t>42189250</t>
  </si>
  <si>
    <t>Školská 21</t>
  </si>
  <si>
    <t>P. Hostinského 3</t>
  </si>
  <si>
    <t>S904</t>
  </si>
  <si>
    <t>Súkromná škola Rimavská Sobota, n.o.</t>
  </si>
  <si>
    <t>50743481</t>
  </si>
  <si>
    <t>Hlavná 431</t>
  </si>
  <si>
    <t>Mierová 49</t>
  </si>
  <si>
    <t>S482</t>
  </si>
  <si>
    <t>FEVE, s.r.o.</t>
  </si>
  <si>
    <t>36640425</t>
  </si>
  <si>
    <t>Vl. Clementisa 1166/21</t>
  </si>
  <si>
    <t>Haličská cesta 9</t>
  </si>
  <si>
    <t>Nám. padlých hrdinov 2</t>
  </si>
  <si>
    <t>S162</t>
  </si>
  <si>
    <t>Železiarne Podbrezová, a.s.</t>
  </si>
  <si>
    <t>31562141</t>
  </si>
  <si>
    <t>Štúrova 13</t>
  </si>
  <si>
    <t>S570</t>
  </si>
  <si>
    <t>Ing. Jaroslava Marušková, CSc.</t>
  </si>
  <si>
    <t>90000233</t>
  </si>
  <si>
    <t>Trieda SNP 54</t>
  </si>
  <si>
    <t>S435</t>
  </si>
  <si>
    <t>1. Súkromné Banskobystrické gymnázium s.r.o.</t>
  </si>
  <si>
    <t>36648701</t>
  </si>
  <si>
    <t>Hurbanova 9</t>
  </si>
  <si>
    <t>VZA</t>
  </si>
  <si>
    <t>Žilinský samosprávny kraj</t>
  </si>
  <si>
    <t>37808427</t>
  </si>
  <si>
    <t>Varšavská cesta 1</t>
  </si>
  <si>
    <t>S337</t>
  </si>
  <si>
    <t>Ing. Bernadeta Gábrišová</t>
  </si>
  <si>
    <t>90000133</t>
  </si>
  <si>
    <t>S381</t>
  </si>
  <si>
    <t>JUVENTAS Žilina, n.o.</t>
  </si>
  <si>
    <t>37983121</t>
  </si>
  <si>
    <t>C15</t>
  </si>
  <si>
    <t>Kongregácia Školských sestier sv. Františka</t>
  </si>
  <si>
    <t>00586536</t>
  </si>
  <si>
    <t>J. M. Hurbana 44</t>
  </si>
  <si>
    <t>S703</t>
  </si>
  <si>
    <t>Občianske združenie Pro Scholaris</t>
  </si>
  <si>
    <t>42224187</t>
  </si>
  <si>
    <t>S969</t>
  </si>
  <si>
    <t>Mgr. Ľubomír Jakubek</t>
  </si>
  <si>
    <t>90000327</t>
  </si>
  <si>
    <t>Školská 837</t>
  </si>
  <si>
    <t>Železničiarov 278</t>
  </si>
  <si>
    <t>Š. Moyzesa 21</t>
  </si>
  <si>
    <t>Námestie A. Hlinku 5</t>
  </si>
  <si>
    <t>Gymnázium sv. Andreja</t>
  </si>
  <si>
    <t>C16</t>
  </si>
  <si>
    <t>Kongregácia Milosrdných sestier svätého Kríža</t>
  </si>
  <si>
    <t>00587117</t>
  </si>
  <si>
    <t>S196</t>
  </si>
  <si>
    <t>Ing. Alena Hrivnáková</t>
  </si>
  <si>
    <t>90000079</t>
  </si>
  <si>
    <t>Ul. Mieru 307/23</t>
  </si>
  <si>
    <t>S386</t>
  </si>
  <si>
    <t>EDUCO NO, s.r.o.</t>
  </si>
  <si>
    <t>36433209</t>
  </si>
  <si>
    <t>M. R. Štefánika 1</t>
  </si>
  <si>
    <t>S310</t>
  </si>
  <si>
    <t>ŠKOLA, s.r.o.</t>
  </si>
  <si>
    <t>36431524</t>
  </si>
  <si>
    <t>J. Lettricha 2</t>
  </si>
  <si>
    <t>M. M. Hodžu 860/9</t>
  </si>
  <si>
    <t>S082</t>
  </si>
  <si>
    <t>Mgr. art. Eva Ohraďanová</t>
  </si>
  <si>
    <t>90000070</t>
  </si>
  <si>
    <t>Hradná 23</t>
  </si>
  <si>
    <t>S741</t>
  </si>
  <si>
    <t>Súkromná stredná odborná škola s.r.o.</t>
  </si>
  <si>
    <t>47365773</t>
  </si>
  <si>
    <t>Hviezdoslavovo nám. 18</t>
  </si>
  <si>
    <t>17. novembra 1296</t>
  </si>
  <si>
    <t>Štefánikova 219/4</t>
  </si>
  <si>
    <t>VNR</t>
  </si>
  <si>
    <t>Nitriansky samosprávny kraj</t>
  </si>
  <si>
    <t>37861298</t>
  </si>
  <si>
    <t>S026</t>
  </si>
  <si>
    <t>PhDr. Vladimír Daniš</t>
  </si>
  <si>
    <t>90000195</t>
  </si>
  <si>
    <t>17. novembra 1180/16</t>
  </si>
  <si>
    <t>S326</t>
  </si>
  <si>
    <t>VSOM, s.r.o.</t>
  </si>
  <si>
    <t>35973820</t>
  </si>
  <si>
    <t>Gymnázium - Gimnázium</t>
  </si>
  <si>
    <t>M. R. Štefánika 16</t>
  </si>
  <si>
    <t>Slančíkovej 2</t>
  </si>
  <si>
    <t>S846</t>
  </si>
  <si>
    <t>ŠKOLA DIZAJNU, s.r.o.</t>
  </si>
  <si>
    <t>50172891</t>
  </si>
  <si>
    <t>Párovská 1</t>
  </si>
  <si>
    <t>S023</t>
  </si>
  <si>
    <t>Centrum vzdelávania ANIMUS, s.r.o.</t>
  </si>
  <si>
    <t>34104691</t>
  </si>
  <si>
    <t>S860</t>
  </si>
  <si>
    <t>SPOLOČNOSŤ HELENY MADARIOVEJ</t>
  </si>
  <si>
    <t>50320840</t>
  </si>
  <si>
    <t>Golianova 68</t>
  </si>
  <si>
    <t>Farská 19</t>
  </si>
  <si>
    <t>S929</t>
  </si>
  <si>
    <t>Ing. Marián Paulisz PM GLOBAL</t>
  </si>
  <si>
    <t>44364652</t>
  </si>
  <si>
    <t>Mierová 5</t>
  </si>
  <si>
    <t>Pohraničná 10</t>
  </si>
  <si>
    <t>Biskupa Királya 5</t>
  </si>
  <si>
    <t>S004</t>
  </si>
  <si>
    <t>Ing. Dezider Szokol</t>
  </si>
  <si>
    <t>90000176</t>
  </si>
  <si>
    <t>S953</t>
  </si>
  <si>
    <t>TACSE - Inštitút vzdelávania, s.r.o.</t>
  </si>
  <si>
    <t>47138556</t>
  </si>
  <si>
    <t>S392</t>
  </si>
  <si>
    <t>Občianske združenie AMOS Trenčín</t>
  </si>
  <si>
    <t>37922688</t>
  </si>
  <si>
    <t>VTC</t>
  </si>
  <si>
    <t>Trenčiansky samosprávny kraj</t>
  </si>
  <si>
    <t>36126624</t>
  </si>
  <si>
    <t>Palackého 4</t>
  </si>
  <si>
    <t>Kožušnícka 2</t>
  </si>
  <si>
    <t>1. mája 170/2</t>
  </si>
  <si>
    <t>S357</t>
  </si>
  <si>
    <t>SPORT SCHOOL, s.r.o.</t>
  </si>
  <si>
    <t>36323373</t>
  </si>
  <si>
    <t>Sídlisko SNP 6</t>
  </si>
  <si>
    <t>Ul. 1. mája 905</t>
  </si>
  <si>
    <t>Matice slovenskej 16</t>
  </si>
  <si>
    <t>Školská 234/8</t>
  </si>
  <si>
    <t>S421</t>
  </si>
  <si>
    <t>ŽIVENA, s.r.o.</t>
  </si>
  <si>
    <t>31448135</t>
  </si>
  <si>
    <t>Komenského 2/1074</t>
  </si>
  <si>
    <t>Športová 41</t>
  </si>
  <si>
    <t>Jablonská 301/5</t>
  </si>
  <si>
    <t>Radlinského 665/2</t>
  </si>
  <si>
    <t>Trstín 335</t>
  </si>
  <si>
    <t>VTV</t>
  </si>
  <si>
    <t>Trnavský samosprávny kraj</t>
  </si>
  <si>
    <t>37836901</t>
  </si>
  <si>
    <t>Na hlinách 7279/30</t>
  </si>
  <si>
    <t>S565</t>
  </si>
  <si>
    <t>Spoločnosť baletného majstra Dušana Nebylu</t>
  </si>
  <si>
    <t>42159873</t>
  </si>
  <si>
    <t>Jána Bottu 31</t>
  </si>
  <si>
    <t>Hviezdoslavova 10</t>
  </si>
  <si>
    <t>Gymnázium Angely Merici</t>
  </si>
  <si>
    <t>S319</t>
  </si>
  <si>
    <t>Gos-Sk, s.r.o.</t>
  </si>
  <si>
    <t>36271390</t>
  </si>
  <si>
    <t>Námestie slobody 3</t>
  </si>
  <si>
    <t>S872</t>
  </si>
  <si>
    <t>Občianske združenie BEZ PREDSUDKOV K ĽUDSKOSTI</t>
  </si>
  <si>
    <t>42156548</t>
  </si>
  <si>
    <t>S569</t>
  </si>
  <si>
    <t>Súkromná stredná odborná škola podnikania, n.o.</t>
  </si>
  <si>
    <t>45732604</t>
  </si>
  <si>
    <t>Dlhá 1037/12</t>
  </si>
  <si>
    <t>Nám. SNP 9</t>
  </si>
  <si>
    <t>Palárikova 1/A</t>
  </si>
  <si>
    <t>Gymnázium Ivana Kupca</t>
  </si>
  <si>
    <t>S019</t>
  </si>
  <si>
    <t>PhDr. PaedDr. Attila Takács</t>
  </si>
  <si>
    <t>90000113</t>
  </si>
  <si>
    <t>Kostolná 119/8</t>
  </si>
  <si>
    <t>Štvrť SNP 1004/34</t>
  </si>
  <si>
    <t>S043</t>
  </si>
  <si>
    <t>Lajos Tóth</t>
  </si>
  <si>
    <t>90000049</t>
  </si>
  <si>
    <t>S095</t>
  </si>
  <si>
    <t>COOP Jednota Slovensko, spotrebné družstvo</t>
  </si>
  <si>
    <t>35697547</t>
  </si>
  <si>
    <t>Slnečná 2</t>
  </si>
  <si>
    <t>Smetanov háj 285/8</t>
  </si>
  <si>
    <t>S233</t>
  </si>
  <si>
    <t>VOCATIO spol. s r.o.</t>
  </si>
  <si>
    <t>36269298</t>
  </si>
  <si>
    <t>S915</t>
  </si>
  <si>
    <t>ADVENTIM n.o.</t>
  </si>
  <si>
    <t>50456458</t>
  </si>
  <si>
    <t>S504</t>
  </si>
  <si>
    <t>László Szabó</t>
  </si>
  <si>
    <t>90000209</t>
  </si>
  <si>
    <t>Lichnerova 69</t>
  </si>
  <si>
    <t>Senecká 2</t>
  </si>
  <si>
    <t>Nám. slobody 5</t>
  </si>
  <si>
    <t>1. mája 8</t>
  </si>
  <si>
    <t>Zadunajská cesta 27</t>
  </si>
  <si>
    <t>S446</t>
  </si>
  <si>
    <t>Security management, s.r.o.</t>
  </si>
  <si>
    <t>35870494</t>
  </si>
  <si>
    <t>S017</t>
  </si>
  <si>
    <t>Mgr. Viera Zavarčíková</t>
  </si>
  <si>
    <t>90000036</t>
  </si>
  <si>
    <t>S914</t>
  </si>
  <si>
    <t>SportSkola s. r. o.</t>
  </si>
  <si>
    <t>50922718</t>
  </si>
  <si>
    <t>Ladislava Sáru 1</t>
  </si>
  <si>
    <t>S693</t>
  </si>
  <si>
    <t>Peter Jaký</t>
  </si>
  <si>
    <t>13999745</t>
  </si>
  <si>
    <t>Bilíkova 24</t>
  </si>
  <si>
    <t>S091</t>
  </si>
  <si>
    <t>Alena Kaňuková</t>
  </si>
  <si>
    <t>90000112</t>
  </si>
  <si>
    <t>S832</t>
  </si>
  <si>
    <t>Duálna akadémia, z.z.p.o.</t>
  </si>
  <si>
    <t>50073893</t>
  </si>
  <si>
    <t>Čachtická 14</t>
  </si>
  <si>
    <t>Hubeného 23</t>
  </si>
  <si>
    <t>S126</t>
  </si>
  <si>
    <t>Súkromná stredná odborná škola HOST, s.r.o.</t>
  </si>
  <si>
    <t>35839236</t>
  </si>
  <si>
    <t>S933</t>
  </si>
  <si>
    <t>Tomáš Chadim</t>
  </si>
  <si>
    <t>90000324</t>
  </si>
  <si>
    <t>Vážska 32</t>
  </si>
  <si>
    <t>Tomášikova 2</t>
  </si>
  <si>
    <t>Metodova 2</t>
  </si>
  <si>
    <t>S1008</t>
  </si>
  <si>
    <t>Mgr. art. Dalibor Bača</t>
  </si>
  <si>
    <t>90000330</t>
  </si>
  <si>
    <t>S481</t>
  </si>
  <si>
    <t>UniTrade Institute, s. r. o.</t>
  </si>
  <si>
    <t>35972181</t>
  </si>
  <si>
    <t>Hronská 3</t>
  </si>
  <si>
    <t>S041</t>
  </si>
  <si>
    <t>GAUDEAMUS, s.r.o.</t>
  </si>
  <si>
    <t>31377491</t>
  </si>
  <si>
    <t>S092</t>
  </si>
  <si>
    <t>PROFI - KAMO, s.r.o.</t>
  </si>
  <si>
    <t>31335225</t>
  </si>
  <si>
    <t>S648</t>
  </si>
  <si>
    <t>Gastroškola, s. r. o.</t>
  </si>
  <si>
    <t>46482601</t>
  </si>
  <si>
    <t>Vazovova 6</t>
  </si>
  <si>
    <t>Jesenského 4/A</t>
  </si>
  <si>
    <t>Gymnázium Matky Alexie</t>
  </si>
  <si>
    <t>Grösslingová 18</t>
  </si>
  <si>
    <t>Turie 394</t>
  </si>
  <si>
    <t>Cirkevná spojená škola sv. Martina</t>
  </si>
  <si>
    <t>Spojená škola</t>
  </si>
  <si>
    <t>Spojená škola internátna</t>
  </si>
  <si>
    <t xml:space="preserve">Regionálny úrad školskej správy v Bratislave </t>
  </si>
  <si>
    <t>Regionálny úrad školskej správy v Trnave</t>
  </si>
  <si>
    <t xml:space="preserve">Regionálny úrad školskej správy v Nitre </t>
  </si>
  <si>
    <t xml:space="preserve">Regionálny úrad školskej správy v Žiline </t>
  </si>
  <si>
    <t>Regionálny úrad školskej správy v Banskej Bystrici</t>
  </si>
  <si>
    <t>Regionálny úrad školskej správy v Prešove</t>
  </si>
  <si>
    <t xml:space="preserve">Regionálny úrad školskej správy v Košiciach </t>
  </si>
  <si>
    <t>O</t>
  </si>
  <si>
    <t>V</t>
  </si>
  <si>
    <t>S</t>
  </si>
  <si>
    <t>C</t>
  </si>
  <si>
    <t>K</t>
  </si>
  <si>
    <t>Základná škola s materskou školou</t>
  </si>
  <si>
    <t>Základná škola a GYMNÁZIUM s vyučovacím jazykom maďarským - Magyar Tannyelvű Alapiskola és Gimnázium</t>
  </si>
  <si>
    <t>Základná škola s materskou školou M. R. Štefánika</t>
  </si>
  <si>
    <t>Základná škola Dr. Ivana Dérera</t>
  </si>
  <si>
    <t>Súkromná základná škola Edulienka</t>
  </si>
  <si>
    <t>Spojená škola sv. Uršule</t>
  </si>
  <si>
    <t>Základná škola Matky Alexie</t>
  </si>
  <si>
    <t>Súkromná základná škola nemecko-slovenská</t>
  </si>
  <si>
    <t>Evanjelická základná škola</t>
  </si>
  <si>
    <t>Základná škola s materskou školou Milana Hodžu</t>
  </si>
  <si>
    <t>Súkromná spojená škola Cambridge International School</t>
  </si>
  <si>
    <t>Súkromná základná škola GALILEO SCHOOL</t>
  </si>
  <si>
    <t>Základná škola s materskou školou s vyučovacím jazykom maďarským - Alapiskola és Óvoda</t>
  </si>
  <si>
    <t xml:space="preserve">Spojená škola sv. Vincenta de Paul  </t>
  </si>
  <si>
    <t>Základná škola Pavla Marcelyho</t>
  </si>
  <si>
    <t>Základná škola Slovenského národného povstania</t>
  </si>
  <si>
    <t>Súkromná základná škola EISB</t>
  </si>
  <si>
    <t>Súkromná základná škola s materskou školou</t>
  </si>
  <si>
    <t>Súkromná základní škola Fantastická</t>
  </si>
  <si>
    <t>Súkromná základná škola waldorfská</t>
  </si>
  <si>
    <t>Spojená škola de La Salle</t>
  </si>
  <si>
    <t>Základná škola s materskou školou Jána Amosa Komenského</t>
  </si>
  <si>
    <t>Základná škola Kataríny Brúderovej</t>
  </si>
  <si>
    <t>Základná škola s materskou školou sv. Jána Pavla II.</t>
  </si>
  <si>
    <t>Spojená škola sv. Františka z Assisi</t>
  </si>
  <si>
    <t>Základná škola Alexandra Dubčeka</t>
  </si>
  <si>
    <t>Súkromná základná škola Esprit</t>
  </si>
  <si>
    <t>Súkromná základná škola LIBELLUS</t>
  </si>
  <si>
    <t>Súkromná základná škola  s materskou školou Marie Montessori</t>
  </si>
  <si>
    <t>Cirkevná základná škola - Narnia</t>
  </si>
  <si>
    <t>Spojená škola Svätej Rodiny</t>
  </si>
  <si>
    <t>Súkromná základná škola, Частная ocновная школа</t>
  </si>
  <si>
    <t>Súkromná základná škola FELIX</t>
  </si>
  <si>
    <t>Súkromná spojená škola francúzsko – slovenská</t>
  </si>
  <si>
    <t>Súkromné bulharské gymnázium Christa Boteva</t>
  </si>
  <si>
    <t>Základná škola Anatolija Karpova</t>
  </si>
  <si>
    <t>Základná škola Dr. Jozefa Dérera</t>
  </si>
  <si>
    <t>Spojená škola sv. Františka Assiského</t>
  </si>
  <si>
    <t>Základná škola kpt. Jána Nálepku</t>
  </si>
  <si>
    <t>Základná škola Albína Brunovského</t>
  </si>
  <si>
    <t>Základná škola Ľudovíta Štúra</t>
  </si>
  <si>
    <t>Súkromná základná škola Jolly HOMESCHOOL</t>
  </si>
  <si>
    <t>Základná škola Jána Kupeckého</t>
  </si>
  <si>
    <t>Základná škola  s vyučovacím jazykom maďarským - Magyar Tanítási Nyelvű Alapiskola</t>
  </si>
  <si>
    <t>Základná škola Milana Rastislava Štefánika</t>
  </si>
  <si>
    <t>Základná škola s vyučovacím jazykom maďarským A. Molnára Szencziho - Szenczi M. A. Magyar Tanítási Nyelvű Alapiskola</t>
  </si>
  <si>
    <t>Základná škola J. G. Tajovského</t>
  </si>
  <si>
    <t>Základná škola s vyučovacím jazykom maďarským - Alapiskola</t>
  </si>
  <si>
    <t>Základná škola Mateja Korvína s vyučovacím jazykom maďarským - Corvin Mátyás Alapiskola</t>
  </si>
  <si>
    <t>Reformovaná základná cirkevná škola s vyučovacím jazykom maďarským - Magyar Tannyelvű Református Alapiskola</t>
  </si>
  <si>
    <t>Základná škola Ármina Vámbéryho s vyučovacím jazykom maďarským - Vámbéry Ármin Alapiskola</t>
  </si>
  <si>
    <t>Základná škola Zoltána Kodálya s vyučovacím jazykom maďarským - Kodály Zoltán Alapiskola</t>
  </si>
  <si>
    <t>Cirkevná základná škola s materskou školou sv. Jána apoštola s vyučovacím jazykom maďarským - Szent János apostol Egyházi Alapiskola és Óvoda</t>
  </si>
  <si>
    <t>Základná škola Gyulu Szabóa s vyučovacím jazykom maďarským - Szabó Gyula Alapiskola</t>
  </si>
  <si>
    <t>Základná škola Lászlóa Amadea s vyučovacím jazykom maďarským - Amade László Alapiskola</t>
  </si>
  <si>
    <t>Základná škola Lászlóa Batthyánya-Strattmanna s vyuč. jaz. maď. - Batthyány-Strattmann László Alapiskola</t>
  </si>
  <si>
    <t>Základná škola s materskou školou s vyučovacím jazykom maďarským - Magyar Tanítási Nyelvú Alapiskola és Óvoda</t>
  </si>
  <si>
    <t>Základná škola Rudolfa Benyovszkého s vyučovacím jazykom maďarským - Benyovszky Rudolf Alapiskola</t>
  </si>
  <si>
    <t>Základná škola Istvána Illésházyho s vyučovacím jazykom maďarským - Illésházy István Alapiskola</t>
  </si>
  <si>
    <t>Základná škola Jánosa Aranya s vyučovacím jazykom maďarským - Arany János Alapiskola</t>
  </si>
  <si>
    <t>Základná škola s materskou školou Zsigmonda Móricza s vyučovacím jazykom maďarským - Móricz Zsigmond Alapiskola és Óvoda</t>
  </si>
  <si>
    <t>Základná škola s materskou školou Attilu Józsefa s vyučovacím jazykom maďarským - József Attila Alapiskola és Óvoda</t>
  </si>
  <si>
    <t>Základná škola Bélu Bartóka s vyučovacím jazykom maďarským - Bartók Béla Alapiskola</t>
  </si>
  <si>
    <t>Základná škola Jána Amosa Komenského</t>
  </si>
  <si>
    <t>Základná škola Ferenca Móru s vyučovacím jazykom maďarským - Móra Ferenc Alapiskola</t>
  </si>
  <si>
    <t>Základná škola Mateja Bela</t>
  </si>
  <si>
    <t>Základná škola Mátyása Korvína s vyučovacím jazykom maďarským - Corvin Mátyás Alapiskola</t>
  </si>
  <si>
    <t>Súkromná spojená škola Quality Schools International</t>
  </si>
  <si>
    <t>Základná škola - Alapiskola</t>
  </si>
  <si>
    <t>Základná škola s Materskou školou Józsefa Bódisa s vyučovacím jazykom maďarským - Bódis József Alapiskola</t>
  </si>
  <si>
    <t>Základná škola Móra Kóczána s vyučovacím jazykom maďarským - Kóczán Mór Alapiskola</t>
  </si>
  <si>
    <t>Základná škola Michala Tareka</t>
  </si>
  <si>
    <t>Základná škola Jána Majku</t>
  </si>
  <si>
    <t>Základná škola Gejzu Dusíka</t>
  </si>
  <si>
    <t>Základná škola s materskou školou Istvána Széchenyiho s VJM - Széchenyi István Magyar Tannyelvű Alapiskola és Óvoda</t>
  </si>
  <si>
    <t>Základná škola Lipóta Gregorovitsa s vyučovacím jazykom maďarským - Gregorovits Lipót Magyar Tannyelvű Alapiskola</t>
  </si>
  <si>
    <t>Základná škola Jerguša Ferka</t>
  </si>
  <si>
    <t>Základná škola Janka Matušku</t>
  </si>
  <si>
    <t>Cirkevná základná škola sv. Cyrila a Metoda</t>
  </si>
  <si>
    <t>Základná škola Juraja Fándlyho</t>
  </si>
  <si>
    <t>Základná škola Jana Amosa Komenského</t>
  </si>
  <si>
    <t>Základná škola s materskou školou Sándora Petőfiho s vyučovacím jazykom maďarským - Petőfi Sándor Alapiskola és Óvoda</t>
  </si>
  <si>
    <t>Základná škola s materskou školou Dávida Mészárosa - Mészáros Dávid Alapiskola és Óvoda</t>
  </si>
  <si>
    <t>Základná škola Mihálya Borsosa s vyučovacím jazykom maďarským - Borsos Mihály Alapiskola</t>
  </si>
  <si>
    <t>Základná škola s vyučovacím jazykom maďarským - Magyar Tannyelvű Alapiskola</t>
  </si>
  <si>
    <t>Základná škola s materskou školou kráľa Svätopluka</t>
  </si>
  <si>
    <t>Základná škola sv. Jozefa</t>
  </si>
  <si>
    <t>Základná škola Vilka Šuleka</t>
  </si>
  <si>
    <t>Základná škola Jána Hollého s materskou školou</t>
  </si>
  <si>
    <t>Základná škola F.E.Scherera</t>
  </si>
  <si>
    <t>Cirkevná spojená škola</t>
  </si>
  <si>
    <t>Základná škola Štefana Moysesa</t>
  </si>
  <si>
    <t>Základná škola Andreja Radlinského</t>
  </si>
  <si>
    <t>Základná škola s materskou školou Pavla Ušáka Olivu</t>
  </si>
  <si>
    <t>Základná škola J. Palárika</t>
  </si>
  <si>
    <t>Základná škola s Materskou školou Angely Merici</t>
  </si>
  <si>
    <t>Súkromná základná škola BESST</t>
  </si>
  <si>
    <t>Základná škola s materskou školou Pavla Demitru</t>
  </si>
  <si>
    <t>Základná škola s materskou školou sv. Dominika Savia</t>
  </si>
  <si>
    <t xml:space="preserve">Spojená škola sv. Jána Bosca </t>
  </si>
  <si>
    <t>Základná škola s materskou školou Hugolína Gavloviča</t>
  </si>
  <si>
    <t>Základná škola M. R. Štefánika</t>
  </si>
  <si>
    <t>Základná škola s materskou školou J. M. Hurbana</t>
  </si>
  <si>
    <t>Základná škola s materskou školou Ľudovíta Vladimíra Riznera</t>
  </si>
  <si>
    <t>Základná škola národnej umelkyne Ľudmily Podjavorinskej s materskou školou</t>
  </si>
  <si>
    <t>Základná škola s materskou školou Samuela Štúra</t>
  </si>
  <si>
    <t>Spojená škola sv. Jozefa</t>
  </si>
  <si>
    <t>Základná škola s materskou školou Jána Hollého</t>
  </si>
  <si>
    <t>Základná škola s materskou školou kardinála A. Rudnaya</t>
  </si>
  <si>
    <t>Základná škola Štvrtej sednice Tatrína</t>
  </si>
  <si>
    <t>Základná škola Valentína Beniaka s materskou školou</t>
  </si>
  <si>
    <t>Základná škola Radovana Kaufmana</t>
  </si>
  <si>
    <t>Cirkevná základná škola s materskou školou Jána Krstiteľa</t>
  </si>
  <si>
    <t>Základná škola Rudolfa Jašíka</t>
  </si>
  <si>
    <t>Základná škola Dominika Tatarku</t>
  </si>
  <si>
    <t>Základná škola sv. Augustína</t>
  </si>
  <si>
    <t>Súkromná základná škola DSA</t>
  </si>
  <si>
    <t>Základná škola Štefana Závodníka</t>
  </si>
  <si>
    <t>Základná škola Gašpara Drozda s materskou školou</t>
  </si>
  <si>
    <t>Základná škola s materskou školou Vavrinca Benedikta</t>
  </si>
  <si>
    <t>Spojená škola - Grundschule mit Kindergarten</t>
  </si>
  <si>
    <t>Základná škola s materskou školou Fraňa Madvu</t>
  </si>
  <si>
    <t>Piaristická spojená škola Františka Hanáka</t>
  </si>
  <si>
    <t>Súkromná spojená škola</t>
  </si>
  <si>
    <t>Základná škola Eduarda Schreibera</t>
  </si>
  <si>
    <t>Základná škola s materskou školou sv. Margity</t>
  </si>
  <si>
    <t>Základná škola s materskou školou Rudolfa Hečku</t>
  </si>
  <si>
    <t>Základná škola s materskou školou Michala Rešetku</t>
  </si>
  <si>
    <t>Základná škola s materskou školou Václava Mitúcha</t>
  </si>
  <si>
    <t>Základná škola s materskou školou Jána Smreka</t>
  </si>
  <si>
    <t>Katolícka spojená škola</t>
  </si>
  <si>
    <t>Základná škola s materskou školou Samuela Timona</t>
  </si>
  <si>
    <t>Základná škola Jána Lipského s materskou školou</t>
  </si>
  <si>
    <t>Základná škola Andreja Bagara</t>
  </si>
  <si>
    <t>Súkromná základná škola FUTURUM</t>
  </si>
  <si>
    <t>Základná škola s materskou školou sv. Andreja-Svorada a Benedikta</t>
  </si>
  <si>
    <t>Základná škola Józsefa Kovátsa s vyučovacím jazykom maďarským -  Kováts József Alapiskola</t>
  </si>
  <si>
    <t>Základná škola Mihálya Katonu s vyučovacím jazykom maďarským - Katona Mihály Alapiskola</t>
  </si>
  <si>
    <t>Základná škola Lajosa Tarczyho s vyučovacím jazykom maďarským - Lajos Tarczy Alapiskola</t>
  </si>
  <si>
    <t>Základná škola s materskou školou Árpáda Fesztyho s vyučovacím jaz. maďarským - Feszty Árpád Alapiskola és Óvoda</t>
  </si>
  <si>
    <t>Základná škola s materskou školou Károlya Dömeho s vyučovacím jazykom maďarským - Döme Károly Alapiskola és Óvoda</t>
  </si>
  <si>
    <t>Základná škola s materskou školou Gyulu Lőrincza - Lőrincz Gyula Alapiskola és Óvoda</t>
  </si>
  <si>
    <t>Cirkevná spojená škola Panny Márie</t>
  </si>
  <si>
    <t>Základná škola Františka Rákócziho II. s vyučovacím jazykom maďarským - II. Rákóczi Ferenc Alapiskola</t>
  </si>
  <si>
    <t>Cirkevná spojená škola Marianum s vyučovacím jazykom maďarským</t>
  </si>
  <si>
    <t>Základná škola Móra Jókaiho s vyučovacím jazykom maďarským - Jókai Mór Alapiskola</t>
  </si>
  <si>
    <t>Základná škola s materskou školou - Alapiskola és Óvoda</t>
  </si>
  <si>
    <t>Reformovaná cirkevná základná škola s vyučovacím jazykom maďarským</t>
  </si>
  <si>
    <t>Základná škola Gergelya Édesa s vyučovacím jazykom maďarským - Édes Gergely Alapiskola</t>
  </si>
  <si>
    <t>Základná škola s materskou školou Jánosa Hetényiho s vyučovacím jaz. maďarským - Hetényi János Alapiskola és Óvoda</t>
  </si>
  <si>
    <t>Základná škola s materskou školou Józsefa Kossányiho s vyuč. jazykom maďarským - Kossányi József Alapiskola és Óvoda</t>
  </si>
  <si>
    <t>Základná škola s materskou školou Móra Kóczána s vyučovacím jazykom maďarským - Kóczán Mór Alapiskola és Óvoda</t>
  </si>
  <si>
    <t>Základná škola s materskou školou Sámuela Gáspára s vyučovacím jaz. maďarským - Gáspár Sámuel Alapiskola és Óvoda</t>
  </si>
  <si>
    <t>Cirkevná základná škola s materskou školou s vyučovacím jazykom maďarským - Egyházi Alapiskola és Óvoda</t>
  </si>
  <si>
    <t>Základná škola Andreja Kmeťa</t>
  </si>
  <si>
    <t>Katolícka spojená škola sv. Vincenta de Paul</t>
  </si>
  <si>
    <t>Základná škola Gyulu Juhásza s vyučovacím jazykom maďarským - Juhász Gyula Alapiskola</t>
  </si>
  <si>
    <t>Cirkevná základná škola sv. Pavla</t>
  </si>
  <si>
    <t>Cirkevná základná škola Pála Palásthyho s vyučovacím jazykom maďarským - Palásthy Pál Egyházi Alapiskola</t>
  </si>
  <si>
    <t>Základná škola Štefana Senčíka</t>
  </si>
  <si>
    <t>Základná škola Ladislava Balleka</t>
  </si>
  <si>
    <t>Základná škola Janka Kráľa</t>
  </si>
  <si>
    <t>Základná škola Lajosa Pongrácza s vyučovacím jazykom maďarským - Pongrácz Lajos Alapiskola</t>
  </si>
  <si>
    <t>Katolícka spojená škola F. Fegyvernekiho s vyučovacím jazykom maďatským - Fegyverneki Ferenc Közös Igazgatású Katolikus Iskola</t>
  </si>
  <si>
    <t>Základná škola Gábora Barossa s vyučovacím jazykom maďarským - Baross Gábor Alapiskola</t>
  </si>
  <si>
    <t>Základná škola Jána Domastu</t>
  </si>
  <si>
    <t>Základná škola kniežaťa Pribinu</t>
  </si>
  <si>
    <t>Súkromná základná škola Makovičky</t>
  </si>
  <si>
    <t>Základná škola s materskou školou svätého Gorazda</t>
  </si>
  <si>
    <t>Základná škola kráľa Svätopluka</t>
  </si>
  <si>
    <t>Spojená katolícka škola</t>
  </si>
  <si>
    <t>Súkromná základná škola UNITED NATIONS ELEMENTARY SCHOOL</t>
  </si>
  <si>
    <t>Základná škola svätého Marka</t>
  </si>
  <si>
    <t>Piaristická spojená škola sv. Jozefa Kalazanského</t>
  </si>
  <si>
    <t>Základná škola s materskou školou Viliama Záborského</t>
  </si>
  <si>
    <t>Základná škola svätého Vojtecha</t>
  </si>
  <si>
    <t>Základná škola s materskou školou Juraja Holčeka</t>
  </si>
  <si>
    <t>Základná škola Adolfa Majthényiho s vyučovacím jazykom maďarským - Majthényi Adolf Alapiskola</t>
  </si>
  <si>
    <t>Základná škola Jánosa Stampayho s vyučovacím jazykom maďarským - Stampay János Alapiskola</t>
  </si>
  <si>
    <t>Základná škola Sándora Petőfiho s vyučovacím jazykom maďarským - Petőfi Sándor Alapiskola</t>
  </si>
  <si>
    <t>Základná škola s materskou školou Ondreja Cabana</t>
  </si>
  <si>
    <t>Základná škola Mojzesovo-Černík</t>
  </si>
  <si>
    <t>Základná škola Jánosa Endrődyho s vyučovacím jazykom maďarským - Endrődy János Alapiskola</t>
  </si>
  <si>
    <t>Základná škola Gergelya Czuczora s vyučovacím jazykom maďarským - Czuczor Gergely Alapiskola</t>
  </si>
  <si>
    <t>Základná škola s materskou školou Karola Strmeňa</t>
  </si>
  <si>
    <t>Základná škola s materskou školou Lajosa Turczela s vyučovacím jazykom maďarským - Alapiskola és Óvoda</t>
  </si>
  <si>
    <t>Základná škola Lajosa Csongrádyho s vyučovacím jazykom maďarským - Csongrády Lajos Alapiskola</t>
  </si>
  <si>
    <t>Základná škola Károlya Szemerényiho s vyučovacím jazykom maďarským - Szemerényi Károly Magyar Tan. Nyelvű Alapiskola</t>
  </si>
  <si>
    <t>Základná škola Ányosa Jedlika s vyučovacím jazykom maďarským - Jedlik Ányos Alapiskola</t>
  </si>
  <si>
    <t>Základná škola Endre Adyho s vyučovacím jazykom maďarským -  Ady Endre Alapiskola</t>
  </si>
  <si>
    <t>Cirkevná základná škola Žofie Bosniakovej</t>
  </si>
  <si>
    <t>Základná škola s vyučovacím jazykom maďarským - Alapiskola, Školská 485, Diakovce - Deáki</t>
  </si>
  <si>
    <t>Základná škola Ágostona Pongrácza s vyučovacím jazykom maďarským - Pongrácz Ágoston Alapiskola</t>
  </si>
  <si>
    <t>Základná škola s materskou školou Leandera Osztényiho s vyuč. jazykom maďarským - Osztényi Leander Alapiskola és Óvoda</t>
  </si>
  <si>
    <t>Základná škola Jána Hollého</t>
  </si>
  <si>
    <t>Základná škola s materskou školou Jozefa Murgaša</t>
  </si>
  <si>
    <t>Základná škola Jozefa Cígera Hronského</t>
  </si>
  <si>
    <t>Základná škola s materskou školou Petra Pázmánya s vyučovacím jazykom maďarským - Pázmány Péter Alapiskola és Óvoda</t>
  </si>
  <si>
    <t>Základná škola svätého Ladislava</t>
  </si>
  <si>
    <t>Základná škola svätého Don Bosca</t>
  </si>
  <si>
    <t>Základná škola sv. Dominika Sávia</t>
  </si>
  <si>
    <t>Základná škola Jána Vojtecha Šimka</t>
  </si>
  <si>
    <t>Základná škola Jozefa Ignáca Bajzu</t>
  </si>
  <si>
    <t>Základná škola s materskou školou Slovenského učeného tovarišstva</t>
  </si>
  <si>
    <t>Cirkevná základná škola Jána Palárika</t>
  </si>
  <si>
    <t>Základná škola Milana Mravca</t>
  </si>
  <si>
    <t>Základná škola sv. Andreja Svorada a Benedikta</t>
  </si>
  <si>
    <t>Základná škola s materskou školou E. A. Cernana</t>
  </si>
  <si>
    <t>Základná škola s materskou školou Jozefa Ligoša</t>
  </si>
  <si>
    <t>Základná škola Janka Matúšku</t>
  </si>
  <si>
    <t>Základná škola Martina Kukučína</t>
  </si>
  <si>
    <t>Základná škola Petra Škrabáka</t>
  </si>
  <si>
    <t>Súkromná základná škola s materskou školou Jánoš</t>
  </si>
  <si>
    <t>Základná škola Apoštola Pavla</t>
  </si>
  <si>
    <t>Evanjelická spojená škola</t>
  </si>
  <si>
    <t>Súkromná základná škola POD STROMOM</t>
  </si>
  <si>
    <t>Základná škola Márie Rázusovej-Martákovej</t>
  </si>
  <si>
    <t>Základná škola Miloša Janošku</t>
  </si>
  <si>
    <t>Základná škola s materskou školou Jána Lajčiaka</t>
  </si>
  <si>
    <t>Základná škola Milana Rúfusa</t>
  </si>
  <si>
    <t>Základná škola len s ročníkmi I. stupňa</t>
  </si>
  <si>
    <t>Základná škola Alice Masarykovej</t>
  </si>
  <si>
    <t>Základná škola Františka Hrušovského</t>
  </si>
  <si>
    <t>Katolícka základná škola s materskou školou Antona Bernoláka</t>
  </si>
  <si>
    <t>Súkromná základná škola Tomáša Zanovita</t>
  </si>
  <si>
    <t>Základná škola Hany Zelinovej</t>
  </si>
  <si>
    <t>Cirkevná základná škola sv. Gorazda</t>
  </si>
  <si>
    <t>Základná škola s materskou školou Martina Hamuljaka</t>
  </si>
  <si>
    <t>Cirkevná základná škola sv. apoštola Pavla</t>
  </si>
  <si>
    <t>Základná škola s materskou školou Jána Vojtaššáka</t>
  </si>
  <si>
    <t>Základná škola s materskou školou Jozefa Hanulu</t>
  </si>
  <si>
    <t>Základná škola sv. Vincenta</t>
  </si>
  <si>
    <t>Základná škola Andreja Hlinku</t>
  </si>
  <si>
    <t>Cirkevná základná škola s materskou školou sv. Matúša</t>
  </si>
  <si>
    <t>Základná škola Pavla Országha Hviezdoslava</t>
  </si>
  <si>
    <t>Základná škola s materskou školou Rudolfa Dilonga</t>
  </si>
  <si>
    <t>Základná škola Márie Medveckej</t>
  </si>
  <si>
    <t>Cirkevná základná škola Štefana Šmálika</t>
  </si>
  <si>
    <t>Základná škola s materskou školou Petra Víťazoslava Rovnianka</t>
  </si>
  <si>
    <t>Základná škola s materskou školou 1. československého armádneho zboru</t>
  </si>
  <si>
    <t>Základná škola Žofie Bosniakovej</t>
  </si>
  <si>
    <t>Základná škola s materskou školou Adama Františka Kollára</t>
  </si>
  <si>
    <t>Základná škola s materskou školou Ondreja Štefku</t>
  </si>
  <si>
    <t>Cirkevná základná škola s materskou školou Dobrého pastiera</t>
  </si>
  <si>
    <t>Spojená škola Kráľovnej pokoja</t>
  </si>
  <si>
    <t>Cirkevná základná škola Romualda Zaymusa</t>
  </si>
  <si>
    <t>Základná škola s materskou školou Jána Bakossa</t>
  </si>
  <si>
    <t>Základná škola Jozefa Gregora Tajovského</t>
  </si>
  <si>
    <t>Základná škola s materskou školou Štefana Moysesa</t>
  </si>
  <si>
    <t>Základná škola Slobodného slovenského vysielača</t>
  </si>
  <si>
    <t>Základná škola s materskou školou Andreja Sládkoviča</t>
  </si>
  <si>
    <t>Základná škola s materskou školou Štefana Žáryho</t>
  </si>
  <si>
    <t>Základná škola Sama Cambela</t>
  </si>
  <si>
    <t>Základná škola s materskou školou T.G.Masaryka</t>
  </si>
  <si>
    <t>Súkromná základná škola BAKOMI</t>
  </si>
  <si>
    <t>Súkromná základná škola Guliver</t>
  </si>
  <si>
    <t>Katolícka spojená škola sv. Františka Assiského</t>
  </si>
  <si>
    <t>Základná škola Jozefa Kollára</t>
  </si>
  <si>
    <t>Základná škola Jozefa Horáka</t>
  </si>
  <si>
    <t>Základná škola s materskou školou Ferdinanda Coburga</t>
  </si>
  <si>
    <t>Základná škola s materskou školou Maximiliána Hella</t>
  </si>
  <si>
    <t>Základná škola s materskou školou Karola Rapoša</t>
  </si>
  <si>
    <t>Základná škola Kláry Jarunkovej</t>
  </si>
  <si>
    <t>Základná škola Jaroslava Simana</t>
  </si>
  <si>
    <t>Základná škola Júliusa Juraja Thurzu</t>
  </si>
  <si>
    <t>Základná škola s materskou školou Alexandra Vagača</t>
  </si>
  <si>
    <t>Základná škola s materskou školou Milana Kolibiara</t>
  </si>
  <si>
    <t>Základná škola Jána Drdoša</t>
  </si>
  <si>
    <t>Základná škola Eleny Maróthy Šoltésovej</t>
  </si>
  <si>
    <t>Základná škola s materskou školou Antona Matulu</t>
  </si>
  <si>
    <t>Základná škola s materskou školou s vyučovacím jazykom maďarským</t>
  </si>
  <si>
    <t>Základná škola Lajosa Mocsáryho s vyučovacím jazykom maďarským - Mocsáry Lajos Alapiskola</t>
  </si>
  <si>
    <t>Základná škola Štefana Koháriho II. s vyučovacím jazykom maďarským - II. Koháry István Alapiskola</t>
  </si>
  <si>
    <t>Základná škola s materskou školou Hany Ponickej</t>
  </si>
  <si>
    <t>Súkromná základná škola s materskou školou DSA</t>
  </si>
  <si>
    <t>Základná škola Ladislava Novomeského</t>
  </si>
  <si>
    <t>Cirkevná základná škola sv. Jána Bosca</t>
  </si>
  <si>
    <t>Základná škola s materskou školou Józsefa Kármána s vyučovacím jazykom maďarským - Kármán József Alapiskola és Óvoda</t>
  </si>
  <si>
    <t>Základná škola s vyučovacím jazykom maďarským</t>
  </si>
  <si>
    <t>Základná škola s vyučovacím jazykom maďarským Magyar Tanítási Nyelvü Alapiskola</t>
  </si>
  <si>
    <t>Základná škola s materskou školou Sama Tomášika</t>
  </si>
  <si>
    <t>Základná škola Ivana Branislava Zocha</t>
  </si>
  <si>
    <t>Základná škola  J. A. Komenského</t>
  </si>
  <si>
    <t>Základná škola Ferenca Kazinczyho s vyučovacím jazykom maďarským</t>
  </si>
  <si>
    <t>Základná škola Pavla Jozefa Šafárika</t>
  </si>
  <si>
    <t>Základná škola s materskou školou s vyučovacím jazykom maďarským Magyar Tanitási Nyelvü Alapiskola</t>
  </si>
  <si>
    <t>Základná škola s vyučovacím jazykom maďarským - Magyar Tanításs Nyelvü Alapiskola</t>
  </si>
  <si>
    <t>Základná škola s vyučovacím jazykom maďarským Alapiskola</t>
  </si>
  <si>
    <t>Základná škola s materskou školou  s vyučovacím jazykom maďarským - Alapiskola és Óvoda</t>
  </si>
  <si>
    <t>Základná škola Janka Francisciho Rimavského</t>
  </si>
  <si>
    <t>Základná škola s materskou školou Sama Vozára</t>
  </si>
  <si>
    <t>Základná škola Janka Jesenského</t>
  </si>
  <si>
    <t>Základná škola Viktora Szombathyho s vyučovacím jazykom maďarským - Szombathy Viktor Alapiskola</t>
  </si>
  <si>
    <t>Základná škola  s vyučovacím jazykom maďarským - Alapiskola</t>
  </si>
  <si>
    <t>Základná škola s materskou školou Vladimíra Mináča</t>
  </si>
  <si>
    <t>Základná škola  s vyučovacím jazykom maďarským</t>
  </si>
  <si>
    <t>Základná škola s materskou školou Juraja Palkoviča</t>
  </si>
  <si>
    <t>Spojená škola Reformovanej kresťanskej cirkvi</t>
  </si>
  <si>
    <t>Evanjelická základná škola Zlatice Oravcovej</t>
  </si>
  <si>
    <t>Základná škola Š. M. Daxnera</t>
  </si>
  <si>
    <t>Základná škola P. Kellnera Hostinského</t>
  </si>
  <si>
    <t>Základná škola s materskou školou s vyučovacím jazykom maďarským  - Alapiskola és Óvoda</t>
  </si>
  <si>
    <t>Súkromná základná škola Magán Alapiskola</t>
  </si>
  <si>
    <t>Základná škola Pavla Dobšinského</t>
  </si>
  <si>
    <t>Základná škola Mihálya Tompu s vyučovacím jazykom maďarským - Tompa Mihály Alapiskola</t>
  </si>
  <si>
    <t>Základná škola s materskou školou Pavla Emanuela Dobšinského</t>
  </si>
  <si>
    <t>Základná škola Dr. V. Clementisa</t>
  </si>
  <si>
    <t>Základná škola s vyučovacím jazykom maďarským Magyar Tannyelvü Alapiskola</t>
  </si>
  <si>
    <t>Základná škola Arnolda Ipolyiho s vyučovacím jazykom maďarským - Ipolyi Arnold Alapiskola</t>
  </si>
  <si>
    <t>Základná škola s materskou školou - Alapiskola és Óvoda s vyučovacím jazykom slovenským a maďarským</t>
  </si>
  <si>
    <t>Základná škola internátna</t>
  </si>
  <si>
    <t>Základná škola Bálinta Balassiho s vyučovacím jazykom maďarským</t>
  </si>
  <si>
    <t>Základná škola s materskou školou Kálmána Mikszátha s vyučovacím jazykom maďarským</t>
  </si>
  <si>
    <t>Základná škola s materskou školou - Alapiskola és Óvoda Csáb</t>
  </si>
  <si>
    <t>Základná škola Adely Ostrolúckej</t>
  </si>
  <si>
    <t>Základná škola s materskou školou Juraja Slávika Neresnického</t>
  </si>
  <si>
    <t>Základná škola s materskou školou Mateja Bela Funtíka</t>
  </si>
  <si>
    <t>Základná škola Andreja Sládkoviča</t>
  </si>
  <si>
    <t>Základná škola sv. Dominika Savia</t>
  </si>
  <si>
    <t>Základná škola s materskou školou Terézie Vansovej</t>
  </si>
  <si>
    <t>Základná škola sv. Alžbety</t>
  </si>
  <si>
    <t>Základná škola Jána Zemana</t>
  </si>
  <si>
    <t>Základná škola Pavla Križku</t>
  </si>
  <si>
    <t>Základná škola Karola Bieleka</t>
  </si>
  <si>
    <t>Základná škola s materskou školou bl. Zefyrína</t>
  </si>
  <si>
    <t>Cirkevná základná škola s materskou školou sv. Faustíny</t>
  </si>
  <si>
    <t>Základná škola Bartolomeja Krpelca</t>
  </si>
  <si>
    <t>Základná škola Emila Kubeka</t>
  </si>
  <si>
    <t>Základná škola Jána Švermu</t>
  </si>
  <si>
    <t>Základná škola - Grundschule</t>
  </si>
  <si>
    <t>Základná škola s materskou školou sv. Kríža</t>
  </si>
  <si>
    <t>Základná škola Jozefa Maximiliána Petzvala</t>
  </si>
  <si>
    <t>Základná škola s materskou školou sv. Jána Nepomuckého</t>
  </si>
  <si>
    <t>Základná škola s materskou školou Michala Sopiru</t>
  </si>
  <si>
    <t>Základná škola s materskou školou Štefana Náhalku</t>
  </si>
  <si>
    <t>Spojená škola sv. Jána Pavla II.</t>
  </si>
  <si>
    <t>Súkromná základná škola Centra pre rodinu</t>
  </si>
  <si>
    <t>Základná škola s materskou školou Aurela Viliama Scherfela</t>
  </si>
  <si>
    <t>Cirkevná základná škola sv. Michala</t>
  </si>
  <si>
    <t>Spojená škola bl. biskupa Gojdiča</t>
  </si>
  <si>
    <t>Spojená škola Tarasa Ševčenka s vyučovacím jazykom ukrajinským</t>
  </si>
  <si>
    <t>Súkromná spojená škola European English School</t>
  </si>
  <si>
    <t>Cirkevná základná škola s materskou školou sv. Gorazda</t>
  </si>
  <si>
    <t>Cirkevná základná škola sv. Martina</t>
  </si>
  <si>
    <t>Cirkevná základná škola sv. Demetera</t>
  </si>
  <si>
    <t>Cirkevná základná škola sv. Jána Krstiteľa</t>
  </si>
  <si>
    <t>Základná škola</t>
  </si>
  <si>
    <t>Cirkevná základná škola s materskou školou sv. Petra a Pavla</t>
  </si>
  <si>
    <t>Základná škola s materskou školou s vyučovacím jazykom rusínskym - Основна школа з матерьсков школов</t>
  </si>
  <si>
    <t>Základná škola s materskou školou– Основна школа з матерьсков школов</t>
  </si>
  <si>
    <t>Základná škola s materskou školou Alexandra Duchnoviča</t>
  </si>
  <si>
    <t>Základná škola s materskou školou - Grundschule mit Kindergarten</t>
  </si>
  <si>
    <t>Základná škola s materskou školou Kráľovnej Pokoja</t>
  </si>
  <si>
    <t>Základná škola s materskou školou sv. Cyrila a Metoda</t>
  </si>
  <si>
    <t>Základná škola s materskou školou sv. Jána Krstiteľa</t>
  </si>
  <si>
    <t>Cirkevná základná škola sv. Petra a Pavla</t>
  </si>
  <si>
    <t>Cirkevná základná škola sv. Juraja</t>
  </si>
  <si>
    <t>Cirkevná základná škola sv. Jána Pavla II.</t>
  </si>
  <si>
    <t>Základna škola s materskou školou</t>
  </si>
  <si>
    <t>GYMNÁZIUM a Základná škola s vyučovacím jazykom maďarským - Márai Sándor Magyar Tanítási Nyelvű Gimnázium és Alapiskola</t>
  </si>
  <si>
    <t>Súkromná základná škola Splash International</t>
  </si>
  <si>
    <t>Základná škola Mateja Lechkého</t>
  </si>
  <si>
    <t>Spojená škola sv. Košických mučeníkov</t>
  </si>
  <si>
    <t>Základná škola sv. Cyrila a Metoda</t>
  </si>
  <si>
    <t>Základná škola Ľudovíta Fullu</t>
  </si>
  <si>
    <t>Súkromná základná škola International School</t>
  </si>
  <si>
    <t>Základná škola s materskou školou sv. Marka Križina</t>
  </si>
  <si>
    <t>Základná škola Jozefa Urbana</t>
  </si>
  <si>
    <t>Základná škola s materskou školou Milana Rastislava Štefánika</t>
  </si>
  <si>
    <t>Cirkevná základná škola sv. Štefana - Szent István Egyházi Alapiskola</t>
  </si>
  <si>
    <t>Základná škola s vyučovacím jazykom maďarským -  Alapiskola</t>
  </si>
  <si>
    <t>Základná škola Júlie Bilčíkovej</t>
  </si>
  <si>
    <t>Základná škola s vyučovacím jazykom maďarským - Magyar Tanítási Nyelvű Alapiskola</t>
  </si>
  <si>
    <t>Základná škola Pavla Horova</t>
  </si>
  <si>
    <t>Základná škola Teodora Jozefa Moussona</t>
  </si>
  <si>
    <t>Základná škola s materskou školou Štefana Ďurovčíka</t>
  </si>
  <si>
    <t>Základná škola Jánosa Erdélyiho s vyučovacím jazykom maďarským - Erdélyi János Alapiskola</t>
  </si>
  <si>
    <t>Základná škola Istvána Dobóa s vyučovacím jazykom maďarským - Dobó István Alapiskola</t>
  </si>
  <si>
    <t>Základná škola s materskou školou Františka Jozefa Fugu</t>
  </si>
  <si>
    <t>Cirkevná základná škola reformovanej kresťanskej cirkvi s vyučovacím jazykom maďarským</t>
  </si>
  <si>
    <t>Základná škola Eugena Ruffinyho</t>
  </si>
  <si>
    <t>Základná škola Györgya Dénesa s vyučovacím jazykom maďarským - Dénes György  Alapiskola</t>
  </si>
  <si>
    <t>Základná škola Reformovanej kresťanskej cirkvi s VJM - Rozsnyói Református Egyházkozség Alapiskolája</t>
  </si>
  <si>
    <t>Katolícka základná škola  s materskou školou sv. Jána Nepomuckého</t>
  </si>
  <si>
    <t>Základná škola akademika Jura Hronca</t>
  </si>
  <si>
    <t>Evanjelická cirkevná základná škola</t>
  </si>
  <si>
    <t>Základná škola Pavla Emanuela Dobšinského</t>
  </si>
  <si>
    <t>Základná škola  s  vyučovacím jazykom maďarským - Alapiskola</t>
  </si>
  <si>
    <t>Cirkevná základná škola Juraja Sklenára</t>
  </si>
  <si>
    <t>Základná škola Povýšenia sv. Kríža</t>
  </si>
  <si>
    <t>Základná škola sv. Michala</t>
  </si>
  <si>
    <t>Základná škola Mihálya Helmeczyho s vyučovacím jazykom maďarským - Helmeczy Mihály Alapiskola</t>
  </si>
  <si>
    <t>Základná škola s vyučovacím jazykom maďarským- Alapiskola</t>
  </si>
  <si>
    <t>Cirkevná základná škola s materskou školou sv. Michala Archanjela</t>
  </si>
  <si>
    <t>Cirkevná základná škola s materskou školou sv. Juraja</t>
  </si>
  <si>
    <t>Základná škola s materskou školou s vyučovacím jazykom maďarským - Alapiskola čs Óvoda</t>
  </si>
  <si>
    <t>Základná škola s materskou školou pre deti a žiakov so sluchovým postihnutím internátna</t>
  </si>
  <si>
    <t>Súkromná ZÁKLADNÁ ŠKOLA s materskou školou pre žiakov a deti s autizmom</t>
  </si>
  <si>
    <t>Špeciálna základná škola s materskou školou</t>
  </si>
  <si>
    <t>Súkromná základná škola pre žiakov so všeobecným intelektovým nadaním</t>
  </si>
  <si>
    <t>Spojená škola internátna pre deti a žiakov so sluchovým postihnutím</t>
  </si>
  <si>
    <t>Liečebno - výchovné sanatórium</t>
  </si>
  <si>
    <t>ŠKOLA PRE MIMORIADNE NADANÉ DETI a Gymnázium</t>
  </si>
  <si>
    <t>Súkromná základná škola pre žiakov s intelektovým nadaním Cenada</t>
  </si>
  <si>
    <t>Súkromná základná škola pre intelektovo nadaných žiakov</t>
  </si>
  <si>
    <t>Reedukačné centrum</t>
  </si>
  <si>
    <t>Súkromné liečebno-výchovné sanatórium</t>
  </si>
  <si>
    <t>Spojená škola s vyučovacím jazykom maďarským - Egyesített Iskola</t>
  </si>
  <si>
    <t>Špeciálna základná škola</t>
  </si>
  <si>
    <t>Špeciálna základná škola s vyučovacím jazykom maďarským - Speciális Alapiskola</t>
  </si>
  <si>
    <t>Spojená škola - Egyesített Iskola</t>
  </si>
  <si>
    <t>Špeciálna základná škola - Speciális Alapiskola</t>
  </si>
  <si>
    <t>Liečebno výchovné sanatórium</t>
  </si>
  <si>
    <t>Základná škola s materskou školou pre deti a žiakov s narušenou komunikačnou schopnosťou internátna</t>
  </si>
  <si>
    <t xml:space="preserve">Spojená škola internátna </t>
  </si>
  <si>
    <t>Súkromná základná škola pre žiakov s autizmom</t>
  </si>
  <si>
    <t>Súkromná základná škola pre žiakov s narušenou komunikačnou schopnosťou</t>
  </si>
  <si>
    <t>Základná škola internátna pre žiakov s narušenou komunikačnou schopnosťou</t>
  </si>
  <si>
    <t>Špeciálna základná škola s materskou školou internátna</t>
  </si>
  <si>
    <t>Liečebno-výchovné sanatórium</t>
  </si>
  <si>
    <t>Špeciálna základná škola internátna</t>
  </si>
  <si>
    <t>Špeciálna základná škola pre žiakov s telesným postihnutím</t>
  </si>
  <si>
    <t>Špeciálna základná škola internátna Bentlakásos Speciális Alapiskola</t>
  </si>
  <si>
    <t>Špeciálna základná škola s vyučovacím jazykom maďarským Magyar Tannyelvü Speciális Alapiskola</t>
  </si>
  <si>
    <t>Súkromná základná škola pre žiakov s autizmom</t>
  </si>
  <si>
    <t>Spojená škola Jána Vojtaššáka internátna</t>
  </si>
  <si>
    <t>Súkromná základná škola pre žiakov s poruchami aktivity a pozornosti</t>
  </si>
  <si>
    <t>Spojená škola Pavla Sabadoša internátna</t>
  </si>
  <si>
    <t>Evanjelická spojená škola internátna</t>
  </si>
  <si>
    <t>Spojená škola sv. Klementa Hofbauera internátna</t>
  </si>
  <si>
    <t>Špeciálna základná škola sv. Anny</t>
  </si>
  <si>
    <t>Súkromná špeciálna základná škola</t>
  </si>
  <si>
    <t>Súkromná základná škola pre žiakov s autizmom HRDLIČKA</t>
  </si>
  <si>
    <t>Základná škola pre žiakov so sluchovým postihnutím</t>
  </si>
  <si>
    <t>Spojená škola sv. Maximiliána Mária Kolbeho</t>
  </si>
  <si>
    <t>Súkromné gymnázium nemecko-slovenské</t>
  </si>
  <si>
    <t>Gymnázium Jána Papánka</t>
  </si>
  <si>
    <t>Súkromná stredná športová škola GAUDEAMUS</t>
  </si>
  <si>
    <t>Gymnázium Federica Garcíu Lorcu</t>
  </si>
  <si>
    <t>1. súkromné gymnázium v Bratislave</t>
  </si>
  <si>
    <t>Gymnázium Ladislava Novomeského</t>
  </si>
  <si>
    <t>Súkromné gymnázium pre žiakov so všeobecným intelektovým nadaním CENADA</t>
  </si>
  <si>
    <t>Súkromná stredná športová škola</t>
  </si>
  <si>
    <t>Súkromné gymnázium MERCURY</t>
  </si>
  <si>
    <t>Gymnázium Karola Štúra</t>
  </si>
  <si>
    <t>Gymnázium Antona Bernoláka</t>
  </si>
  <si>
    <t>Gymnázium Ladislava Dúbravu</t>
  </si>
  <si>
    <t>Gymnázium Imre Madácha s vyučovacím jazykom maďarským - Madách Imre Magyar Tanítási Nyelvű Gimnázium</t>
  </si>
  <si>
    <t>Gymnázium M. R. Štefánika</t>
  </si>
  <si>
    <t>Gymnázium Janka Matúšku</t>
  </si>
  <si>
    <t>Gymnázium Zoltána Kodálya s vyučovacím jazykom maďarským - Kodály Zoltán Gimnázium</t>
  </si>
  <si>
    <t>Gymnázium Vojtecha Mihálika</t>
  </si>
  <si>
    <t>Gymnázium Pierra de Coubertina</t>
  </si>
  <si>
    <t>Gymnázium Františka Víťazoslava Sasinka</t>
  </si>
  <si>
    <t>Gymnázium Jána Hollého</t>
  </si>
  <si>
    <t>Gymnázium Janka Jesenského</t>
  </si>
  <si>
    <t>Gymnázium Vavrinca Benedikta Nedožerského</t>
  </si>
  <si>
    <t>Gymnázium Ľudovíta Štúra</t>
  </si>
  <si>
    <t>Piaristické gymnázium Jozefa Braneckého</t>
  </si>
  <si>
    <t>Gymnázium Hansa Selyeho s vyučovacím jazykom maďarským - Selye János Gimnázium</t>
  </si>
  <si>
    <t>Gymnázium Ľudovíta Jaroslava Šuleka</t>
  </si>
  <si>
    <t>Gymnázium Andreja Vrábla</t>
  </si>
  <si>
    <t>Gymnázium Juraja Fándlyho</t>
  </si>
  <si>
    <t>Gymnázium Jozefa Miloslava Hurbana</t>
  </si>
  <si>
    <t>Gymnázium Pavla Országha Hviezdoslava</t>
  </si>
  <si>
    <t>Gymnázium Michala Miloslava Hodžu</t>
  </si>
  <si>
    <t>Gymnázium Jozefa Lettricha</t>
  </si>
  <si>
    <t>Gymnázium Martina Hattalu</t>
  </si>
  <si>
    <t>Gymnázium sv. Františka z Assisi</t>
  </si>
  <si>
    <t>Katolícke gymnázium Štefana Moysesa</t>
  </si>
  <si>
    <t>Gymnázium Jána Chalupku</t>
  </si>
  <si>
    <t>Gymnázium Boženy Slančíkovej Timravy</t>
  </si>
  <si>
    <t>Gymnázium Martina Kukučína</t>
  </si>
  <si>
    <t>Gymnázium Mateja Hrebendu</t>
  </si>
  <si>
    <t>Gymnázium Ivana Kraska - Ivan Krasko Gimnázium</t>
  </si>
  <si>
    <t>Gymnázium  Augusta Horislava Škultétyho</t>
  </si>
  <si>
    <t>Gymnázium Milana Rúfusa</t>
  </si>
  <si>
    <t>Gymnázium sv. Františka Assiského</t>
  </si>
  <si>
    <t>Gymnázium Janka Francisciho - Rimavského</t>
  </si>
  <si>
    <t>Gymnázium Jána Adama Raymana</t>
  </si>
  <si>
    <t>Súkromná stredná športová škola ELBA</t>
  </si>
  <si>
    <t>Gymnázium Terézie Vansovej</t>
  </si>
  <si>
    <t>Gymnázium Milana Rastislava Štefánika</t>
  </si>
  <si>
    <t>Gymnázium sv. Tomáša Akvinského</t>
  </si>
  <si>
    <t>Evanjelické gymnázium Jána Ámosa Komenského</t>
  </si>
  <si>
    <t>Gymnázium sv. Edity Steinovej</t>
  </si>
  <si>
    <t>Gymnázium Štefana Moysesa</t>
  </si>
  <si>
    <t>Gymnázium Pavla Jozefa Šafárika - Pavol Jozef Šafárik Gimnázium</t>
  </si>
  <si>
    <t>Ulica</t>
  </si>
  <si>
    <t>Bratislava-Podunajské Biskupice</t>
  </si>
  <si>
    <t>Bratislava-Devínska Nová Ves</t>
  </si>
  <si>
    <t>Bratislava-Záhorská Bystrica</t>
  </si>
  <si>
    <t>Križovany nad Dudváhom 250</t>
  </si>
  <si>
    <t>Nám.Slov.uč.tovarišstva 15</t>
  </si>
  <si>
    <t>Morovnianska cesta 1866/55</t>
  </si>
  <si>
    <t>Malonecpalská ulica 206/37</t>
  </si>
  <si>
    <t>Ulica P. Dobšinského 746/5</t>
  </si>
  <si>
    <t>Nábrežie Dr. Aurela Stodolu 1863/49</t>
  </si>
  <si>
    <t>Nábrežie K. Petroviča 1571</t>
  </si>
  <si>
    <t>A. Gwerkovej-Göllnerovej 6</t>
  </si>
  <si>
    <t>Andreja Trúchleho Sytnianskeho 2867/4</t>
  </si>
  <si>
    <t>Lučivná 7</t>
  </si>
  <si>
    <t>Chminianske Jakubovany 270</t>
  </si>
  <si>
    <t>Námestie Kráľovnej pokoja 4</t>
  </si>
  <si>
    <t>Červenica pri Sabinove 130</t>
  </si>
  <si>
    <t>Košice-Dargovských hrdinov</t>
  </si>
  <si>
    <t>Kechnec 13</t>
  </si>
  <si>
    <t>Sološnica 3</t>
  </si>
  <si>
    <t>Ľubochnianska dolina 610/6</t>
  </si>
  <si>
    <t>Československej armády 183/1</t>
  </si>
  <si>
    <t>Bankov 15</t>
  </si>
  <si>
    <t>Klokočov 90</t>
  </si>
  <si>
    <t xml:space="preserve">Regionálny úrad školskej správy v Trenčíne </t>
  </si>
  <si>
    <t>BA</t>
  </si>
  <si>
    <t>NR</t>
  </si>
  <si>
    <t>BB</t>
  </si>
  <si>
    <t>TV</t>
  </si>
  <si>
    <t>TC</t>
  </si>
  <si>
    <t>ZA</t>
  </si>
  <si>
    <t>PO</t>
  </si>
  <si>
    <t>KE</t>
  </si>
  <si>
    <t>Názov zriaďovateľa</t>
  </si>
  <si>
    <t>IČO školy</t>
  </si>
  <si>
    <t>Názov školy</t>
  </si>
  <si>
    <t>Názov obce</t>
  </si>
  <si>
    <t>SPOLU</t>
  </si>
  <si>
    <t>FP pred zaokrúhl.</t>
  </si>
  <si>
    <t>Typ zriaďovateľa</t>
  </si>
  <si>
    <t>DPH 10% Zdroj 1P02</t>
  </si>
  <si>
    <t>Kraj sídla zriaďovateľa</t>
  </si>
  <si>
    <t>Kód zriaďovateľa pre financovanie</t>
  </si>
  <si>
    <t>Identifikátor zriaďovateľa</t>
  </si>
  <si>
    <t>Výška príspevku na edukačné publikácie bez DPH v €            Zdroj 1P01</t>
  </si>
  <si>
    <t>Výška príspevku na edukačné publikácie spolu s DPH v €</t>
  </si>
  <si>
    <t xml:space="preserve">POO - Príspevok na edukačné publikácie pre cudzie jazyky pre žiakov ročníkov 3-9 základných škôl, špec. základných škôl a ročníkov 1-4 osemročných gymnázií na školský rok 2022/23                                           </t>
  </si>
  <si>
    <t xml:space="preserve"> Rozpis FP na rok 2022 podľa zriaďovateľa - zdroj 1P01 a zdroj 1P02</t>
  </si>
  <si>
    <t>Základ dane</t>
  </si>
  <si>
    <t>DPH 10%      Zdroj 1P02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</si>
</sst>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79998168889431442"/>
        <bgColor theme="4" tint="0.7999816888943144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4" fillId="0" borderId="0"/>
    <xf numFmtId="0" fontId="1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1" fontId="0" fillId="0" borderId="0" xfId="0" applyNumberFormat="1"/>
    <xf numFmtId="0" fontId="5" fillId="4" borderId="1" xfId="1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center" vertical="center" wrapText="1"/>
    </xf>
    <xf numFmtId="3" fontId="5" fillId="2" borderId="1" xfId="0" applyNumberFormat="1" applyFont="1" applyFill="1" applyBorder="1"/>
    <xf numFmtId="0" fontId="6" fillId="2" borderId="1" xfId="2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3" fontId="7" fillId="0" borderId="1" xfId="0" applyNumberFormat="1" applyFont="1" applyBorder="1"/>
    <xf numFmtId="3" fontId="7" fillId="2" borderId="1" xfId="0" applyNumberFormat="1" applyFont="1" applyFill="1" applyBorder="1"/>
    <xf numFmtId="0" fontId="8" fillId="4" borderId="1" xfId="1" applyFont="1" applyFill="1" applyBorder="1" applyAlignment="1">
      <alignment horizontal="center" vertical="center" wrapText="1"/>
    </xf>
    <xf numFmtId="0" fontId="9" fillId="3" borderId="1" xfId="2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 wrapText="1"/>
    </xf>
    <xf numFmtId="0" fontId="8" fillId="5" borderId="1" xfId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1" xfId="0" applyFont="1" applyBorder="1"/>
    <xf numFmtId="4" fontId="10" fillId="0" borderId="1" xfId="0" applyNumberFormat="1" applyFont="1" applyBorder="1"/>
    <xf numFmtId="3" fontId="10" fillId="0" borderId="1" xfId="0" applyNumberFormat="1" applyFont="1" applyBorder="1"/>
    <xf numFmtId="3" fontId="8" fillId="2" borderId="1" xfId="0" applyNumberFormat="1" applyFont="1" applyFill="1" applyBorder="1"/>
    <xf numFmtId="4" fontId="8" fillId="0" borderId="1" xfId="0" applyNumberFormat="1" applyFont="1" applyFill="1" applyBorder="1"/>
    <xf numFmtId="0" fontId="10" fillId="0" borderId="1" xfId="0" applyFont="1" applyBorder="1" applyAlignment="1">
      <alignment wrapText="1"/>
    </xf>
    <xf numFmtId="0" fontId="8" fillId="3" borderId="3" xfId="0" applyFont="1" applyFill="1" applyBorder="1" applyAlignment="1">
      <alignment horizontal="left"/>
    </xf>
    <xf numFmtId="0" fontId="8" fillId="3" borderId="9" xfId="0" applyFont="1" applyFill="1" applyBorder="1" applyAlignment="1">
      <alignment horizontal="left"/>
    </xf>
    <xf numFmtId="0" fontId="8" fillId="3" borderId="10" xfId="0" applyFont="1" applyFill="1" applyBorder="1" applyAlignment="1">
      <alignment horizontal="left"/>
    </xf>
    <xf numFmtId="0" fontId="8" fillId="3" borderId="5" xfId="0" applyFont="1" applyFill="1" applyBorder="1" applyAlignment="1">
      <alignment horizontal="center" vertical="top" wrapText="1"/>
    </xf>
    <xf numFmtId="0" fontId="8" fillId="3" borderId="6" xfId="0" applyFont="1" applyFill="1" applyBorder="1" applyAlignment="1">
      <alignment horizontal="center" vertical="top" wrapText="1"/>
    </xf>
    <xf numFmtId="0" fontId="8" fillId="3" borderId="7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 vertical="top" wrapText="1"/>
    </xf>
    <xf numFmtId="0" fontId="8" fillId="3" borderId="4" xfId="0" applyFont="1" applyFill="1" applyBorder="1" applyAlignment="1">
      <alignment horizontal="center" vertical="top" wrapText="1"/>
    </xf>
    <xf numFmtId="0" fontId="8" fillId="3" borderId="8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left"/>
    </xf>
    <xf numFmtId="0" fontId="5" fillId="3" borderId="9" xfId="0" applyFont="1" applyFill="1" applyBorder="1" applyAlignment="1">
      <alignment horizontal="left"/>
    </xf>
    <xf numFmtId="0" fontId="5" fillId="3" borderId="10" xfId="0" applyFont="1" applyFill="1" applyBorder="1" applyAlignment="1">
      <alignment horizontal="left"/>
    </xf>
    <xf numFmtId="0" fontId="5" fillId="3" borderId="5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8" xfId="0" applyFont="1" applyFill="1" applyBorder="1" applyAlignment="1">
      <alignment horizontal="center" vertical="top" wrapText="1"/>
    </xf>
  </cellXfs>
  <cellStyles count="5">
    <cellStyle name="Normálna" xfId="0" builtinId="0"/>
    <cellStyle name="Normálna 2" xfId="1" xr:uid="{00000000-0005-0000-0000-000001000000}"/>
    <cellStyle name="Normálna 2 2" xfId="2" xr:uid="{00000000-0005-0000-0000-000002000000}"/>
    <cellStyle name="Normálna 2 3" xfId="4" xr:uid="{00000000-0005-0000-0000-000003000000}"/>
    <cellStyle name="Normálna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378"/>
  <sheetViews>
    <sheetView topLeftCell="A2343" workbookViewId="0">
      <selection activeCell="P15" sqref="P15"/>
    </sheetView>
  </sheetViews>
  <sheetFormatPr defaultRowHeight="15" x14ac:dyDescent="0.25"/>
  <cols>
    <col min="1" max="1" width="9" customWidth="1"/>
    <col min="2" max="2" width="9.5703125" customWidth="1"/>
    <col min="4" max="4" width="11.140625" style="1" customWidth="1"/>
    <col min="5" max="5" width="50" customWidth="1"/>
    <col min="6" max="6" width="11.28515625" style="1" customWidth="1"/>
    <col min="7" max="7" width="87.5703125" customWidth="1"/>
    <col min="8" max="8" width="24.42578125" customWidth="1"/>
    <col min="9" max="9" width="20.140625" customWidth="1"/>
    <col min="10" max="11" width="12" hidden="1" customWidth="1"/>
    <col min="12" max="12" width="11.28515625" customWidth="1"/>
    <col min="13" max="13" width="10.5703125" customWidth="1"/>
    <col min="14" max="14" width="12.28515625" style="2" customWidth="1"/>
  </cols>
  <sheetData>
    <row r="1" spans="1:14" ht="15" customHeight="1" x14ac:dyDescent="0.25">
      <c r="A1" s="27" t="s">
        <v>9170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9"/>
    </row>
    <row r="2" spans="1:14" ht="15" customHeight="1" x14ac:dyDescent="0.25">
      <c r="A2" s="30" t="s">
        <v>9171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2"/>
    </row>
    <row r="3" spans="1:14" ht="72" x14ac:dyDescent="0.25">
      <c r="A3" s="12" t="s">
        <v>9165</v>
      </c>
      <c r="B3" s="12" t="s">
        <v>9163</v>
      </c>
      <c r="C3" s="12" t="s">
        <v>9166</v>
      </c>
      <c r="D3" s="12" t="s">
        <v>9167</v>
      </c>
      <c r="E3" s="12" t="s">
        <v>9157</v>
      </c>
      <c r="F3" s="13" t="s">
        <v>9158</v>
      </c>
      <c r="G3" s="13" t="s">
        <v>9159</v>
      </c>
      <c r="H3" s="13" t="s">
        <v>9160</v>
      </c>
      <c r="I3" s="13" t="s">
        <v>9124</v>
      </c>
      <c r="J3" s="14" t="s">
        <v>9162</v>
      </c>
      <c r="K3" s="14" t="s">
        <v>9172</v>
      </c>
      <c r="L3" s="15" t="s">
        <v>9168</v>
      </c>
      <c r="M3" s="15" t="s">
        <v>9173</v>
      </c>
      <c r="N3" s="16" t="s">
        <v>9169</v>
      </c>
    </row>
    <row r="4" spans="1:14" x14ac:dyDescent="0.25">
      <c r="A4" s="17" t="s">
        <v>9149</v>
      </c>
      <c r="B4" s="17" t="s">
        <v>8635</v>
      </c>
      <c r="C4" s="17" t="s">
        <v>62</v>
      </c>
      <c r="D4" s="17" t="s">
        <v>61</v>
      </c>
      <c r="E4" s="18" t="s">
        <v>8624</v>
      </c>
      <c r="F4" s="17">
        <v>500798</v>
      </c>
      <c r="G4" s="18" t="s">
        <v>9041</v>
      </c>
      <c r="H4" s="18" t="s">
        <v>306</v>
      </c>
      <c r="I4" s="18" t="s">
        <v>9143</v>
      </c>
      <c r="J4" s="19">
        <v>194.13000000000002</v>
      </c>
      <c r="K4" s="19">
        <f t="shared" ref="K4:K67" si="0">J4/1.1</f>
        <v>176.4818181818182</v>
      </c>
      <c r="L4" s="20">
        <f t="shared" ref="L4:L67" si="1">ROUND(K4,0)</f>
        <v>176</v>
      </c>
      <c r="M4" s="20">
        <f t="shared" ref="M4:M67" si="2">ROUND(K4*0.1,0)</f>
        <v>18</v>
      </c>
      <c r="N4" s="21">
        <f>L4+M4</f>
        <v>194</v>
      </c>
    </row>
    <row r="5" spans="1:14" x14ac:dyDescent="0.25">
      <c r="A5" s="17" t="s">
        <v>9149</v>
      </c>
      <c r="B5" s="17" t="s">
        <v>8635</v>
      </c>
      <c r="C5" s="17" t="s">
        <v>62</v>
      </c>
      <c r="D5" s="17" t="s">
        <v>61</v>
      </c>
      <c r="E5" s="18" t="s">
        <v>8624</v>
      </c>
      <c r="F5" s="17">
        <v>605751</v>
      </c>
      <c r="G5" s="18" t="s">
        <v>8244</v>
      </c>
      <c r="H5" s="18" t="s">
        <v>142</v>
      </c>
      <c r="I5" s="18" t="s">
        <v>8582</v>
      </c>
      <c r="J5" s="19">
        <v>4702.26</v>
      </c>
      <c r="K5" s="19">
        <f t="shared" si="0"/>
        <v>4274.7818181818184</v>
      </c>
      <c r="L5" s="20">
        <f t="shared" si="1"/>
        <v>4275</v>
      </c>
      <c r="M5" s="20">
        <f t="shared" si="2"/>
        <v>427</v>
      </c>
      <c r="N5" s="21">
        <f t="shared" ref="N5:N68" si="3">L5+M5</f>
        <v>4702</v>
      </c>
    </row>
    <row r="6" spans="1:14" x14ac:dyDescent="0.25">
      <c r="A6" s="17" t="s">
        <v>9149</v>
      </c>
      <c r="B6" s="17" t="s">
        <v>8635</v>
      </c>
      <c r="C6" s="17" t="s">
        <v>62</v>
      </c>
      <c r="D6" s="17" t="s">
        <v>61</v>
      </c>
      <c r="E6" s="18" t="s">
        <v>8624</v>
      </c>
      <c r="F6" s="17">
        <v>17319153</v>
      </c>
      <c r="G6" s="18" t="s">
        <v>9036</v>
      </c>
      <c r="H6" s="18" t="s">
        <v>99</v>
      </c>
      <c r="I6" s="18" t="s">
        <v>8000</v>
      </c>
      <c r="J6" s="19">
        <v>1365.09</v>
      </c>
      <c r="K6" s="19">
        <f t="shared" si="0"/>
        <v>1240.9909090909089</v>
      </c>
      <c r="L6" s="20">
        <f t="shared" si="1"/>
        <v>1241</v>
      </c>
      <c r="M6" s="20">
        <f t="shared" si="2"/>
        <v>124</v>
      </c>
      <c r="N6" s="21">
        <f t="shared" si="3"/>
        <v>1365</v>
      </c>
    </row>
    <row r="7" spans="1:14" x14ac:dyDescent="0.25">
      <c r="A7" s="17" t="s">
        <v>9149</v>
      </c>
      <c r="B7" s="17" t="s">
        <v>8635</v>
      </c>
      <c r="C7" s="17" t="s">
        <v>62</v>
      </c>
      <c r="D7" s="17" t="s">
        <v>61</v>
      </c>
      <c r="E7" s="18" t="s">
        <v>8624</v>
      </c>
      <c r="F7" s="17">
        <v>17337054</v>
      </c>
      <c r="G7" s="18" t="s">
        <v>8244</v>
      </c>
      <c r="H7" s="18" t="s">
        <v>155</v>
      </c>
      <c r="I7" s="18" t="s">
        <v>8578</v>
      </c>
      <c r="J7" s="19">
        <v>4637.55</v>
      </c>
      <c r="K7" s="19">
        <f t="shared" si="0"/>
        <v>4215.954545454545</v>
      </c>
      <c r="L7" s="20">
        <f t="shared" si="1"/>
        <v>4216</v>
      </c>
      <c r="M7" s="20">
        <f t="shared" si="2"/>
        <v>422</v>
      </c>
      <c r="N7" s="21">
        <f t="shared" si="3"/>
        <v>4638</v>
      </c>
    </row>
    <row r="8" spans="1:14" x14ac:dyDescent="0.25">
      <c r="A8" s="17" t="s">
        <v>9149</v>
      </c>
      <c r="B8" s="17" t="s">
        <v>8635</v>
      </c>
      <c r="C8" s="17" t="s">
        <v>62</v>
      </c>
      <c r="D8" s="17" t="s">
        <v>61</v>
      </c>
      <c r="E8" s="18" t="s">
        <v>8624</v>
      </c>
      <c r="F8" s="17">
        <v>17337097</v>
      </c>
      <c r="G8" s="18" t="s">
        <v>9074</v>
      </c>
      <c r="H8" s="18" t="s">
        <v>9125</v>
      </c>
      <c r="I8" s="18" t="s">
        <v>8606</v>
      </c>
      <c r="J8" s="19">
        <v>2825.67</v>
      </c>
      <c r="K8" s="19">
        <f t="shared" si="0"/>
        <v>2568.7909090909088</v>
      </c>
      <c r="L8" s="20">
        <f t="shared" si="1"/>
        <v>2569</v>
      </c>
      <c r="M8" s="20">
        <f t="shared" si="2"/>
        <v>257</v>
      </c>
      <c r="N8" s="21">
        <f t="shared" si="3"/>
        <v>2826</v>
      </c>
    </row>
    <row r="9" spans="1:14" x14ac:dyDescent="0.25">
      <c r="A9" s="17" t="s">
        <v>9149</v>
      </c>
      <c r="B9" s="17" t="s">
        <v>8635</v>
      </c>
      <c r="C9" s="17" t="s">
        <v>62</v>
      </c>
      <c r="D9" s="17" t="s">
        <v>61</v>
      </c>
      <c r="E9" s="18" t="s">
        <v>8624</v>
      </c>
      <c r="F9" s="17">
        <v>30778964</v>
      </c>
      <c r="G9" s="18" t="s">
        <v>8622</v>
      </c>
      <c r="H9" s="18" t="s">
        <v>155</v>
      </c>
      <c r="I9" s="18" t="s">
        <v>8009</v>
      </c>
      <c r="J9" s="19">
        <v>1711.8899999999999</v>
      </c>
      <c r="K9" s="19">
        <f t="shared" si="0"/>
        <v>1556.2636363636361</v>
      </c>
      <c r="L9" s="20">
        <f t="shared" si="1"/>
        <v>1556</v>
      </c>
      <c r="M9" s="20">
        <f t="shared" si="2"/>
        <v>156</v>
      </c>
      <c r="N9" s="21">
        <f t="shared" si="3"/>
        <v>1712</v>
      </c>
    </row>
    <row r="10" spans="1:14" x14ac:dyDescent="0.25">
      <c r="A10" s="17" t="s">
        <v>9149</v>
      </c>
      <c r="B10" s="17" t="s">
        <v>8635</v>
      </c>
      <c r="C10" s="17" t="s">
        <v>62</v>
      </c>
      <c r="D10" s="17" t="s">
        <v>61</v>
      </c>
      <c r="E10" s="18" t="s">
        <v>8624</v>
      </c>
      <c r="F10" s="17">
        <v>31746616</v>
      </c>
      <c r="G10" s="18" t="s">
        <v>9032</v>
      </c>
      <c r="H10" s="18" t="s">
        <v>0</v>
      </c>
      <c r="I10" s="18" t="s">
        <v>7989</v>
      </c>
      <c r="J10" s="19">
        <v>1250.79</v>
      </c>
      <c r="K10" s="19">
        <f t="shared" si="0"/>
        <v>1137.0818181818181</v>
      </c>
      <c r="L10" s="20">
        <f t="shared" si="1"/>
        <v>1137</v>
      </c>
      <c r="M10" s="20">
        <f t="shared" si="2"/>
        <v>114</v>
      </c>
      <c r="N10" s="21">
        <f t="shared" si="3"/>
        <v>1251</v>
      </c>
    </row>
    <row r="11" spans="1:14" x14ac:dyDescent="0.25">
      <c r="A11" s="17" t="s">
        <v>9149</v>
      </c>
      <c r="B11" s="17" t="s">
        <v>8635</v>
      </c>
      <c r="C11" s="17" t="s">
        <v>62</v>
      </c>
      <c r="D11" s="17" t="s">
        <v>61</v>
      </c>
      <c r="E11" s="18" t="s">
        <v>8624</v>
      </c>
      <c r="F11" s="17">
        <v>31746632</v>
      </c>
      <c r="G11" s="18" t="s">
        <v>8623</v>
      </c>
      <c r="H11" s="18" t="s">
        <v>155</v>
      </c>
      <c r="I11" s="18" t="s">
        <v>8010</v>
      </c>
      <c r="J11" s="19">
        <v>1076.55</v>
      </c>
      <c r="K11" s="19">
        <f t="shared" si="0"/>
        <v>978.68181818181802</v>
      </c>
      <c r="L11" s="20">
        <f t="shared" si="1"/>
        <v>979</v>
      </c>
      <c r="M11" s="20">
        <f t="shared" si="2"/>
        <v>98</v>
      </c>
      <c r="N11" s="21">
        <f t="shared" si="3"/>
        <v>1077</v>
      </c>
    </row>
    <row r="12" spans="1:14" x14ac:dyDescent="0.25">
      <c r="A12" s="17" t="s">
        <v>9149</v>
      </c>
      <c r="B12" s="17" t="s">
        <v>8635</v>
      </c>
      <c r="C12" s="17" t="s">
        <v>62</v>
      </c>
      <c r="D12" s="17" t="s">
        <v>61</v>
      </c>
      <c r="E12" s="18" t="s">
        <v>8624</v>
      </c>
      <c r="F12" s="17">
        <v>31769446</v>
      </c>
      <c r="G12" s="18" t="s">
        <v>8622</v>
      </c>
      <c r="H12" s="18" t="s">
        <v>155</v>
      </c>
      <c r="I12" s="18" t="s">
        <v>8004</v>
      </c>
      <c r="J12" s="19">
        <v>0</v>
      </c>
      <c r="K12" s="19">
        <f t="shared" si="0"/>
        <v>0</v>
      </c>
      <c r="L12" s="20">
        <f t="shared" si="1"/>
        <v>0</v>
      </c>
      <c r="M12" s="20">
        <f t="shared" si="2"/>
        <v>0</v>
      </c>
      <c r="N12" s="21">
        <f t="shared" si="3"/>
        <v>0</v>
      </c>
    </row>
    <row r="13" spans="1:14" x14ac:dyDescent="0.25">
      <c r="A13" s="17" t="s">
        <v>9149</v>
      </c>
      <c r="B13" s="17" t="s">
        <v>8635</v>
      </c>
      <c r="C13" s="17" t="s">
        <v>62</v>
      </c>
      <c r="D13" s="17" t="s">
        <v>61</v>
      </c>
      <c r="E13" s="18" t="s">
        <v>8624</v>
      </c>
      <c r="F13" s="17">
        <v>31780407</v>
      </c>
      <c r="G13" s="18" t="s">
        <v>8622</v>
      </c>
      <c r="H13" s="18" t="s">
        <v>142</v>
      </c>
      <c r="I13" s="18" t="s">
        <v>151</v>
      </c>
      <c r="J13" s="19">
        <v>1547.7300000000002</v>
      </c>
      <c r="K13" s="19">
        <f t="shared" si="0"/>
        <v>1407.0272727272729</v>
      </c>
      <c r="L13" s="20">
        <f t="shared" si="1"/>
        <v>1407</v>
      </c>
      <c r="M13" s="20">
        <f t="shared" si="2"/>
        <v>141</v>
      </c>
      <c r="N13" s="21">
        <f t="shared" si="3"/>
        <v>1548</v>
      </c>
    </row>
    <row r="14" spans="1:14" x14ac:dyDescent="0.25">
      <c r="A14" s="17" t="s">
        <v>9149</v>
      </c>
      <c r="B14" s="17" t="s">
        <v>8635</v>
      </c>
      <c r="C14" s="17" t="s">
        <v>62</v>
      </c>
      <c r="D14" s="17" t="s">
        <v>61</v>
      </c>
      <c r="E14" s="18" t="s">
        <v>8624</v>
      </c>
      <c r="F14" s="17">
        <v>31780610</v>
      </c>
      <c r="G14" s="18" t="s">
        <v>8622</v>
      </c>
      <c r="H14" s="18" t="s">
        <v>268</v>
      </c>
      <c r="I14" s="18" t="s">
        <v>8017</v>
      </c>
      <c r="J14" s="19">
        <v>0</v>
      </c>
      <c r="K14" s="19">
        <f t="shared" si="0"/>
        <v>0</v>
      </c>
      <c r="L14" s="20">
        <f t="shared" si="1"/>
        <v>0</v>
      </c>
      <c r="M14" s="20">
        <f t="shared" si="2"/>
        <v>0</v>
      </c>
      <c r="N14" s="21">
        <f t="shared" si="3"/>
        <v>0</v>
      </c>
    </row>
    <row r="15" spans="1:14" x14ac:dyDescent="0.25">
      <c r="A15" s="17" t="s">
        <v>9149</v>
      </c>
      <c r="B15" s="17" t="s">
        <v>8635</v>
      </c>
      <c r="C15" s="17" t="s">
        <v>62</v>
      </c>
      <c r="D15" s="17" t="s">
        <v>61</v>
      </c>
      <c r="E15" s="18" t="s">
        <v>8624</v>
      </c>
      <c r="F15" s="17">
        <v>31780768</v>
      </c>
      <c r="G15" s="18" t="s">
        <v>9034</v>
      </c>
      <c r="H15" s="18" t="s">
        <v>188</v>
      </c>
      <c r="I15" s="18" t="s">
        <v>8016</v>
      </c>
      <c r="J15" s="19">
        <v>0</v>
      </c>
      <c r="K15" s="19">
        <f t="shared" si="0"/>
        <v>0</v>
      </c>
      <c r="L15" s="20">
        <f t="shared" si="1"/>
        <v>0</v>
      </c>
      <c r="M15" s="20">
        <f t="shared" si="2"/>
        <v>0</v>
      </c>
      <c r="N15" s="21">
        <f t="shared" si="3"/>
        <v>0</v>
      </c>
    </row>
    <row r="16" spans="1:14" x14ac:dyDescent="0.25">
      <c r="A16" s="17" t="s">
        <v>9149</v>
      </c>
      <c r="B16" s="17" t="s">
        <v>8635</v>
      </c>
      <c r="C16" s="17" t="s">
        <v>62</v>
      </c>
      <c r="D16" s="17" t="s">
        <v>61</v>
      </c>
      <c r="E16" s="18" t="s">
        <v>8624</v>
      </c>
      <c r="F16" s="17">
        <v>31780890</v>
      </c>
      <c r="G16" s="18" t="s">
        <v>9034</v>
      </c>
      <c r="H16" s="18" t="s">
        <v>0</v>
      </c>
      <c r="I16" s="18" t="s">
        <v>7994</v>
      </c>
      <c r="J16" s="19">
        <v>0</v>
      </c>
      <c r="K16" s="19">
        <f t="shared" si="0"/>
        <v>0</v>
      </c>
      <c r="L16" s="20">
        <f t="shared" si="1"/>
        <v>0</v>
      </c>
      <c r="M16" s="20">
        <f t="shared" si="2"/>
        <v>0</v>
      </c>
      <c r="N16" s="21">
        <f t="shared" si="3"/>
        <v>0</v>
      </c>
    </row>
    <row r="17" spans="1:14" x14ac:dyDescent="0.25">
      <c r="A17" s="17" t="s">
        <v>9149</v>
      </c>
      <c r="B17" s="17" t="s">
        <v>8635</v>
      </c>
      <c r="C17" s="17" t="s">
        <v>62</v>
      </c>
      <c r="D17" s="17" t="s">
        <v>61</v>
      </c>
      <c r="E17" s="18" t="s">
        <v>8624</v>
      </c>
      <c r="F17" s="17">
        <v>31789871</v>
      </c>
      <c r="G17" s="18" t="s">
        <v>9037</v>
      </c>
      <c r="H17" s="18" t="s">
        <v>99</v>
      </c>
      <c r="I17" s="18" t="s">
        <v>8001</v>
      </c>
      <c r="J17" s="19">
        <v>560.82000000000005</v>
      </c>
      <c r="K17" s="19">
        <f t="shared" si="0"/>
        <v>509.83636363636361</v>
      </c>
      <c r="L17" s="20">
        <f t="shared" si="1"/>
        <v>510</v>
      </c>
      <c r="M17" s="20">
        <f t="shared" si="2"/>
        <v>51</v>
      </c>
      <c r="N17" s="21">
        <f t="shared" si="3"/>
        <v>561</v>
      </c>
    </row>
    <row r="18" spans="1:14" x14ac:dyDescent="0.25">
      <c r="A18" s="17" t="s">
        <v>9149</v>
      </c>
      <c r="B18" s="17" t="s">
        <v>8635</v>
      </c>
      <c r="C18" s="17" t="s">
        <v>62</v>
      </c>
      <c r="D18" s="17" t="s">
        <v>61</v>
      </c>
      <c r="E18" s="18" t="s">
        <v>8624</v>
      </c>
      <c r="F18" s="17">
        <v>35629428</v>
      </c>
      <c r="G18" s="18" t="s">
        <v>8622</v>
      </c>
      <c r="H18" s="18" t="s">
        <v>382</v>
      </c>
      <c r="I18" s="18" t="s">
        <v>8018</v>
      </c>
      <c r="J18" s="19">
        <v>0</v>
      </c>
      <c r="K18" s="19">
        <f t="shared" si="0"/>
        <v>0</v>
      </c>
      <c r="L18" s="20">
        <f t="shared" si="1"/>
        <v>0</v>
      </c>
      <c r="M18" s="20">
        <f t="shared" si="2"/>
        <v>0</v>
      </c>
      <c r="N18" s="21">
        <f t="shared" si="3"/>
        <v>0</v>
      </c>
    </row>
    <row r="19" spans="1:14" x14ac:dyDescent="0.25">
      <c r="A19" s="17" t="s">
        <v>9149</v>
      </c>
      <c r="B19" s="17" t="s">
        <v>8635</v>
      </c>
      <c r="C19" s="17" t="s">
        <v>62</v>
      </c>
      <c r="D19" s="17" t="s">
        <v>61</v>
      </c>
      <c r="E19" s="18" t="s">
        <v>8624</v>
      </c>
      <c r="F19" s="17">
        <v>36075213</v>
      </c>
      <c r="G19" s="18" t="s">
        <v>8622</v>
      </c>
      <c r="H19" s="18" t="s">
        <v>51</v>
      </c>
      <c r="I19" s="18" t="s">
        <v>67</v>
      </c>
      <c r="J19" s="19">
        <v>9707.9699999999975</v>
      </c>
      <c r="K19" s="19">
        <f t="shared" si="0"/>
        <v>8825.4272727272692</v>
      </c>
      <c r="L19" s="20">
        <f t="shared" si="1"/>
        <v>8825</v>
      </c>
      <c r="M19" s="20">
        <f t="shared" si="2"/>
        <v>883</v>
      </c>
      <c r="N19" s="21">
        <f t="shared" si="3"/>
        <v>9708</v>
      </c>
    </row>
    <row r="20" spans="1:14" x14ac:dyDescent="0.25">
      <c r="A20" s="17" t="s">
        <v>9149</v>
      </c>
      <c r="B20" s="17" t="s">
        <v>8635</v>
      </c>
      <c r="C20" s="17" t="s">
        <v>62</v>
      </c>
      <c r="D20" s="17" t="s">
        <v>61</v>
      </c>
      <c r="E20" s="18" t="s">
        <v>8624</v>
      </c>
      <c r="F20" s="17">
        <v>42175372</v>
      </c>
      <c r="G20" s="18" t="s">
        <v>8622</v>
      </c>
      <c r="H20" s="18" t="s">
        <v>515</v>
      </c>
      <c r="I20" s="18" t="s">
        <v>8023</v>
      </c>
      <c r="J20" s="19">
        <v>0</v>
      </c>
      <c r="K20" s="19">
        <f t="shared" si="0"/>
        <v>0</v>
      </c>
      <c r="L20" s="20">
        <f t="shared" si="1"/>
        <v>0</v>
      </c>
      <c r="M20" s="20">
        <f t="shared" si="2"/>
        <v>0</v>
      </c>
      <c r="N20" s="21">
        <f t="shared" si="3"/>
        <v>0</v>
      </c>
    </row>
    <row r="21" spans="1:14" x14ac:dyDescent="0.25">
      <c r="A21" s="17" t="s">
        <v>9149</v>
      </c>
      <c r="B21" s="17" t="s">
        <v>8635</v>
      </c>
      <c r="C21" s="17" t="s">
        <v>62</v>
      </c>
      <c r="D21" s="17" t="s">
        <v>61</v>
      </c>
      <c r="E21" s="18" t="s">
        <v>8624</v>
      </c>
      <c r="F21" s="17">
        <v>42262488</v>
      </c>
      <c r="G21" s="18" t="s">
        <v>8244</v>
      </c>
      <c r="H21" s="18" t="s">
        <v>51</v>
      </c>
      <c r="I21" s="18" t="s">
        <v>8599</v>
      </c>
      <c r="J21" s="19">
        <v>4810.1100000000006</v>
      </c>
      <c r="K21" s="19">
        <f t="shared" si="0"/>
        <v>4372.8272727272733</v>
      </c>
      <c r="L21" s="20">
        <f t="shared" si="1"/>
        <v>4373</v>
      </c>
      <c r="M21" s="20">
        <f t="shared" si="2"/>
        <v>437</v>
      </c>
      <c r="N21" s="21">
        <f t="shared" si="3"/>
        <v>4810</v>
      </c>
    </row>
    <row r="22" spans="1:14" x14ac:dyDescent="0.25">
      <c r="A22" s="17" t="s">
        <v>9149</v>
      </c>
      <c r="B22" s="17" t="s">
        <v>8635</v>
      </c>
      <c r="C22" s="17" t="s">
        <v>62</v>
      </c>
      <c r="D22" s="17" t="s">
        <v>61</v>
      </c>
      <c r="E22" s="18" t="s">
        <v>8624</v>
      </c>
      <c r="F22" s="17">
        <v>51277981</v>
      </c>
      <c r="G22" s="18" t="s">
        <v>8622</v>
      </c>
      <c r="H22" s="18" t="s">
        <v>99</v>
      </c>
      <c r="I22" s="18" t="s">
        <v>8002</v>
      </c>
      <c r="J22" s="19">
        <v>894.18</v>
      </c>
      <c r="K22" s="19">
        <f t="shared" si="0"/>
        <v>812.89090909090896</v>
      </c>
      <c r="L22" s="20">
        <f t="shared" si="1"/>
        <v>813</v>
      </c>
      <c r="M22" s="20">
        <f t="shared" si="2"/>
        <v>81</v>
      </c>
      <c r="N22" s="21">
        <f t="shared" si="3"/>
        <v>894</v>
      </c>
    </row>
    <row r="23" spans="1:14" x14ac:dyDescent="0.25">
      <c r="A23" s="17" t="s">
        <v>9149</v>
      </c>
      <c r="B23" s="17" t="s">
        <v>8635</v>
      </c>
      <c r="C23" s="17" t="s">
        <v>62</v>
      </c>
      <c r="D23" s="17" t="s">
        <v>61</v>
      </c>
      <c r="E23" s="18" t="s">
        <v>8624</v>
      </c>
      <c r="F23" s="17">
        <v>51278154</v>
      </c>
      <c r="G23" s="18" t="s">
        <v>8623</v>
      </c>
      <c r="H23" s="18" t="s">
        <v>188</v>
      </c>
      <c r="I23" s="18" t="s">
        <v>8011</v>
      </c>
      <c r="J23" s="19">
        <v>1985.31</v>
      </c>
      <c r="K23" s="19">
        <f t="shared" si="0"/>
        <v>1804.8272727272724</v>
      </c>
      <c r="L23" s="20">
        <f t="shared" si="1"/>
        <v>1805</v>
      </c>
      <c r="M23" s="20">
        <f t="shared" si="2"/>
        <v>180</v>
      </c>
      <c r="N23" s="21">
        <f t="shared" si="3"/>
        <v>1985</v>
      </c>
    </row>
    <row r="24" spans="1:14" x14ac:dyDescent="0.25">
      <c r="A24" s="17" t="s">
        <v>9149</v>
      </c>
      <c r="B24" s="17" t="s">
        <v>8635</v>
      </c>
      <c r="C24" s="17" t="s">
        <v>62</v>
      </c>
      <c r="D24" s="17" t="s">
        <v>61</v>
      </c>
      <c r="E24" s="18" t="s">
        <v>8624</v>
      </c>
      <c r="F24" s="17">
        <v>51825775</v>
      </c>
      <c r="G24" s="18" t="s">
        <v>9034</v>
      </c>
      <c r="H24" s="18" t="s">
        <v>51</v>
      </c>
      <c r="I24" s="18" t="s">
        <v>7999</v>
      </c>
      <c r="J24" s="19">
        <v>0</v>
      </c>
      <c r="K24" s="19">
        <f t="shared" si="0"/>
        <v>0</v>
      </c>
      <c r="L24" s="20">
        <f t="shared" si="1"/>
        <v>0</v>
      </c>
      <c r="M24" s="20">
        <f t="shared" si="2"/>
        <v>0</v>
      </c>
      <c r="N24" s="21">
        <f t="shared" si="3"/>
        <v>0</v>
      </c>
    </row>
    <row r="25" spans="1:14" x14ac:dyDescent="0.25">
      <c r="A25" s="17" t="s">
        <v>9149</v>
      </c>
      <c r="B25" s="17" t="s">
        <v>8632</v>
      </c>
      <c r="C25" s="17" t="s">
        <v>7</v>
      </c>
      <c r="D25" s="17" t="s">
        <v>6</v>
      </c>
      <c r="E25" s="18" t="s">
        <v>8</v>
      </c>
      <c r="F25" s="17">
        <v>160229</v>
      </c>
      <c r="G25" s="18" t="s">
        <v>8244</v>
      </c>
      <c r="H25" s="18" t="s">
        <v>268</v>
      </c>
      <c r="I25" s="18" t="s">
        <v>8567</v>
      </c>
      <c r="J25" s="19">
        <v>2157.0000000000005</v>
      </c>
      <c r="K25" s="19">
        <f t="shared" si="0"/>
        <v>1960.9090909090912</v>
      </c>
      <c r="L25" s="20">
        <f t="shared" si="1"/>
        <v>1961</v>
      </c>
      <c r="M25" s="20">
        <f t="shared" si="2"/>
        <v>196</v>
      </c>
      <c r="N25" s="21">
        <f t="shared" si="3"/>
        <v>2157</v>
      </c>
    </row>
    <row r="26" spans="1:14" x14ac:dyDescent="0.25">
      <c r="A26" s="17" t="s">
        <v>9149</v>
      </c>
      <c r="B26" s="17" t="s">
        <v>8632</v>
      </c>
      <c r="C26" s="17" t="s">
        <v>7</v>
      </c>
      <c r="D26" s="17" t="s">
        <v>6</v>
      </c>
      <c r="E26" s="18" t="s">
        <v>8</v>
      </c>
      <c r="F26" s="17">
        <v>160326</v>
      </c>
      <c r="G26" s="18" t="s">
        <v>9081</v>
      </c>
      <c r="H26" s="18" t="s">
        <v>515</v>
      </c>
      <c r="I26" s="18" t="s">
        <v>8564</v>
      </c>
      <c r="J26" s="19">
        <v>2415.84</v>
      </c>
      <c r="K26" s="19">
        <f t="shared" si="0"/>
        <v>2196.2181818181816</v>
      </c>
      <c r="L26" s="20">
        <f t="shared" si="1"/>
        <v>2196</v>
      </c>
      <c r="M26" s="20">
        <f t="shared" si="2"/>
        <v>220</v>
      </c>
      <c r="N26" s="21">
        <f t="shared" si="3"/>
        <v>2416</v>
      </c>
    </row>
    <row r="27" spans="1:14" x14ac:dyDescent="0.25">
      <c r="A27" s="17" t="s">
        <v>9149</v>
      </c>
      <c r="B27" s="17" t="s">
        <v>8632</v>
      </c>
      <c r="C27" s="17" t="s">
        <v>7</v>
      </c>
      <c r="D27" s="17" t="s">
        <v>6</v>
      </c>
      <c r="E27" s="18" t="s">
        <v>8</v>
      </c>
      <c r="F27" s="17">
        <v>605786</v>
      </c>
      <c r="G27" s="18" t="s">
        <v>9076</v>
      </c>
      <c r="H27" s="18" t="s">
        <v>51</v>
      </c>
      <c r="I27" s="18" t="s">
        <v>8598</v>
      </c>
      <c r="J27" s="19">
        <v>3127.65</v>
      </c>
      <c r="K27" s="19">
        <f t="shared" si="0"/>
        <v>2843.3181818181815</v>
      </c>
      <c r="L27" s="20">
        <f t="shared" si="1"/>
        <v>2843</v>
      </c>
      <c r="M27" s="20">
        <f t="shared" si="2"/>
        <v>284</v>
      </c>
      <c r="N27" s="21">
        <f t="shared" si="3"/>
        <v>3127</v>
      </c>
    </row>
    <row r="28" spans="1:14" x14ac:dyDescent="0.25">
      <c r="A28" s="17" t="s">
        <v>9149</v>
      </c>
      <c r="B28" s="17" t="s">
        <v>8632</v>
      </c>
      <c r="C28" s="17" t="s">
        <v>7</v>
      </c>
      <c r="D28" s="17" t="s">
        <v>6</v>
      </c>
      <c r="E28" s="18" t="s">
        <v>8</v>
      </c>
      <c r="F28" s="17">
        <v>17050197</v>
      </c>
      <c r="G28" s="18" t="s">
        <v>9080</v>
      </c>
      <c r="H28" s="18" t="s">
        <v>376</v>
      </c>
      <c r="I28" s="18" t="s">
        <v>8566</v>
      </c>
      <c r="J28" s="19">
        <v>2307.9900000000002</v>
      </c>
      <c r="K28" s="19">
        <f t="shared" si="0"/>
        <v>2098.1727272727271</v>
      </c>
      <c r="L28" s="20">
        <f t="shared" si="1"/>
        <v>2098</v>
      </c>
      <c r="M28" s="20">
        <f t="shared" si="2"/>
        <v>210</v>
      </c>
      <c r="N28" s="21">
        <f t="shared" si="3"/>
        <v>2308</v>
      </c>
    </row>
    <row r="29" spans="1:14" x14ac:dyDescent="0.25">
      <c r="A29" s="17" t="s">
        <v>9149</v>
      </c>
      <c r="B29" s="17" t="s">
        <v>8632</v>
      </c>
      <c r="C29" s="17" t="s">
        <v>7</v>
      </c>
      <c r="D29" s="17" t="s">
        <v>6</v>
      </c>
      <c r="E29" s="18" t="s">
        <v>8</v>
      </c>
      <c r="F29" s="17">
        <v>17050201</v>
      </c>
      <c r="G29" s="18" t="s">
        <v>8244</v>
      </c>
      <c r="H29" s="18" t="s">
        <v>382</v>
      </c>
      <c r="I29" s="18" t="s">
        <v>8565</v>
      </c>
      <c r="J29" s="19">
        <v>2221.71</v>
      </c>
      <c r="K29" s="19">
        <f t="shared" si="0"/>
        <v>2019.7363636363634</v>
      </c>
      <c r="L29" s="20">
        <f t="shared" si="1"/>
        <v>2020</v>
      </c>
      <c r="M29" s="20">
        <f t="shared" si="2"/>
        <v>202</v>
      </c>
      <c r="N29" s="21">
        <f t="shared" si="3"/>
        <v>2222</v>
      </c>
    </row>
    <row r="30" spans="1:14" x14ac:dyDescent="0.25">
      <c r="A30" s="17" t="s">
        <v>9149</v>
      </c>
      <c r="B30" s="17" t="s">
        <v>8632</v>
      </c>
      <c r="C30" s="17" t="s">
        <v>7</v>
      </c>
      <c r="D30" s="17" t="s">
        <v>6</v>
      </c>
      <c r="E30" s="18" t="s">
        <v>8</v>
      </c>
      <c r="F30" s="17">
        <v>17337046</v>
      </c>
      <c r="G30" s="18" t="s">
        <v>9072</v>
      </c>
      <c r="H30" s="18" t="s">
        <v>0</v>
      </c>
      <c r="I30" s="18" t="s">
        <v>8616</v>
      </c>
      <c r="J30" s="19">
        <v>2372.6999999999998</v>
      </c>
      <c r="K30" s="19">
        <f t="shared" si="0"/>
        <v>2156.9999999999995</v>
      </c>
      <c r="L30" s="20">
        <f t="shared" si="1"/>
        <v>2157</v>
      </c>
      <c r="M30" s="20">
        <f t="shared" si="2"/>
        <v>216</v>
      </c>
      <c r="N30" s="21">
        <f t="shared" si="3"/>
        <v>2373</v>
      </c>
    </row>
    <row r="31" spans="1:14" x14ac:dyDescent="0.25">
      <c r="A31" s="17" t="s">
        <v>9149</v>
      </c>
      <c r="B31" s="17" t="s">
        <v>8632</v>
      </c>
      <c r="C31" s="17" t="s">
        <v>7</v>
      </c>
      <c r="D31" s="17" t="s">
        <v>6</v>
      </c>
      <c r="E31" s="18" t="s">
        <v>8</v>
      </c>
      <c r="F31" s="17">
        <v>17337071</v>
      </c>
      <c r="G31" s="18" t="s">
        <v>8244</v>
      </c>
      <c r="H31" s="18" t="s">
        <v>122</v>
      </c>
      <c r="I31" s="18" t="s">
        <v>8590</v>
      </c>
      <c r="J31" s="19">
        <v>2286.42</v>
      </c>
      <c r="K31" s="19">
        <f t="shared" si="0"/>
        <v>2078.5636363636363</v>
      </c>
      <c r="L31" s="20">
        <f t="shared" si="1"/>
        <v>2079</v>
      </c>
      <c r="M31" s="20">
        <f t="shared" si="2"/>
        <v>208</v>
      </c>
      <c r="N31" s="21">
        <f t="shared" si="3"/>
        <v>2287</v>
      </c>
    </row>
    <row r="32" spans="1:14" x14ac:dyDescent="0.25">
      <c r="A32" s="17" t="s">
        <v>9149</v>
      </c>
      <c r="B32" s="17" t="s">
        <v>8632</v>
      </c>
      <c r="C32" s="17" t="s">
        <v>7</v>
      </c>
      <c r="D32" s="17" t="s">
        <v>6</v>
      </c>
      <c r="E32" s="18" t="s">
        <v>8</v>
      </c>
      <c r="F32" s="17">
        <v>17337089</v>
      </c>
      <c r="G32" s="18" t="s">
        <v>8637</v>
      </c>
      <c r="H32" s="18" t="s">
        <v>0</v>
      </c>
      <c r="I32" s="18" t="s">
        <v>5</v>
      </c>
      <c r="J32" s="19">
        <v>3879.8399999999997</v>
      </c>
      <c r="K32" s="19">
        <f t="shared" si="0"/>
        <v>3527.1272727272722</v>
      </c>
      <c r="L32" s="20">
        <f t="shared" si="1"/>
        <v>3527</v>
      </c>
      <c r="M32" s="20">
        <f t="shared" si="2"/>
        <v>353</v>
      </c>
      <c r="N32" s="21">
        <f t="shared" si="3"/>
        <v>3880</v>
      </c>
    </row>
    <row r="33" spans="1:14" x14ac:dyDescent="0.25">
      <c r="A33" s="17" t="s">
        <v>9149</v>
      </c>
      <c r="B33" s="17" t="s">
        <v>8632</v>
      </c>
      <c r="C33" s="17" t="s">
        <v>7</v>
      </c>
      <c r="D33" s="17" t="s">
        <v>6</v>
      </c>
      <c r="E33" s="18" t="s">
        <v>8</v>
      </c>
      <c r="F33" s="17">
        <v>17337101</v>
      </c>
      <c r="G33" s="18" t="s">
        <v>8244</v>
      </c>
      <c r="H33" s="18" t="s">
        <v>0</v>
      </c>
      <c r="I33" s="18" t="s">
        <v>8619</v>
      </c>
      <c r="J33" s="19">
        <v>3537.4800000000005</v>
      </c>
      <c r="K33" s="19">
        <f t="shared" si="0"/>
        <v>3215.8909090909092</v>
      </c>
      <c r="L33" s="20">
        <f t="shared" si="1"/>
        <v>3216</v>
      </c>
      <c r="M33" s="20">
        <f t="shared" si="2"/>
        <v>322</v>
      </c>
      <c r="N33" s="21">
        <f t="shared" si="3"/>
        <v>3538</v>
      </c>
    </row>
    <row r="34" spans="1:14" x14ac:dyDescent="0.25">
      <c r="A34" s="17" t="s">
        <v>9149</v>
      </c>
      <c r="B34" s="17" t="s">
        <v>8632</v>
      </c>
      <c r="C34" s="17" t="s">
        <v>7</v>
      </c>
      <c r="D34" s="17" t="s">
        <v>6</v>
      </c>
      <c r="E34" s="18" t="s">
        <v>8</v>
      </c>
      <c r="F34" s="17">
        <v>31787088</v>
      </c>
      <c r="G34" s="18" t="s">
        <v>9038</v>
      </c>
      <c r="H34" s="18" t="s">
        <v>99</v>
      </c>
      <c r="I34" s="18" t="s">
        <v>8003</v>
      </c>
      <c r="J34" s="19">
        <v>8988.9000000000015</v>
      </c>
      <c r="K34" s="19">
        <f t="shared" si="0"/>
        <v>8171.727272727273</v>
      </c>
      <c r="L34" s="20">
        <f t="shared" si="1"/>
        <v>8172</v>
      </c>
      <c r="M34" s="20">
        <f t="shared" si="2"/>
        <v>817</v>
      </c>
      <c r="N34" s="21">
        <f t="shared" si="3"/>
        <v>8989</v>
      </c>
    </row>
    <row r="35" spans="1:14" x14ac:dyDescent="0.25">
      <c r="A35" s="17" t="s">
        <v>9149</v>
      </c>
      <c r="B35" s="17" t="s">
        <v>8632</v>
      </c>
      <c r="C35" s="17" t="s">
        <v>7</v>
      </c>
      <c r="D35" s="17" t="s">
        <v>6</v>
      </c>
      <c r="E35" s="18" t="s">
        <v>8</v>
      </c>
      <c r="F35" s="17">
        <v>52585212</v>
      </c>
      <c r="G35" s="18" t="s">
        <v>8622</v>
      </c>
      <c r="H35" s="18" t="s">
        <v>488</v>
      </c>
      <c r="I35" s="18" t="s">
        <v>489</v>
      </c>
      <c r="J35" s="19">
        <v>4685.25</v>
      </c>
      <c r="K35" s="19">
        <f t="shared" si="0"/>
        <v>4259.3181818181811</v>
      </c>
      <c r="L35" s="20">
        <f t="shared" si="1"/>
        <v>4259</v>
      </c>
      <c r="M35" s="20">
        <f t="shared" si="2"/>
        <v>426</v>
      </c>
      <c r="N35" s="21">
        <f t="shared" si="3"/>
        <v>4685</v>
      </c>
    </row>
    <row r="36" spans="1:14" x14ac:dyDescent="0.25">
      <c r="A36" s="17" t="s">
        <v>9149</v>
      </c>
      <c r="B36" s="17" t="s">
        <v>8632</v>
      </c>
      <c r="C36" s="17" t="s">
        <v>7</v>
      </c>
      <c r="D36" s="17" t="s">
        <v>6</v>
      </c>
      <c r="E36" s="18" t="s">
        <v>8</v>
      </c>
      <c r="F36" s="17">
        <v>53242726</v>
      </c>
      <c r="G36" s="18" t="s">
        <v>8622</v>
      </c>
      <c r="H36" s="18" t="s">
        <v>51</v>
      </c>
      <c r="I36" s="18" t="s">
        <v>68</v>
      </c>
      <c r="J36" s="19">
        <v>2739.39</v>
      </c>
      <c r="K36" s="19">
        <f t="shared" si="0"/>
        <v>2490.3545454545451</v>
      </c>
      <c r="L36" s="20">
        <f t="shared" si="1"/>
        <v>2490</v>
      </c>
      <c r="M36" s="20">
        <f t="shared" si="2"/>
        <v>249</v>
      </c>
      <c r="N36" s="21">
        <f t="shared" si="3"/>
        <v>2739</v>
      </c>
    </row>
    <row r="37" spans="1:14" x14ac:dyDescent="0.25">
      <c r="A37" s="17" t="s">
        <v>9149</v>
      </c>
      <c r="B37" s="17" t="s">
        <v>8632</v>
      </c>
      <c r="C37" s="17" t="s">
        <v>7</v>
      </c>
      <c r="D37" s="17" t="s">
        <v>6</v>
      </c>
      <c r="E37" s="18" t="s">
        <v>8</v>
      </c>
      <c r="F37" s="17">
        <v>53242742</v>
      </c>
      <c r="G37" s="18" t="s">
        <v>8622</v>
      </c>
      <c r="H37" s="18" t="s">
        <v>188</v>
      </c>
      <c r="I37" s="18" t="s">
        <v>216</v>
      </c>
      <c r="J37" s="19">
        <v>4633.38</v>
      </c>
      <c r="K37" s="19">
        <f t="shared" si="0"/>
        <v>4212.1636363636362</v>
      </c>
      <c r="L37" s="20">
        <f t="shared" si="1"/>
        <v>4212</v>
      </c>
      <c r="M37" s="20">
        <f t="shared" si="2"/>
        <v>421</v>
      </c>
      <c r="N37" s="21">
        <f t="shared" si="3"/>
        <v>4633</v>
      </c>
    </row>
    <row r="38" spans="1:14" x14ac:dyDescent="0.25">
      <c r="A38" s="17" t="s">
        <v>9149</v>
      </c>
      <c r="B38" s="17" t="s">
        <v>8631</v>
      </c>
      <c r="C38" s="17" t="s">
        <v>466</v>
      </c>
      <c r="D38" s="17" t="s">
        <v>465</v>
      </c>
      <c r="E38" s="18" t="s">
        <v>467</v>
      </c>
      <c r="F38" s="17">
        <v>710055986</v>
      </c>
      <c r="G38" s="18" t="s">
        <v>10</v>
      </c>
      <c r="H38" s="18" t="s">
        <v>463</v>
      </c>
      <c r="I38" s="18" t="s">
        <v>464</v>
      </c>
      <c r="J38" s="19">
        <v>119.34</v>
      </c>
      <c r="K38" s="19">
        <f t="shared" si="0"/>
        <v>108.49090909090908</v>
      </c>
      <c r="L38" s="20">
        <f t="shared" si="1"/>
        <v>108</v>
      </c>
      <c r="M38" s="20">
        <f t="shared" si="2"/>
        <v>11</v>
      </c>
      <c r="N38" s="21">
        <f t="shared" si="3"/>
        <v>119</v>
      </c>
    </row>
    <row r="39" spans="1:14" x14ac:dyDescent="0.25">
      <c r="A39" s="17" t="s">
        <v>9149</v>
      </c>
      <c r="B39" s="17" t="s">
        <v>8631</v>
      </c>
      <c r="C39" s="17" t="s">
        <v>466</v>
      </c>
      <c r="D39" s="17" t="s">
        <v>465</v>
      </c>
      <c r="E39" s="18" t="s">
        <v>467</v>
      </c>
      <c r="F39" s="17">
        <v>710055994</v>
      </c>
      <c r="G39" s="18" t="s">
        <v>8679</v>
      </c>
      <c r="H39" s="18" t="s">
        <v>463</v>
      </c>
      <c r="I39" s="18" t="s">
        <v>464</v>
      </c>
      <c r="J39" s="19">
        <v>39.78</v>
      </c>
      <c r="K39" s="19">
        <f t="shared" si="0"/>
        <v>36.163636363636364</v>
      </c>
      <c r="L39" s="20">
        <f t="shared" si="1"/>
        <v>36</v>
      </c>
      <c r="M39" s="20">
        <f t="shared" si="2"/>
        <v>4</v>
      </c>
      <c r="N39" s="21">
        <f t="shared" si="3"/>
        <v>40</v>
      </c>
    </row>
    <row r="40" spans="1:14" x14ac:dyDescent="0.25">
      <c r="A40" s="17" t="s">
        <v>9149</v>
      </c>
      <c r="B40" s="17" t="s">
        <v>8631</v>
      </c>
      <c r="C40" s="17" t="s">
        <v>486</v>
      </c>
      <c r="D40" s="17" t="s">
        <v>485</v>
      </c>
      <c r="E40" s="18" t="s">
        <v>487</v>
      </c>
      <c r="F40" s="17">
        <v>36062243</v>
      </c>
      <c r="G40" s="18" t="s">
        <v>10</v>
      </c>
      <c r="H40" s="18" t="s">
        <v>483</v>
      </c>
      <c r="I40" s="18" t="s">
        <v>484</v>
      </c>
      <c r="J40" s="19">
        <v>5715.84</v>
      </c>
      <c r="K40" s="19">
        <f t="shared" si="0"/>
        <v>5196.2181818181816</v>
      </c>
      <c r="L40" s="20">
        <f t="shared" si="1"/>
        <v>5196</v>
      </c>
      <c r="M40" s="20">
        <f t="shared" si="2"/>
        <v>520</v>
      </c>
      <c r="N40" s="21">
        <f t="shared" si="3"/>
        <v>5716</v>
      </c>
    </row>
    <row r="41" spans="1:14" x14ac:dyDescent="0.25">
      <c r="A41" s="17" t="s">
        <v>9149</v>
      </c>
      <c r="B41" s="17" t="s">
        <v>8631</v>
      </c>
      <c r="C41" s="17" t="s">
        <v>508</v>
      </c>
      <c r="D41" s="17" t="s">
        <v>507</v>
      </c>
      <c r="E41" s="18" t="s">
        <v>509</v>
      </c>
      <c r="F41" s="17">
        <v>710056109</v>
      </c>
      <c r="G41" s="18" t="s">
        <v>10</v>
      </c>
      <c r="H41" s="18" t="s">
        <v>505</v>
      </c>
      <c r="I41" s="18" t="s">
        <v>506</v>
      </c>
      <c r="J41" s="19">
        <v>198.9</v>
      </c>
      <c r="K41" s="19">
        <f t="shared" si="0"/>
        <v>180.81818181818181</v>
      </c>
      <c r="L41" s="20">
        <f t="shared" si="1"/>
        <v>181</v>
      </c>
      <c r="M41" s="20">
        <f t="shared" si="2"/>
        <v>18</v>
      </c>
      <c r="N41" s="21">
        <f t="shared" si="3"/>
        <v>199</v>
      </c>
    </row>
    <row r="42" spans="1:14" x14ac:dyDescent="0.25">
      <c r="A42" s="17" t="s">
        <v>9149</v>
      </c>
      <c r="B42" s="17" t="s">
        <v>8631</v>
      </c>
      <c r="C42" s="17" t="s">
        <v>279</v>
      </c>
      <c r="D42" s="17" t="s">
        <v>278</v>
      </c>
      <c r="E42" s="18" t="s">
        <v>280</v>
      </c>
      <c r="F42" s="17">
        <v>710057156</v>
      </c>
      <c r="G42" s="18" t="s">
        <v>10</v>
      </c>
      <c r="H42" s="18" t="s">
        <v>276</v>
      </c>
      <c r="I42" s="18" t="s">
        <v>277</v>
      </c>
      <c r="J42" s="19">
        <v>457.47</v>
      </c>
      <c r="K42" s="19">
        <f t="shared" si="0"/>
        <v>415.88181818181818</v>
      </c>
      <c r="L42" s="20">
        <f t="shared" si="1"/>
        <v>416</v>
      </c>
      <c r="M42" s="20">
        <f t="shared" si="2"/>
        <v>42</v>
      </c>
      <c r="N42" s="21">
        <f t="shared" si="3"/>
        <v>458</v>
      </c>
    </row>
    <row r="43" spans="1:14" x14ac:dyDescent="0.25">
      <c r="A43" s="17" t="s">
        <v>9149</v>
      </c>
      <c r="B43" s="17" t="s">
        <v>8631</v>
      </c>
      <c r="C43" s="17" t="s">
        <v>294</v>
      </c>
      <c r="D43" s="17" t="s">
        <v>293</v>
      </c>
      <c r="E43" s="18" t="s">
        <v>295</v>
      </c>
      <c r="F43" s="17">
        <v>710057202</v>
      </c>
      <c r="G43" s="18" t="s">
        <v>10</v>
      </c>
      <c r="H43" s="18" t="s">
        <v>291</v>
      </c>
      <c r="I43" s="18" t="s">
        <v>292</v>
      </c>
      <c r="J43" s="19">
        <v>198.9</v>
      </c>
      <c r="K43" s="19">
        <f t="shared" si="0"/>
        <v>180.81818181818181</v>
      </c>
      <c r="L43" s="20">
        <f t="shared" si="1"/>
        <v>181</v>
      </c>
      <c r="M43" s="20">
        <f t="shared" si="2"/>
        <v>18</v>
      </c>
      <c r="N43" s="21">
        <f t="shared" si="3"/>
        <v>199</v>
      </c>
    </row>
    <row r="44" spans="1:14" x14ac:dyDescent="0.25">
      <c r="A44" s="17" t="s">
        <v>9149</v>
      </c>
      <c r="B44" s="17" t="s">
        <v>8631</v>
      </c>
      <c r="C44" s="17" t="s">
        <v>304</v>
      </c>
      <c r="D44" s="17" t="s">
        <v>303</v>
      </c>
      <c r="E44" s="18" t="s">
        <v>305</v>
      </c>
      <c r="F44" s="17">
        <v>31810284</v>
      </c>
      <c r="G44" s="18" t="s">
        <v>10</v>
      </c>
      <c r="H44" s="18" t="s">
        <v>301</v>
      </c>
      <c r="I44" s="18" t="s">
        <v>302</v>
      </c>
      <c r="J44" s="19">
        <v>5123.9100000000008</v>
      </c>
      <c r="K44" s="19">
        <f t="shared" si="0"/>
        <v>4658.1000000000004</v>
      </c>
      <c r="L44" s="20">
        <f t="shared" si="1"/>
        <v>4658</v>
      </c>
      <c r="M44" s="20">
        <f t="shared" si="2"/>
        <v>466</v>
      </c>
      <c r="N44" s="21">
        <f t="shared" si="3"/>
        <v>5124</v>
      </c>
    </row>
    <row r="45" spans="1:14" x14ac:dyDescent="0.25">
      <c r="A45" s="17" t="s">
        <v>9149</v>
      </c>
      <c r="B45" s="17" t="s">
        <v>8631</v>
      </c>
      <c r="C45" s="17" t="s">
        <v>309</v>
      </c>
      <c r="D45" s="17" t="s">
        <v>308</v>
      </c>
      <c r="E45" s="18" t="s">
        <v>310</v>
      </c>
      <c r="F45" s="17">
        <v>31810292</v>
      </c>
      <c r="G45" s="18" t="s">
        <v>10</v>
      </c>
      <c r="H45" s="18" t="s">
        <v>306</v>
      </c>
      <c r="I45" s="18" t="s">
        <v>307</v>
      </c>
      <c r="J45" s="19">
        <v>3540.03</v>
      </c>
      <c r="K45" s="19">
        <f t="shared" si="0"/>
        <v>3218.2090909090907</v>
      </c>
      <c r="L45" s="20">
        <f t="shared" si="1"/>
        <v>3218</v>
      </c>
      <c r="M45" s="20">
        <f t="shared" si="2"/>
        <v>322</v>
      </c>
      <c r="N45" s="21">
        <f t="shared" si="3"/>
        <v>3540</v>
      </c>
    </row>
    <row r="46" spans="1:14" x14ac:dyDescent="0.25">
      <c r="A46" s="17" t="s">
        <v>9149</v>
      </c>
      <c r="B46" s="17" t="s">
        <v>8631</v>
      </c>
      <c r="C46" s="17" t="s">
        <v>314</v>
      </c>
      <c r="D46" s="17" t="s">
        <v>313</v>
      </c>
      <c r="E46" s="18" t="s">
        <v>315</v>
      </c>
      <c r="F46" s="17">
        <v>31816924</v>
      </c>
      <c r="G46" s="18" t="s">
        <v>8636</v>
      </c>
      <c r="H46" s="18" t="s">
        <v>311</v>
      </c>
      <c r="I46" s="18" t="s">
        <v>312</v>
      </c>
      <c r="J46" s="19">
        <v>2131.5300000000002</v>
      </c>
      <c r="K46" s="19">
        <f t="shared" si="0"/>
        <v>1937.7545454545455</v>
      </c>
      <c r="L46" s="20">
        <f t="shared" si="1"/>
        <v>1938</v>
      </c>
      <c r="M46" s="20">
        <f t="shared" si="2"/>
        <v>194</v>
      </c>
      <c r="N46" s="21">
        <f t="shared" si="3"/>
        <v>2132</v>
      </c>
    </row>
    <row r="47" spans="1:14" x14ac:dyDescent="0.25">
      <c r="A47" s="17" t="s">
        <v>9149</v>
      </c>
      <c r="B47" s="17" t="s">
        <v>8631</v>
      </c>
      <c r="C47" s="17" t="s">
        <v>324</v>
      </c>
      <c r="D47" s="17" t="s">
        <v>323</v>
      </c>
      <c r="E47" s="18" t="s">
        <v>325</v>
      </c>
      <c r="F47" s="17">
        <v>36063932</v>
      </c>
      <c r="G47" s="18" t="s">
        <v>8636</v>
      </c>
      <c r="H47" s="18" t="s">
        <v>321</v>
      </c>
      <c r="I47" s="18" t="s">
        <v>322</v>
      </c>
      <c r="J47" s="19">
        <v>4852.170000000001</v>
      </c>
      <c r="K47" s="19">
        <f t="shared" si="0"/>
        <v>4411.0636363636368</v>
      </c>
      <c r="L47" s="20">
        <f t="shared" si="1"/>
        <v>4411</v>
      </c>
      <c r="M47" s="20">
        <f t="shared" si="2"/>
        <v>441</v>
      </c>
      <c r="N47" s="21">
        <f t="shared" si="3"/>
        <v>4852</v>
      </c>
    </row>
    <row r="48" spans="1:14" x14ac:dyDescent="0.25">
      <c r="A48" s="17" t="s">
        <v>9149</v>
      </c>
      <c r="B48" s="17" t="s">
        <v>8631</v>
      </c>
      <c r="C48" s="17" t="s">
        <v>344</v>
      </c>
      <c r="D48" s="17" t="s">
        <v>343</v>
      </c>
      <c r="E48" s="18" t="s">
        <v>345</v>
      </c>
      <c r="F48" s="17">
        <v>42126606</v>
      </c>
      <c r="G48" s="18" t="s">
        <v>8636</v>
      </c>
      <c r="H48" s="18" t="s">
        <v>341</v>
      </c>
      <c r="I48" s="18" t="s">
        <v>342</v>
      </c>
      <c r="J48" s="19">
        <v>4209.8399999999992</v>
      </c>
      <c r="K48" s="19">
        <f t="shared" si="0"/>
        <v>3827.1272727272717</v>
      </c>
      <c r="L48" s="20">
        <f t="shared" si="1"/>
        <v>3827</v>
      </c>
      <c r="M48" s="20">
        <f t="shared" si="2"/>
        <v>383</v>
      </c>
      <c r="N48" s="21">
        <f t="shared" si="3"/>
        <v>4210</v>
      </c>
    </row>
    <row r="49" spans="1:14" x14ac:dyDescent="0.25">
      <c r="A49" s="17" t="s">
        <v>9149</v>
      </c>
      <c r="B49" s="17" t="s">
        <v>8631</v>
      </c>
      <c r="C49" s="17" t="s">
        <v>354</v>
      </c>
      <c r="D49" s="17" t="s">
        <v>353</v>
      </c>
      <c r="E49" s="18" t="s">
        <v>355</v>
      </c>
      <c r="F49" s="17">
        <v>31816908</v>
      </c>
      <c r="G49" s="18" t="s">
        <v>8636</v>
      </c>
      <c r="H49" s="18" t="s">
        <v>351</v>
      </c>
      <c r="I49" s="18" t="s">
        <v>352</v>
      </c>
      <c r="J49" s="19">
        <v>5855.61</v>
      </c>
      <c r="K49" s="19">
        <f t="shared" si="0"/>
        <v>5323.2818181818175</v>
      </c>
      <c r="L49" s="20">
        <f t="shared" si="1"/>
        <v>5323</v>
      </c>
      <c r="M49" s="20">
        <f t="shared" si="2"/>
        <v>532</v>
      </c>
      <c r="N49" s="21">
        <f t="shared" si="3"/>
        <v>5855</v>
      </c>
    </row>
    <row r="50" spans="1:14" x14ac:dyDescent="0.25">
      <c r="A50" s="17" t="s">
        <v>9149</v>
      </c>
      <c r="B50" s="17" t="s">
        <v>8631</v>
      </c>
      <c r="C50" s="17" t="s">
        <v>440</v>
      </c>
      <c r="D50" s="17" t="s">
        <v>439</v>
      </c>
      <c r="E50" s="18" t="s">
        <v>441</v>
      </c>
      <c r="F50" s="17">
        <v>36071099</v>
      </c>
      <c r="G50" s="18" t="s">
        <v>10</v>
      </c>
      <c r="H50" s="18" t="s">
        <v>433</v>
      </c>
      <c r="I50" s="18" t="s">
        <v>438</v>
      </c>
      <c r="J50" s="19">
        <v>12948.630000000001</v>
      </c>
      <c r="K50" s="19">
        <f t="shared" si="0"/>
        <v>11771.481818181817</v>
      </c>
      <c r="L50" s="20">
        <f t="shared" si="1"/>
        <v>11771</v>
      </c>
      <c r="M50" s="20">
        <f t="shared" si="2"/>
        <v>1177</v>
      </c>
      <c r="N50" s="21">
        <f t="shared" si="3"/>
        <v>12948</v>
      </c>
    </row>
    <row r="51" spans="1:14" x14ac:dyDescent="0.25">
      <c r="A51" s="17" t="s">
        <v>9149</v>
      </c>
      <c r="B51" s="17" t="s">
        <v>8631</v>
      </c>
      <c r="C51" s="17" t="s">
        <v>445</v>
      </c>
      <c r="D51" s="17" t="s">
        <v>444</v>
      </c>
      <c r="E51" s="18" t="s">
        <v>446</v>
      </c>
      <c r="F51" s="17">
        <v>31810446</v>
      </c>
      <c r="G51" s="18" t="s">
        <v>10</v>
      </c>
      <c r="H51" s="18" t="s">
        <v>442</v>
      </c>
      <c r="I51" s="18" t="s">
        <v>443</v>
      </c>
      <c r="J51" s="19">
        <v>3392.1299999999997</v>
      </c>
      <c r="K51" s="19">
        <f t="shared" si="0"/>
        <v>3083.7545454545448</v>
      </c>
      <c r="L51" s="20">
        <f t="shared" si="1"/>
        <v>3084</v>
      </c>
      <c r="M51" s="20">
        <f t="shared" si="2"/>
        <v>308</v>
      </c>
      <c r="N51" s="21">
        <f t="shared" si="3"/>
        <v>3392</v>
      </c>
    </row>
    <row r="52" spans="1:14" x14ac:dyDescent="0.25">
      <c r="A52" s="17" t="s">
        <v>9149</v>
      </c>
      <c r="B52" s="17" t="s">
        <v>8631</v>
      </c>
      <c r="C52" s="17" t="s">
        <v>349</v>
      </c>
      <c r="D52" s="17" t="s">
        <v>348</v>
      </c>
      <c r="E52" s="18" t="s">
        <v>350</v>
      </c>
      <c r="F52" s="17">
        <v>31810543</v>
      </c>
      <c r="G52" s="18" t="s">
        <v>8636</v>
      </c>
      <c r="H52" s="18" t="s">
        <v>346</v>
      </c>
      <c r="I52" s="18" t="s">
        <v>347</v>
      </c>
      <c r="J52" s="19">
        <v>5681.6400000000012</v>
      </c>
      <c r="K52" s="19">
        <f t="shared" si="0"/>
        <v>5165.1272727272735</v>
      </c>
      <c r="L52" s="20">
        <f t="shared" si="1"/>
        <v>5165</v>
      </c>
      <c r="M52" s="20">
        <f t="shared" si="2"/>
        <v>517</v>
      </c>
      <c r="N52" s="21">
        <f t="shared" si="3"/>
        <v>5682</v>
      </c>
    </row>
    <row r="53" spans="1:14" x14ac:dyDescent="0.25">
      <c r="A53" s="17" t="s">
        <v>9149</v>
      </c>
      <c r="B53" s="17" t="s">
        <v>8631</v>
      </c>
      <c r="C53" s="17" t="s">
        <v>431</v>
      </c>
      <c r="D53" s="17" t="s">
        <v>430</v>
      </c>
      <c r="E53" s="18" t="s">
        <v>432</v>
      </c>
      <c r="F53" s="17">
        <v>36062197</v>
      </c>
      <c r="G53" s="18" t="s">
        <v>8636</v>
      </c>
      <c r="H53" s="18" t="s">
        <v>428</v>
      </c>
      <c r="I53" s="18" t="s">
        <v>429</v>
      </c>
      <c r="J53" s="19">
        <v>4977.96</v>
      </c>
      <c r="K53" s="19">
        <f t="shared" si="0"/>
        <v>4525.4181818181814</v>
      </c>
      <c r="L53" s="20">
        <f t="shared" si="1"/>
        <v>4525</v>
      </c>
      <c r="M53" s="20">
        <f t="shared" si="2"/>
        <v>453</v>
      </c>
      <c r="N53" s="21">
        <f t="shared" si="3"/>
        <v>4978</v>
      </c>
    </row>
    <row r="54" spans="1:14" x14ac:dyDescent="0.25">
      <c r="A54" s="17" t="s">
        <v>9149</v>
      </c>
      <c r="B54" s="17" t="s">
        <v>8631</v>
      </c>
      <c r="C54" s="17" t="s">
        <v>543</v>
      </c>
      <c r="D54" s="17" t="s">
        <v>542</v>
      </c>
      <c r="E54" s="18" t="s">
        <v>544</v>
      </c>
      <c r="F54" s="17">
        <v>31811949</v>
      </c>
      <c r="G54" s="18" t="s">
        <v>8636</v>
      </c>
      <c r="H54" s="18" t="s">
        <v>540</v>
      </c>
      <c r="I54" s="18" t="s">
        <v>541</v>
      </c>
      <c r="J54" s="19">
        <v>457.47</v>
      </c>
      <c r="K54" s="19">
        <f t="shared" si="0"/>
        <v>415.88181818181818</v>
      </c>
      <c r="L54" s="20">
        <f t="shared" si="1"/>
        <v>416</v>
      </c>
      <c r="M54" s="20">
        <f t="shared" si="2"/>
        <v>42</v>
      </c>
      <c r="N54" s="21">
        <f t="shared" si="3"/>
        <v>458</v>
      </c>
    </row>
    <row r="55" spans="1:14" x14ac:dyDescent="0.25">
      <c r="A55" s="17" t="s">
        <v>9149</v>
      </c>
      <c r="B55" s="17" t="s">
        <v>8631</v>
      </c>
      <c r="C55" s="17" t="s">
        <v>359</v>
      </c>
      <c r="D55" s="17" t="s">
        <v>358</v>
      </c>
      <c r="E55" s="18" t="s">
        <v>360</v>
      </c>
      <c r="F55" s="17">
        <v>710273592</v>
      </c>
      <c r="G55" s="18" t="s">
        <v>10</v>
      </c>
      <c r="H55" s="18" t="s">
        <v>356</v>
      </c>
      <c r="I55" s="18" t="s">
        <v>357</v>
      </c>
      <c r="J55" s="19">
        <v>417.69000000000005</v>
      </c>
      <c r="K55" s="19">
        <f t="shared" si="0"/>
        <v>379.71818181818185</v>
      </c>
      <c r="L55" s="20">
        <f t="shared" si="1"/>
        <v>380</v>
      </c>
      <c r="M55" s="20">
        <f t="shared" si="2"/>
        <v>38</v>
      </c>
      <c r="N55" s="21">
        <f t="shared" si="3"/>
        <v>418</v>
      </c>
    </row>
    <row r="56" spans="1:14" x14ac:dyDescent="0.25">
      <c r="A56" s="17" t="s">
        <v>9149</v>
      </c>
      <c r="B56" s="17" t="s">
        <v>8631</v>
      </c>
      <c r="C56" s="17" t="s">
        <v>364</v>
      </c>
      <c r="D56" s="17" t="s">
        <v>363</v>
      </c>
      <c r="E56" s="18" t="s">
        <v>365</v>
      </c>
      <c r="F56" s="17">
        <v>710055323</v>
      </c>
      <c r="G56" s="18" t="s">
        <v>10</v>
      </c>
      <c r="H56" s="18" t="s">
        <v>361</v>
      </c>
      <c r="I56" s="18" t="s">
        <v>362</v>
      </c>
      <c r="J56" s="19">
        <v>755.82</v>
      </c>
      <c r="K56" s="19">
        <f t="shared" si="0"/>
        <v>687.10909090909092</v>
      </c>
      <c r="L56" s="20">
        <f t="shared" si="1"/>
        <v>687</v>
      </c>
      <c r="M56" s="20">
        <f t="shared" si="2"/>
        <v>69</v>
      </c>
      <c r="N56" s="21">
        <f t="shared" si="3"/>
        <v>756</v>
      </c>
    </row>
    <row r="57" spans="1:14" x14ac:dyDescent="0.25">
      <c r="A57" s="17" t="s">
        <v>9149</v>
      </c>
      <c r="B57" s="17" t="s">
        <v>8631</v>
      </c>
      <c r="C57" s="17" t="s">
        <v>241</v>
      </c>
      <c r="D57" s="17" t="s">
        <v>240</v>
      </c>
      <c r="E57" s="18" t="s">
        <v>242</v>
      </c>
      <c r="F57" s="17">
        <v>31811540</v>
      </c>
      <c r="G57" s="18" t="s">
        <v>10</v>
      </c>
      <c r="H57" s="18" t="s">
        <v>238</v>
      </c>
      <c r="I57" s="18" t="s">
        <v>239</v>
      </c>
      <c r="J57" s="19">
        <v>3571.1400000000003</v>
      </c>
      <c r="K57" s="19">
        <f t="shared" si="0"/>
        <v>3246.4909090909091</v>
      </c>
      <c r="L57" s="20">
        <f t="shared" si="1"/>
        <v>3246</v>
      </c>
      <c r="M57" s="20">
        <f t="shared" si="2"/>
        <v>325</v>
      </c>
      <c r="N57" s="21">
        <f t="shared" si="3"/>
        <v>3571</v>
      </c>
    </row>
    <row r="58" spans="1:14" x14ac:dyDescent="0.25">
      <c r="A58" s="17" t="s">
        <v>9149</v>
      </c>
      <c r="B58" s="17" t="s">
        <v>8631</v>
      </c>
      <c r="C58" s="17" t="s">
        <v>461</v>
      </c>
      <c r="D58" s="17" t="s">
        <v>460</v>
      </c>
      <c r="E58" s="18" t="s">
        <v>462</v>
      </c>
      <c r="F58" s="17">
        <v>52827691</v>
      </c>
      <c r="G58" s="18" t="s">
        <v>10</v>
      </c>
      <c r="H58" s="18" t="s">
        <v>458</v>
      </c>
      <c r="I58" s="18" t="s">
        <v>459</v>
      </c>
      <c r="J58" s="19">
        <v>4019.0700000000006</v>
      </c>
      <c r="K58" s="19">
        <f t="shared" si="0"/>
        <v>3653.7000000000003</v>
      </c>
      <c r="L58" s="20">
        <f t="shared" si="1"/>
        <v>3654</v>
      </c>
      <c r="M58" s="20">
        <f t="shared" si="2"/>
        <v>365</v>
      </c>
      <c r="N58" s="21">
        <f t="shared" si="3"/>
        <v>4019</v>
      </c>
    </row>
    <row r="59" spans="1:14" x14ac:dyDescent="0.25">
      <c r="A59" s="17" t="s">
        <v>9149</v>
      </c>
      <c r="B59" s="17" t="s">
        <v>8631</v>
      </c>
      <c r="C59" s="17" t="s">
        <v>450</v>
      </c>
      <c r="D59" s="17" t="s">
        <v>449</v>
      </c>
      <c r="E59" s="18" t="s">
        <v>451</v>
      </c>
      <c r="F59" s="17">
        <v>31816916</v>
      </c>
      <c r="G59" s="18" t="s">
        <v>8636</v>
      </c>
      <c r="H59" s="18" t="s">
        <v>447</v>
      </c>
      <c r="I59" s="18" t="s">
        <v>452</v>
      </c>
      <c r="J59" s="19">
        <v>3184.5600000000004</v>
      </c>
      <c r="K59" s="19">
        <f t="shared" si="0"/>
        <v>2895.0545454545454</v>
      </c>
      <c r="L59" s="20">
        <f t="shared" si="1"/>
        <v>2895</v>
      </c>
      <c r="M59" s="20">
        <f t="shared" si="2"/>
        <v>290</v>
      </c>
      <c r="N59" s="21">
        <f t="shared" si="3"/>
        <v>3185</v>
      </c>
    </row>
    <row r="60" spans="1:14" x14ac:dyDescent="0.25">
      <c r="A60" s="17" t="s">
        <v>9149</v>
      </c>
      <c r="B60" s="17" t="s">
        <v>8631</v>
      </c>
      <c r="C60" s="17" t="s">
        <v>450</v>
      </c>
      <c r="D60" s="17" t="s">
        <v>449</v>
      </c>
      <c r="E60" s="18" t="s">
        <v>451</v>
      </c>
      <c r="F60" s="17">
        <v>52637395</v>
      </c>
      <c r="G60" s="18" t="s">
        <v>10</v>
      </c>
      <c r="H60" s="18" t="s">
        <v>447</v>
      </c>
      <c r="I60" s="18" t="s">
        <v>448</v>
      </c>
      <c r="J60" s="19">
        <v>5655.09</v>
      </c>
      <c r="K60" s="19">
        <f t="shared" si="0"/>
        <v>5140.9909090909086</v>
      </c>
      <c r="L60" s="20">
        <f t="shared" si="1"/>
        <v>5141</v>
      </c>
      <c r="M60" s="20">
        <f t="shared" si="2"/>
        <v>514</v>
      </c>
      <c r="N60" s="21">
        <f t="shared" si="3"/>
        <v>5655</v>
      </c>
    </row>
    <row r="61" spans="1:14" x14ac:dyDescent="0.25">
      <c r="A61" s="17" t="s">
        <v>9149</v>
      </c>
      <c r="B61" s="17" t="s">
        <v>8631</v>
      </c>
      <c r="C61" s="17" t="s">
        <v>476</v>
      </c>
      <c r="D61" s="17" t="s">
        <v>475</v>
      </c>
      <c r="E61" s="18" t="s">
        <v>477</v>
      </c>
      <c r="F61" s="17">
        <v>36071145</v>
      </c>
      <c r="G61" s="18" t="s">
        <v>8680</v>
      </c>
      <c r="H61" s="18" t="s">
        <v>473</v>
      </c>
      <c r="I61" s="18" t="s">
        <v>474</v>
      </c>
      <c r="J61" s="19">
        <v>14488.230000000001</v>
      </c>
      <c r="K61" s="19">
        <f t="shared" si="0"/>
        <v>13171.118181818181</v>
      </c>
      <c r="L61" s="20">
        <f t="shared" si="1"/>
        <v>13171</v>
      </c>
      <c r="M61" s="20">
        <f t="shared" si="2"/>
        <v>1317</v>
      </c>
      <c r="N61" s="21">
        <f t="shared" si="3"/>
        <v>14488</v>
      </c>
    </row>
    <row r="62" spans="1:14" x14ac:dyDescent="0.25">
      <c r="A62" s="17" t="s">
        <v>9149</v>
      </c>
      <c r="B62" s="17" t="s">
        <v>8631</v>
      </c>
      <c r="C62" s="17" t="s">
        <v>369</v>
      </c>
      <c r="D62" s="17" t="s">
        <v>368</v>
      </c>
      <c r="E62" s="18" t="s">
        <v>370</v>
      </c>
      <c r="F62" s="17">
        <v>710055340</v>
      </c>
      <c r="G62" s="18" t="s">
        <v>10</v>
      </c>
      <c r="H62" s="18" t="s">
        <v>366</v>
      </c>
      <c r="I62" s="18" t="s">
        <v>367</v>
      </c>
      <c r="J62" s="19">
        <v>417.69</v>
      </c>
      <c r="K62" s="19">
        <f t="shared" si="0"/>
        <v>379.71818181818179</v>
      </c>
      <c r="L62" s="20">
        <f t="shared" si="1"/>
        <v>380</v>
      </c>
      <c r="M62" s="20">
        <f t="shared" si="2"/>
        <v>38</v>
      </c>
      <c r="N62" s="21">
        <f t="shared" si="3"/>
        <v>418</v>
      </c>
    </row>
    <row r="63" spans="1:14" x14ac:dyDescent="0.25">
      <c r="A63" s="17" t="s">
        <v>9149</v>
      </c>
      <c r="B63" s="17" t="s">
        <v>8631</v>
      </c>
      <c r="C63" s="17" t="s">
        <v>246</v>
      </c>
      <c r="D63" s="17" t="s">
        <v>245</v>
      </c>
      <c r="E63" s="18" t="s">
        <v>247</v>
      </c>
      <c r="F63" s="17">
        <v>710055358</v>
      </c>
      <c r="G63" s="18" t="s">
        <v>10</v>
      </c>
      <c r="H63" s="18" t="s">
        <v>243</v>
      </c>
      <c r="I63" s="18" t="s">
        <v>244</v>
      </c>
      <c r="J63" s="19">
        <v>795.6</v>
      </c>
      <c r="K63" s="19">
        <f t="shared" si="0"/>
        <v>723.27272727272725</v>
      </c>
      <c r="L63" s="20">
        <f t="shared" si="1"/>
        <v>723</v>
      </c>
      <c r="M63" s="20">
        <f t="shared" si="2"/>
        <v>72</v>
      </c>
      <c r="N63" s="21">
        <f t="shared" si="3"/>
        <v>795</v>
      </c>
    </row>
    <row r="64" spans="1:14" x14ac:dyDescent="0.25">
      <c r="A64" s="17" t="s">
        <v>9149</v>
      </c>
      <c r="B64" s="17" t="s">
        <v>8631</v>
      </c>
      <c r="C64" s="17" t="s">
        <v>251</v>
      </c>
      <c r="D64" s="17" t="s">
        <v>250</v>
      </c>
      <c r="E64" s="18" t="s">
        <v>252</v>
      </c>
      <c r="F64" s="17">
        <v>31810250</v>
      </c>
      <c r="G64" s="18" t="s">
        <v>10</v>
      </c>
      <c r="H64" s="18" t="s">
        <v>248</v>
      </c>
      <c r="I64" s="18" t="s">
        <v>249</v>
      </c>
      <c r="J64" s="19">
        <v>2931.03</v>
      </c>
      <c r="K64" s="19">
        <f t="shared" si="0"/>
        <v>2664.5727272727272</v>
      </c>
      <c r="L64" s="20">
        <f t="shared" si="1"/>
        <v>2665</v>
      </c>
      <c r="M64" s="20">
        <f t="shared" si="2"/>
        <v>266</v>
      </c>
      <c r="N64" s="21">
        <f t="shared" si="3"/>
        <v>2931</v>
      </c>
    </row>
    <row r="65" spans="1:14" x14ac:dyDescent="0.25">
      <c r="A65" s="17" t="s">
        <v>9149</v>
      </c>
      <c r="B65" s="17" t="s">
        <v>8631</v>
      </c>
      <c r="C65" s="17" t="s">
        <v>406</v>
      </c>
      <c r="D65" s="17" t="s">
        <v>405</v>
      </c>
      <c r="E65" s="18" t="s">
        <v>407</v>
      </c>
      <c r="F65" s="17">
        <v>35602244</v>
      </c>
      <c r="G65" s="18" t="s">
        <v>10</v>
      </c>
      <c r="H65" s="18" t="s">
        <v>403</v>
      </c>
      <c r="I65" s="18" t="s">
        <v>404</v>
      </c>
      <c r="J65" s="19">
        <v>8658.3599999999988</v>
      </c>
      <c r="K65" s="19">
        <f t="shared" si="0"/>
        <v>7871.2363636363616</v>
      </c>
      <c r="L65" s="20">
        <f t="shared" si="1"/>
        <v>7871</v>
      </c>
      <c r="M65" s="20">
        <f t="shared" si="2"/>
        <v>787</v>
      </c>
      <c r="N65" s="21">
        <f t="shared" si="3"/>
        <v>8658</v>
      </c>
    </row>
    <row r="66" spans="1:14" x14ac:dyDescent="0.25">
      <c r="A66" s="17" t="s">
        <v>9149</v>
      </c>
      <c r="B66" s="17" t="s">
        <v>8631</v>
      </c>
      <c r="C66" s="17" t="s">
        <v>481</v>
      </c>
      <c r="D66" s="17" t="s">
        <v>480</v>
      </c>
      <c r="E66" s="18" t="s">
        <v>482</v>
      </c>
      <c r="F66" s="17">
        <v>710055366</v>
      </c>
      <c r="G66" s="18" t="s">
        <v>10</v>
      </c>
      <c r="H66" s="18" t="s">
        <v>478</v>
      </c>
      <c r="I66" s="18" t="s">
        <v>479</v>
      </c>
      <c r="J66" s="19">
        <v>1423.08</v>
      </c>
      <c r="K66" s="19">
        <f t="shared" si="0"/>
        <v>1293.7090909090907</v>
      </c>
      <c r="L66" s="20">
        <f t="shared" si="1"/>
        <v>1294</v>
      </c>
      <c r="M66" s="20">
        <f t="shared" si="2"/>
        <v>129</v>
      </c>
      <c r="N66" s="21">
        <f t="shared" si="3"/>
        <v>1423</v>
      </c>
    </row>
    <row r="67" spans="1:14" x14ac:dyDescent="0.25">
      <c r="A67" s="17" t="s">
        <v>9149</v>
      </c>
      <c r="B67" s="17" t="s">
        <v>8631</v>
      </c>
      <c r="C67" s="17" t="s">
        <v>256</v>
      </c>
      <c r="D67" s="17" t="s">
        <v>255</v>
      </c>
      <c r="E67" s="18" t="s">
        <v>257</v>
      </c>
      <c r="F67" s="17">
        <v>31810268</v>
      </c>
      <c r="G67" s="18" t="s">
        <v>8636</v>
      </c>
      <c r="H67" s="18" t="s">
        <v>253</v>
      </c>
      <c r="I67" s="18" t="s">
        <v>254</v>
      </c>
      <c r="J67" s="19">
        <v>3510.33</v>
      </c>
      <c r="K67" s="19">
        <f t="shared" si="0"/>
        <v>3191.2090909090907</v>
      </c>
      <c r="L67" s="20">
        <f t="shared" si="1"/>
        <v>3191</v>
      </c>
      <c r="M67" s="20">
        <f t="shared" si="2"/>
        <v>319</v>
      </c>
      <c r="N67" s="21">
        <f t="shared" si="3"/>
        <v>3510</v>
      </c>
    </row>
    <row r="68" spans="1:14" x14ac:dyDescent="0.25">
      <c r="A68" s="17" t="s">
        <v>9149</v>
      </c>
      <c r="B68" s="17" t="s">
        <v>8631</v>
      </c>
      <c r="C68" s="17" t="s">
        <v>266</v>
      </c>
      <c r="D68" s="17" t="s">
        <v>265</v>
      </c>
      <c r="E68" s="18" t="s">
        <v>267</v>
      </c>
      <c r="F68" s="17">
        <v>31811612</v>
      </c>
      <c r="G68" s="18" t="s">
        <v>10</v>
      </c>
      <c r="H68" s="18" t="s">
        <v>263</v>
      </c>
      <c r="I68" s="18" t="s">
        <v>264</v>
      </c>
      <c r="J68" s="19">
        <v>3030.21</v>
      </c>
      <c r="K68" s="19">
        <f t="shared" ref="K68:K131" si="4">J68/1.1</f>
        <v>2754.7363636363634</v>
      </c>
      <c r="L68" s="20">
        <f t="shared" ref="L68:L131" si="5">ROUND(K68,0)</f>
        <v>2755</v>
      </c>
      <c r="M68" s="20">
        <f t="shared" ref="M68:M131" si="6">ROUND(K68*0.1,0)</f>
        <v>275</v>
      </c>
      <c r="N68" s="21">
        <f t="shared" si="3"/>
        <v>3030</v>
      </c>
    </row>
    <row r="69" spans="1:14" x14ac:dyDescent="0.25">
      <c r="A69" s="17" t="s">
        <v>9149</v>
      </c>
      <c r="B69" s="17" t="s">
        <v>8631</v>
      </c>
      <c r="C69" s="17" t="s">
        <v>374</v>
      </c>
      <c r="D69" s="17" t="s">
        <v>373</v>
      </c>
      <c r="E69" s="18" t="s">
        <v>375</v>
      </c>
      <c r="F69" s="17">
        <v>710055382</v>
      </c>
      <c r="G69" s="18" t="s">
        <v>10</v>
      </c>
      <c r="H69" s="18" t="s">
        <v>371</v>
      </c>
      <c r="I69" s="18" t="s">
        <v>372</v>
      </c>
      <c r="J69" s="19">
        <v>1822.56</v>
      </c>
      <c r="K69" s="19">
        <f t="shared" si="4"/>
        <v>1656.8727272727272</v>
      </c>
      <c r="L69" s="20">
        <f t="shared" si="5"/>
        <v>1657</v>
      </c>
      <c r="M69" s="20">
        <f t="shared" si="6"/>
        <v>166</v>
      </c>
      <c r="N69" s="21">
        <f t="shared" ref="N69:N132" si="7">L69+M69</f>
        <v>1823</v>
      </c>
    </row>
    <row r="70" spans="1:14" x14ac:dyDescent="0.25">
      <c r="A70" s="17" t="s">
        <v>9149</v>
      </c>
      <c r="B70" s="17" t="s">
        <v>8631</v>
      </c>
      <c r="C70" s="17" t="s">
        <v>261</v>
      </c>
      <c r="D70" s="17" t="s">
        <v>260</v>
      </c>
      <c r="E70" s="18" t="s">
        <v>262</v>
      </c>
      <c r="F70" s="17">
        <v>31773702</v>
      </c>
      <c r="G70" s="18" t="s">
        <v>10</v>
      </c>
      <c r="H70" s="18" t="s">
        <v>258</v>
      </c>
      <c r="I70" s="18" t="s">
        <v>259</v>
      </c>
      <c r="J70" s="19">
        <v>4761.12</v>
      </c>
      <c r="K70" s="19">
        <f t="shared" si="4"/>
        <v>4328.2909090909088</v>
      </c>
      <c r="L70" s="20">
        <f t="shared" si="5"/>
        <v>4328</v>
      </c>
      <c r="M70" s="20">
        <f t="shared" si="6"/>
        <v>433</v>
      </c>
      <c r="N70" s="21">
        <f t="shared" si="7"/>
        <v>4761</v>
      </c>
    </row>
    <row r="71" spans="1:14" x14ac:dyDescent="0.25">
      <c r="A71" s="17" t="s">
        <v>9149</v>
      </c>
      <c r="B71" s="17" t="s">
        <v>8631</v>
      </c>
      <c r="C71" s="17" t="s">
        <v>271</v>
      </c>
      <c r="D71" s="17" t="s">
        <v>270</v>
      </c>
      <c r="E71" s="18" t="s">
        <v>272</v>
      </c>
      <c r="F71" s="17">
        <v>31773729</v>
      </c>
      <c r="G71" s="18" t="s">
        <v>10</v>
      </c>
      <c r="H71" s="18" t="s">
        <v>268</v>
      </c>
      <c r="I71" s="18" t="s">
        <v>274</v>
      </c>
      <c r="J71" s="19">
        <v>8749.68</v>
      </c>
      <c r="K71" s="19">
        <f t="shared" si="4"/>
        <v>7954.2545454545452</v>
      </c>
      <c r="L71" s="20">
        <f t="shared" si="5"/>
        <v>7954</v>
      </c>
      <c r="M71" s="20">
        <f t="shared" si="6"/>
        <v>795</v>
      </c>
      <c r="N71" s="21">
        <f t="shared" si="7"/>
        <v>8749</v>
      </c>
    </row>
    <row r="72" spans="1:14" x14ac:dyDescent="0.25">
      <c r="A72" s="17" t="s">
        <v>9149</v>
      </c>
      <c r="B72" s="17" t="s">
        <v>8631</v>
      </c>
      <c r="C72" s="17" t="s">
        <v>271</v>
      </c>
      <c r="D72" s="17" t="s">
        <v>270</v>
      </c>
      <c r="E72" s="18" t="s">
        <v>272</v>
      </c>
      <c r="F72" s="17">
        <v>31811493</v>
      </c>
      <c r="G72" s="18" t="s">
        <v>8672</v>
      </c>
      <c r="H72" s="18" t="s">
        <v>268</v>
      </c>
      <c r="I72" s="18" t="s">
        <v>269</v>
      </c>
      <c r="J72" s="19">
        <v>11944.86</v>
      </c>
      <c r="K72" s="19">
        <f t="shared" si="4"/>
        <v>10858.963636363636</v>
      </c>
      <c r="L72" s="20">
        <f t="shared" si="5"/>
        <v>10859</v>
      </c>
      <c r="M72" s="20">
        <f t="shared" si="6"/>
        <v>1086</v>
      </c>
      <c r="N72" s="21">
        <f t="shared" si="7"/>
        <v>11945</v>
      </c>
    </row>
    <row r="73" spans="1:14" x14ac:dyDescent="0.25">
      <c r="A73" s="17" t="s">
        <v>9149</v>
      </c>
      <c r="B73" s="17" t="s">
        <v>8631</v>
      </c>
      <c r="C73" s="17" t="s">
        <v>271</v>
      </c>
      <c r="D73" s="17" t="s">
        <v>270</v>
      </c>
      <c r="E73" s="18" t="s">
        <v>272</v>
      </c>
      <c r="F73" s="17">
        <v>36064181</v>
      </c>
      <c r="G73" s="18" t="s">
        <v>10</v>
      </c>
      <c r="H73" s="18" t="s">
        <v>268</v>
      </c>
      <c r="I73" s="18" t="s">
        <v>275</v>
      </c>
      <c r="J73" s="19">
        <v>8157.75</v>
      </c>
      <c r="K73" s="19">
        <f t="shared" si="4"/>
        <v>7416.1363636363631</v>
      </c>
      <c r="L73" s="20">
        <f t="shared" si="5"/>
        <v>7416</v>
      </c>
      <c r="M73" s="20">
        <f t="shared" si="6"/>
        <v>742</v>
      </c>
      <c r="N73" s="21">
        <f t="shared" si="7"/>
        <v>8158</v>
      </c>
    </row>
    <row r="74" spans="1:14" x14ac:dyDescent="0.25">
      <c r="A74" s="17" t="s">
        <v>9149</v>
      </c>
      <c r="B74" s="17" t="s">
        <v>8631</v>
      </c>
      <c r="C74" s="17" t="s">
        <v>284</v>
      </c>
      <c r="D74" s="17" t="s">
        <v>283</v>
      </c>
      <c r="E74" s="18" t="s">
        <v>285</v>
      </c>
      <c r="F74" s="17">
        <v>710055412</v>
      </c>
      <c r="G74" s="18" t="s">
        <v>10</v>
      </c>
      <c r="H74" s="18" t="s">
        <v>281</v>
      </c>
      <c r="I74" s="18" t="s">
        <v>282</v>
      </c>
      <c r="J74" s="19">
        <v>636.48</v>
      </c>
      <c r="K74" s="19">
        <f t="shared" si="4"/>
        <v>578.61818181818182</v>
      </c>
      <c r="L74" s="20">
        <f t="shared" si="5"/>
        <v>579</v>
      </c>
      <c r="M74" s="20">
        <f t="shared" si="6"/>
        <v>58</v>
      </c>
      <c r="N74" s="21">
        <f t="shared" si="7"/>
        <v>637</v>
      </c>
    </row>
    <row r="75" spans="1:14" x14ac:dyDescent="0.25">
      <c r="A75" s="17" t="s">
        <v>9149</v>
      </c>
      <c r="B75" s="17" t="s">
        <v>8631</v>
      </c>
      <c r="C75" s="17" t="s">
        <v>493</v>
      </c>
      <c r="D75" s="17" t="s">
        <v>492</v>
      </c>
      <c r="E75" s="18" t="s">
        <v>494</v>
      </c>
      <c r="F75" s="17">
        <v>53420471</v>
      </c>
      <c r="G75" s="18" t="s">
        <v>10</v>
      </c>
      <c r="H75" s="18" t="s">
        <v>490</v>
      </c>
      <c r="I75" s="18" t="s">
        <v>491</v>
      </c>
      <c r="J75" s="19">
        <v>7643.4300000000012</v>
      </c>
      <c r="K75" s="19">
        <f t="shared" si="4"/>
        <v>6948.5727272727281</v>
      </c>
      <c r="L75" s="20">
        <f t="shared" si="5"/>
        <v>6949</v>
      </c>
      <c r="M75" s="20">
        <f t="shared" si="6"/>
        <v>695</v>
      </c>
      <c r="N75" s="21">
        <f t="shared" si="7"/>
        <v>7644</v>
      </c>
    </row>
    <row r="76" spans="1:14" x14ac:dyDescent="0.25">
      <c r="A76" s="17" t="s">
        <v>9149</v>
      </c>
      <c r="B76" s="17" t="s">
        <v>8631</v>
      </c>
      <c r="C76" s="17" t="s">
        <v>379</v>
      </c>
      <c r="D76" s="17" t="s">
        <v>378</v>
      </c>
      <c r="E76" s="18" t="s">
        <v>380</v>
      </c>
      <c r="F76" s="17">
        <v>31816681</v>
      </c>
      <c r="G76" s="18" t="s">
        <v>8676</v>
      </c>
      <c r="H76" s="18" t="s">
        <v>376</v>
      </c>
      <c r="I76" s="18" t="s">
        <v>377</v>
      </c>
      <c r="J76" s="19">
        <v>8453.2800000000007</v>
      </c>
      <c r="K76" s="19">
        <f t="shared" si="4"/>
        <v>7684.8</v>
      </c>
      <c r="L76" s="20">
        <f t="shared" si="5"/>
        <v>7685</v>
      </c>
      <c r="M76" s="20">
        <f t="shared" si="6"/>
        <v>768</v>
      </c>
      <c r="N76" s="21">
        <f t="shared" si="7"/>
        <v>8453</v>
      </c>
    </row>
    <row r="77" spans="1:14" x14ac:dyDescent="0.25">
      <c r="A77" s="17" t="s">
        <v>9149</v>
      </c>
      <c r="B77" s="17" t="s">
        <v>8631</v>
      </c>
      <c r="C77" s="17" t="s">
        <v>379</v>
      </c>
      <c r="D77" s="17" t="s">
        <v>378</v>
      </c>
      <c r="E77" s="18" t="s">
        <v>380</v>
      </c>
      <c r="F77" s="17">
        <v>36062219</v>
      </c>
      <c r="G77" s="18" t="s">
        <v>10</v>
      </c>
      <c r="H77" s="18" t="s">
        <v>376</v>
      </c>
      <c r="I77" s="18" t="s">
        <v>381</v>
      </c>
      <c r="J77" s="19">
        <v>7240.5900000000011</v>
      </c>
      <c r="K77" s="19">
        <f t="shared" si="4"/>
        <v>6582.3545454545456</v>
      </c>
      <c r="L77" s="20">
        <f t="shared" si="5"/>
        <v>6582</v>
      </c>
      <c r="M77" s="20">
        <f t="shared" si="6"/>
        <v>658</v>
      </c>
      <c r="N77" s="21">
        <f t="shared" si="7"/>
        <v>7240</v>
      </c>
    </row>
    <row r="78" spans="1:14" x14ac:dyDescent="0.25">
      <c r="A78" s="17" t="s">
        <v>9149</v>
      </c>
      <c r="B78" s="17" t="s">
        <v>8631</v>
      </c>
      <c r="C78" s="17" t="s">
        <v>498</v>
      </c>
      <c r="D78" s="17" t="s">
        <v>497</v>
      </c>
      <c r="E78" s="18" t="s">
        <v>499</v>
      </c>
      <c r="F78" s="17">
        <v>31810462</v>
      </c>
      <c r="G78" s="18" t="s">
        <v>10</v>
      </c>
      <c r="H78" s="18" t="s">
        <v>495</v>
      </c>
      <c r="I78" s="18" t="s">
        <v>496</v>
      </c>
      <c r="J78" s="19">
        <v>6852.0599999999995</v>
      </c>
      <c r="K78" s="19">
        <f t="shared" si="4"/>
        <v>6229.1454545454535</v>
      </c>
      <c r="L78" s="20">
        <f t="shared" si="5"/>
        <v>6229</v>
      </c>
      <c r="M78" s="20">
        <f t="shared" si="6"/>
        <v>623</v>
      </c>
      <c r="N78" s="21">
        <f t="shared" si="7"/>
        <v>6852</v>
      </c>
    </row>
    <row r="79" spans="1:14" x14ac:dyDescent="0.25">
      <c r="A79" s="17" t="s">
        <v>9149</v>
      </c>
      <c r="B79" s="17" t="s">
        <v>8631</v>
      </c>
      <c r="C79" s="17" t="s">
        <v>503</v>
      </c>
      <c r="D79" s="17" t="s">
        <v>502</v>
      </c>
      <c r="E79" s="18" t="s">
        <v>504</v>
      </c>
      <c r="F79" s="17">
        <v>36071196</v>
      </c>
      <c r="G79" s="18" t="s">
        <v>10</v>
      </c>
      <c r="H79" s="18" t="s">
        <v>500</v>
      </c>
      <c r="I79" s="18" t="s">
        <v>501</v>
      </c>
      <c r="J79" s="19">
        <v>5407.41</v>
      </c>
      <c r="K79" s="19">
        <f t="shared" si="4"/>
        <v>4915.8272727272724</v>
      </c>
      <c r="L79" s="20">
        <f t="shared" si="5"/>
        <v>4916</v>
      </c>
      <c r="M79" s="20">
        <f t="shared" si="6"/>
        <v>492</v>
      </c>
      <c r="N79" s="21">
        <f t="shared" si="7"/>
        <v>5408</v>
      </c>
    </row>
    <row r="80" spans="1:14" x14ac:dyDescent="0.25">
      <c r="A80" s="17" t="s">
        <v>9149</v>
      </c>
      <c r="B80" s="17" t="s">
        <v>8631</v>
      </c>
      <c r="C80" s="17" t="s">
        <v>289</v>
      </c>
      <c r="D80" s="17" t="s">
        <v>288</v>
      </c>
      <c r="E80" s="18" t="s">
        <v>290</v>
      </c>
      <c r="F80" s="17">
        <v>30866065</v>
      </c>
      <c r="G80" s="18" t="s">
        <v>8636</v>
      </c>
      <c r="H80" s="18" t="s">
        <v>286</v>
      </c>
      <c r="I80" s="18" t="s">
        <v>287</v>
      </c>
      <c r="J80" s="19">
        <v>278.46000000000004</v>
      </c>
      <c r="K80" s="19">
        <f t="shared" si="4"/>
        <v>253.14545454545456</v>
      </c>
      <c r="L80" s="20">
        <f t="shared" si="5"/>
        <v>253</v>
      </c>
      <c r="M80" s="20">
        <f t="shared" si="6"/>
        <v>25</v>
      </c>
      <c r="N80" s="21">
        <f t="shared" si="7"/>
        <v>278</v>
      </c>
    </row>
    <row r="81" spans="1:14" x14ac:dyDescent="0.25">
      <c r="A81" s="17" t="s">
        <v>9149</v>
      </c>
      <c r="B81" s="17" t="s">
        <v>8631</v>
      </c>
      <c r="C81" s="17" t="s">
        <v>385</v>
      </c>
      <c r="D81" s="17" t="s">
        <v>384</v>
      </c>
      <c r="E81" s="18" t="s">
        <v>386</v>
      </c>
      <c r="F81" s="17">
        <v>36062162</v>
      </c>
      <c r="G81" s="18" t="s">
        <v>10</v>
      </c>
      <c r="H81" s="18" t="s">
        <v>382</v>
      </c>
      <c r="I81" s="18" t="s">
        <v>396</v>
      </c>
      <c r="J81" s="19">
        <v>10120.35</v>
      </c>
      <c r="K81" s="19">
        <f t="shared" si="4"/>
        <v>9200.318181818182</v>
      </c>
      <c r="L81" s="20">
        <f t="shared" si="5"/>
        <v>9200</v>
      </c>
      <c r="M81" s="20">
        <f t="shared" si="6"/>
        <v>920</v>
      </c>
      <c r="N81" s="21">
        <f t="shared" si="7"/>
        <v>10120</v>
      </c>
    </row>
    <row r="82" spans="1:14" x14ac:dyDescent="0.25">
      <c r="A82" s="17" t="s">
        <v>9149</v>
      </c>
      <c r="B82" s="17" t="s">
        <v>8631</v>
      </c>
      <c r="C82" s="17" t="s">
        <v>385</v>
      </c>
      <c r="D82" s="17" t="s">
        <v>384</v>
      </c>
      <c r="E82" s="18" t="s">
        <v>386</v>
      </c>
      <c r="F82" s="17">
        <v>36062171</v>
      </c>
      <c r="G82" s="18" t="s">
        <v>8678</v>
      </c>
      <c r="H82" s="18" t="s">
        <v>382</v>
      </c>
      <c r="I82" s="18" t="s">
        <v>395</v>
      </c>
      <c r="J82" s="19">
        <v>13223.4</v>
      </c>
      <c r="K82" s="19">
        <f t="shared" si="4"/>
        <v>12021.272727272726</v>
      </c>
      <c r="L82" s="20">
        <f t="shared" si="5"/>
        <v>12021</v>
      </c>
      <c r="M82" s="20">
        <f t="shared" si="6"/>
        <v>1202</v>
      </c>
      <c r="N82" s="21">
        <f t="shared" si="7"/>
        <v>13223</v>
      </c>
    </row>
    <row r="83" spans="1:14" x14ac:dyDescent="0.25">
      <c r="A83" s="17" t="s">
        <v>9149</v>
      </c>
      <c r="B83" s="17" t="s">
        <v>8631</v>
      </c>
      <c r="C83" s="17" t="s">
        <v>385</v>
      </c>
      <c r="D83" s="17" t="s">
        <v>384</v>
      </c>
      <c r="E83" s="18" t="s">
        <v>386</v>
      </c>
      <c r="F83" s="17">
        <v>36062201</v>
      </c>
      <c r="G83" s="18" t="s">
        <v>10</v>
      </c>
      <c r="H83" s="18" t="s">
        <v>382</v>
      </c>
      <c r="I83" s="18" t="s">
        <v>383</v>
      </c>
      <c r="J83" s="19">
        <v>14464.380000000001</v>
      </c>
      <c r="K83" s="19">
        <f t="shared" si="4"/>
        <v>13149.436363636363</v>
      </c>
      <c r="L83" s="20">
        <f t="shared" si="5"/>
        <v>13149</v>
      </c>
      <c r="M83" s="20">
        <f t="shared" si="6"/>
        <v>1315</v>
      </c>
      <c r="N83" s="21">
        <f t="shared" si="7"/>
        <v>14464</v>
      </c>
    </row>
    <row r="84" spans="1:14" x14ac:dyDescent="0.25">
      <c r="A84" s="17" t="s">
        <v>9149</v>
      </c>
      <c r="B84" s="17" t="s">
        <v>8631</v>
      </c>
      <c r="C84" s="17" t="s">
        <v>385</v>
      </c>
      <c r="D84" s="17" t="s">
        <v>384</v>
      </c>
      <c r="E84" s="18" t="s">
        <v>386</v>
      </c>
      <c r="F84" s="17">
        <v>36063924</v>
      </c>
      <c r="G84" s="18" t="s">
        <v>8636</v>
      </c>
      <c r="H84" s="18" t="s">
        <v>382</v>
      </c>
      <c r="I84" s="18" t="s">
        <v>397</v>
      </c>
      <c r="J84" s="19">
        <v>2892.66</v>
      </c>
      <c r="K84" s="19">
        <f t="shared" si="4"/>
        <v>2629.6909090909089</v>
      </c>
      <c r="L84" s="20">
        <f t="shared" si="5"/>
        <v>2630</v>
      </c>
      <c r="M84" s="20">
        <f t="shared" si="6"/>
        <v>263</v>
      </c>
      <c r="N84" s="21">
        <f t="shared" si="7"/>
        <v>2893</v>
      </c>
    </row>
    <row r="85" spans="1:14" x14ac:dyDescent="0.25">
      <c r="A85" s="17" t="s">
        <v>9149</v>
      </c>
      <c r="B85" s="17" t="s">
        <v>8631</v>
      </c>
      <c r="C85" s="17" t="s">
        <v>299</v>
      </c>
      <c r="D85" s="17" t="s">
        <v>298</v>
      </c>
      <c r="E85" s="18" t="s">
        <v>300</v>
      </c>
      <c r="F85" s="17">
        <v>31810276</v>
      </c>
      <c r="G85" s="18" t="s">
        <v>10</v>
      </c>
      <c r="H85" s="18" t="s">
        <v>296</v>
      </c>
      <c r="I85" s="18" t="s">
        <v>297</v>
      </c>
      <c r="J85" s="19">
        <v>2011.9200000000005</v>
      </c>
      <c r="K85" s="19">
        <f t="shared" si="4"/>
        <v>1829.0181818181823</v>
      </c>
      <c r="L85" s="20">
        <f t="shared" si="5"/>
        <v>1829</v>
      </c>
      <c r="M85" s="20">
        <f t="shared" si="6"/>
        <v>183</v>
      </c>
      <c r="N85" s="21">
        <f t="shared" si="7"/>
        <v>2012</v>
      </c>
    </row>
    <row r="86" spans="1:14" x14ac:dyDescent="0.25">
      <c r="A86" s="17" t="s">
        <v>9149</v>
      </c>
      <c r="B86" s="17" t="s">
        <v>8631</v>
      </c>
      <c r="C86" s="17" t="s">
        <v>513</v>
      </c>
      <c r="D86" s="17" t="s">
        <v>512</v>
      </c>
      <c r="E86" s="18" t="s">
        <v>514</v>
      </c>
      <c r="F86" s="17">
        <v>51099021</v>
      </c>
      <c r="G86" s="18" t="s">
        <v>10</v>
      </c>
      <c r="H86" s="18" t="s">
        <v>510</v>
      </c>
      <c r="I86" s="18" t="s">
        <v>511</v>
      </c>
      <c r="J86" s="19">
        <v>8069.25</v>
      </c>
      <c r="K86" s="19">
        <f t="shared" si="4"/>
        <v>7335.681818181818</v>
      </c>
      <c r="L86" s="20">
        <f t="shared" si="5"/>
        <v>7336</v>
      </c>
      <c r="M86" s="20">
        <f t="shared" si="6"/>
        <v>734</v>
      </c>
      <c r="N86" s="21">
        <f t="shared" si="7"/>
        <v>8070</v>
      </c>
    </row>
    <row r="87" spans="1:14" x14ac:dyDescent="0.25">
      <c r="A87" s="17" t="s">
        <v>9149</v>
      </c>
      <c r="B87" s="17" t="s">
        <v>8631</v>
      </c>
      <c r="C87" s="17" t="s">
        <v>521</v>
      </c>
      <c r="D87" s="17" t="s">
        <v>520</v>
      </c>
      <c r="E87" s="18" t="s">
        <v>522</v>
      </c>
      <c r="F87" s="17">
        <v>36071161</v>
      </c>
      <c r="G87" s="18" t="s">
        <v>10</v>
      </c>
      <c r="H87" s="18" t="s">
        <v>515</v>
      </c>
      <c r="I87" s="18" t="s">
        <v>523</v>
      </c>
      <c r="J87" s="19">
        <v>14890.2</v>
      </c>
      <c r="K87" s="19">
        <f t="shared" si="4"/>
        <v>13536.545454545454</v>
      </c>
      <c r="L87" s="20">
        <f t="shared" si="5"/>
        <v>13537</v>
      </c>
      <c r="M87" s="20">
        <f t="shared" si="6"/>
        <v>1354</v>
      </c>
      <c r="N87" s="21">
        <f t="shared" si="7"/>
        <v>14891</v>
      </c>
    </row>
    <row r="88" spans="1:14" x14ac:dyDescent="0.25">
      <c r="A88" s="17" t="s">
        <v>9149</v>
      </c>
      <c r="B88" s="17" t="s">
        <v>8631</v>
      </c>
      <c r="C88" s="17" t="s">
        <v>521</v>
      </c>
      <c r="D88" s="17" t="s">
        <v>520</v>
      </c>
      <c r="E88" s="18" t="s">
        <v>522</v>
      </c>
      <c r="F88" s="17">
        <v>36071170</v>
      </c>
      <c r="G88" s="18" t="s">
        <v>8681</v>
      </c>
      <c r="H88" s="18" t="s">
        <v>515</v>
      </c>
      <c r="I88" s="18" t="s">
        <v>524</v>
      </c>
      <c r="J88" s="19">
        <v>4171.74</v>
      </c>
      <c r="K88" s="19">
        <f t="shared" si="4"/>
        <v>3792.4909090909086</v>
      </c>
      <c r="L88" s="20">
        <f t="shared" si="5"/>
        <v>3792</v>
      </c>
      <c r="M88" s="20">
        <f t="shared" si="6"/>
        <v>379</v>
      </c>
      <c r="N88" s="21">
        <f t="shared" si="7"/>
        <v>4171</v>
      </c>
    </row>
    <row r="89" spans="1:14" x14ac:dyDescent="0.25">
      <c r="A89" s="17" t="s">
        <v>9149</v>
      </c>
      <c r="B89" s="17" t="s">
        <v>8631</v>
      </c>
      <c r="C89" s="17" t="s">
        <v>521</v>
      </c>
      <c r="D89" s="17" t="s">
        <v>520</v>
      </c>
      <c r="E89" s="18" t="s">
        <v>522</v>
      </c>
      <c r="F89" s="17">
        <v>36071200</v>
      </c>
      <c r="G89" s="18" t="s">
        <v>8682</v>
      </c>
      <c r="H89" s="18" t="s">
        <v>515</v>
      </c>
      <c r="I89" s="18" t="s">
        <v>525</v>
      </c>
      <c r="J89" s="19">
        <v>18576.120000000003</v>
      </c>
      <c r="K89" s="19">
        <f t="shared" si="4"/>
        <v>16887.381818181821</v>
      </c>
      <c r="L89" s="20">
        <f t="shared" si="5"/>
        <v>16887</v>
      </c>
      <c r="M89" s="20">
        <f t="shared" si="6"/>
        <v>1689</v>
      </c>
      <c r="N89" s="21">
        <f t="shared" si="7"/>
        <v>18576</v>
      </c>
    </row>
    <row r="90" spans="1:14" x14ac:dyDescent="0.25">
      <c r="A90" s="17" t="s">
        <v>9149</v>
      </c>
      <c r="B90" s="17" t="s">
        <v>8631</v>
      </c>
      <c r="C90" s="17" t="s">
        <v>521</v>
      </c>
      <c r="D90" s="17" t="s">
        <v>520</v>
      </c>
      <c r="E90" s="18" t="s">
        <v>522</v>
      </c>
      <c r="F90" s="17">
        <v>51896150</v>
      </c>
      <c r="G90" s="18" t="s">
        <v>10</v>
      </c>
      <c r="H90" s="18" t="s">
        <v>515</v>
      </c>
      <c r="I90" s="18" t="s">
        <v>516</v>
      </c>
      <c r="J90" s="19">
        <v>2712.0300000000007</v>
      </c>
      <c r="K90" s="19">
        <f t="shared" si="4"/>
        <v>2465.4818181818187</v>
      </c>
      <c r="L90" s="20">
        <f t="shared" si="5"/>
        <v>2465</v>
      </c>
      <c r="M90" s="20">
        <f t="shared" si="6"/>
        <v>247</v>
      </c>
      <c r="N90" s="21">
        <f t="shared" si="7"/>
        <v>2712</v>
      </c>
    </row>
    <row r="91" spans="1:14" x14ac:dyDescent="0.25">
      <c r="A91" s="17" t="s">
        <v>9149</v>
      </c>
      <c r="B91" s="17" t="s">
        <v>8631</v>
      </c>
      <c r="C91" s="17" t="s">
        <v>401</v>
      </c>
      <c r="D91" s="17" t="s">
        <v>400</v>
      </c>
      <c r="E91" s="18" t="s">
        <v>402</v>
      </c>
      <c r="F91" s="17">
        <v>31816860</v>
      </c>
      <c r="G91" s="18" t="s">
        <v>8636</v>
      </c>
      <c r="H91" s="18" t="s">
        <v>398</v>
      </c>
      <c r="I91" s="18" t="s">
        <v>399</v>
      </c>
      <c r="J91" s="19">
        <v>6971.4000000000005</v>
      </c>
      <c r="K91" s="19">
        <f t="shared" si="4"/>
        <v>6337.636363636364</v>
      </c>
      <c r="L91" s="20">
        <f t="shared" si="5"/>
        <v>6338</v>
      </c>
      <c r="M91" s="20">
        <f t="shared" si="6"/>
        <v>634</v>
      </c>
      <c r="N91" s="21">
        <f t="shared" si="7"/>
        <v>6972</v>
      </c>
    </row>
    <row r="92" spans="1:14" x14ac:dyDescent="0.25">
      <c r="A92" s="17" t="s">
        <v>9149</v>
      </c>
      <c r="B92" s="17" t="s">
        <v>8631</v>
      </c>
      <c r="C92" s="17" t="s">
        <v>319</v>
      </c>
      <c r="D92" s="17" t="s">
        <v>318</v>
      </c>
      <c r="E92" s="18" t="s">
        <v>320</v>
      </c>
      <c r="F92" s="17">
        <v>31773711</v>
      </c>
      <c r="G92" s="18" t="s">
        <v>8674</v>
      </c>
      <c r="H92" s="18" t="s">
        <v>316</v>
      </c>
      <c r="I92" s="18" t="s">
        <v>317</v>
      </c>
      <c r="J92" s="19">
        <v>19860.900000000005</v>
      </c>
      <c r="K92" s="19">
        <f t="shared" si="4"/>
        <v>18055.36363636364</v>
      </c>
      <c r="L92" s="20">
        <f t="shared" si="5"/>
        <v>18055</v>
      </c>
      <c r="M92" s="20">
        <f t="shared" si="6"/>
        <v>1806</v>
      </c>
      <c r="N92" s="21">
        <f t="shared" si="7"/>
        <v>19861</v>
      </c>
    </row>
    <row r="93" spans="1:14" x14ac:dyDescent="0.25">
      <c r="A93" s="17" t="s">
        <v>9149</v>
      </c>
      <c r="B93" s="17" t="s">
        <v>8631</v>
      </c>
      <c r="C93" s="17" t="s">
        <v>426</v>
      </c>
      <c r="D93" s="17" t="s">
        <v>425</v>
      </c>
      <c r="E93" s="18" t="s">
        <v>427</v>
      </c>
      <c r="F93" s="17">
        <v>31817017</v>
      </c>
      <c r="G93" s="18" t="s">
        <v>10</v>
      </c>
      <c r="H93" s="18" t="s">
        <v>423</v>
      </c>
      <c r="I93" s="18" t="s">
        <v>424</v>
      </c>
      <c r="J93" s="19">
        <v>6425.7</v>
      </c>
      <c r="K93" s="19">
        <f t="shared" si="4"/>
        <v>5841.545454545454</v>
      </c>
      <c r="L93" s="20">
        <f t="shared" si="5"/>
        <v>5842</v>
      </c>
      <c r="M93" s="20">
        <f t="shared" si="6"/>
        <v>584</v>
      </c>
      <c r="N93" s="21">
        <f t="shared" si="7"/>
        <v>6426</v>
      </c>
    </row>
    <row r="94" spans="1:14" x14ac:dyDescent="0.25">
      <c r="A94" s="17" t="s">
        <v>9149</v>
      </c>
      <c r="B94" s="17" t="s">
        <v>8631</v>
      </c>
      <c r="C94" s="17" t="s">
        <v>529</v>
      </c>
      <c r="D94" s="17" t="s">
        <v>528</v>
      </c>
      <c r="E94" s="18" t="s">
        <v>530</v>
      </c>
      <c r="F94" s="17">
        <v>36062227</v>
      </c>
      <c r="G94" s="18" t="s">
        <v>10</v>
      </c>
      <c r="H94" s="18" t="s">
        <v>526</v>
      </c>
      <c r="I94" s="18" t="s">
        <v>527</v>
      </c>
      <c r="J94" s="19">
        <v>6280.02</v>
      </c>
      <c r="K94" s="19">
        <f t="shared" si="4"/>
        <v>5709.1090909090908</v>
      </c>
      <c r="L94" s="20">
        <f t="shared" si="5"/>
        <v>5709</v>
      </c>
      <c r="M94" s="20">
        <f t="shared" si="6"/>
        <v>571</v>
      </c>
      <c r="N94" s="21">
        <f t="shared" si="7"/>
        <v>6280</v>
      </c>
    </row>
    <row r="95" spans="1:14" x14ac:dyDescent="0.25">
      <c r="A95" s="17" t="s">
        <v>9149</v>
      </c>
      <c r="B95" s="17" t="s">
        <v>8631</v>
      </c>
      <c r="C95" s="17" t="s">
        <v>529</v>
      </c>
      <c r="D95" s="17" t="s">
        <v>528</v>
      </c>
      <c r="E95" s="18" t="s">
        <v>530</v>
      </c>
      <c r="F95" s="17">
        <v>36071226</v>
      </c>
      <c r="G95" s="18" t="s">
        <v>8683</v>
      </c>
      <c r="H95" s="18" t="s">
        <v>526</v>
      </c>
      <c r="I95" s="18" t="s">
        <v>527</v>
      </c>
      <c r="J95" s="19">
        <v>2128.17</v>
      </c>
      <c r="K95" s="19">
        <f t="shared" si="4"/>
        <v>1934.6999999999998</v>
      </c>
      <c r="L95" s="20">
        <f t="shared" si="5"/>
        <v>1935</v>
      </c>
      <c r="M95" s="20">
        <f t="shared" si="6"/>
        <v>193</v>
      </c>
      <c r="N95" s="21">
        <f t="shared" si="7"/>
        <v>2128</v>
      </c>
    </row>
    <row r="96" spans="1:14" x14ac:dyDescent="0.25">
      <c r="A96" s="17" t="s">
        <v>9149</v>
      </c>
      <c r="B96" s="17" t="s">
        <v>8631</v>
      </c>
      <c r="C96" s="17" t="s">
        <v>534</v>
      </c>
      <c r="D96" s="17" t="s">
        <v>533</v>
      </c>
      <c r="E96" s="18" t="s">
        <v>535</v>
      </c>
      <c r="F96" s="17">
        <v>710055463</v>
      </c>
      <c r="G96" s="18" t="s">
        <v>10</v>
      </c>
      <c r="H96" s="18" t="s">
        <v>531</v>
      </c>
      <c r="I96" s="18" t="s">
        <v>532</v>
      </c>
      <c r="J96" s="19">
        <v>338.13</v>
      </c>
      <c r="K96" s="19">
        <f t="shared" si="4"/>
        <v>307.39090909090908</v>
      </c>
      <c r="L96" s="20">
        <f t="shared" si="5"/>
        <v>307</v>
      </c>
      <c r="M96" s="20">
        <f t="shared" si="6"/>
        <v>31</v>
      </c>
      <c r="N96" s="21">
        <f t="shared" si="7"/>
        <v>338</v>
      </c>
    </row>
    <row r="97" spans="1:14" x14ac:dyDescent="0.25">
      <c r="A97" s="17" t="s">
        <v>9149</v>
      </c>
      <c r="B97" s="17" t="s">
        <v>8631</v>
      </c>
      <c r="C97" s="17" t="s">
        <v>538</v>
      </c>
      <c r="D97" s="17" t="s">
        <v>537</v>
      </c>
      <c r="E97" s="18" t="s">
        <v>539</v>
      </c>
      <c r="F97" s="17">
        <v>36071102</v>
      </c>
      <c r="G97" s="18" t="s">
        <v>10</v>
      </c>
      <c r="H97" s="18" t="s">
        <v>536</v>
      </c>
      <c r="I97" s="18" t="s">
        <v>452</v>
      </c>
      <c r="J97" s="19">
        <v>4211.5200000000004</v>
      </c>
      <c r="K97" s="19">
        <f t="shared" si="4"/>
        <v>3828.6545454545458</v>
      </c>
      <c r="L97" s="20">
        <f t="shared" si="5"/>
        <v>3829</v>
      </c>
      <c r="M97" s="20">
        <f t="shared" si="6"/>
        <v>383</v>
      </c>
      <c r="N97" s="21">
        <f t="shared" si="7"/>
        <v>4212</v>
      </c>
    </row>
    <row r="98" spans="1:14" x14ac:dyDescent="0.25">
      <c r="A98" s="17" t="s">
        <v>9149</v>
      </c>
      <c r="B98" s="17" t="s">
        <v>8631</v>
      </c>
      <c r="C98" s="17" t="s">
        <v>411</v>
      </c>
      <c r="D98" s="17" t="s">
        <v>410</v>
      </c>
      <c r="E98" s="18" t="s">
        <v>412</v>
      </c>
      <c r="F98" s="17">
        <v>42414636</v>
      </c>
      <c r="G98" s="18" t="s">
        <v>8636</v>
      </c>
      <c r="H98" s="18" t="s">
        <v>408</v>
      </c>
      <c r="I98" s="18" t="s">
        <v>409</v>
      </c>
      <c r="J98" s="19">
        <v>4108.4399999999996</v>
      </c>
      <c r="K98" s="19">
        <f t="shared" si="4"/>
        <v>3734.9454545454537</v>
      </c>
      <c r="L98" s="20">
        <f t="shared" si="5"/>
        <v>3735</v>
      </c>
      <c r="M98" s="20">
        <f t="shared" si="6"/>
        <v>373</v>
      </c>
      <c r="N98" s="21">
        <f t="shared" si="7"/>
        <v>4108</v>
      </c>
    </row>
    <row r="99" spans="1:14" x14ac:dyDescent="0.25">
      <c r="A99" s="17" t="s">
        <v>9149</v>
      </c>
      <c r="B99" s="17" t="s">
        <v>8631</v>
      </c>
      <c r="C99" s="17" t="s">
        <v>416</v>
      </c>
      <c r="D99" s="17" t="s">
        <v>415</v>
      </c>
      <c r="E99" s="18" t="s">
        <v>417</v>
      </c>
      <c r="F99" s="17">
        <v>710055480</v>
      </c>
      <c r="G99" s="18" t="s">
        <v>10</v>
      </c>
      <c r="H99" s="18" t="s">
        <v>413</v>
      </c>
      <c r="I99" s="18" t="s">
        <v>414</v>
      </c>
      <c r="J99" s="19">
        <v>457.47</v>
      </c>
      <c r="K99" s="19">
        <f t="shared" si="4"/>
        <v>415.88181818181818</v>
      </c>
      <c r="L99" s="20">
        <f t="shared" si="5"/>
        <v>416</v>
      </c>
      <c r="M99" s="20">
        <f t="shared" si="6"/>
        <v>42</v>
      </c>
      <c r="N99" s="21">
        <f t="shared" si="7"/>
        <v>458</v>
      </c>
    </row>
    <row r="100" spans="1:14" x14ac:dyDescent="0.25">
      <c r="A100" s="17" t="s">
        <v>9149</v>
      </c>
      <c r="B100" s="17" t="s">
        <v>8631</v>
      </c>
      <c r="C100" s="17" t="s">
        <v>421</v>
      </c>
      <c r="D100" s="17" t="s">
        <v>420</v>
      </c>
      <c r="E100" s="18" t="s">
        <v>422</v>
      </c>
      <c r="F100" s="17">
        <v>31817025</v>
      </c>
      <c r="G100" s="18" t="s">
        <v>8636</v>
      </c>
      <c r="H100" s="18" t="s">
        <v>418</v>
      </c>
      <c r="I100" s="18" t="s">
        <v>419</v>
      </c>
      <c r="J100" s="19">
        <v>2232.66</v>
      </c>
      <c r="K100" s="19">
        <f t="shared" si="4"/>
        <v>2029.6909090909087</v>
      </c>
      <c r="L100" s="20">
        <f t="shared" si="5"/>
        <v>2030</v>
      </c>
      <c r="M100" s="20">
        <f t="shared" si="6"/>
        <v>203</v>
      </c>
      <c r="N100" s="21">
        <f t="shared" si="7"/>
        <v>2233</v>
      </c>
    </row>
    <row r="101" spans="1:14" x14ac:dyDescent="0.25">
      <c r="A101" s="17" t="s">
        <v>9149</v>
      </c>
      <c r="B101" s="17" t="s">
        <v>8631</v>
      </c>
      <c r="C101" s="17" t="s">
        <v>329</v>
      </c>
      <c r="D101" s="17" t="s">
        <v>328</v>
      </c>
      <c r="E101" s="18" t="s">
        <v>330</v>
      </c>
      <c r="F101" s="17">
        <v>36071293</v>
      </c>
      <c r="G101" s="18" t="s">
        <v>8636</v>
      </c>
      <c r="H101" s="18" t="s">
        <v>326</v>
      </c>
      <c r="I101" s="18" t="s">
        <v>327</v>
      </c>
      <c r="J101" s="19">
        <v>2579.46</v>
      </c>
      <c r="K101" s="19">
        <f t="shared" si="4"/>
        <v>2344.9636363636364</v>
      </c>
      <c r="L101" s="20">
        <f t="shared" si="5"/>
        <v>2345</v>
      </c>
      <c r="M101" s="20">
        <f t="shared" si="6"/>
        <v>234</v>
      </c>
      <c r="N101" s="21">
        <f t="shared" si="7"/>
        <v>2579</v>
      </c>
    </row>
    <row r="102" spans="1:14" x14ac:dyDescent="0.25">
      <c r="A102" s="17" t="s">
        <v>9149</v>
      </c>
      <c r="B102" s="17" t="s">
        <v>8631</v>
      </c>
      <c r="C102" s="17" t="s">
        <v>339</v>
      </c>
      <c r="D102" s="17" t="s">
        <v>338</v>
      </c>
      <c r="E102" s="18" t="s">
        <v>340</v>
      </c>
      <c r="F102" s="17">
        <v>31817068</v>
      </c>
      <c r="G102" s="18" t="s">
        <v>10</v>
      </c>
      <c r="H102" s="18" t="s">
        <v>336</v>
      </c>
      <c r="I102" s="18" t="s">
        <v>337</v>
      </c>
      <c r="J102" s="19">
        <v>2891.25</v>
      </c>
      <c r="K102" s="19">
        <f t="shared" si="4"/>
        <v>2628.4090909090905</v>
      </c>
      <c r="L102" s="20">
        <f t="shared" si="5"/>
        <v>2628</v>
      </c>
      <c r="M102" s="20">
        <f t="shared" si="6"/>
        <v>263</v>
      </c>
      <c r="N102" s="21">
        <f t="shared" si="7"/>
        <v>2891</v>
      </c>
    </row>
    <row r="103" spans="1:14" x14ac:dyDescent="0.25">
      <c r="A103" s="17" t="s">
        <v>9149</v>
      </c>
      <c r="B103" s="17" t="s">
        <v>8631</v>
      </c>
      <c r="C103" s="17" t="s">
        <v>334</v>
      </c>
      <c r="D103" s="17" t="s">
        <v>333</v>
      </c>
      <c r="E103" s="18" t="s">
        <v>335</v>
      </c>
      <c r="F103" s="17">
        <v>36063959</v>
      </c>
      <c r="G103" s="18" t="s">
        <v>8675</v>
      </c>
      <c r="H103" s="18" t="s">
        <v>331</v>
      </c>
      <c r="I103" s="18" t="s">
        <v>332</v>
      </c>
      <c r="J103" s="19">
        <v>4996.17</v>
      </c>
      <c r="K103" s="19">
        <f t="shared" si="4"/>
        <v>4541.9727272727268</v>
      </c>
      <c r="L103" s="20">
        <f t="shared" si="5"/>
        <v>4542</v>
      </c>
      <c r="M103" s="20">
        <f t="shared" si="6"/>
        <v>454</v>
      </c>
      <c r="N103" s="21">
        <f t="shared" si="7"/>
        <v>4996</v>
      </c>
    </row>
    <row r="104" spans="1:14" x14ac:dyDescent="0.25">
      <c r="A104" s="17" t="s">
        <v>9149</v>
      </c>
      <c r="B104" s="17" t="s">
        <v>8631</v>
      </c>
      <c r="C104" s="17" t="s">
        <v>3</v>
      </c>
      <c r="D104" s="17" t="s">
        <v>2</v>
      </c>
      <c r="E104" s="18" t="s">
        <v>4</v>
      </c>
      <c r="F104" s="17">
        <v>30791847</v>
      </c>
      <c r="G104" s="18" t="s">
        <v>8639</v>
      </c>
      <c r="H104" s="18" t="s">
        <v>0</v>
      </c>
      <c r="I104" s="18" t="s">
        <v>12</v>
      </c>
      <c r="J104" s="19">
        <v>4966.2000000000007</v>
      </c>
      <c r="K104" s="19">
        <f t="shared" si="4"/>
        <v>4514.727272727273</v>
      </c>
      <c r="L104" s="20">
        <f t="shared" si="5"/>
        <v>4515</v>
      </c>
      <c r="M104" s="20">
        <f t="shared" si="6"/>
        <v>451</v>
      </c>
      <c r="N104" s="21">
        <f t="shared" si="7"/>
        <v>4966</v>
      </c>
    </row>
    <row r="105" spans="1:14" x14ac:dyDescent="0.25">
      <c r="A105" s="17" t="s">
        <v>9149</v>
      </c>
      <c r="B105" s="17" t="s">
        <v>8631</v>
      </c>
      <c r="C105" s="17" t="s">
        <v>3</v>
      </c>
      <c r="D105" s="17" t="s">
        <v>2</v>
      </c>
      <c r="E105" s="18" t="s">
        <v>4</v>
      </c>
      <c r="F105" s="17">
        <v>31810934</v>
      </c>
      <c r="G105" s="18" t="s">
        <v>10</v>
      </c>
      <c r="H105" s="18" t="s">
        <v>0</v>
      </c>
      <c r="I105" s="18" t="s">
        <v>11</v>
      </c>
      <c r="J105" s="19">
        <v>6037.71</v>
      </c>
      <c r="K105" s="19">
        <f t="shared" si="4"/>
        <v>5488.8272727272724</v>
      </c>
      <c r="L105" s="20">
        <f t="shared" si="5"/>
        <v>5489</v>
      </c>
      <c r="M105" s="20">
        <f t="shared" si="6"/>
        <v>549</v>
      </c>
      <c r="N105" s="21">
        <f t="shared" si="7"/>
        <v>6038</v>
      </c>
    </row>
    <row r="106" spans="1:14" x14ac:dyDescent="0.25">
      <c r="A106" s="17" t="s">
        <v>9149</v>
      </c>
      <c r="B106" s="17" t="s">
        <v>8631</v>
      </c>
      <c r="C106" s="17" t="s">
        <v>3</v>
      </c>
      <c r="D106" s="17" t="s">
        <v>2</v>
      </c>
      <c r="E106" s="18" t="s">
        <v>4</v>
      </c>
      <c r="F106" s="17">
        <v>31810969</v>
      </c>
      <c r="G106" s="18" t="s">
        <v>8645</v>
      </c>
      <c r="H106" s="18" t="s">
        <v>0</v>
      </c>
      <c r="I106" s="18" t="s">
        <v>35</v>
      </c>
      <c r="J106" s="19">
        <v>7168.89</v>
      </c>
      <c r="K106" s="19">
        <f t="shared" si="4"/>
        <v>6517.1727272727267</v>
      </c>
      <c r="L106" s="20">
        <f t="shared" si="5"/>
        <v>6517</v>
      </c>
      <c r="M106" s="20">
        <f t="shared" si="6"/>
        <v>652</v>
      </c>
      <c r="N106" s="21">
        <f t="shared" si="7"/>
        <v>7169</v>
      </c>
    </row>
    <row r="107" spans="1:14" x14ac:dyDescent="0.25">
      <c r="A107" s="17" t="s">
        <v>9149</v>
      </c>
      <c r="B107" s="17" t="s">
        <v>8631</v>
      </c>
      <c r="C107" s="17" t="s">
        <v>3</v>
      </c>
      <c r="D107" s="17" t="s">
        <v>2</v>
      </c>
      <c r="E107" s="18" t="s">
        <v>4</v>
      </c>
      <c r="F107" s="17">
        <v>31810993</v>
      </c>
      <c r="G107" s="18" t="s">
        <v>8638</v>
      </c>
      <c r="H107" s="18" t="s">
        <v>0</v>
      </c>
      <c r="I107" s="18" t="s">
        <v>9</v>
      </c>
      <c r="J107" s="19">
        <v>7293.27</v>
      </c>
      <c r="K107" s="19">
        <f t="shared" si="4"/>
        <v>6630.2454545454548</v>
      </c>
      <c r="L107" s="20">
        <f t="shared" si="5"/>
        <v>6630</v>
      </c>
      <c r="M107" s="20">
        <f t="shared" si="6"/>
        <v>663</v>
      </c>
      <c r="N107" s="21">
        <f t="shared" si="7"/>
        <v>7293</v>
      </c>
    </row>
    <row r="108" spans="1:14" x14ac:dyDescent="0.25">
      <c r="A108" s="17" t="s">
        <v>9149</v>
      </c>
      <c r="B108" s="17" t="s">
        <v>8631</v>
      </c>
      <c r="C108" s="17" t="s">
        <v>3</v>
      </c>
      <c r="D108" s="17" t="s">
        <v>2</v>
      </c>
      <c r="E108" s="18" t="s">
        <v>4</v>
      </c>
      <c r="F108" s="17">
        <v>36064092</v>
      </c>
      <c r="G108" s="18" t="s">
        <v>10</v>
      </c>
      <c r="H108" s="18" t="s">
        <v>0</v>
      </c>
      <c r="I108" s="18" t="s">
        <v>17</v>
      </c>
      <c r="J108" s="19">
        <v>8431.17</v>
      </c>
      <c r="K108" s="19">
        <f t="shared" si="4"/>
        <v>7664.7</v>
      </c>
      <c r="L108" s="20">
        <f t="shared" si="5"/>
        <v>7665</v>
      </c>
      <c r="M108" s="20">
        <f t="shared" si="6"/>
        <v>766</v>
      </c>
      <c r="N108" s="21">
        <f t="shared" si="7"/>
        <v>8431</v>
      </c>
    </row>
    <row r="109" spans="1:14" x14ac:dyDescent="0.25">
      <c r="A109" s="17" t="s">
        <v>9149</v>
      </c>
      <c r="B109" s="17" t="s">
        <v>8631</v>
      </c>
      <c r="C109" s="17" t="s">
        <v>3</v>
      </c>
      <c r="D109" s="17" t="s">
        <v>2</v>
      </c>
      <c r="E109" s="18" t="s">
        <v>4</v>
      </c>
      <c r="F109" s="17">
        <v>36071277</v>
      </c>
      <c r="G109" s="18" t="s">
        <v>10</v>
      </c>
      <c r="H109" s="18" t="s">
        <v>0</v>
      </c>
      <c r="I109" s="18" t="s">
        <v>34</v>
      </c>
      <c r="J109" s="19">
        <v>9852.84</v>
      </c>
      <c r="K109" s="19">
        <f t="shared" si="4"/>
        <v>8957.1272727272717</v>
      </c>
      <c r="L109" s="20">
        <f t="shared" si="5"/>
        <v>8957</v>
      </c>
      <c r="M109" s="20">
        <f t="shared" si="6"/>
        <v>896</v>
      </c>
      <c r="N109" s="21">
        <f t="shared" si="7"/>
        <v>9853</v>
      </c>
    </row>
    <row r="110" spans="1:14" x14ac:dyDescent="0.25">
      <c r="A110" s="17" t="s">
        <v>9149</v>
      </c>
      <c r="B110" s="17" t="s">
        <v>8631</v>
      </c>
      <c r="C110" s="17" t="s">
        <v>3</v>
      </c>
      <c r="D110" s="17" t="s">
        <v>2</v>
      </c>
      <c r="E110" s="18" t="s">
        <v>4</v>
      </c>
      <c r="F110" s="17">
        <v>52604519</v>
      </c>
      <c r="G110" s="18" t="s">
        <v>8636</v>
      </c>
      <c r="H110" s="18" t="s">
        <v>0</v>
      </c>
      <c r="I110" s="18" t="s">
        <v>1</v>
      </c>
      <c r="J110" s="19">
        <v>7112.3100000000013</v>
      </c>
      <c r="K110" s="19">
        <f t="shared" si="4"/>
        <v>6465.7363636363643</v>
      </c>
      <c r="L110" s="20">
        <f t="shared" si="5"/>
        <v>6466</v>
      </c>
      <c r="M110" s="20">
        <f t="shared" si="6"/>
        <v>647</v>
      </c>
      <c r="N110" s="21">
        <f t="shared" si="7"/>
        <v>7113</v>
      </c>
    </row>
    <row r="111" spans="1:14" x14ac:dyDescent="0.25">
      <c r="A111" s="17" t="s">
        <v>9149</v>
      </c>
      <c r="B111" s="17" t="s">
        <v>8631</v>
      </c>
      <c r="C111" s="17" t="s">
        <v>42</v>
      </c>
      <c r="D111" s="17" t="s">
        <v>41</v>
      </c>
      <c r="E111" s="18" t="s">
        <v>43</v>
      </c>
      <c r="F111" s="17">
        <v>31745041</v>
      </c>
      <c r="G111" s="18" t="s">
        <v>10</v>
      </c>
      <c r="H111" s="18" t="s">
        <v>9125</v>
      </c>
      <c r="I111" s="18" t="s">
        <v>49</v>
      </c>
      <c r="J111" s="19">
        <v>9645.5399999999991</v>
      </c>
      <c r="K111" s="19">
        <f t="shared" si="4"/>
        <v>8768.6727272727258</v>
      </c>
      <c r="L111" s="20">
        <f t="shared" si="5"/>
        <v>8769</v>
      </c>
      <c r="M111" s="20">
        <f t="shared" si="6"/>
        <v>877</v>
      </c>
      <c r="N111" s="21">
        <f t="shared" si="7"/>
        <v>9646</v>
      </c>
    </row>
    <row r="112" spans="1:14" x14ac:dyDescent="0.25">
      <c r="A112" s="17" t="s">
        <v>9149</v>
      </c>
      <c r="B112" s="17" t="s">
        <v>8631</v>
      </c>
      <c r="C112" s="17" t="s">
        <v>42</v>
      </c>
      <c r="D112" s="17" t="s">
        <v>41</v>
      </c>
      <c r="E112" s="18" t="s">
        <v>43</v>
      </c>
      <c r="F112" s="17">
        <v>31748198</v>
      </c>
      <c r="G112" s="18" t="s">
        <v>8648</v>
      </c>
      <c r="H112" s="18" t="s">
        <v>9125</v>
      </c>
      <c r="I112" s="18" t="s">
        <v>50</v>
      </c>
      <c r="J112" s="19">
        <v>1932.3600000000001</v>
      </c>
      <c r="K112" s="19">
        <f t="shared" si="4"/>
        <v>1756.6909090909091</v>
      </c>
      <c r="L112" s="20">
        <f t="shared" si="5"/>
        <v>1757</v>
      </c>
      <c r="M112" s="20">
        <f t="shared" si="6"/>
        <v>176</v>
      </c>
      <c r="N112" s="21">
        <f t="shared" si="7"/>
        <v>1933</v>
      </c>
    </row>
    <row r="113" spans="1:14" x14ac:dyDescent="0.25">
      <c r="A113" s="17" t="s">
        <v>9149</v>
      </c>
      <c r="B113" s="17" t="s">
        <v>8631</v>
      </c>
      <c r="C113" s="17" t="s">
        <v>42</v>
      </c>
      <c r="D113" s="17" t="s">
        <v>41</v>
      </c>
      <c r="E113" s="18" t="s">
        <v>43</v>
      </c>
      <c r="F113" s="17">
        <v>31748201</v>
      </c>
      <c r="G113" s="18" t="s">
        <v>10</v>
      </c>
      <c r="H113" s="18" t="s">
        <v>9125</v>
      </c>
      <c r="I113" s="18" t="s">
        <v>44</v>
      </c>
      <c r="J113" s="19">
        <v>2929.3500000000004</v>
      </c>
      <c r="K113" s="19">
        <f t="shared" si="4"/>
        <v>2663.0454545454545</v>
      </c>
      <c r="L113" s="20">
        <f t="shared" si="5"/>
        <v>2663</v>
      </c>
      <c r="M113" s="20">
        <f t="shared" si="6"/>
        <v>266</v>
      </c>
      <c r="N113" s="21">
        <f t="shared" si="7"/>
        <v>2929</v>
      </c>
    </row>
    <row r="114" spans="1:14" x14ac:dyDescent="0.25">
      <c r="A114" s="17" t="s">
        <v>9149</v>
      </c>
      <c r="B114" s="17" t="s">
        <v>8631</v>
      </c>
      <c r="C114" s="17" t="s">
        <v>42</v>
      </c>
      <c r="D114" s="17" t="s">
        <v>41</v>
      </c>
      <c r="E114" s="18" t="s">
        <v>43</v>
      </c>
      <c r="F114" s="17">
        <v>31780741</v>
      </c>
      <c r="G114" s="18" t="s">
        <v>10</v>
      </c>
      <c r="H114" s="18" t="s">
        <v>9125</v>
      </c>
      <c r="I114" s="18" t="s">
        <v>40</v>
      </c>
      <c r="J114" s="19">
        <v>5112.1499999999996</v>
      </c>
      <c r="K114" s="19">
        <f t="shared" si="4"/>
        <v>4647.4090909090901</v>
      </c>
      <c r="L114" s="20">
        <f t="shared" si="5"/>
        <v>4647</v>
      </c>
      <c r="M114" s="20">
        <f t="shared" si="6"/>
        <v>465</v>
      </c>
      <c r="N114" s="21">
        <f t="shared" si="7"/>
        <v>5112</v>
      </c>
    </row>
    <row r="115" spans="1:14" x14ac:dyDescent="0.25">
      <c r="A115" s="17" t="s">
        <v>9149</v>
      </c>
      <c r="B115" s="17" t="s">
        <v>8631</v>
      </c>
      <c r="C115" s="17" t="s">
        <v>58</v>
      </c>
      <c r="D115" s="17" t="s">
        <v>57</v>
      </c>
      <c r="E115" s="18" t="s">
        <v>59</v>
      </c>
      <c r="F115" s="17">
        <v>17337631</v>
      </c>
      <c r="G115" s="18" t="s">
        <v>8650</v>
      </c>
      <c r="H115" s="18" t="s">
        <v>51</v>
      </c>
      <c r="I115" s="18" t="s">
        <v>60</v>
      </c>
      <c r="J115" s="19">
        <v>12329.49</v>
      </c>
      <c r="K115" s="19">
        <f t="shared" si="4"/>
        <v>11208.627272727272</v>
      </c>
      <c r="L115" s="20">
        <f t="shared" si="5"/>
        <v>11209</v>
      </c>
      <c r="M115" s="20">
        <f t="shared" si="6"/>
        <v>1121</v>
      </c>
      <c r="N115" s="21">
        <f t="shared" si="7"/>
        <v>12330</v>
      </c>
    </row>
    <row r="116" spans="1:14" x14ac:dyDescent="0.25">
      <c r="A116" s="17" t="s">
        <v>9149</v>
      </c>
      <c r="B116" s="17" t="s">
        <v>8631</v>
      </c>
      <c r="C116" s="17" t="s">
        <v>58</v>
      </c>
      <c r="D116" s="17" t="s">
        <v>57</v>
      </c>
      <c r="E116" s="18" t="s">
        <v>59</v>
      </c>
      <c r="F116" s="17">
        <v>30810647</v>
      </c>
      <c r="G116" s="18" t="s">
        <v>10</v>
      </c>
      <c r="H116" s="18" t="s">
        <v>51</v>
      </c>
      <c r="I116" s="18" t="s">
        <v>66</v>
      </c>
      <c r="J116" s="19">
        <v>12189.720000000001</v>
      </c>
      <c r="K116" s="19">
        <f t="shared" si="4"/>
        <v>11081.563636363637</v>
      </c>
      <c r="L116" s="20">
        <f t="shared" si="5"/>
        <v>11082</v>
      </c>
      <c r="M116" s="20">
        <f t="shared" si="6"/>
        <v>1108</v>
      </c>
      <c r="N116" s="21">
        <f t="shared" si="7"/>
        <v>12190</v>
      </c>
    </row>
    <row r="117" spans="1:14" x14ac:dyDescent="0.25">
      <c r="A117" s="17" t="s">
        <v>9149</v>
      </c>
      <c r="B117" s="17" t="s">
        <v>8631</v>
      </c>
      <c r="C117" s="17" t="s">
        <v>58</v>
      </c>
      <c r="D117" s="17" t="s">
        <v>57</v>
      </c>
      <c r="E117" s="18" t="s">
        <v>59</v>
      </c>
      <c r="F117" s="17">
        <v>31748180</v>
      </c>
      <c r="G117" s="18" t="s">
        <v>10</v>
      </c>
      <c r="H117" s="18" t="s">
        <v>51</v>
      </c>
      <c r="I117" s="18" t="s">
        <v>74</v>
      </c>
      <c r="J117" s="19">
        <v>7393.59</v>
      </c>
      <c r="K117" s="19">
        <f t="shared" si="4"/>
        <v>6721.4454545454537</v>
      </c>
      <c r="L117" s="20">
        <f t="shared" si="5"/>
        <v>6721</v>
      </c>
      <c r="M117" s="20">
        <f t="shared" si="6"/>
        <v>672</v>
      </c>
      <c r="N117" s="21">
        <f t="shared" si="7"/>
        <v>7393</v>
      </c>
    </row>
    <row r="118" spans="1:14" x14ac:dyDescent="0.25">
      <c r="A118" s="17" t="s">
        <v>9149</v>
      </c>
      <c r="B118" s="17" t="s">
        <v>8631</v>
      </c>
      <c r="C118" s="17" t="s">
        <v>58</v>
      </c>
      <c r="D118" s="17" t="s">
        <v>57</v>
      </c>
      <c r="E118" s="18" t="s">
        <v>59</v>
      </c>
      <c r="F118" s="17">
        <v>31780750</v>
      </c>
      <c r="G118" s="18" t="s">
        <v>10</v>
      </c>
      <c r="H118" s="18" t="s">
        <v>51</v>
      </c>
      <c r="I118" s="18" t="s">
        <v>65</v>
      </c>
      <c r="J118" s="19">
        <v>8724.4800000000014</v>
      </c>
      <c r="K118" s="19">
        <f t="shared" si="4"/>
        <v>7931.3454545454551</v>
      </c>
      <c r="L118" s="20">
        <f t="shared" si="5"/>
        <v>7931</v>
      </c>
      <c r="M118" s="20">
        <f t="shared" si="6"/>
        <v>793</v>
      </c>
      <c r="N118" s="21">
        <f t="shared" si="7"/>
        <v>8724</v>
      </c>
    </row>
    <row r="119" spans="1:14" x14ac:dyDescent="0.25">
      <c r="A119" s="17" t="s">
        <v>9149</v>
      </c>
      <c r="B119" s="17" t="s">
        <v>8631</v>
      </c>
      <c r="C119" s="17" t="s">
        <v>58</v>
      </c>
      <c r="D119" s="17" t="s">
        <v>57</v>
      </c>
      <c r="E119" s="18" t="s">
        <v>59</v>
      </c>
      <c r="F119" s="17">
        <v>31780776</v>
      </c>
      <c r="G119" s="18" t="s">
        <v>10</v>
      </c>
      <c r="H119" s="18" t="s">
        <v>51</v>
      </c>
      <c r="I119" s="18" t="s">
        <v>64</v>
      </c>
      <c r="J119" s="19">
        <v>8416.32</v>
      </c>
      <c r="K119" s="19">
        <f t="shared" si="4"/>
        <v>7651.1999999999989</v>
      </c>
      <c r="L119" s="20">
        <f t="shared" si="5"/>
        <v>7651</v>
      </c>
      <c r="M119" s="20">
        <f t="shared" si="6"/>
        <v>765</v>
      </c>
      <c r="N119" s="21">
        <f t="shared" si="7"/>
        <v>8416</v>
      </c>
    </row>
    <row r="120" spans="1:14" x14ac:dyDescent="0.25">
      <c r="A120" s="17" t="s">
        <v>9149</v>
      </c>
      <c r="B120" s="17" t="s">
        <v>8631</v>
      </c>
      <c r="C120" s="17" t="s">
        <v>58</v>
      </c>
      <c r="D120" s="17" t="s">
        <v>57</v>
      </c>
      <c r="E120" s="18" t="s">
        <v>59</v>
      </c>
      <c r="F120" s="17">
        <v>31780792</v>
      </c>
      <c r="G120" s="18" t="s">
        <v>10</v>
      </c>
      <c r="H120" s="18" t="s">
        <v>51</v>
      </c>
      <c r="I120" s="18" t="s">
        <v>63</v>
      </c>
      <c r="J120" s="19">
        <v>4593.0600000000004</v>
      </c>
      <c r="K120" s="19">
        <f t="shared" si="4"/>
        <v>4175.5090909090914</v>
      </c>
      <c r="L120" s="20">
        <f t="shared" si="5"/>
        <v>4176</v>
      </c>
      <c r="M120" s="20">
        <f t="shared" si="6"/>
        <v>418</v>
      </c>
      <c r="N120" s="21">
        <f t="shared" si="7"/>
        <v>4594</v>
      </c>
    </row>
    <row r="121" spans="1:14" x14ac:dyDescent="0.25">
      <c r="A121" s="17" t="s">
        <v>9149</v>
      </c>
      <c r="B121" s="17" t="s">
        <v>8631</v>
      </c>
      <c r="C121" s="17" t="s">
        <v>58</v>
      </c>
      <c r="D121" s="17" t="s">
        <v>57</v>
      </c>
      <c r="E121" s="18" t="s">
        <v>59</v>
      </c>
      <c r="F121" s="17">
        <v>31780822</v>
      </c>
      <c r="G121" s="18" t="s">
        <v>8651</v>
      </c>
      <c r="H121" s="18" t="s">
        <v>51</v>
      </c>
      <c r="I121" s="18" t="s">
        <v>69</v>
      </c>
      <c r="J121" s="19">
        <v>14137.470000000001</v>
      </c>
      <c r="K121" s="19">
        <f t="shared" si="4"/>
        <v>12852.245454545455</v>
      </c>
      <c r="L121" s="20">
        <f t="shared" si="5"/>
        <v>12852</v>
      </c>
      <c r="M121" s="20">
        <f t="shared" si="6"/>
        <v>1285</v>
      </c>
      <c r="N121" s="21">
        <f t="shared" si="7"/>
        <v>14137</v>
      </c>
    </row>
    <row r="122" spans="1:14" x14ac:dyDescent="0.25">
      <c r="A122" s="17" t="s">
        <v>9149</v>
      </c>
      <c r="B122" s="17" t="s">
        <v>8631</v>
      </c>
      <c r="C122" s="17" t="s">
        <v>58</v>
      </c>
      <c r="D122" s="17" t="s">
        <v>57</v>
      </c>
      <c r="E122" s="18" t="s">
        <v>59</v>
      </c>
      <c r="F122" s="17">
        <v>31780831</v>
      </c>
      <c r="G122" s="18" t="s">
        <v>10</v>
      </c>
      <c r="H122" s="18" t="s">
        <v>51</v>
      </c>
      <c r="I122" s="18" t="s">
        <v>84</v>
      </c>
      <c r="J122" s="19">
        <v>6271.0800000000008</v>
      </c>
      <c r="K122" s="19">
        <f t="shared" si="4"/>
        <v>5700.9818181818182</v>
      </c>
      <c r="L122" s="20">
        <f t="shared" si="5"/>
        <v>5701</v>
      </c>
      <c r="M122" s="20">
        <f t="shared" si="6"/>
        <v>570</v>
      </c>
      <c r="N122" s="21">
        <f t="shared" si="7"/>
        <v>6271</v>
      </c>
    </row>
    <row r="123" spans="1:14" x14ac:dyDescent="0.25">
      <c r="A123" s="17" t="s">
        <v>9149</v>
      </c>
      <c r="B123" s="17" t="s">
        <v>8631</v>
      </c>
      <c r="C123" s="17" t="s">
        <v>58</v>
      </c>
      <c r="D123" s="17" t="s">
        <v>57</v>
      </c>
      <c r="E123" s="18" t="s">
        <v>59</v>
      </c>
      <c r="F123" s="17">
        <v>52848094</v>
      </c>
      <c r="G123" s="18" t="s">
        <v>8636</v>
      </c>
      <c r="H123" s="18" t="s">
        <v>51</v>
      </c>
      <c r="I123" s="18" t="s">
        <v>56</v>
      </c>
      <c r="J123" s="19">
        <v>4763.3999999999996</v>
      </c>
      <c r="K123" s="19">
        <f t="shared" si="4"/>
        <v>4330.363636363636</v>
      </c>
      <c r="L123" s="20">
        <f t="shared" si="5"/>
        <v>4330</v>
      </c>
      <c r="M123" s="20">
        <f t="shared" si="6"/>
        <v>433</v>
      </c>
      <c r="N123" s="21">
        <f t="shared" si="7"/>
        <v>4763</v>
      </c>
    </row>
    <row r="124" spans="1:14" x14ac:dyDescent="0.25">
      <c r="A124" s="17" t="s">
        <v>9149</v>
      </c>
      <c r="B124" s="17" t="s">
        <v>8631</v>
      </c>
      <c r="C124" s="17" t="s">
        <v>88</v>
      </c>
      <c r="D124" s="17" t="s">
        <v>87</v>
      </c>
      <c r="E124" s="18" t="s">
        <v>89</v>
      </c>
      <c r="F124" s="17">
        <v>30810655</v>
      </c>
      <c r="G124" s="18" t="s">
        <v>10</v>
      </c>
      <c r="H124" s="18" t="s">
        <v>85</v>
      </c>
      <c r="I124" s="18" t="s">
        <v>94</v>
      </c>
      <c r="J124" s="19">
        <v>11368.920000000002</v>
      </c>
      <c r="K124" s="19">
        <f t="shared" si="4"/>
        <v>10335.381818181819</v>
      </c>
      <c r="L124" s="20">
        <f t="shared" si="5"/>
        <v>10335</v>
      </c>
      <c r="M124" s="20">
        <f t="shared" si="6"/>
        <v>1034</v>
      </c>
      <c r="N124" s="21">
        <f t="shared" si="7"/>
        <v>11369</v>
      </c>
    </row>
    <row r="125" spans="1:14" x14ac:dyDescent="0.25">
      <c r="A125" s="17" t="s">
        <v>9149</v>
      </c>
      <c r="B125" s="17" t="s">
        <v>8631</v>
      </c>
      <c r="C125" s="17" t="s">
        <v>88</v>
      </c>
      <c r="D125" s="17" t="s">
        <v>87</v>
      </c>
      <c r="E125" s="18" t="s">
        <v>89</v>
      </c>
      <c r="F125" s="17">
        <v>31780717</v>
      </c>
      <c r="G125" s="18" t="s">
        <v>10</v>
      </c>
      <c r="H125" s="18" t="s">
        <v>85</v>
      </c>
      <c r="I125" s="18" t="s">
        <v>86</v>
      </c>
      <c r="J125" s="19">
        <v>10217.039999999999</v>
      </c>
      <c r="K125" s="19">
        <f t="shared" si="4"/>
        <v>9288.2181818181798</v>
      </c>
      <c r="L125" s="20">
        <f t="shared" si="5"/>
        <v>9288</v>
      </c>
      <c r="M125" s="20">
        <f t="shared" si="6"/>
        <v>929</v>
      </c>
      <c r="N125" s="21">
        <f t="shared" si="7"/>
        <v>10217</v>
      </c>
    </row>
    <row r="126" spans="1:14" x14ac:dyDescent="0.25">
      <c r="A126" s="17" t="s">
        <v>9149</v>
      </c>
      <c r="B126" s="17" t="s">
        <v>8631</v>
      </c>
      <c r="C126" s="17" t="s">
        <v>88</v>
      </c>
      <c r="D126" s="17" t="s">
        <v>87</v>
      </c>
      <c r="E126" s="18" t="s">
        <v>89</v>
      </c>
      <c r="F126" s="17">
        <v>31780806</v>
      </c>
      <c r="G126" s="18" t="s">
        <v>10</v>
      </c>
      <c r="H126" s="18" t="s">
        <v>85</v>
      </c>
      <c r="I126" s="18" t="s">
        <v>95</v>
      </c>
      <c r="J126" s="19">
        <v>5562.03</v>
      </c>
      <c r="K126" s="19">
        <f t="shared" si="4"/>
        <v>5056.3909090909083</v>
      </c>
      <c r="L126" s="20">
        <f t="shared" si="5"/>
        <v>5056</v>
      </c>
      <c r="M126" s="20">
        <f t="shared" si="6"/>
        <v>506</v>
      </c>
      <c r="N126" s="21">
        <f t="shared" si="7"/>
        <v>5562</v>
      </c>
    </row>
    <row r="127" spans="1:14" x14ac:dyDescent="0.25">
      <c r="A127" s="17" t="s">
        <v>9149</v>
      </c>
      <c r="B127" s="17" t="s">
        <v>8631</v>
      </c>
      <c r="C127" s="17" t="s">
        <v>102</v>
      </c>
      <c r="D127" s="17" t="s">
        <v>101</v>
      </c>
      <c r="E127" s="18" t="s">
        <v>103</v>
      </c>
      <c r="F127" s="17">
        <v>31768873</v>
      </c>
      <c r="G127" s="18" t="s">
        <v>8636</v>
      </c>
      <c r="H127" s="18" t="s">
        <v>99</v>
      </c>
      <c r="I127" s="18" t="s">
        <v>107</v>
      </c>
      <c r="J127" s="19">
        <v>4800.3600000000006</v>
      </c>
      <c r="K127" s="19">
        <f t="shared" si="4"/>
        <v>4363.9636363636364</v>
      </c>
      <c r="L127" s="20">
        <f t="shared" si="5"/>
        <v>4364</v>
      </c>
      <c r="M127" s="20">
        <f t="shared" si="6"/>
        <v>436</v>
      </c>
      <c r="N127" s="21">
        <f t="shared" si="7"/>
        <v>4800</v>
      </c>
    </row>
    <row r="128" spans="1:14" x14ac:dyDescent="0.25">
      <c r="A128" s="17" t="s">
        <v>9149</v>
      </c>
      <c r="B128" s="17" t="s">
        <v>8631</v>
      </c>
      <c r="C128" s="17" t="s">
        <v>102</v>
      </c>
      <c r="D128" s="17" t="s">
        <v>101</v>
      </c>
      <c r="E128" s="18" t="s">
        <v>103</v>
      </c>
      <c r="F128" s="17">
        <v>31768989</v>
      </c>
      <c r="G128" s="18" t="s">
        <v>8636</v>
      </c>
      <c r="H128" s="18" t="s">
        <v>99</v>
      </c>
      <c r="I128" s="18" t="s">
        <v>117</v>
      </c>
      <c r="J128" s="19">
        <v>12982.77</v>
      </c>
      <c r="K128" s="19">
        <f t="shared" si="4"/>
        <v>11802.518181818181</v>
      </c>
      <c r="L128" s="20">
        <f t="shared" si="5"/>
        <v>11803</v>
      </c>
      <c r="M128" s="20">
        <f t="shared" si="6"/>
        <v>1180</v>
      </c>
      <c r="N128" s="21">
        <f t="shared" si="7"/>
        <v>12983</v>
      </c>
    </row>
    <row r="129" spans="1:14" x14ac:dyDescent="0.25">
      <c r="A129" s="17" t="s">
        <v>9149</v>
      </c>
      <c r="B129" s="17" t="s">
        <v>8631</v>
      </c>
      <c r="C129" s="17" t="s">
        <v>102</v>
      </c>
      <c r="D129" s="17" t="s">
        <v>101</v>
      </c>
      <c r="E129" s="18" t="s">
        <v>103</v>
      </c>
      <c r="F129" s="17">
        <v>31780539</v>
      </c>
      <c r="G129" s="18" t="s">
        <v>8636</v>
      </c>
      <c r="H129" s="18" t="s">
        <v>99</v>
      </c>
      <c r="I129" s="18" t="s">
        <v>118</v>
      </c>
      <c r="J129" s="19">
        <v>5088.63</v>
      </c>
      <c r="K129" s="19">
        <f t="shared" si="4"/>
        <v>4626.0272727272722</v>
      </c>
      <c r="L129" s="20">
        <f t="shared" si="5"/>
        <v>4626</v>
      </c>
      <c r="M129" s="20">
        <f t="shared" si="6"/>
        <v>463</v>
      </c>
      <c r="N129" s="21">
        <f t="shared" si="7"/>
        <v>5089</v>
      </c>
    </row>
    <row r="130" spans="1:14" x14ac:dyDescent="0.25">
      <c r="A130" s="17" t="s">
        <v>9149</v>
      </c>
      <c r="B130" s="17" t="s">
        <v>8631</v>
      </c>
      <c r="C130" s="17" t="s">
        <v>102</v>
      </c>
      <c r="D130" s="17" t="s">
        <v>101</v>
      </c>
      <c r="E130" s="18" t="s">
        <v>103</v>
      </c>
      <c r="F130" s="17">
        <v>31785204</v>
      </c>
      <c r="G130" s="18" t="s">
        <v>8636</v>
      </c>
      <c r="H130" s="18" t="s">
        <v>99</v>
      </c>
      <c r="I130" s="18" t="s">
        <v>106</v>
      </c>
      <c r="J130" s="19">
        <v>4561.1400000000003</v>
      </c>
      <c r="K130" s="19">
        <f t="shared" si="4"/>
        <v>4146.4909090909086</v>
      </c>
      <c r="L130" s="20">
        <f t="shared" si="5"/>
        <v>4146</v>
      </c>
      <c r="M130" s="20">
        <f t="shared" si="6"/>
        <v>415</v>
      </c>
      <c r="N130" s="21">
        <f t="shared" si="7"/>
        <v>4561</v>
      </c>
    </row>
    <row r="131" spans="1:14" x14ac:dyDescent="0.25">
      <c r="A131" s="17" t="s">
        <v>9149</v>
      </c>
      <c r="B131" s="17" t="s">
        <v>8631</v>
      </c>
      <c r="C131" s="17" t="s">
        <v>102</v>
      </c>
      <c r="D131" s="17" t="s">
        <v>101</v>
      </c>
      <c r="E131" s="18" t="s">
        <v>103</v>
      </c>
      <c r="F131" s="17">
        <v>31785212</v>
      </c>
      <c r="G131" s="18" t="s">
        <v>8636</v>
      </c>
      <c r="H131" s="18" t="s">
        <v>99</v>
      </c>
      <c r="I131" s="18" t="s">
        <v>100</v>
      </c>
      <c r="J131" s="19">
        <v>6407.22</v>
      </c>
      <c r="K131" s="19">
        <f t="shared" si="4"/>
        <v>5824.7454545454539</v>
      </c>
      <c r="L131" s="20">
        <f t="shared" si="5"/>
        <v>5825</v>
      </c>
      <c r="M131" s="20">
        <f t="shared" si="6"/>
        <v>582</v>
      </c>
      <c r="N131" s="21">
        <f t="shared" si="7"/>
        <v>6407</v>
      </c>
    </row>
    <row r="132" spans="1:14" x14ac:dyDescent="0.25">
      <c r="A132" s="17" t="s">
        <v>9149</v>
      </c>
      <c r="B132" s="17" t="s">
        <v>8631</v>
      </c>
      <c r="C132" s="17" t="s">
        <v>102</v>
      </c>
      <c r="D132" s="17" t="s">
        <v>101</v>
      </c>
      <c r="E132" s="18" t="s">
        <v>103</v>
      </c>
      <c r="F132" s="17">
        <v>31785221</v>
      </c>
      <c r="G132" s="18" t="s">
        <v>8636</v>
      </c>
      <c r="H132" s="18" t="s">
        <v>99</v>
      </c>
      <c r="I132" s="18" t="s">
        <v>108</v>
      </c>
      <c r="J132" s="19">
        <v>6299.37</v>
      </c>
      <c r="K132" s="19">
        <f t="shared" ref="K132:K195" si="8">J132/1.1</f>
        <v>5726.7</v>
      </c>
      <c r="L132" s="20">
        <f t="shared" ref="L132:L195" si="9">ROUND(K132,0)</f>
        <v>5727</v>
      </c>
      <c r="M132" s="20">
        <f t="shared" ref="M132:M195" si="10">ROUND(K132*0.1,0)</f>
        <v>573</v>
      </c>
      <c r="N132" s="21">
        <f t="shared" si="7"/>
        <v>6300</v>
      </c>
    </row>
    <row r="133" spans="1:14" x14ac:dyDescent="0.25">
      <c r="A133" s="17" t="s">
        <v>9149</v>
      </c>
      <c r="B133" s="17" t="s">
        <v>8631</v>
      </c>
      <c r="C133" s="17" t="s">
        <v>102</v>
      </c>
      <c r="D133" s="17" t="s">
        <v>101</v>
      </c>
      <c r="E133" s="18" t="s">
        <v>103</v>
      </c>
      <c r="F133" s="17">
        <v>31810527</v>
      </c>
      <c r="G133" s="18" t="s">
        <v>8636</v>
      </c>
      <c r="H133" s="18" t="s">
        <v>99</v>
      </c>
      <c r="I133" s="18" t="s">
        <v>104</v>
      </c>
      <c r="J133" s="19">
        <v>5634.33</v>
      </c>
      <c r="K133" s="19">
        <f t="shared" si="8"/>
        <v>5122.1181818181813</v>
      </c>
      <c r="L133" s="20">
        <f t="shared" si="9"/>
        <v>5122</v>
      </c>
      <c r="M133" s="20">
        <f t="shared" si="10"/>
        <v>512</v>
      </c>
      <c r="N133" s="21">
        <f t="shared" ref="N133:N196" si="11">L133+M133</f>
        <v>5634</v>
      </c>
    </row>
    <row r="134" spans="1:14" x14ac:dyDescent="0.25">
      <c r="A134" s="17" t="s">
        <v>9149</v>
      </c>
      <c r="B134" s="17" t="s">
        <v>8631</v>
      </c>
      <c r="C134" s="17" t="s">
        <v>102</v>
      </c>
      <c r="D134" s="17" t="s">
        <v>101</v>
      </c>
      <c r="E134" s="18" t="s">
        <v>103</v>
      </c>
      <c r="F134" s="17">
        <v>50409964</v>
      </c>
      <c r="G134" s="18" t="s">
        <v>8636</v>
      </c>
      <c r="H134" s="18" t="s">
        <v>99</v>
      </c>
      <c r="I134" s="18" t="s">
        <v>105</v>
      </c>
      <c r="J134" s="19">
        <v>4984.4100000000008</v>
      </c>
      <c r="K134" s="19">
        <f t="shared" si="8"/>
        <v>4531.2818181818184</v>
      </c>
      <c r="L134" s="20">
        <f t="shared" si="9"/>
        <v>4531</v>
      </c>
      <c r="M134" s="20">
        <f t="shared" si="10"/>
        <v>453</v>
      </c>
      <c r="N134" s="21">
        <f t="shared" si="11"/>
        <v>4984</v>
      </c>
    </row>
    <row r="135" spans="1:14" x14ac:dyDescent="0.25">
      <c r="A135" s="17" t="s">
        <v>9149</v>
      </c>
      <c r="B135" s="17" t="s">
        <v>8631</v>
      </c>
      <c r="C135" s="17" t="s">
        <v>128</v>
      </c>
      <c r="D135" s="17" t="s">
        <v>127</v>
      </c>
      <c r="E135" s="18" t="s">
        <v>129</v>
      </c>
      <c r="F135" s="17">
        <v>31768849</v>
      </c>
      <c r="G135" s="18" t="s">
        <v>10</v>
      </c>
      <c r="H135" s="18" t="s">
        <v>122</v>
      </c>
      <c r="I135" s="18" t="s">
        <v>130</v>
      </c>
      <c r="J135" s="19">
        <v>12658.679999999998</v>
      </c>
      <c r="K135" s="19">
        <f t="shared" si="8"/>
        <v>11507.890909090907</v>
      </c>
      <c r="L135" s="20">
        <f t="shared" si="9"/>
        <v>11508</v>
      </c>
      <c r="M135" s="20">
        <f t="shared" si="10"/>
        <v>1151</v>
      </c>
      <c r="N135" s="21">
        <f t="shared" si="11"/>
        <v>12659</v>
      </c>
    </row>
    <row r="136" spans="1:14" x14ac:dyDescent="0.25">
      <c r="A136" s="17" t="s">
        <v>9149</v>
      </c>
      <c r="B136" s="17" t="s">
        <v>8631</v>
      </c>
      <c r="C136" s="17" t="s">
        <v>128</v>
      </c>
      <c r="D136" s="17" t="s">
        <v>127</v>
      </c>
      <c r="E136" s="18" t="s">
        <v>129</v>
      </c>
      <c r="F136" s="17">
        <v>31810497</v>
      </c>
      <c r="G136" s="18" t="s">
        <v>8657</v>
      </c>
      <c r="H136" s="18" t="s">
        <v>122</v>
      </c>
      <c r="I136" s="18" t="s">
        <v>126</v>
      </c>
      <c r="J136" s="19">
        <v>12193.08</v>
      </c>
      <c r="K136" s="19">
        <f t="shared" si="8"/>
        <v>11084.618181818181</v>
      </c>
      <c r="L136" s="20">
        <f t="shared" si="9"/>
        <v>11085</v>
      </c>
      <c r="M136" s="20">
        <f t="shared" si="10"/>
        <v>1108</v>
      </c>
      <c r="N136" s="21">
        <f t="shared" si="11"/>
        <v>12193</v>
      </c>
    </row>
    <row r="137" spans="1:14" x14ac:dyDescent="0.25">
      <c r="A137" s="17" t="s">
        <v>9149</v>
      </c>
      <c r="B137" s="17" t="s">
        <v>8631</v>
      </c>
      <c r="C137" s="17" t="s">
        <v>134</v>
      </c>
      <c r="D137" s="17" t="s">
        <v>133</v>
      </c>
      <c r="E137" s="18" t="s">
        <v>135</v>
      </c>
      <c r="F137" s="17">
        <v>42447402</v>
      </c>
      <c r="G137" s="18" t="s">
        <v>8658</v>
      </c>
      <c r="H137" s="18" t="s">
        <v>131</v>
      </c>
      <c r="I137" s="18" t="s">
        <v>132</v>
      </c>
      <c r="J137" s="19">
        <v>7089.6</v>
      </c>
      <c r="K137" s="19">
        <f t="shared" si="8"/>
        <v>6445.090909090909</v>
      </c>
      <c r="L137" s="20">
        <f t="shared" si="9"/>
        <v>6445</v>
      </c>
      <c r="M137" s="20">
        <f t="shared" si="10"/>
        <v>645</v>
      </c>
      <c r="N137" s="21">
        <f t="shared" si="11"/>
        <v>7090</v>
      </c>
    </row>
    <row r="138" spans="1:14" x14ac:dyDescent="0.25">
      <c r="A138" s="17" t="s">
        <v>9149</v>
      </c>
      <c r="B138" s="17" t="s">
        <v>8631</v>
      </c>
      <c r="C138" s="17" t="s">
        <v>139</v>
      </c>
      <c r="D138" s="17" t="s">
        <v>138</v>
      </c>
      <c r="E138" s="18" t="s">
        <v>140</v>
      </c>
      <c r="F138" s="17">
        <v>31780865</v>
      </c>
      <c r="G138" s="18" t="s">
        <v>10</v>
      </c>
      <c r="H138" s="18" t="s">
        <v>9126</v>
      </c>
      <c r="I138" s="18" t="s">
        <v>137</v>
      </c>
      <c r="J138" s="19">
        <v>12824.79</v>
      </c>
      <c r="K138" s="19">
        <f t="shared" si="8"/>
        <v>11658.9</v>
      </c>
      <c r="L138" s="20">
        <f t="shared" si="9"/>
        <v>11659</v>
      </c>
      <c r="M138" s="20">
        <f t="shared" si="10"/>
        <v>1166</v>
      </c>
      <c r="N138" s="21">
        <f t="shared" si="11"/>
        <v>12825</v>
      </c>
    </row>
    <row r="139" spans="1:14" x14ac:dyDescent="0.25">
      <c r="A139" s="17" t="s">
        <v>9149</v>
      </c>
      <c r="B139" s="17" t="s">
        <v>8631</v>
      </c>
      <c r="C139" s="17" t="s">
        <v>139</v>
      </c>
      <c r="D139" s="17" t="s">
        <v>138</v>
      </c>
      <c r="E139" s="18" t="s">
        <v>140</v>
      </c>
      <c r="F139" s="17">
        <v>36067334</v>
      </c>
      <c r="G139" s="18" t="s">
        <v>10</v>
      </c>
      <c r="H139" s="18" t="s">
        <v>9126</v>
      </c>
      <c r="I139" s="18" t="s">
        <v>141</v>
      </c>
      <c r="J139" s="19">
        <v>6863.2800000000007</v>
      </c>
      <c r="K139" s="19">
        <f t="shared" si="8"/>
        <v>6239.3454545454542</v>
      </c>
      <c r="L139" s="20">
        <f t="shared" si="9"/>
        <v>6239</v>
      </c>
      <c r="M139" s="20">
        <f t="shared" si="10"/>
        <v>624</v>
      </c>
      <c r="N139" s="21">
        <f t="shared" si="11"/>
        <v>6863</v>
      </c>
    </row>
    <row r="140" spans="1:14" x14ac:dyDescent="0.25">
      <c r="A140" s="17" t="s">
        <v>9149</v>
      </c>
      <c r="B140" s="17" t="s">
        <v>8631</v>
      </c>
      <c r="C140" s="17" t="s">
        <v>145</v>
      </c>
      <c r="D140" s="17" t="s">
        <v>144</v>
      </c>
      <c r="E140" s="18" t="s">
        <v>146</v>
      </c>
      <c r="F140" s="17">
        <v>36060917</v>
      </c>
      <c r="G140" s="18" t="s">
        <v>10</v>
      </c>
      <c r="H140" s="18" t="s">
        <v>142</v>
      </c>
      <c r="I140" s="18" t="s">
        <v>153</v>
      </c>
      <c r="J140" s="19">
        <v>11279.550000000003</v>
      </c>
      <c r="K140" s="19">
        <f t="shared" si="8"/>
        <v>10254.136363636366</v>
      </c>
      <c r="L140" s="20">
        <f t="shared" si="9"/>
        <v>10254</v>
      </c>
      <c r="M140" s="20">
        <f t="shared" si="10"/>
        <v>1025</v>
      </c>
      <c r="N140" s="21">
        <f t="shared" si="11"/>
        <v>11279</v>
      </c>
    </row>
    <row r="141" spans="1:14" x14ac:dyDescent="0.25">
      <c r="A141" s="17" t="s">
        <v>9149</v>
      </c>
      <c r="B141" s="17" t="s">
        <v>8631</v>
      </c>
      <c r="C141" s="17" t="s">
        <v>145</v>
      </c>
      <c r="D141" s="17" t="s">
        <v>144</v>
      </c>
      <c r="E141" s="18" t="s">
        <v>146</v>
      </c>
      <c r="F141" s="17">
        <v>36060976</v>
      </c>
      <c r="G141" s="18" t="s">
        <v>10</v>
      </c>
      <c r="H141" s="18" t="s">
        <v>142</v>
      </c>
      <c r="I141" s="18" t="s">
        <v>152</v>
      </c>
      <c r="J141" s="19">
        <v>7260.4800000000005</v>
      </c>
      <c r="K141" s="19">
        <f t="shared" si="8"/>
        <v>6600.4363636363632</v>
      </c>
      <c r="L141" s="20">
        <f t="shared" si="9"/>
        <v>6600</v>
      </c>
      <c r="M141" s="20">
        <f t="shared" si="10"/>
        <v>660</v>
      </c>
      <c r="N141" s="21">
        <f t="shared" si="11"/>
        <v>7260</v>
      </c>
    </row>
    <row r="142" spans="1:14" x14ac:dyDescent="0.25">
      <c r="A142" s="17" t="s">
        <v>9149</v>
      </c>
      <c r="B142" s="17" t="s">
        <v>8631</v>
      </c>
      <c r="C142" s="17" t="s">
        <v>145</v>
      </c>
      <c r="D142" s="17" t="s">
        <v>144</v>
      </c>
      <c r="E142" s="18" t="s">
        <v>146</v>
      </c>
      <c r="F142" s="17">
        <v>36071021</v>
      </c>
      <c r="G142" s="18" t="s">
        <v>10</v>
      </c>
      <c r="H142" s="18" t="s">
        <v>142</v>
      </c>
      <c r="I142" s="18" t="s">
        <v>154</v>
      </c>
      <c r="J142" s="19">
        <v>9047.49</v>
      </c>
      <c r="K142" s="19">
        <f t="shared" si="8"/>
        <v>8224.9909090909077</v>
      </c>
      <c r="L142" s="20">
        <f t="shared" si="9"/>
        <v>8225</v>
      </c>
      <c r="M142" s="20">
        <f t="shared" si="10"/>
        <v>822</v>
      </c>
      <c r="N142" s="21">
        <f t="shared" si="11"/>
        <v>9047</v>
      </c>
    </row>
    <row r="143" spans="1:14" x14ac:dyDescent="0.25">
      <c r="A143" s="17" t="s">
        <v>9149</v>
      </c>
      <c r="B143" s="17" t="s">
        <v>8631</v>
      </c>
      <c r="C143" s="17" t="s">
        <v>145</v>
      </c>
      <c r="D143" s="17" t="s">
        <v>144</v>
      </c>
      <c r="E143" s="18" t="s">
        <v>146</v>
      </c>
      <c r="F143" s="17">
        <v>36071048</v>
      </c>
      <c r="G143" s="18" t="s">
        <v>10</v>
      </c>
      <c r="H143" s="18" t="s">
        <v>142</v>
      </c>
      <c r="I143" s="18" t="s">
        <v>143</v>
      </c>
      <c r="J143" s="19">
        <v>8944.4100000000017</v>
      </c>
      <c r="K143" s="19">
        <f t="shared" si="8"/>
        <v>8131.2818181818193</v>
      </c>
      <c r="L143" s="20">
        <f t="shared" si="9"/>
        <v>8131</v>
      </c>
      <c r="M143" s="20">
        <f t="shared" si="10"/>
        <v>813</v>
      </c>
      <c r="N143" s="21">
        <f t="shared" si="11"/>
        <v>8944</v>
      </c>
    </row>
    <row r="144" spans="1:14" x14ac:dyDescent="0.25">
      <c r="A144" s="17" t="s">
        <v>9149</v>
      </c>
      <c r="B144" s="17" t="s">
        <v>8631</v>
      </c>
      <c r="C144" s="17" t="s">
        <v>159</v>
      </c>
      <c r="D144" s="17" t="s">
        <v>158</v>
      </c>
      <c r="E144" s="18" t="s">
        <v>160</v>
      </c>
      <c r="F144" s="17">
        <v>31750214</v>
      </c>
      <c r="G144" s="18" t="s">
        <v>8622</v>
      </c>
      <c r="H144" s="18" t="s">
        <v>155</v>
      </c>
      <c r="I144" s="18" t="s">
        <v>169</v>
      </c>
      <c r="J144" s="19">
        <v>13276.02</v>
      </c>
      <c r="K144" s="19">
        <f t="shared" si="8"/>
        <v>12069.109090909091</v>
      </c>
      <c r="L144" s="20">
        <f t="shared" si="9"/>
        <v>12069</v>
      </c>
      <c r="M144" s="20">
        <f t="shared" si="10"/>
        <v>1207</v>
      </c>
      <c r="N144" s="21">
        <f t="shared" si="11"/>
        <v>13276</v>
      </c>
    </row>
    <row r="145" spans="1:14" x14ac:dyDescent="0.25">
      <c r="A145" s="17" t="s">
        <v>9149</v>
      </c>
      <c r="B145" s="17" t="s">
        <v>8631</v>
      </c>
      <c r="C145" s="17" t="s">
        <v>159</v>
      </c>
      <c r="D145" s="17" t="s">
        <v>158</v>
      </c>
      <c r="E145" s="18" t="s">
        <v>160</v>
      </c>
      <c r="F145" s="17">
        <v>31780504</v>
      </c>
      <c r="G145" s="18" t="s">
        <v>8661</v>
      </c>
      <c r="H145" s="18" t="s">
        <v>155</v>
      </c>
      <c r="I145" s="18" t="s">
        <v>161</v>
      </c>
      <c r="J145" s="19">
        <v>8734.2900000000009</v>
      </c>
      <c r="K145" s="19">
        <f t="shared" si="8"/>
        <v>7940.2636363636366</v>
      </c>
      <c r="L145" s="20">
        <f t="shared" si="9"/>
        <v>7940</v>
      </c>
      <c r="M145" s="20">
        <f t="shared" si="10"/>
        <v>794</v>
      </c>
      <c r="N145" s="21">
        <f t="shared" si="11"/>
        <v>8734</v>
      </c>
    </row>
    <row r="146" spans="1:14" x14ac:dyDescent="0.25">
      <c r="A146" s="17" t="s">
        <v>9149</v>
      </c>
      <c r="B146" s="17" t="s">
        <v>8631</v>
      </c>
      <c r="C146" s="17" t="s">
        <v>159</v>
      </c>
      <c r="D146" s="17" t="s">
        <v>158</v>
      </c>
      <c r="E146" s="18" t="s">
        <v>160</v>
      </c>
      <c r="F146" s="17">
        <v>36060968</v>
      </c>
      <c r="G146" s="18" t="s">
        <v>10</v>
      </c>
      <c r="H146" s="18" t="s">
        <v>155</v>
      </c>
      <c r="I146" s="18" t="s">
        <v>157</v>
      </c>
      <c r="J146" s="19">
        <v>8352.48</v>
      </c>
      <c r="K146" s="19">
        <f t="shared" si="8"/>
        <v>7593.1636363636353</v>
      </c>
      <c r="L146" s="20">
        <f t="shared" si="9"/>
        <v>7593</v>
      </c>
      <c r="M146" s="20">
        <f t="shared" si="10"/>
        <v>759</v>
      </c>
      <c r="N146" s="21">
        <f t="shared" si="11"/>
        <v>8352</v>
      </c>
    </row>
    <row r="147" spans="1:14" x14ac:dyDescent="0.25">
      <c r="A147" s="17" t="s">
        <v>9149</v>
      </c>
      <c r="B147" s="17" t="s">
        <v>8631</v>
      </c>
      <c r="C147" s="17" t="s">
        <v>177</v>
      </c>
      <c r="D147" s="17" t="s">
        <v>176</v>
      </c>
      <c r="E147" s="18" t="s">
        <v>178</v>
      </c>
      <c r="F147" s="17">
        <v>42170915</v>
      </c>
      <c r="G147" s="18" t="s">
        <v>10</v>
      </c>
      <c r="H147" s="18" t="s">
        <v>170</v>
      </c>
      <c r="I147" s="18" t="s">
        <v>175</v>
      </c>
      <c r="J147" s="19">
        <v>8782.7400000000016</v>
      </c>
      <c r="K147" s="19">
        <f t="shared" si="8"/>
        <v>7984.3090909090915</v>
      </c>
      <c r="L147" s="20">
        <f t="shared" si="9"/>
        <v>7984</v>
      </c>
      <c r="M147" s="20">
        <f t="shared" si="10"/>
        <v>798</v>
      </c>
      <c r="N147" s="21">
        <f t="shared" si="11"/>
        <v>8782</v>
      </c>
    </row>
    <row r="148" spans="1:14" x14ac:dyDescent="0.25">
      <c r="A148" s="17" t="s">
        <v>9149</v>
      </c>
      <c r="B148" s="17" t="s">
        <v>8631</v>
      </c>
      <c r="C148" s="17" t="s">
        <v>181</v>
      </c>
      <c r="D148" s="17" t="s">
        <v>180</v>
      </c>
      <c r="E148" s="18" t="s">
        <v>182</v>
      </c>
      <c r="F148" s="17">
        <v>36070998</v>
      </c>
      <c r="G148" s="18" t="s">
        <v>8636</v>
      </c>
      <c r="H148" s="18" t="s">
        <v>9127</v>
      </c>
      <c r="I148" s="18" t="s">
        <v>179</v>
      </c>
      <c r="J148" s="19">
        <v>9268.4999999999982</v>
      </c>
      <c r="K148" s="19">
        <f t="shared" si="8"/>
        <v>8425.9090909090883</v>
      </c>
      <c r="L148" s="20">
        <f t="shared" si="9"/>
        <v>8426</v>
      </c>
      <c r="M148" s="20">
        <f t="shared" si="10"/>
        <v>843</v>
      </c>
      <c r="N148" s="21">
        <f t="shared" si="11"/>
        <v>9269</v>
      </c>
    </row>
    <row r="149" spans="1:14" x14ac:dyDescent="0.25">
      <c r="A149" s="17" t="s">
        <v>9149</v>
      </c>
      <c r="B149" s="17" t="s">
        <v>8631</v>
      </c>
      <c r="C149" s="17" t="s">
        <v>186</v>
      </c>
      <c r="D149" s="17" t="s">
        <v>185</v>
      </c>
      <c r="E149" s="18" t="s">
        <v>187</v>
      </c>
      <c r="F149" s="17">
        <v>31754945</v>
      </c>
      <c r="G149" s="18" t="s">
        <v>8636</v>
      </c>
      <c r="H149" s="18" t="s">
        <v>183</v>
      </c>
      <c r="I149" s="18" t="s">
        <v>184</v>
      </c>
      <c r="J149" s="19">
        <v>4315.74</v>
      </c>
      <c r="K149" s="19">
        <f t="shared" si="8"/>
        <v>3923.3999999999996</v>
      </c>
      <c r="L149" s="20">
        <f t="shared" si="9"/>
        <v>3923</v>
      </c>
      <c r="M149" s="20">
        <f t="shared" si="10"/>
        <v>392</v>
      </c>
      <c r="N149" s="21">
        <f t="shared" si="11"/>
        <v>4315</v>
      </c>
    </row>
    <row r="150" spans="1:14" x14ac:dyDescent="0.25">
      <c r="A150" s="17" t="s">
        <v>9149</v>
      </c>
      <c r="B150" s="17" t="s">
        <v>8631</v>
      </c>
      <c r="C150" s="17" t="s">
        <v>195</v>
      </c>
      <c r="D150" s="17" t="s">
        <v>194</v>
      </c>
      <c r="E150" s="18" t="s">
        <v>196</v>
      </c>
      <c r="F150" s="17">
        <v>31754911</v>
      </c>
      <c r="G150" s="18" t="s">
        <v>10</v>
      </c>
      <c r="H150" s="18" t="s">
        <v>188</v>
      </c>
      <c r="I150" s="18" t="s">
        <v>217</v>
      </c>
      <c r="J150" s="19">
        <v>5080.2299999999996</v>
      </c>
      <c r="K150" s="19">
        <f t="shared" si="8"/>
        <v>4618.3909090909083</v>
      </c>
      <c r="L150" s="20">
        <f t="shared" si="9"/>
        <v>4618</v>
      </c>
      <c r="M150" s="20">
        <f t="shared" si="10"/>
        <v>462</v>
      </c>
      <c r="N150" s="21">
        <f t="shared" si="11"/>
        <v>5080</v>
      </c>
    </row>
    <row r="151" spans="1:14" x14ac:dyDescent="0.25">
      <c r="A151" s="17" t="s">
        <v>9149</v>
      </c>
      <c r="B151" s="17" t="s">
        <v>8631</v>
      </c>
      <c r="C151" s="17" t="s">
        <v>195</v>
      </c>
      <c r="D151" s="17" t="s">
        <v>194</v>
      </c>
      <c r="E151" s="18" t="s">
        <v>196</v>
      </c>
      <c r="F151" s="17">
        <v>31754929</v>
      </c>
      <c r="G151" s="18" t="s">
        <v>8671</v>
      </c>
      <c r="H151" s="18" t="s">
        <v>188</v>
      </c>
      <c r="I151" s="18" t="s">
        <v>232</v>
      </c>
      <c r="J151" s="19">
        <v>6070.5</v>
      </c>
      <c r="K151" s="19">
        <f t="shared" si="8"/>
        <v>5518.6363636363631</v>
      </c>
      <c r="L151" s="20">
        <f t="shared" si="9"/>
        <v>5519</v>
      </c>
      <c r="M151" s="20">
        <f t="shared" si="10"/>
        <v>552</v>
      </c>
      <c r="N151" s="21">
        <f t="shared" si="11"/>
        <v>6071</v>
      </c>
    </row>
    <row r="152" spans="1:14" x14ac:dyDescent="0.25">
      <c r="A152" s="17" t="s">
        <v>9149</v>
      </c>
      <c r="B152" s="17" t="s">
        <v>8631</v>
      </c>
      <c r="C152" s="17" t="s">
        <v>195</v>
      </c>
      <c r="D152" s="17" t="s">
        <v>194</v>
      </c>
      <c r="E152" s="18" t="s">
        <v>196</v>
      </c>
      <c r="F152" s="17">
        <v>31754953</v>
      </c>
      <c r="G152" s="18" t="s">
        <v>10</v>
      </c>
      <c r="H152" s="18" t="s">
        <v>188</v>
      </c>
      <c r="I152" s="18" t="s">
        <v>214</v>
      </c>
      <c r="J152" s="19">
        <v>4817.76</v>
      </c>
      <c r="K152" s="19">
        <f t="shared" si="8"/>
        <v>4379.7818181818184</v>
      </c>
      <c r="L152" s="20">
        <f t="shared" si="9"/>
        <v>4380</v>
      </c>
      <c r="M152" s="20">
        <f t="shared" si="10"/>
        <v>438</v>
      </c>
      <c r="N152" s="21">
        <f t="shared" si="11"/>
        <v>4818</v>
      </c>
    </row>
    <row r="153" spans="1:14" x14ac:dyDescent="0.25">
      <c r="A153" s="17" t="s">
        <v>9149</v>
      </c>
      <c r="B153" s="17" t="s">
        <v>8631</v>
      </c>
      <c r="C153" s="17" t="s">
        <v>195</v>
      </c>
      <c r="D153" s="17" t="s">
        <v>194</v>
      </c>
      <c r="E153" s="18" t="s">
        <v>196</v>
      </c>
      <c r="F153" s="17">
        <v>31754961</v>
      </c>
      <c r="G153" s="18" t="s">
        <v>10</v>
      </c>
      <c r="H153" s="18" t="s">
        <v>188</v>
      </c>
      <c r="I153" s="18" t="s">
        <v>218</v>
      </c>
      <c r="J153" s="19">
        <v>9816.1500000000015</v>
      </c>
      <c r="K153" s="19">
        <f t="shared" si="8"/>
        <v>8923.7727272727279</v>
      </c>
      <c r="L153" s="20">
        <f t="shared" si="9"/>
        <v>8924</v>
      </c>
      <c r="M153" s="20">
        <f t="shared" si="10"/>
        <v>892</v>
      </c>
      <c r="N153" s="21">
        <f t="shared" si="11"/>
        <v>9816</v>
      </c>
    </row>
    <row r="154" spans="1:14" x14ac:dyDescent="0.25">
      <c r="A154" s="17" t="s">
        <v>9149</v>
      </c>
      <c r="B154" s="17" t="s">
        <v>8631</v>
      </c>
      <c r="C154" s="17" t="s">
        <v>195</v>
      </c>
      <c r="D154" s="17" t="s">
        <v>194</v>
      </c>
      <c r="E154" s="18" t="s">
        <v>196</v>
      </c>
      <c r="F154" s="17">
        <v>31771424</v>
      </c>
      <c r="G154" s="18" t="s">
        <v>10</v>
      </c>
      <c r="H154" s="18" t="s">
        <v>188</v>
      </c>
      <c r="I154" s="18" t="s">
        <v>219</v>
      </c>
      <c r="J154" s="19">
        <v>10636.140000000001</v>
      </c>
      <c r="K154" s="19">
        <f t="shared" si="8"/>
        <v>9669.2181818181816</v>
      </c>
      <c r="L154" s="20">
        <f t="shared" si="9"/>
        <v>9669</v>
      </c>
      <c r="M154" s="20">
        <f t="shared" si="10"/>
        <v>967</v>
      </c>
      <c r="N154" s="21">
        <f t="shared" si="11"/>
        <v>10636</v>
      </c>
    </row>
    <row r="155" spans="1:14" x14ac:dyDescent="0.25">
      <c r="A155" s="17" t="s">
        <v>9149</v>
      </c>
      <c r="B155" s="17" t="s">
        <v>8631</v>
      </c>
      <c r="C155" s="17" t="s">
        <v>195</v>
      </c>
      <c r="D155" s="17" t="s">
        <v>194</v>
      </c>
      <c r="E155" s="18" t="s">
        <v>196</v>
      </c>
      <c r="F155" s="17">
        <v>31771475</v>
      </c>
      <c r="G155" s="18" t="s">
        <v>10</v>
      </c>
      <c r="H155" s="18" t="s">
        <v>188</v>
      </c>
      <c r="I155" s="18" t="s">
        <v>199</v>
      </c>
      <c r="J155" s="19">
        <v>8230.59</v>
      </c>
      <c r="K155" s="19">
        <f t="shared" si="8"/>
        <v>7482.3545454545447</v>
      </c>
      <c r="L155" s="20">
        <f t="shared" si="9"/>
        <v>7482</v>
      </c>
      <c r="M155" s="20">
        <f t="shared" si="10"/>
        <v>748</v>
      </c>
      <c r="N155" s="21">
        <f t="shared" si="11"/>
        <v>8230</v>
      </c>
    </row>
    <row r="156" spans="1:14" x14ac:dyDescent="0.25">
      <c r="A156" s="17" t="s">
        <v>9149</v>
      </c>
      <c r="B156" s="17" t="s">
        <v>8631</v>
      </c>
      <c r="C156" s="17" t="s">
        <v>195</v>
      </c>
      <c r="D156" s="17" t="s">
        <v>194</v>
      </c>
      <c r="E156" s="18" t="s">
        <v>196</v>
      </c>
      <c r="F156" s="17">
        <v>31780474</v>
      </c>
      <c r="G156" s="18" t="s">
        <v>10</v>
      </c>
      <c r="H156" s="18" t="s">
        <v>188</v>
      </c>
      <c r="I156" s="18" t="s">
        <v>209</v>
      </c>
      <c r="J156" s="19">
        <v>7976.5199999999995</v>
      </c>
      <c r="K156" s="19">
        <f t="shared" si="8"/>
        <v>7251.3818181818169</v>
      </c>
      <c r="L156" s="20">
        <f t="shared" si="9"/>
        <v>7251</v>
      </c>
      <c r="M156" s="20">
        <f t="shared" si="10"/>
        <v>725</v>
      </c>
      <c r="N156" s="21">
        <f t="shared" si="11"/>
        <v>7976</v>
      </c>
    </row>
    <row r="157" spans="1:14" x14ac:dyDescent="0.25">
      <c r="A157" s="17" t="s">
        <v>9149</v>
      </c>
      <c r="B157" s="17" t="s">
        <v>8631</v>
      </c>
      <c r="C157" s="17" t="s">
        <v>195</v>
      </c>
      <c r="D157" s="17" t="s">
        <v>194</v>
      </c>
      <c r="E157" s="18" t="s">
        <v>196</v>
      </c>
      <c r="F157" s="17">
        <v>31780491</v>
      </c>
      <c r="G157" s="18" t="s">
        <v>10</v>
      </c>
      <c r="H157" s="18" t="s">
        <v>188</v>
      </c>
      <c r="I157" s="18" t="s">
        <v>200</v>
      </c>
      <c r="J157" s="19">
        <v>5690.6399999999994</v>
      </c>
      <c r="K157" s="19">
        <f t="shared" si="8"/>
        <v>5173.3090909090897</v>
      </c>
      <c r="L157" s="20">
        <f t="shared" si="9"/>
        <v>5173</v>
      </c>
      <c r="M157" s="20">
        <f t="shared" si="10"/>
        <v>517</v>
      </c>
      <c r="N157" s="21">
        <f t="shared" si="11"/>
        <v>5690</v>
      </c>
    </row>
    <row r="158" spans="1:14" x14ac:dyDescent="0.25">
      <c r="A158" s="17" t="s">
        <v>9149</v>
      </c>
      <c r="B158" s="17" t="s">
        <v>8631</v>
      </c>
      <c r="C158" s="17" t="s">
        <v>195</v>
      </c>
      <c r="D158" s="17" t="s">
        <v>194</v>
      </c>
      <c r="E158" s="18" t="s">
        <v>196</v>
      </c>
      <c r="F158" s="17">
        <v>31780547</v>
      </c>
      <c r="G158" s="18" t="s">
        <v>10</v>
      </c>
      <c r="H158" s="18" t="s">
        <v>188</v>
      </c>
      <c r="I158" s="18" t="s">
        <v>197</v>
      </c>
      <c r="J158" s="19">
        <v>9228.99</v>
      </c>
      <c r="K158" s="19">
        <f t="shared" si="8"/>
        <v>8389.9909090909077</v>
      </c>
      <c r="L158" s="20">
        <f t="shared" si="9"/>
        <v>8390</v>
      </c>
      <c r="M158" s="20">
        <f t="shared" si="10"/>
        <v>839</v>
      </c>
      <c r="N158" s="21">
        <f t="shared" si="11"/>
        <v>9229</v>
      </c>
    </row>
    <row r="159" spans="1:14" x14ac:dyDescent="0.25">
      <c r="A159" s="17" t="s">
        <v>9149</v>
      </c>
      <c r="B159" s="17" t="s">
        <v>8631</v>
      </c>
      <c r="C159" s="17" t="s">
        <v>195</v>
      </c>
      <c r="D159" s="17" t="s">
        <v>194</v>
      </c>
      <c r="E159" s="18" t="s">
        <v>196</v>
      </c>
      <c r="F159" s="17">
        <v>31781853</v>
      </c>
      <c r="G159" s="18" t="s">
        <v>10</v>
      </c>
      <c r="H159" s="18" t="s">
        <v>188</v>
      </c>
      <c r="I159" s="18" t="s">
        <v>215</v>
      </c>
      <c r="J159" s="19">
        <v>10511.160000000002</v>
      </c>
      <c r="K159" s="19">
        <f t="shared" si="8"/>
        <v>9555.6</v>
      </c>
      <c r="L159" s="20">
        <f t="shared" si="9"/>
        <v>9556</v>
      </c>
      <c r="M159" s="20">
        <f t="shared" si="10"/>
        <v>956</v>
      </c>
      <c r="N159" s="21">
        <f t="shared" si="11"/>
        <v>10512</v>
      </c>
    </row>
    <row r="160" spans="1:14" x14ac:dyDescent="0.25">
      <c r="A160" s="17" t="s">
        <v>9149</v>
      </c>
      <c r="B160" s="17" t="s">
        <v>8631</v>
      </c>
      <c r="C160" s="17" t="s">
        <v>195</v>
      </c>
      <c r="D160" s="17" t="s">
        <v>194</v>
      </c>
      <c r="E160" s="18" t="s">
        <v>196</v>
      </c>
      <c r="F160" s="17">
        <v>31781977</v>
      </c>
      <c r="G160" s="18" t="s">
        <v>10</v>
      </c>
      <c r="H160" s="18" t="s">
        <v>188</v>
      </c>
      <c r="I160" s="18" t="s">
        <v>193</v>
      </c>
      <c r="J160" s="19">
        <v>10589.04</v>
      </c>
      <c r="K160" s="19">
        <f t="shared" si="8"/>
        <v>9626.4</v>
      </c>
      <c r="L160" s="20">
        <f t="shared" si="9"/>
        <v>9626</v>
      </c>
      <c r="M160" s="20">
        <f t="shared" si="10"/>
        <v>963</v>
      </c>
      <c r="N160" s="21">
        <f t="shared" si="11"/>
        <v>10589</v>
      </c>
    </row>
    <row r="161" spans="1:14" x14ac:dyDescent="0.25">
      <c r="A161" s="17" t="s">
        <v>9149</v>
      </c>
      <c r="B161" s="17" t="s">
        <v>8631</v>
      </c>
      <c r="C161" s="17" t="s">
        <v>236</v>
      </c>
      <c r="D161" s="17" t="s">
        <v>235</v>
      </c>
      <c r="E161" s="18" t="s">
        <v>237</v>
      </c>
      <c r="F161" s="17">
        <v>31781845</v>
      </c>
      <c r="G161" s="18" t="s">
        <v>8636</v>
      </c>
      <c r="H161" s="18" t="s">
        <v>233</v>
      </c>
      <c r="I161" s="18" t="s">
        <v>234</v>
      </c>
      <c r="J161" s="19">
        <v>5856.48</v>
      </c>
      <c r="K161" s="19">
        <f t="shared" si="8"/>
        <v>5324.0727272727263</v>
      </c>
      <c r="L161" s="20">
        <f t="shared" si="9"/>
        <v>5324</v>
      </c>
      <c r="M161" s="20">
        <f t="shared" si="10"/>
        <v>532</v>
      </c>
      <c r="N161" s="21">
        <f t="shared" si="11"/>
        <v>5856</v>
      </c>
    </row>
    <row r="162" spans="1:14" x14ac:dyDescent="0.25">
      <c r="A162" s="17" t="s">
        <v>9149</v>
      </c>
      <c r="B162" s="17" t="s">
        <v>8631</v>
      </c>
      <c r="C162" s="17" t="s">
        <v>456</v>
      </c>
      <c r="D162" s="17" t="s">
        <v>455</v>
      </c>
      <c r="E162" s="18" t="s">
        <v>457</v>
      </c>
      <c r="F162" s="17">
        <v>36062260</v>
      </c>
      <c r="G162" s="18" t="s">
        <v>10</v>
      </c>
      <c r="H162" s="18" t="s">
        <v>453</v>
      </c>
      <c r="I162" s="18" t="s">
        <v>454</v>
      </c>
      <c r="J162" s="19">
        <v>14129.940000000002</v>
      </c>
      <c r="K162" s="19">
        <f t="shared" si="8"/>
        <v>12845.400000000001</v>
      </c>
      <c r="L162" s="20">
        <f t="shared" si="9"/>
        <v>12845</v>
      </c>
      <c r="M162" s="20">
        <f t="shared" si="10"/>
        <v>1285</v>
      </c>
      <c r="N162" s="21">
        <f t="shared" si="11"/>
        <v>14130</v>
      </c>
    </row>
    <row r="163" spans="1:14" x14ac:dyDescent="0.25">
      <c r="A163" s="17" t="s">
        <v>9149</v>
      </c>
      <c r="B163" s="17" t="s">
        <v>8631</v>
      </c>
      <c r="C163" s="17" t="s">
        <v>471</v>
      </c>
      <c r="D163" s="17" t="s">
        <v>470</v>
      </c>
      <c r="E163" s="18" t="s">
        <v>472</v>
      </c>
      <c r="F163" s="17">
        <v>710166559</v>
      </c>
      <c r="G163" s="18" t="s">
        <v>10</v>
      </c>
      <c r="H163" s="18" t="s">
        <v>468</v>
      </c>
      <c r="I163" s="18" t="s">
        <v>469</v>
      </c>
      <c r="J163" s="19">
        <v>318.24</v>
      </c>
      <c r="K163" s="19">
        <f t="shared" si="8"/>
        <v>289.30909090909091</v>
      </c>
      <c r="L163" s="20">
        <f t="shared" si="9"/>
        <v>289</v>
      </c>
      <c r="M163" s="20">
        <f t="shared" si="10"/>
        <v>29</v>
      </c>
      <c r="N163" s="21">
        <f t="shared" si="11"/>
        <v>318</v>
      </c>
    </row>
    <row r="164" spans="1:14" x14ac:dyDescent="0.25">
      <c r="A164" s="17" t="s">
        <v>9149</v>
      </c>
      <c r="B164" s="17" t="s">
        <v>8634</v>
      </c>
      <c r="C164" s="17" t="s">
        <v>8296</v>
      </c>
      <c r="D164" s="17" t="s">
        <v>8298</v>
      </c>
      <c r="E164" s="18" t="s">
        <v>8297</v>
      </c>
      <c r="F164" s="17">
        <v>17078334</v>
      </c>
      <c r="G164" s="18" t="s">
        <v>9119</v>
      </c>
      <c r="H164" s="18" t="s">
        <v>6908</v>
      </c>
      <c r="I164" s="18" t="s">
        <v>8299</v>
      </c>
      <c r="J164" s="19">
        <v>1855.02</v>
      </c>
      <c r="K164" s="19">
        <f t="shared" si="8"/>
        <v>1686.3818181818181</v>
      </c>
      <c r="L164" s="20">
        <f t="shared" si="9"/>
        <v>1686</v>
      </c>
      <c r="M164" s="20">
        <f t="shared" si="10"/>
        <v>169</v>
      </c>
      <c r="N164" s="21">
        <f t="shared" si="11"/>
        <v>1855</v>
      </c>
    </row>
    <row r="165" spans="1:14" x14ac:dyDescent="0.25">
      <c r="A165" s="17" t="s">
        <v>9149</v>
      </c>
      <c r="B165" s="17" t="s">
        <v>8634</v>
      </c>
      <c r="C165" s="17" t="s">
        <v>20</v>
      </c>
      <c r="D165" s="17" t="s">
        <v>19</v>
      </c>
      <c r="E165" s="18" t="s">
        <v>21</v>
      </c>
      <c r="F165" s="17">
        <v>588032</v>
      </c>
      <c r="G165" s="18" t="s">
        <v>8527</v>
      </c>
      <c r="H165" s="18" t="s">
        <v>1318</v>
      </c>
      <c r="I165" s="18" t="s">
        <v>8526</v>
      </c>
      <c r="J165" s="19">
        <v>2135.4300000000003</v>
      </c>
      <c r="K165" s="19">
        <f t="shared" si="8"/>
        <v>1941.3000000000002</v>
      </c>
      <c r="L165" s="20">
        <f t="shared" si="9"/>
        <v>1941</v>
      </c>
      <c r="M165" s="20">
        <f t="shared" si="10"/>
        <v>194</v>
      </c>
      <c r="N165" s="21">
        <f t="shared" si="11"/>
        <v>2135</v>
      </c>
    </row>
    <row r="166" spans="1:14" x14ac:dyDescent="0.25">
      <c r="A166" s="17" t="s">
        <v>9149</v>
      </c>
      <c r="B166" s="17" t="s">
        <v>8634</v>
      </c>
      <c r="C166" s="17" t="s">
        <v>20</v>
      </c>
      <c r="D166" s="17" t="s">
        <v>19</v>
      </c>
      <c r="E166" s="18" t="s">
        <v>21</v>
      </c>
      <c r="F166" s="17">
        <v>17643902</v>
      </c>
      <c r="G166" s="18" t="s">
        <v>8731</v>
      </c>
      <c r="H166" s="18" t="s">
        <v>1318</v>
      </c>
      <c r="I166" s="18" t="s">
        <v>1324</v>
      </c>
      <c r="J166" s="19">
        <v>8532.3000000000011</v>
      </c>
      <c r="K166" s="19">
        <f t="shared" si="8"/>
        <v>7756.636363636364</v>
      </c>
      <c r="L166" s="20">
        <f t="shared" si="9"/>
        <v>7757</v>
      </c>
      <c r="M166" s="20">
        <f t="shared" si="10"/>
        <v>776</v>
      </c>
      <c r="N166" s="21">
        <f t="shared" si="11"/>
        <v>8533</v>
      </c>
    </row>
    <row r="167" spans="1:14" x14ac:dyDescent="0.25">
      <c r="A167" s="17" t="s">
        <v>9149</v>
      </c>
      <c r="B167" s="17" t="s">
        <v>8634</v>
      </c>
      <c r="C167" s="17" t="s">
        <v>20</v>
      </c>
      <c r="D167" s="17" t="s">
        <v>19</v>
      </c>
      <c r="E167" s="18" t="s">
        <v>21</v>
      </c>
      <c r="F167" s="17">
        <v>52547477</v>
      </c>
      <c r="G167" s="18" t="s">
        <v>8641</v>
      </c>
      <c r="H167" s="18" t="s">
        <v>0</v>
      </c>
      <c r="I167" s="18" t="s">
        <v>18</v>
      </c>
      <c r="J167" s="19">
        <v>6877.2599999999993</v>
      </c>
      <c r="K167" s="19">
        <f t="shared" si="8"/>
        <v>6252.0545454545445</v>
      </c>
      <c r="L167" s="20">
        <f t="shared" si="9"/>
        <v>6252</v>
      </c>
      <c r="M167" s="20">
        <f t="shared" si="10"/>
        <v>625</v>
      </c>
      <c r="N167" s="21">
        <f t="shared" si="11"/>
        <v>6877</v>
      </c>
    </row>
    <row r="168" spans="1:14" x14ac:dyDescent="0.25">
      <c r="A168" s="17" t="s">
        <v>9149</v>
      </c>
      <c r="B168" s="17" t="s">
        <v>8634</v>
      </c>
      <c r="C168" s="17" t="s">
        <v>24</v>
      </c>
      <c r="D168" s="17" t="s">
        <v>23</v>
      </c>
      <c r="E168" s="18" t="s">
        <v>25</v>
      </c>
      <c r="F168" s="17">
        <v>17318840</v>
      </c>
      <c r="G168" s="18" t="s">
        <v>8618</v>
      </c>
      <c r="H168" s="18" t="s">
        <v>0</v>
      </c>
      <c r="I168" s="18" t="s">
        <v>8617</v>
      </c>
      <c r="J168" s="19">
        <v>1768.7400000000002</v>
      </c>
      <c r="K168" s="19">
        <f t="shared" si="8"/>
        <v>1607.9454545454546</v>
      </c>
      <c r="L168" s="20">
        <f t="shared" si="9"/>
        <v>1608</v>
      </c>
      <c r="M168" s="20">
        <f t="shared" si="10"/>
        <v>161</v>
      </c>
      <c r="N168" s="21">
        <f t="shared" si="11"/>
        <v>1769</v>
      </c>
    </row>
    <row r="169" spans="1:14" x14ac:dyDescent="0.25">
      <c r="A169" s="17" t="s">
        <v>9149</v>
      </c>
      <c r="B169" s="17" t="s">
        <v>8634</v>
      </c>
      <c r="C169" s="17" t="s">
        <v>24</v>
      </c>
      <c r="D169" s="17" t="s">
        <v>23</v>
      </c>
      <c r="E169" s="18" t="s">
        <v>25</v>
      </c>
      <c r="F169" s="17">
        <v>17318858</v>
      </c>
      <c r="G169" s="18" t="s">
        <v>8642</v>
      </c>
      <c r="H169" s="18" t="s">
        <v>0</v>
      </c>
      <c r="I169" s="18" t="s">
        <v>22</v>
      </c>
      <c r="J169" s="19">
        <v>9780.27</v>
      </c>
      <c r="K169" s="19">
        <f t="shared" si="8"/>
        <v>8891.1545454545449</v>
      </c>
      <c r="L169" s="20">
        <f t="shared" si="9"/>
        <v>8891</v>
      </c>
      <c r="M169" s="20">
        <f t="shared" si="10"/>
        <v>889</v>
      </c>
      <c r="N169" s="21">
        <f t="shared" si="11"/>
        <v>9780</v>
      </c>
    </row>
    <row r="170" spans="1:14" x14ac:dyDescent="0.25">
      <c r="A170" s="17" t="s">
        <v>9149</v>
      </c>
      <c r="B170" s="17" t="s">
        <v>8634</v>
      </c>
      <c r="C170" s="17" t="s">
        <v>5267</v>
      </c>
      <c r="D170" s="17" t="s">
        <v>5266</v>
      </c>
      <c r="E170" s="18" t="s">
        <v>5268</v>
      </c>
      <c r="F170" s="17">
        <v>42029210</v>
      </c>
      <c r="G170" s="18" t="s">
        <v>8960</v>
      </c>
      <c r="H170" s="18" t="s">
        <v>5253</v>
      </c>
      <c r="I170" s="18" t="s">
        <v>5265</v>
      </c>
      <c r="J170" s="19">
        <v>1352.52</v>
      </c>
      <c r="K170" s="19">
        <f t="shared" si="8"/>
        <v>1229.5636363636363</v>
      </c>
      <c r="L170" s="20">
        <f t="shared" si="9"/>
        <v>1230</v>
      </c>
      <c r="M170" s="20">
        <f t="shared" si="10"/>
        <v>123</v>
      </c>
      <c r="N170" s="21">
        <f t="shared" si="11"/>
        <v>1353</v>
      </c>
    </row>
    <row r="171" spans="1:14" x14ac:dyDescent="0.25">
      <c r="A171" s="17" t="s">
        <v>9149</v>
      </c>
      <c r="B171" s="17" t="s">
        <v>8634</v>
      </c>
      <c r="C171" s="17" t="s">
        <v>124</v>
      </c>
      <c r="D171" s="17" t="s">
        <v>123</v>
      </c>
      <c r="E171" s="18" t="s">
        <v>125</v>
      </c>
      <c r="F171" s="17">
        <v>42258120</v>
      </c>
      <c r="G171" s="18" t="s">
        <v>8656</v>
      </c>
      <c r="H171" s="18" t="s">
        <v>122</v>
      </c>
      <c r="I171" s="18" t="s">
        <v>8589</v>
      </c>
      <c r="J171" s="19">
        <v>6792.6600000000008</v>
      </c>
      <c r="K171" s="19">
        <f t="shared" si="8"/>
        <v>6175.1454545454544</v>
      </c>
      <c r="L171" s="20">
        <f t="shared" si="9"/>
        <v>6175</v>
      </c>
      <c r="M171" s="20">
        <f t="shared" si="10"/>
        <v>618</v>
      </c>
      <c r="N171" s="21">
        <f t="shared" si="11"/>
        <v>6793</v>
      </c>
    </row>
    <row r="172" spans="1:14" x14ac:dyDescent="0.25">
      <c r="A172" s="17" t="s">
        <v>9149</v>
      </c>
      <c r="B172" s="17" t="s">
        <v>8634</v>
      </c>
      <c r="C172" s="17" t="s">
        <v>54</v>
      </c>
      <c r="D172" s="17" t="s">
        <v>53</v>
      </c>
      <c r="E172" s="18" t="s">
        <v>55</v>
      </c>
      <c r="F172" s="17">
        <v>30852056</v>
      </c>
      <c r="G172" s="18" t="s">
        <v>8649</v>
      </c>
      <c r="H172" s="18" t="s">
        <v>51</v>
      </c>
      <c r="I172" s="18" t="s">
        <v>52</v>
      </c>
      <c r="J172" s="19">
        <v>8243.49</v>
      </c>
      <c r="K172" s="19">
        <f t="shared" si="8"/>
        <v>7494.0818181818177</v>
      </c>
      <c r="L172" s="20">
        <f t="shared" si="9"/>
        <v>7494</v>
      </c>
      <c r="M172" s="20">
        <f t="shared" si="10"/>
        <v>749</v>
      </c>
      <c r="N172" s="21">
        <f t="shared" si="11"/>
        <v>8243</v>
      </c>
    </row>
    <row r="173" spans="1:14" x14ac:dyDescent="0.25">
      <c r="A173" s="17" t="s">
        <v>9149</v>
      </c>
      <c r="B173" s="17" t="s">
        <v>8634</v>
      </c>
      <c r="C173" s="17" t="s">
        <v>54</v>
      </c>
      <c r="D173" s="17" t="s">
        <v>53</v>
      </c>
      <c r="E173" s="18" t="s">
        <v>55</v>
      </c>
      <c r="F173" s="17">
        <v>42176182</v>
      </c>
      <c r="G173" s="18" t="s">
        <v>8660</v>
      </c>
      <c r="H173" s="18" t="s">
        <v>155</v>
      </c>
      <c r="I173" s="18" t="s">
        <v>156</v>
      </c>
      <c r="J173" s="19">
        <v>10848.42</v>
      </c>
      <c r="K173" s="19">
        <f t="shared" si="8"/>
        <v>9862.1999999999989</v>
      </c>
      <c r="L173" s="20">
        <f t="shared" si="9"/>
        <v>9862</v>
      </c>
      <c r="M173" s="20">
        <f t="shared" si="10"/>
        <v>986</v>
      </c>
      <c r="N173" s="21">
        <f t="shared" si="11"/>
        <v>10848</v>
      </c>
    </row>
    <row r="174" spans="1:14" x14ac:dyDescent="0.25">
      <c r="A174" s="17" t="s">
        <v>9149</v>
      </c>
      <c r="B174" s="17" t="s">
        <v>8634</v>
      </c>
      <c r="C174" s="17" t="s">
        <v>54</v>
      </c>
      <c r="D174" s="17" t="s">
        <v>53</v>
      </c>
      <c r="E174" s="18" t="s">
        <v>55</v>
      </c>
      <c r="F174" s="17">
        <v>42178941</v>
      </c>
      <c r="G174" s="18" t="s">
        <v>8666</v>
      </c>
      <c r="H174" s="18" t="s">
        <v>188</v>
      </c>
      <c r="I174" s="18" t="s">
        <v>198</v>
      </c>
      <c r="J174" s="19">
        <v>12624.480000000001</v>
      </c>
      <c r="K174" s="19">
        <f t="shared" si="8"/>
        <v>11476.800000000001</v>
      </c>
      <c r="L174" s="20">
        <f t="shared" si="9"/>
        <v>11477</v>
      </c>
      <c r="M174" s="20">
        <f t="shared" si="10"/>
        <v>1148</v>
      </c>
      <c r="N174" s="21">
        <f t="shared" si="11"/>
        <v>12625</v>
      </c>
    </row>
    <row r="175" spans="1:14" x14ac:dyDescent="0.25">
      <c r="A175" s="17" t="s">
        <v>9149</v>
      </c>
      <c r="B175" s="17" t="s">
        <v>8634</v>
      </c>
      <c r="C175" s="17" t="s">
        <v>54</v>
      </c>
      <c r="D175" s="17" t="s">
        <v>53</v>
      </c>
      <c r="E175" s="18" t="s">
        <v>55</v>
      </c>
      <c r="F175" s="17">
        <v>42256887</v>
      </c>
      <c r="G175" s="18" t="s">
        <v>8673</v>
      </c>
      <c r="H175" s="18" t="s">
        <v>268</v>
      </c>
      <c r="I175" s="18" t="s">
        <v>273</v>
      </c>
      <c r="J175" s="19">
        <v>9832.9500000000007</v>
      </c>
      <c r="K175" s="19">
        <f t="shared" si="8"/>
        <v>8939.045454545454</v>
      </c>
      <c r="L175" s="20">
        <f t="shared" si="9"/>
        <v>8939</v>
      </c>
      <c r="M175" s="20">
        <f t="shared" si="10"/>
        <v>894</v>
      </c>
      <c r="N175" s="21">
        <f t="shared" si="11"/>
        <v>9833</v>
      </c>
    </row>
    <row r="176" spans="1:14" x14ac:dyDescent="0.25">
      <c r="A176" s="17" t="s">
        <v>9149</v>
      </c>
      <c r="B176" s="17" t="s">
        <v>8634</v>
      </c>
      <c r="C176" s="17" t="s">
        <v>54</v>
      </c>
      <c r="D176" s="17" t="s">
        <v>53</v>
      </c>
      <c r="E176" s="18" t="s">
        <v>55</v>
      </c>
      <c r="F176" s="17">
        <v>42263352</v>
      </c>
      <c r="G176" s="18" t="s">
        <v>8659</v>
      </c>
      <c r="H176" s="18" t="s">
        <v>131</v>
      </c>
      <c r="I176" s="18" t="s">
        <v>136</v>
      </c>
      <c r="J176" s="19">
        <v>3582.8999999999996</v>
      </c>
      <c r="K176" s="19">
        <f t="shared" si="8"/>
        <v>3257.1818181818176</v>
      </c>
      <c r="L176" s="20">
        <f t="shared" si="9"/>
        <v>3257</v>
      </c>
      <c r="M176" s="20">
        <f t="shared" si="10"/>
        <v>326</v>
      </c>
      <c r="N176" s="21">
        <f t="shared" si="11"/>
        <v>3583</v>
      </c>
    </row>
    <row r="177" spans="1:14" x14ac:dyDescent="0.25">
      <c r="A177" s="17" t="s">
        <v>9149</v>
      </c>
      <c r="B177" s="17" t="s">
        <v>8634</v>
      </c>
      <c r="C177" s="17" t="s">
        <v>54</v>
      </c>
      <c r="D177" s="17" t="s">
        <v>53</v>
      </c>
      <c r="E177" s="18" t="s">
        <v>55</v>
      </c>
      <c r="F177" s="17">
        <v>54303036</v>
      </c>
      <c r="G177" s="18" t="s">
        <v>8621</v>
      </c>
      <c r="H177" s="18" t="s">
        <v>597</v>
      </c>
      <c r="I177" s="18" t="s">
        <v>598</v>
      </c>
      <c r="J177" s="19">
        <v>0</v>
      </c>
      <c r="K177" s="19">
        <f t="shared" si="8"/>
        <v>0</v>
      </c>
      <c r="L177" s="20">
        <f t="shared" si="9"/>
        <v>0</v>
      </c>
      <c r="M177" s="20">
        <f t="shared" si="10"/>
        <v>0</v>
      </c>
      <c r="N177" s="21">
        <f t="shared" si="11"/>
        <v>0</v>
      </c>
    </row>
    <row r="178" spans="1:14" x14ac:dyDescent="0.25">
      <c r="A178" s="17" t="s">
        <v>9149</v>
      </c>
      <c r="B178" s="17" t="s">
        <v>8634</v>
      </c>
      <c r="C178" s="17" t="s">
        <v>191</v>
      </c>
      <c r="D178" s="17" t="s">
        <v>190</v>
      </c>
      <c r="E178" s="18" t="s">
        <v>192</v>
      </c>
      <c r="F178" s="17">
        <v>30809193</v>
      </c>
      <c r="G178" s="18" t="s">
        <v>8665</v>
      </c>
      <c r="H178" s="18" t="s">
        <v>188</v>
      </c>
      <c r="I178" s="18" t="s">
        <v>189</v>
      </c>
      <c r="J178" s="19">
        <v>13926.27</v>
      </c>
      <c r="K178" s="19">
        <f t="shared" si="8"/>
        <v>12660.245454545455</v>
      </c>
      <c r="L178" s="20">
        <f t="shared" si="9"/>
        <v>12660</v>
      </c>
      <c r="M178" s="20">
        <f t="shared" si="10"/>
        <v>1266</v>
      </c>
      <c r="N178" s="21">
        <f t="shared" si="11"/>
        <v>13926</v>
      </c>
    </row>
    <row r="179" spans="1:14" x14ac:dyDescent="0.25">
      <c r="A179" s="17" t="s">
        <v>9149</v>
      </c>
      <c r="B179" s="17" t="s">
        <v>8634</v>
      </c>
      <c r="C179" s="17" t="s">
        <v>191</v>
      </c>
      <c r="D179" s="17" t="s">
        <v>190</v>
      </c>
      <c r="E179" s="18" t="s">
        <v>192</v>
      </c>
      <c r="F179" s="17">
        <v>53200250</v>
      </c>
      <c r="G179" s="18" t="s">
        <v>2364</v>
      </c>
      <c r="H179" s="18" t="s">
        <v>1318</v>
      </c>
      <c r="I179" s="18" t="s">
        <v>1331</v>
      </c>
      <c r="J179" s="19">
        <v>397.8</v>
      </c>
      <c r="K179" s="19">
        <f t="shared" si="8"/>
        <v>361.63636363636363</v>
      </c>
      <c r="L179" s="20">
        <f t="shared" si="9"/>
        <v>362</v>
      </c>
      <c r="M179" s="20">
        <f t="shared" si="10"/>
        <v>36</v>
      </c>
      <c r="N179" s="21">
        <f t="shared" si="11"/>
        <v>398</v>
      </c>
    </row>
    <row r="180" spans="1:14" x14ac:dyDescent="0.25">
      <c r="A180" s="17" t="s">
        <v>9149</v>
      </c>
      <c r="B180" s="17" t="s">
        <v>8634</v>
      </c>
      <c r="C180" s="17" t="s">
        <v>191</v>
      </c>
      <c r="D180" s="17" t="s">
        <v>190</v>
      </c>
      <c r="E180" s="18" t="s">
        <v>192</v>
      </c>
      <c r="F180" s="17">
        <v>53687914</v>
      </c>
      <c r="G180" s="18" t="s">
        <v>2364</v>
      </c>
      <c r="H180" s="18" t="s">
        <v>2365</v>
      </c>
      <c r="I180" s="18" t="s">
        <v>2366</v>
      </c>
      <c r="J180" s="19">
        <v>0</v>
      </c>
      <c r="K180" s="19">
        <f t="shared" si="8"/>
        <v>0</v>
      </c>
      <c r="L180" s="20">
        <f t="shared" si="9"/>
        <v>0</v>
      </c>
      <c r="M180" s="20">
        <f t="shared" si="10"/>
        <v>0</v>
      </c>
      <c r="N180" s="21">
        <f t="shared" si="11"/>
        <v>0</v>
      </c>
    </row>
    <row r="181" spans="1:14" x14ac:dyDescent="0.25">
      <c r="A181" s="17" t="s">
        <v>9149</v>
      </c>
      <c r="B181" s="17" t="s">
        <v>8633</v>
      </c>
      <c r="C181" s="17" t="s">
        <v>7997</v>
      </c>
      <c r="D181" s="17" t="s">
        <v>7996</v>
      </c>
      <c r="E181" s="18" t="s">
        <v>7998</v>
      </c>
      <c r="F181" s="17">
        <v>42138027</v>
      </c>
      <c r="G181" s="18" t="s">
        <v>9035</v>
      </c>
      <c r="H181" s="18" t="s">
        <v>51</v>
      </c>
      <c r="I181" s="18" t="s">
        <v>7995</v>
      </c>
      <c r="J181" s="19">
        <v>2718.42</v>
      </c>
      <c r="K181" s="19">
        <f t="shared" si="8"/>
        <v>2471.2909090909088</v>
      </c>
      <c r="L181" s="20">
        <f t="shared" si="9"/>
        <v>2471</v>
      </c>
      <c r="M181" s="20">
        <f t="shared" si="10"/>
        <v>247</v>
      </c>
      <c r="N181" s="21">
        <f t="shared" si="11"/>
        <v>2718</v>
      </c>
    </row>
    <row r="182" spans="1:14" x14ac:dyDescent="0.25">
      <c r="A182" s="17" t="s">
        <v>9149</v>
      </c>
      <c r="B182" s="17" t="s">
        <v>8633</v>
      </c>
      <c r="C182" s="17" t="s">
        <v>7997</v>
      </c>
      <c r="D182" s="17" t="s">
        <v>7996</v>
      </c>
      <c r="E182" s="18" t="s">
        <v>7998</v>
      </c>
      <c r="F182" s="17">
        <v>50343971</v>
      </c>
      <c r="G182" s="18" t="s">
        <v>9075</v>
      </c>
      <c r="H182" s="18" t="s">
        <v>51</v>
      </c>
      <c r="I182" s="18" t="s">
        <v>7995</v>
      </c>
      <c r="J182" s="19">
        <v>3429.6300000000006</v>
      </c>
      <c r="K182" s="19">
        <f t="shared" si="8"/>
        <v>3117.8454545454547</v>
      </c>
      <c r="L182" s="20">
        <f t="shared" si="9"/>
        <v>3118</v>
      </c>
      <c r="M182" s="20">
        <f t="shared" si="10"/>
        <v>312</v>
      </c>
      <c r="N182" s="21">
        <f t="shared" si="11"/>
        <v>3430</v>
      </c>
    </row>
    <row r="183" spans="1:14" x14ac:dyDescent="0.25">
      <c r="A183" s="17" t="s">
        <v>9149</v>
      </c>
      <c r="B183" s="17" t="s">
        <v>8633</v>
      </c>
      <c r="C183" s="17" t="s">
        <v>8607</v>
      </c>
      <c r="D183" s="17" t="s">
        <v>8609</v>
      </c>
      <c r="E183" s="18" t="s">
        <v>8608</v>
      </c>
      <c r="F183" s="17">
        <v>52413250</v>
      </c>
      <c r="G183" s="18" t="s">
        <v>9073</v>
      </c>
      <c r="H183" s="18" t="s">
        <v>9125</v>
      </c>
      <c r="I183" s="18" t="s">
        <v>45</v>
      </c>
      <c r="J183" s="19">
        <v>150.99</v>
      </c>
      <c r="K183" s="19">
        <f t="shared" si="8"/>
        <v>137.26363636363635</v>
      </c>
      <c r="L183" s="20">
        <f t="shared" si="9"/>
        <v>137</v>
      </c>
      <c r="M183" s="20">
        <f t="shared" si="10"/>
        <v>14</v>
      </c>
      <c r="N183" s="21">
        <f t="shared" si="11"/>
        <v>151</v>
      </c>
    </row>
    <row r="184" spans="1:14" x14ac:dyDescent="0.25">
      <c r="A184" s="17" t="s">
        <v>9149</v>
      </c>
      <c r="B184" s="17" t="s">
        <v>8633</v>
      </c>
      <c r="C184" s="17" t="s">
        <v>115</v>
      </c>
      <c r="D184" s="17" t="s">
        <v>114</v>
      </c>
      <c r="E184" s="18" t="s">
        <v>116</v>
      </c>
      <c r="F184" s="17">
        <v>36069833</v>
      </c>
      <c r="G184" s="18" t="s">
        <v>8655</v>
      </c>
      <c r="H184" s="18" t="s">
        <v>99</v>
      </c>
      <c r="I184" s="18" t="s">
        <v>113</v>
      </c>
      <c r="J184" s="19">
        <v>3312.5699999999997</v>
      </c>
      <c r="K184" s="19">
        <f t="shared" si="8"/>
        <v>3011.4272727272723</v>
      </c>
      <c r="L184" s="20">
        <f t="shared" si="9"/>
        <v>3011</v>
      </c>
      <c r="M184" s="20">
        <f t="shared" si="10"/>
        <v>301</v>
      </c>
      <c r="N184" s="21">
        <f t="shared" si="11"/>
        <v>3312</v>
      </c>
    </row>
    <row r="185" spans="1:14" x14ac:dyDescent="0.25">
      <c r="A185" s="17" t="s">
        <v>9149</v>
      </c>
      <c r="B185" s="17" t="s">
        <v>8633</v>
      </c>
      <c r="C185" s="17" t="s">
        <v>115</v>
      </c>
      <c r="D185" s="17" t="s">
        <v>114</v>
      </c>
      <c r="E185" s="18" t="s">
        <v>116</v>
      </c>
      <c r="F185" s="17">
        <v>42409136</v>
      </c>
      <c r="G185" s="18" t="s">
        <v>8655</v>
      </c>
      <c r="H185" s="18" t="s">
        <v>6983</v>
      </c>
      <c r="I185" s="18" t="s">
        <v>6995</v>
      </c>
      <c r="J185" s="19">
        <v>1421.4</v>
      </c>
      <c r="K185" s="19">
        <f t="shared" si="8"/>
        <v>1292.1818181818182</v>
      </c>
      <c r="L185" s="20">
        <f t="shared" si="9"/>
        <v>1292</v>
      </c>
      <c r="M185" s="20">
        <f t="shared" si="10"/>
        <v>129</v>
      </c>
      <c r="N185" s="21">
        <f t="shared" si="11"/>
        <v>1421</v>
      </c>
    </row>
    <row r="186" spans="1:14" x14ac:dyDescent="0.25">
      <c r="A186" s="17" t="s">
        <v>9149</v>
      </c>
      <c r="B186" s="17" t="s">
        <v>8633</v>
      </c>
      <c r="C186" s="17" t="s">
        <v>38</v>
      </c>
      <c r="D186" s="17" t="s">
        <v>37</v>
      </c>
      <c r="E186" s="18" t="s">
        <v>39</v>
      </c>
      <c r="F186" s="17">
        <v>42261121</v>
      </c>
      <c r="G186" s="18" t="s">
        <v>8646</v>
      </c>
      <c r="H186" s="18" t="s">
        <v>0</v>
      </c>
      <c r="I186" s="18" t="s">
        <v>36</v>
      </c>
      <c r="J186" s="19">
        <v>5681.1</v>
      </c>
      <c r="K186" s="19">
        <f t="shared" si="8"/>
        <v>5164.636363636364</v>
      </c>
      <c r="L186" s="20">
        <f t="shared" si="9"/>
        <v>5165</v>
      </c>
      <c r="M186" s="20">
        <f t="shared" si="10"/>
        <v>516</v>
      </c>
      <c r="N186" s="21">
        <f t="shared" si="11"/>
        <v>5681</v>
      </c>
    </row>
    <row r="187" spans="1:14" x14ac:dyDescent="0.25">
      <c r="A187" s="17" t="s">
        <v>9149</v>
      </c>
      <c r="B187" s="17" t="s">
        <v>8633</v>
      </c>
      <c r="C187" s="17" t="s">
        <v>230</v>
      </c>
      <c r="D187" s="17" t="s">
        <v>229</v>
      </c>
      <c r="E187" s="18" t="s">
        <v>231</v>
      </c>
      <c r="F187" s="17">
        <v>31801722</v>
      </c>
      <c r="G187" s="18" t="s">
        <v>8670</v>
      </c>
      <c r="H187" s="18" t="s">
        <v>188</v>
      </c>
      <c r="I187" s="18" t="s">
        <v>228</v>
      </c>
      <c r="J187" s="19">
        <v>1102.8899999999999</v>
      </c>
      <c r="K187" s="19">
        <f t="shared" si="8"/>
        <v>1002.6272727272725</v>
      </c>
      <c r="L187" s="20">
        <f t="shared" si="9"/>
        <v>1003</v>
      </c>
      <c r="M187" s="20">
        <f t="shared" si="10"/>
        <v>100</v>
      </c>
      <c r="N187" s="21">
        <f t="shared" si="11"/>
        <v>1103</v>
      </c>
    </row>
    <row r="188" spans="1:14" x14ac:dyDescent="0.25">
      <c r="A188" s="17" t="s">
        <v>9149</v>
      </c>
      <c r="B188" s="17" t="s">
        <v>8633</v>
      </c>
      <c r="C188" s="17" t="s">
        <v>149</v>
      </c>
      <c r="D188" s="17" t="s">
        <v>148</v>
      </c>
      <c r="E188" s="18" t="s">
        <v>150</v>
      </c>
      <c r="F188" s="17">
        <v>710224460</v>
      </c>
      <c r="G188" s="18" t="s">
        <v>75</v>
      </c>
      <c r="H188" s="18" t="s">
        <v>142</v>
      </c>
      <c r="I188" s="18" t="s">
        <v>147</v>
      </c>
      <c r="J188" s="19">
        <v>1958.9699999999998</v>
      </c>
      <c r="K188" s="19">
        <f t="shared" si="8"/>
        <v>1780.8818181818178</v>
      </c>
      <c r="L188" s="20">
        <f t="shared" si="9"/>
        <v>1781</v>
      </c>
      <c r="M188" s="20">
        <f t="shared" si="10"/>
        <v>178</v>
      </c>
      <c r="N188" s="21">
        <f t="shared" si="11"/>
        <v>1959</v>
      </c>
    </row>
    <row r="189" spans="1:14" x14ac:dyDescent="0.25">
      <c r="A189" s="17" t="s">
        <v>9149</v>
      </c>
      <c r="B189" s="17" t="s">
        <v>8633</v>
      </c>
      <c r="C189" s="17" t="s">
        <v>167</v>
      </c>
      <c r="D189" s="17" t="s">
        <v>166</v>
      </c>
      <c r="E189" s="18" t="s">
        <v>168</v>
      </c>
      <c r="F189" s="17">
        <v>53799062</v>
      </c>
      <c r="G189" s="18" t="s">
        <v>8663</v>
      </c>
      <c r="H189" s="18" t="s">
        <v>155</v>
      </c>
      <c r="I189" s="18" t="s">
        <v>165</v>
      </c>
      <c r="J189" s="19">
        <v>245.4</v>
      </c>
      <c r="K189" s="19">
        <f t="shared" si="8"/>
        <v>223.09090909090907</v>
      </c>
      <c r="L189" s="20">
        <f t="shared" si="9"/>
        <v>223</v>
      </c>
      <c r="M189" s="20">
        <f t="shared" si="10"/>
        <v>22</v>
      </c>
      <c r="N189" s="21">
        <f t="shared" si="11"/>
        <v>245</v>
      </c>
    </row>
    <row r="190" spans="1:14" x14ac:dyDescent="0.25">
      <c r="A190" s="17" t="s">
        <v>9149</v>
      </c>
      <c r="B190" s="17" t="s">
        <v>8633</v>
      </c>
      <c r="C190" s="17" t="s">
        <v>97</v>
      </c>
      <c r="D190" s="17" t="s">
        <v>96</v>
      </c>
      <c r="E190" s="18" t="s">
        <v>98</v>
      </c>
      <c r="F190" s="17">
        <v>710280661</v>
      </c>
      <c r="G190" s="18" t="s">
        <v>8654</v>
      </c>
      <c r="H190" s="18" t="s">
        <v>85</v>
      </c>
      <c r="I190" s="18" t="s">
        <v>95</v>
      </c>
      <c r="J190" s="19">
        <v>179.01</v>
      </c>
      <c r="K190" s="19">
        <f t="shared" si="8"/>
        <v>162.73636363636362</v>
      </c>
      <c r="L190" s="20">
        <f t="shared" si="9"/>
        <v>163</v>
      </c>
      <c r="M190" s="20">
        <f t="shared" si="10"/>
        <v>16</v>
      </c>
      <c r="N190" s="21">
        <f t="shared" si="11"/>
        <v>179</v>
      </c>
    </row>
    <row r="191" spans="1:14" x14ac:dyDescent="0.25">
      <c r="A191" s="17" t="s">
        <v>9149</v>
      </c>
      <c r="B191" s="17" t="s">
        <v>8633</v>
      </c>
      <c r="C191" s="17" t="s">
        <v>47</v>
      </c>
      <c r="D191" s="17" t="s">
        <v>46</v>
      </c>
      <c r="E191" s="18" t="s">
        <v>48</v>
      </c>
      <c r="F191" s="17">
        <v>710213603</v>
      </c>
      <c r="G191" s="18" t="s">
        <v>8647</v>
      </c>
      <c r="H191" s="18" t="s">
        <v>9125</v>
      </c>
      <c r="I191" s="18" t="s">
        <v>45</v>
      </c>
      <c r="J191" s="19">
        <v>6297.69</v>
      </c>
      <c r="K191" s="19">
        <f t="shared" si="8"/>
        <v>5725.1727272727267</v>
      </c>
      <c r="L191" s="20">
        <f t="shared" si="9"/>
        <v>5725</v>
      </c>
      <c r="M191" s="20">
        <f t="shared" si="10"/>
        <v>573</v>
      </c>
      <c r="N191" s="21">
        <f t="shared" si="11"/>
        <v>6298</v>
      </c>
    </row>
    <row r="192" spans="1:14" x14ac:dyDescent="0.25">
      <c r="A192" s="17" t="s">
        <v>9149</v>
      </c>
      <c r="B192" s="17" t="s">
        <v>8633</v>
      </c>
      <c r="C192" s="17" t="s">
        <v>163</v>
      </c>
      <c r="D192" s="17" t="s">
        <v>162</v>
      </c>
      <c r="E192" s="18" t="s">
        <v>164</v>
      </c>
      <c r="F192" s="17">
        <v>42169623</v>
      </c>
      <c r="G192" s="18" t="s">
        <v>8662</v>
      </c>
      <c r="H192" s="18" t="s">
        <v>155</v>
      </c>
      <c r="I192" s="18" t="s">
        <v>161</v>
      </c>
      <c r="J192" s="19">
        <v>1527.57</v>
      </c>
      <c r="K192" s="19">
        <f t="shared" si="8"/>
        <v>1388.6999999999998</v>
      </c>
      <c r="L192" s="20">
        <f t="shared" si="9"/>
        <v>1389</v>
      </c>
      <c r="M192" s="20">
        <f t="shared" si="10"/>
        <v>139</v>
      </c>
      <c r="N192" s="21">
        <f t="shared" si="11"/>
        <v>1528</v>
      </c>
    </row>
    <row r="193" spans="1:14" x14ac:dyDescent="0.25">
      <c r="A193" s="17" t="s">
        <v>9149</v>
      </c>
      <c r="B193" s="17" t="s">
        <v>8633</v>
      </c>
      <c r="C193" s="17" t="s">
        <v>8014</v>
      </c>
      <c r="D193" s="17" t="s">
        <v>8013</v>
      </c>
      <c r="E193" s="18" t="s">
        <v>8015</v>
      </c>
      <c r="F193" s="17">
        <v>30866952</v>
      </c>
      <c r="G193" s="18" t="s">
        <v>9040</v>
      </c>
      <c r="H193" s="18" t="s">
        <v>188</v>
      </c>
      <c r="I193" s="18" t="s">
        <v>8012</v>
      </c>
      <c r="J193" s="19">
        <v>1408.2300000000002</v>
      </c>
      <c r="K193" s="19">
        <f t="shared" si="8"/>
        <v>1280.2090909090909</v>
      </c>
      <c r="L193" s="20">
        <f t="shared" si="9"/>
        <v>1280</v>
      </c>
      <c r="M193" s="20">
        <f t="shared" si="10"/>
        <v>128</v>
      </c>
      <c r="N193" s="21">
        <f t="shared" si="11"/>
        <v>1408</v>
      </c>
    </row>
    <row r="194" spans="1:14" x14ac:dyDescent="0.25">
      <c r="A194" s="17" t="s">
        <v>9149</v>
      </c>
      <c r="B194" s="17" t="s">
        <v>8633</v>
      </c>
      <c r="C194" s="17" t="s">
        <v>120</v>
      </c>
      <c r="D194" s="17" t="s">
        <v>119</v>
      </c>
      <c r="E194" s="18" t="s">
        <v>121</v>
      </c>
      <c r="F194" s="17">
        <v>42183529</v>
      </c>
      <c r="G194" s="18" t="s">
        <v>75</v>
      </c>
      <c r="H194" s="18" t="s">
        <v>99</v>
      </c>
      <c r="I194" s="18" t="s">
        <v>118</v>
      </c>
      <c r="J194" s="19">
        <v>6921.8099999999995</v>
      </c>
      <c r="K194" s="19">
        <f t="shared" si="8"/>
        <v>6292.5545454545445</v>
      </c>
      <c r="L194" s="20">
        <f t="shared" si="9"/>
        <v>6293</v>
      </c>
      <c r="M194" s="20">
        <f t="shared" si="10"/>
        <v>629</v>
      </c>
      <c r="N194" s="21">
        <f t="shared" si="11"/>
        <v>6922</v>
      </c>
    </row>
    <row r="195" spans="1:14" x14ac:dyDescent="0.25">
      <c r="A195" s="17" t="s">
        <v>9149</v>
      </c>
      <c r="B195" s="17" t="s">
        <v>8633</v>
      </c>
      <c r="C195" s="17" t="s">
        <v>5097</v>
      </c>
      <c r="D195" s="17" t="s">
        <v>5096</v>
      </c>
      <c r="E195" s="18" t="s">
        <v>5098</v>
      </c>
      <c r="F195" s="17">
        <v>710224133</v>
      </c>
      <c r="G195" s="18" t="s">
        <v>75</v>
      </c>
      <c r="H195" s="18" t="s">
        <v>5094</v>
      </c>
      <c r="I195" s="18" t="s">
        <v>5095</v>
      </c>
      <c r="J195" s="19">
        <v>119.34</v>
      </c>
      <c r="K195" s="19">
        <f t="shared" si="8"/>
        <v>108.49090909090908</v>
      </c>
      <c r="L195" s="20">
        <f t="shared" si="9"/>
        <v>108</v>
      </c>
      <c r="M195" s="20">
        <f t="shared" si="10"/>
        <v>11</v>
      </c>
      <c r="N195" s="21">
        <f t="shared" si="11"/>
        <v>119</v>
      </c>
    </row>
    <row r="196" spans="1:14" x14ac:dyDescent="0.25">
      <c r="A196" s="17" t="s">
        <v>9149</v>
      </c>
      <c r="B196" s="17" t="s">
        <v>8633</v>
      </c>
      <c r="C196" s="17" t="s">
        <v>222</v>
      </c>
      <c r="D196" s="17" t="s">
        <v>221</v>
      </c>
      <c r="E196" s="18" t="s">
        <v>223</v>
      </c>
      <c r="F196" s="17">
        <v>50448692</v>
      </c>
      <c r="G196" s="18" t="s">
        <v>75</v>
      </c>
      <c r="H196" s="18" t="s">
        <v>188</v>
      </c>
      <c r="I196" s="18" t="s">
        <v>220</v>
      </c>
      <c r="J196" s="19">
        <v>777.66000000000008</v>
      </c>
      <c r="K196" s="19">
        <f t="shared" ref="K196:K259" si="12">J196/1.1</f>
        <v>706.9636363636364</v>
      </c>
      <c r="L196" s="20">
        <f t="shared" ref="L196:L259" si="13">ROUND(K196,0)</f>
        <v>707</v>
      </c>
      <c r="M196" s="20">
        <f t="shared" ref="M196:M259" si="14">ROUND(K196*0.1,0)</f>
        <v>71</v>
      </c>
      <c r="N196" s="21">
        <f t="shared" si="11"/>
        <v>778</v>
      </c>
    </row>
    <row r="197" spans="1:14" x14ac:dyDescent="0.25">
      <c r="A197" s="17" t="s">
        <v>9149</v>
      </c>
      <c r="B197" s="17" t="s">
        <v>8633</v>
      </c>
      <c r="C197" s="17" t="s">
        <v>8007</v>
      </c>
      <c r="D197" s="17" t="s">
        <v>8006</v>
      </c>
      <c r="E197" s="18" t="s">
        <v>8008</v>
      </c>
      <c r="F197" s="17">
        <v>42134048</v>
      </c>
      <c r="G197" s="18" t="s">
        <v>9039</v>
      </c>
      <c r="H197" s="18" t="s">
        <v>155</v>
      </c>
      <c r="I197" s="18" t="s">
        <v>8005</v>
      </c>
      <c r="J197" s="19">
        <v>1441.02</v>
      </c>
      <c r="K197" s="19">
        <f t="shared" si="12"/>
        <v>1310.0181818181818</v>
      </c>
      <c r="L197" s="20">
        <f t="shared" si="13"/>
        <v>1310</v>
      </c>
      <c r="M197" s="20">
        <f t="shared" si="14"/>
        <v>131</v>
      </c>
      <c r="N197" s="21">
        <f t="shared" ref="N197:N260" si="15">L197+M197</f>
        <v>1441</v>
      </c>
    </row>
    <row r="198" spans="1:14" x14ac:dyDescent="0.25">
      <c r="A198" s="17" t="s">
        <v>9149</v>
      </c>
      <c r="B198" s="17" t="s">
        <v>8633</v>
      </c>
      <c r="C198" s="17" t="s">
        <v>8007</v>
      </c>
      <c r="D198" s="17" t="s">
        <v>8006</v>
      </c>
      <c r="E198" s="18" t="s">
        <v>8008</v>
      </c>
      <c r="F198" s="17">
        <v>42363501</v>
      </c>
      <c r="G198" s="18" t="s">
        <v>9077</v>
      </c>
      <c r="H198" s="18" t="s">
        <v>155</v>
      </c>
      <c r="I198" s="18" t="s">
        <v>8005</v>
      </c>
      <c r="J198" s="19">
        <v>2070.7200000000003</v>
      </c>
      <c r="K198" s="19">
        <f t="shared" si="12"/>
        <v>1882.4727272727273</v>
      </c>
      <c r="L198" s="20">
        <f t="shared" si="13"/>
        <v>1882</v>
      </c>
      <c r="M198" s="20">
        <f t="shared" si="14"/>
        <v>188</v>
      </c>
      <c r="N198" s="21">
        <f t="shared" si="15"/>
        <v>2070</v>
      </c>
    </row>
    <row r="199" spans="1:14" x14ac:dyDescent="0.25">
      <c r="A199" s="17" t="s">
        <v>9149</v>
      </c>
      <c r="B199" s="17" t="s">
        <v>8633</v>
      </c>
      <c r="C199" s="17" t="s">
        <v>226</v>
      </c>
      <c r="D199" s="17" t="s">
        <v>225</v>
      </c>
      <c r="E199" s="18" t="s">
        <v>227</v>
      </c>
      <c r="F199" s="17">
        <v>30843201</v>
      </c>
      <c r="G199" s="18" t="s">
        <v>9079</v>
      </c>
      <c r="H199" s="18" t="s">
        <v>188</v>
      </c>
      <c r="I199" s="18" t="s">
        <v>8568</v>
      </c>
      <c r="J199" s="19">
        <v>1100.0700000000002</v>
      </c>
      <c r="K199" s="19">
        <f t="shared" si="12"/>
        <v>1000.0636363636364</v>
      </c>
      <c r="L199" s="20">
        <f t="shared" si="13"/>
        <v>1000</v>
      </c>
      <c r="M199" s="20">
        <f t="shared" si="14"/>
        <v>100</v>
      </c>
      <c r="N199" s="21">
        <f t="shared" si="15"/>
        <v>1100</v>
      </c>
    </row>
    <row r="200" spans="1:14" x14ac:dyDescent="0.25">
      <c r="A200" s="17" t="s">
        <v>9149</v>
      </c>
      <c r="B200" s="17" t="s">
        <v>8633</v>
      </c>
      <c r="C200" s="17" t="s">
        <v>226</v>
      </c>
      <c r="D200" s="17" t="s">
        <v>225</v>
      </c>
      <c r="E200" s="18" t="s">
        <v>227</v>
      </c>
      <c r="F200" s="17">
        <v>42258031</v>
      </c>
      <c r="G200" s="18" t="s">
        <v>75</v>
      </c>
      <c r="H200" s="18" t="s">
        <v>188</v>
      </c>
      <c r="I200" s="18" t="s">
        <v>224</v>
      </c>
      <c r="J200" s="19">
        <v>2044.98</v>
      </c>
      <c r="K200" s="19">
        <f t="shared" si="12"/>
        <v>1859.0727272727272</v>
      </c>
      <c r="L200" s="20">
        <f t="shared" si="13"/>
        <v>1859</v>
      </c>
      <c r="M200" s="20">
        <f t="shared" si="14"/>
        <v>186</v>
      </c>
      <c r="N200" s="21">
        <f t="shared" si="15"/>
        <v>2045</v>
      </c>
    </row>
    <row r="201" spans="1:14" x14ac:dyDescent="0.25">
      <c r="A201" s="17" t="s">
        <v>9149</v>
      </c>
      <c r="B201" s="17" t="s">
        <v>8633</v>
      </c>
      <c r="C201" s="17" t="s">
        <v>28</v>
      </c>
      <c r="D201" s="17" t="s">
        <v>27</v>
      </c>
      <c r="E201" s="18" t="s">
        <v>29</v>
      </c>
      <c r="F201" s="17">
        <v>710229631</v>
      </c>
      <c r="G201" s="18" t="s">
        <v>9071</v>
      </c>
      <c r="H201" s="18" t="s">
        <v>0</v>
      </c>
      <c r="I201" s="18" t="s">
        <v>26</v>
      </c>
      <c r="J201" s="19">
        <v>2351.13</v>
      </c>
      <c r="K201" s="19">
        <f t="shared" si="12"/>
        <v>2137.3909090909092</v>
      </c>
      <c r="L201" s="20">
        <f t="shared" si="13"/>
        <v>2137</v>
      </c>
      <c r="M201" s="20">
        <f t="shared" si="14"/>
        <v>214</v>
      </c>
      <c r="N201" s="21">
        <f t="shared" si="15"/>
        <v>2351</v>
      </c>
    </row>
    <row r="202" spans="1:14" x14ac:dyDescent="0.25">
      <c r="A202" s="17" t="s">
        <v>9149</v>
      </c>
      <c r="B202" s="17" t="s">
        <v>8633</v>
      </c>
      <c r="C202" s="17" t="s">
        <v>28</v>
      </c>
      <c r="D202" s="17" t="s">
        <v>27</v>
      </c>
      <c r="E202" s="18" t="s">
        <v>29</v>
      </c>
      <c r="F202" s="17">
        <v>710229640</v>
      </c>
      <c r="G202" s="18" t="s">
        <v>8643</v>
      </c>
      <c r="H202" s="18" t="s">
        <v>0</v>
      </c>
      <c r="I202" s="18" t="s">
        <v>26</v>
      </c>
      <c r="J202" s="19">
        <v>1571.31</v>
      </c>
      <c r="K202" s="19">
        <f t="shared" si="12"/>
        <v>1428.4636363636362</v>
      </c>
      <c r="L202" s="20">
        <f t="shared" si="13"/>
        <v>1428</v>
      </c>
      <c r="M202" s="20">
        <f t="shared" si="14"/>
        <v>143</v>
      </c>
      <c r="N202" s="21">
        <f t="shared" si="15"/>
        <v>1571</v>
      </c>
    </row>
    <row r="203" spans="1:14" x14ac:dyDescent="0.25">
      <c r="A203" s="17" t="s">
        <v>9149</v>
      </c>
      <c r="B203" s="17" t="s">
        <v>8633</v>
      </c>
      <c r="C203" s="17" t="s">
        <v>7992</v>
      </c>
      <c r="D203" s="17" t="s">
        <v>7991</v>
      </c>
      <c r="E203" s="18" t="s">
        <v>7993</v>
      </c>
      <c r="F203" s="17">
        <v>37925539</v>
      </c>
      <c r="G203" s="18" t="s">
        <v>9033</v>
      </c>
      <c r="H203" s="18" t="s">
        <v>0</v>
      </c>
      <c r="I203" s="18" t="s">
        <v>7990</v>
      </c>
      <c r="J203" s="19">
        <v>0</v>
      </c>
      <c r="K203" s="19">
        <f t="shared" si="12"/>
        <v>0</v>
      </c>
      <c r="L203" s="20">
        <f t="shared" si="13"/>
        <v>0</v>
      </c>
      <c r="M203" s="20">
        <f t="shared" si="14"/>
        <v>0</v>
      </c>
      <c r="N203" s="21">
        <f t="shared" si="15"/>
        <v>0</v>
      </c>
    </row>
    <row r="204" spans="1:14" x14ac:dyDescent="0.25">
      <c r="A204" s="17" t="s">
        <v>9149</v>
      </c>
      <c r="B204" s="17" t="s">
        <v>8633</v>
      </c>
      <c r="C204" s="17" t="s">
        <v>436</v>
      </c>
      <c r="D204" s="17" t="s">
        <v>435</v>
      </c>
      <c r="E204" s="18" t="s">
        <v>437</v>
      </c>
      <c r="F204" s="17">
        <v>42393141</v>
      </c>
      <c r="G204" s="18" t="s">
        <v>75</v>
      </c>
      <c r="H204" s="18" t="s">
        <v>4180</v>
      </c>
      <c r="I204" s="18" t="s">
        <v>4187</v>
      </c>
      <c r="J204" s="19">
        <v>3075.3</v>
      </c>
      <c r="K204" s="19">
        <f t="shared" si="12"/>
        <v>2795.7272727272725</v>
      </c>
      <c r="L204" s="20">
        <f t="shared" si="13"/>
        <v>2796</v>
      </c>
      <c r="M204" s="20">
        <f t="shared" si="14"/>
        <v>280</v>
      </c>
      <c r="N204" s="21">
        <f t="shared" si="15"/>
        <v>3076</v>
      </c>
    </row>
    <row r="205" spans="1:14" x14ac:dyDescent="0.25">
      <c r="A205" s="17" t="s">
        <v>9149</v>
      </c>
      <c r="B205" s="17" t="s">
        <v>8633</v>
      </c>
      <c r="C205" s="17" t="s">
        <v>436</v>
      </c>
      <c r="D205" s="17" t="s">
        <v>435</v>
      </c>
      <c r="E205" s="18" t="s">
        <v>437</v>
      </c>
      <c r="F205" s="17">
        <v>53279603</v>
      </c>
      <c r="G205" s="18" t="s">
        <v>75</v>
      </c>
      <c r="H205" s="18" t="s">
        <v>433</v>
      </c>
      <c r="I205" s="18" t="s">
        <v>434</v>
      </c>
      <c r="J205" s="19">
        <v>2587.5900000000006</v>
      </c>
      <c r="K205" s="19">
        <f t="shared" si="12"/>
        <v>2352.3545454545456</v>
      </c>
      <c r="L205" s="20">
        <f t="shared" si="13"/>
        <v>2352</v>
      </c>
      <c r="M205" s="20">
        <f t="shared" si="14"/>
        <v>235</v>
      </c>
      <c r="N205" s="21">
        <f t="shared" si="15"/>
        <v>2587</v>
      </c>
    </row>
    <row r="206" spans="1:14" x14ac:dyDescent="0.25">
      <c r="A206" s="17" t="s">
        <v>9149</v>
      </c>
      <c r="B206" s="17" t="s">
        <v>8633</v>
      </c>
      <c r="C206" s="17" t="s">
        <v>436</v>
      </c>
      <c r="D206" s="17" t="s">
        <v>435</v>
      </c>
      <c r="E206" s="18" t="s">
        <v>437</v>
      </c>
      <c r="F206" s="17">
        <v>54047099</v>
      </c>
      <c r="G206" s="18" t="s">
        <v>75</v>
      </c>
      <c r="H206" s="18" t="s">
        <v>2965</v>
      </c>
      <c r="I206" s="18" t="s">
        <v>2975</v>
      </c>
      <c r="J206" s="19">
        <v>855.27</v>
      </c>
      <c r="K206" s="19">
        <f t="shared" si="12"/>
        <v>777.51818181818169</v>
      </c>
      <c r="L206" s="20">
        <f t="shared" si="13"/>
        <v>778</v>
      </c>
      <c r="M206" s="20">
        <f t="shared" si="14"/>
        <v>78</v>
      </c>
      <c r="N206" s="21">
        <f t="shared" si="15"/>
        <v>856</v>
      </c>
    </row>
    <row r="207" spans="1:14" x14ac:dyDescent="0.25">
      <c r="A207" s="17" t="s">
        <v>9149</v>
      </c>
      <c r="B207" s="17" t="s">
        <v>8633</v>
      </c>
      <c r="C207" s="17" t="s">
        <v>72</v>
      </c>
      <c r="D207" s="17" t="s">
        <v>71</v>
      </c>
      <c r="E207" s="18" t="s">
        <v>73</v>
      </c>
      <c r="F207" s="17">
        <v>42364531</v>
      </c>
      <c r="G207" s="18" t="s">
        <v>8652</v>
      </c>
      <c r="H207" s="18" t="s">
        <v>51</v>
      </c>
      <c r="I207" s="18" t="s">
        <v>70</v>
      </c>
      <c r="J207" s="19">
        <v>1579.1100000000001</v>
      </c>
      <c r="K207" s="19">
        <f t="shared" si="12"/>
        <v>1435.5545454545454</v>
      </c>
      <c r="L207" s="20">
        <f t="shared" si="13"/>
        <v>1436</v>
      </c>
      <c r="M207" s="20">
        <f t="shared" si="14"/>
        <v>144</v>
      </c>
      <c r="N207" s="21">
        <f t="shared" si="15"/>
        <v>1580</v>
      </c>
    </row>
    <row r="208" spans="1:14" x14ac:dyDescent="0.25">
      <c r="A208" s="17" t="s">
        <v>9149</v>
      </c>
      <c r="B208" s="17" t="s">
        <v>8633</v>
      </c>
      <c r="C208" s="17" t="s">
        <v>82</v>
      </c>
      <c r="D208" s="17" t="s">
        <v>81</v>
      </c>
      <c r="E208" s="18" t="s">
        <v>83</v>
      </c>
      <c r="F208" s="17">
        <v>50723227</v>
      </c>
      <c r="G208" s="18" t="s">
        <v>8653</v>
      </c>
      <c r="H208" s="18" t="s">
        <v>51</v>
      </c>
      <c r="I208" s="18" t="s">
        <v>80</v>
      </c>
      <c r="J208" s="19">
        <v>159.12</v>
      </c>
      <c r="K208" s="19">
        <f t="shared" si="12"/>
        <v>144.65454545454546</v>
      </c>
      <c r="L208" s="20">
        <f t="shared" si="13"/>
        <v>145</v>
      </c>
      <c r="M208" s="20">
        <f t="shared" si="14"/>
        <v>14</v>
      </c>
      <c r="N208" s="21">
        <f t="shared" si="15"/>
        <v>159</v>
      </c>
    </row>
    <row r="209" spans="1:14" x14ac:dyDescent="0.25">
      <c r="A209" s="17" t="s">
        <v>9149</v>
      </c>
      <c r="B209" s="17" t="s">
        <v>8633</v>
      </c>
      <c r="C209" s="17" t="s">
        <v>212</v>
      </c>
      <c r="D209" s="17" t="s">
        <v>211</v>
      </c>
      <c r="E209" s="18" t="s">
        <v>213</v>
      </c>
      <c r="F209" s="17">
        <v>53200268</v>
      </c>
      <c r="G209" s="18" t="s">
        <v>8669</v>
      </c>
      <c r="H209" s="18" t="s">
        <v>188</v>
      </c>
      <c r="I209" s="18" t="s">
        <v>210</v>
      </c>
      <c r="J209" s="19">
        <v>4083.51</v>
      </c>
      <c r="K209" s="19">
        <f t="shared" si="12"/>
        <v>3712.2818181818179</v>
      </c>
      <c r="L209" s="20">
        <f t="shared" si="13"/>
        <v>3712</v>
      </c>
      <c r="M209" s="20">
        <f t="shared" si="14"/>
        <v>371</v>
      </c>
      <c r="N209" s="21">
        <f t="shared" si="15"/>
        <v>4083</v>
      </c>
    </row>
    <row r="210" spans="1:14" x14ac:dyDescent="0.25">
      <c r="A210" s="17" t="s">
        <v>9149</v>
      </c>
      <c r="B210" s="17" t="s">
        <v>8633</v>
      </c>
      <c r="C210" s="17" t="s">
        <v>173</v>
      </c>
      <c r="D210" s="17" t="s">
        <v>172</v>
      </c>
      <c r="E210" s="18" t="s">
        <v>174</v>
      </c>
      <c r="F210" s="17">
        <v>30804663</v>
      </c>
      <c r="G210" s="18" t="s">
        <v>8664</v>
      </c>
      <c r="H210" s="18" t="s">
        <v>170</v>
      </c>
      <c r="I210" s="18" t="s">
        <v>171</v>
      </c>
      <c r="J210" s="19">
        <v>2074.9499999999998</v>
      </c>
      <c r="K210" s="19">
        <f t="shared" si="12"/>
        <v>1886.3181818181815</v>
      </c>
      <c r="L210" s="20">
        <f t="shared" si="13"/>
        <v>1886</v>
      </c>
      <c r="M210" s="20">
        <f t="shared" si="14"/>
        <v>189</v>
      </c>
      <c r="N210" s="21">
        <f t="shared" si="15"/>
        <v>2075</v>
      </c>
    </row>
    <row r="211" spans="1:14" x14ac:dyDescent="0.25">
      <c r="A211" s="17" t="s">
        <v>9149</v>
      </c>
      <c r="B211" s="17" t="s">
        <v>8633</v>
      </c>
      <c r="C211" s="17" t="s">
        <v>207</v>
      </c>
      <c r="D211" s="17" t="s">
        <v>206</v>
      </c>
      <c r="E211" s="18" t="s">
        <v>208</v>
      </c>
      <c r="F211" s="17">
        <v>42448484</v>
      </c>
      <c r="G211" s="18" t="s">
        <v>8668</v>
      </c>
      <c r="H211" s="18" t="s">
        <v>188</v>
      </c>
      <c r="I211" s="18" t="s">
        <v>205</v>
      </c>
      <c r="J211" s="19">
        <v>5721.75</v>
      </c>
      <c r="K211" s="19">
        <f t="shared" si="12"/>
        <v>5201.590909090909</v>
      </c>
      <c r="L211" s="20">
        <f t="shared" si="13"/>
        <v>5202</v>
      </c>
      <c r="M211" s="20">
        <f t="shared" si="14"/>
        <v>520</v>
      </c>
      <c r="N211" s="21">
        <f t="shared" si="15"/>
        <v>5722</v>
      </c>
    </row>
    <row r="212" spans="1:14" x14ac:dyDescent="0.25">
      <c r="A212" s="17" t="s">
        <v>9149</v>
      </c>
      <c r="B212" s="17" t="s">
        <v>8633</v>
      </c>
      <c r="C212" s="17" t="s">
        <v>78</v>
      </c>
      <c r="D212" s="17" t="s">
        <v>77</v>
      </c>
      <c r="E212" s="18" t="s">
        <v>79</v>
      </c>
      <c r="F212" s="17">
        <v>31789188</v>
      </c>
      <c r="G212" s="18" t="s">
        <v>75</v>
      </c>
      <c r="H212" s="18" t="s">
        <v>51</v>
      </c>
      <c r="I212" s="18" t="s">
        <v>76</v>
      </c>
      <c r="J212" s="19">
        <v>1909.3799999999997</v>
      </c>
      <c r="K212" s="19">
        <f t="shared" si="12"/>
        <v>1735.7999999999995</v>
      </c>
      <c r="L212" s="20">
        <f t="shared" si="13"/>
        <v>1736</v>
      </c>
      <c r="M212" s="20">
        <f t="shared" si="14"/>
        <v>174</v>
      </c>
      <c r="N212" s="21">
        <f t="shared" si="15"/>
        <v>1910</v>
      </c>
    </row>
    <row r="213" spans="1:14" x14ac:dyDescent="0.25">
      <c r="A213" s="17" t="s">
        <v>9149</v>
      </c>
      <c r="B213" s="17" t="s">
        <v>8633</v>
      </c>
      <c r="C213" s="17" t="s">
        <v>518</v>
      </c>
      <c r="D213" s="17" t="s">
        <v>517</v>
      </c>
      <c r="E213" s="18" t="s">
        <v>519</v>
      </c>
      <c r="F213" s="17">
        <v>50096630</v>
      </c>
      <c r="G213" s="18" t="s">
        <v>75</v>
      </c>
      <c r="H213" s="18" t="s">
        <v>515</v>
      </c>
      <c r="I213" s="18" t="s">
        <v>516</v>
      </c>
      <c r="J213" s="19">
        <v>3556.5600000000004</v>
      </c>
      <c r="K213" s="19">
        <f t="shared" si="12"/>
        <v>3233.2363636363639</v>
      </c>
      <c r="L213" s="20">
        <f t="shared" si="13"/>
        <v>3233</v>
      </c>
      <c r="M213" s="20">
        <f t="shared" si="14"/>
        <v>323</v>
      </c>
      <c r="N213" s="21">
        <f t="shared" si="15"/>
        <v>3556</v>
      </c>
    </row>
    <row r="214" spans="1:14" x14ac:dyDescent="0.25">
      <c r="A214" s="17" t="s">
        <v>9149</v>
      </c>
      <c r="B214" s="17" t="s">
        <v>8633</v>
      </c>
      <c r="C214" s="17" t="s">
        <v>203</v>
      </c>
      <c r="D214" s="17" t="s">
        <v>202</v>
      </c>
      <c r="E214" s="18" t="s">
        <v>204</v>
      </c>
      <c r="F214" s="17">
        <v>50537431</v>
      </c>
      <c r="G214" s="18" t="s">
        <v>8667</v>
      </c>
      <c r="H214" s="18" t="s">
        <v>188</v>
      </c>
      <c r="I214" s="18" t="s">
        <v>201</v>
      </c>
      <c r="J214" s="19">
        <v>610.1400000000001</v>
      </c>
      <c r="K214" s="19">
        <f t="shared" si="12"/>
        <v>554.67272727272734</v>
      </c>
      <c r="L214" s="20">
        <f t="shared" si="13"/>
        <v>555</v>
      </c>
      <c r="M214" s="20">
        <f t="shared" si="14"/>
        <v>55</v>
      </c>
      <c r="N214" s="21">
        <f t="shared" si="15"/>
        <v>610</v>
      </c>
    </row>
    <row r="215" spans="1:14" x14ac:dyDescent="0.25">
      <c r="A215" s="17" t="s">
        <v>9149</v>
      </c>
      <c r="B215" s="17" t="s">
        <v>8633</v>
      </c>
      <c r="C215" s="17" t="s">
        <v>389</v>
      </c>
      <c r="D215" s="17" t="s">
        <v>388</v>
      </c>
      <c r="E215" s="18" t="s">
        <v>390</v>
      </c>
      <c r="F215" s="17">
        <v>52590968</v>
      </c>
      <c r="G215" s="18" t="s">
        <v>75</v>
      </c>
      <c r="H215" s="18" t="s">
        <v>382</v>
      </c>
      <c r="I215" s="18" t="s">
        <v>387</v>
      </c>
      <c r="J215" s="19">
        <v>517.14</v>
      </c>
      <c r="K215" s="19">
        <f t="shared" si="12"/>
        <v>470.12727272727267</v>
      </c>
      <c r="L215" s="20">
        <f t="shared" si="13"/>
        <v>470</v>
      </c>
      <c r="M215" s="20">
        <f t="shared" si="14"/>
        <v>47</v>
      </c>
      <c r="N215" s="21">
        <f t="shared" si="15"/>
        <v>517</v>
      </c>
    </row>
    <row r="216" spans="1:14" x14ac:dyDescent="0.25">
      <c r="A216" s="17" t="s">
        <v>9149</v>
      </c>
      <c r="B216" s="17" t="s">
        <v>8633</v>
      </c>
      <c r="C216" s="17" t="s">
        <v>8594</v>
      </c>
      <c r="D216" s="17" t="s">
        <v>8596</v>
      </c>
      <c r="E216" s="18" t="s">
        <v>8595</v>
      </c>
      <c r="F216" s="17">
        <v>30805473</v>
      </c>
      <c r="G216" s="18" t="s">
        <v>8267</v>
      </c>
      <c r="H216" s="18" t="s">
        <v>85</v>
      </c>
      <c r="I216" s="18" t="s">
        <v>8597</v>
      </c>
      <c r="J216" s="19">
        <v>323.55</v>
      </c>
      <c r="K216" s="19">
        <f t="shared" si="12"/>
        <v>294.13636363636363</v>
      </c>
      <c r="L216" s="20">
        <f t="shared" si="13"/>
        <v>294</v>
      </c>
      <c r="M216" s="20">
        <f t="shared" si="14"/>
        <v>29</v>
      </c>
      <c r="N216" s="21">
        <f t="shared" si="15"/>
        <v>323</v>
      </c>
    </row>
    <row r="217" spans="1:14" x14ac:dyDescent="0.25">
      <c r="A217" s="17" t="s">
        <v>9149</v>
      </c>
      <c r="B217" s="17" t="s">
        <v>8633</v>
      </c>
      <c r="C217" s="17" t="s">
        <v>111</v>
      </c>
      <c r="D217" s="17" t="s">
        <v>110</v>
      </c>
      <c r="E217" s="18" t="s">
        <v>112</v>
      </c>
      <c r="F217" s="17">
        <v>51950774</v>
      </c>
      <c r="G217" s="18" t="s">
        <v>75</v>
      </c>
      <c r="H217" s="18" t="s">
        <v>99</v>
      </c>
      <c r="I217" s="18" t="s">
        <v>109</v>
      </c>
      <c r="J217" s="19">
        <v>768.11999999999989</v>
      </c>
      <c r="K217" s="19">
        <f t="shared" si="12"/>
        <v>698.29090909090894</v>
      </c>
      <c r="L217" s="20">
        <f t="shared" si="13"/>
        <v>698</v>
      </c>
      <c r="M217" s="20">
        <f t="shared" si="14"/>
        <v>70</v>
      </c>
      <c r="N217" s="21">
        <f t="shared" si="15"/>
        <v>768</v>
      </c>
    </row>
    <row r="218" spans="1:14" x14ac:dyDescent="0.25">
      <c r="A218" s="17" t="s">
        <v>9149</v>
      </c>
      <c r="B218" s="17" t="s">
        <v>8633</v>
      </c>
      <c r="C218" s="17" t="s">
        <v>393</v>
      </c>
      <c r="D218" s="17" t="s">
        <v>392</v>
      </c>
      <c r="E218" s="18" t="s">
        <v>394</v>
      </c>
      <c r="F218" s="17">
        <v>710276338</v>
      </c>
      <c r="G218" s="18" t="s">
        <v>8677</v>
      </c>
      <c r="H218" s="18" t="s">
        <v>382</v>
      </c>
      <c r="I218" s="18" t="s">
        <v>391</v>
      </c>
      <c r="J218" s="19">
        <v>368.1</v>
      </c>
      <c r="K218" s="19">
        <f t="shared" si="12"/>
        <v>334.63636363636363</v>
      </c>
      <c r="L218" s="20">
        <f t="shared" si="13"/>
        <v>335</v>
      </c>
      <c r="M218" s="20">
        <f t="shared" si="14"/>
        <v>33</v>
      </c>
      <c r="N218" s="21">
        <f t="shared" si="15"/>
        <v>368</v>
      </c>
    </row>
    <row r="219" spans="1:14" x14ac:dyDescent="0.25">
      <c r="A219" s="17" t="s">
        <v>9149</v>
      </c>
      <c r="B219" s="17" t="s">
        <v>8633</v>
      </c>
      <c r="C219" s="17" t="s">
        <v>92</v>
      </c>
      <c r="D219" s="17" t="s">
        <v>91</v>
      </c>
      <c r="E219" s="18" t="s">
        <v>93</v>
      </c>
      <c r="F219" s="17">
        <v>710277156</v>
      </c>
      <c r="G219" s="18" t="s">
        <v>75</v>
      </c>
      <c r="H219" s="18" t="s">
        <v>85</v>
      </c>
      <c r="I219" s="18" t="s">
        <v>90</v>
      </c>
      <c r="J219" s="19">
        <v>1143.21</v>
      </c>
      <c r="K219" s="19">
        <f t="shared" si="12"/>
        <v>1039.2818181818182</v>
      </c>
      <c r="L219" s="20">
        <f t="shared" si="13"/>
        <v>1039</v>
      </c>
      <c r="M219" s="20">
        <f t="shared" si="14"/>
        <v>104</v>
      </c>
      <c r="N219" s="21">
        <f t="shared" si="15"/>
        <v>1143</v>
      </c>
    </row>
    <row r="220" spans="1:14" x14ac:dyDescent="0.25">
      <c r="A220" s="17" t="s">
        <v>9152</v>
      </c>
      <c r="B220" s="17" t="s">
        <v>8635</v>
      </c>
      <c r="C220" s="17" t="s">
        <v>8026</v>
      </c>
      <c r="D220" s="17" t="s">
        <v>8025</v>
      </c>
      <c r="E220" s="18" t="s">
        <v>8625</v>
      </c>
      <c r="F220" s="17">
        <v>14478</v>
      </c>
      <c r="G220" s="18" t="s">
        <v>9048</v>
      </c>
      <c r="H220" s="18" t="s">
        <v>8032</v>
      </c>
      <c r="I220" s="18" t="s">
        <v>8033</v>
      </c>
      <c r="J220" s="19">
        <v>442.62</v>
      </c>
      <c r="K220" s="19">
        <f t="shared" si="12"/>
        <v>402.38181818181818</v>
      </c>
      <c r="L220" s="20">
        <f t="shared" si="13"/>
        <v>402</v>
      </c>
      <c r="M220" s="20">
        <f t="shared" si="14"/>
        <v>40</v>
      </c>
      <c r="N220" s="21">
        <f t="shared" si="15"/>
        <v>442</v>
      </c>
    </row>
    <row r="221" spans="1:14" x14ac:dyDescent="0.25">
      <c r="A221" s="17" t="s">
        <v>9152</v>
      </c>
      <c r="B221" s="17" t="s">
        <v>8635</v>
      </c>
      <c r="C221" s="17" t="s">
        <v>8026</v>
      </c>
      <c r="D221" s="17" t="s">
        <v>8025</v>
      </c>
      <c r="E221" s="18" t="s">
        <v>8625</v>
      </c>
      <c r="F221" s="17">
        <v>158461</v>
      </c>
      <c r="G221" s="18" t="s">
        <v>8622</v>
      </c>
      <c r="H221" s="18" t="s">
        <v>901</v>
      </c>
      <c r="I221" s="18" t="s">
        <v>8540</v>
      </c>
      <c r="J221" s="19">
        <v>0</v>
      </c>
      <c r="K221" s="19">
        <f t="shared" si="12"/>
        <v>0</v>
      </c>
      <c r="L221" s="20">
        <f t="shared" si="13"/>
        <v>0</v>
      </c>
      <c r="M221" s="20">
        <f t="shared" si="14"/>
        <v>0</v>
      </c>
      <c r="N221" s="21">
        <f t="shared" si="15"/>
        <v>0</v>
      </c>
    </row>
    <row r="222" spans="1:14" x14ac:dyDescent="0.25">
      <c r="A222" s="17" t="s">
        <v>9152</v>
      </c>
      <c r="B222" s="17" t="s">
        <v>8635</v>
      </c>
      <c r="C222" s="17" t="s">
        <v>8026</v>
      </c>
      <c r="D222" s="17" t="s">
        <v>8025</v>
      </c>
      <c r="E222" s="18" t="s">
        <v>8625</v>
      </c>
      <c r="F222" s="17">
        <v>163317</v>
      </c>
      <c r="G222" s="18" t="s">
        <v>9041</v>
      </c>
      <c r="H222" s="18" t="s">
        <v>1340</v>
      </c>
      <c r="I222" s="18" t="s">
        <v>8517</v>
      </c>
      <c r="J222" s="19">
        <v>0</v>
      </c>
      <c r="K222" s="19">
        <f t="shared" si="12"/>
        <v>0</v>
      </c>
      <c r="L222" s="20">
        <f t="shared" si="13"/>
        <v>0</v>
      </c>
      <c r="M222" s="20">
        <f t="shared" si="14"/>
        <v>0</v>
      </c>
      <c r="N222" s="21">
        <f t="shared" si="15"/>
        <v>0</v>
      </c>
    </row>
    <row r="223" spans="1:14" x14ac:dyDescent="0.25">
      <c r="A223" s="17" t="s">
        <v>9152</v>
      </c>
      <c r="B223" s="17" t="s">
        <v>8635</v>
      </c>
      <c r="C223" s="17" t="s">
        <v>8026</v>
      </c>
      <c r="D223" s="17" t="s">
        <v>8025</v>
      </c>
      <c r="E223" s="18" t="s">
        <v>8625</v>
      </c>
      <c r="F223" s="17">
        <v>181935</v>
      </c>
      <c r="G223" s="18" t="s">
        <v>8622</v>
      </c>
      <c r="H223" s="18" t="s">
        <v>1111</v>
      </c>
      <c r="I223" s="18" t="s">
        <v>8038</v>
      </c>
      <c r="J223" s="19">
        <v>0</v>
      </c>
      <c r="K223" s="19">
        <f t="shared" si="12"/>
        <v>0</v>
      </c>
      <c r="L223" s="20">
        <f t="shared" si="13"/>
        <v>0</v>
      </c>
      <c r="M223" s="20">
        <f t="shared" si="14"/>
        <v>0</v>
      </c>
      <c r="N223" s="21">
        <f t="shared" si="15"/>
        <v>0</v>
      </c>
    </row>
    <row r="224" spans="1:14" x14ac:dyDescent="0.25">
      <c r="A224" s="17" t="s">
        <v>9152</v>
      </c>
      <c r="B224" s="17" t="s">
        <v>8635</v>
      </c>
      <c r="C224" s="17" t="s">
        <v>8026</v>
      </c>
      <c r="D224" s="17" t="s">
        <v>8025</v>
      </c>
      <c r="E224" s="18" t="s">
        <v>8625</v>
      </c>
      <c r="F224" s="17">
        <v>350206</v>
      </c>
      <c r="G224" s="18" t="s">
        <v>9046</v>
      </c>
      <c r="H224" s="18" t="s">
        <v>645</v>
      </c>
      <c r="I224" s="18" t="s">
        <v>8029</v>
      </c>
      <c r="J224" s="19">
        <v>0</v>
      </c>
      <c r="K224" s="19">
        <f t="shared" si="12"/>
        <v>0</v>
      </c>
      <c r="L224" s="20">
        <f t="shared" si="13"/>
        <v>0</v>
      </c>
      <c r="M224" s="20">
        <f t="shared" si="14"/>
        <v>0</v>
      </c>
      <c r="N224" s="21">
        <f t="shared" si="15"/>
        <v>0</v>
      </c>
    </row>
    <row r="225" spans="1:14" x14ac:dyDescent="0.25">
      <c r="A225" s="17" t="s">
        <v>9152</v>
      </c>
      <c r="B225" s="17" t="s">
        <v>8635</v>
      </c>
      <c r="C225" s="17" t="s">
        <v>8026</v>
      </c>
      <c r="D225" s="17" t="s">
        <v>8025</v>
      </c>
      <c r="E225" s="18" t="s">
        <v>8625</v>
      </c>
      <c r="F225" s="17">
        <v>17050171</v>
      </c>
      <c r="G225" s="18" t="s">
        <v>9043</v>
      </c>
      <c r="H225" s="18" t="s">
        <v>559</v>
      </c>
      <c r="I225" s="18" t="s">
        <v>8024</v>
      </c>
      <c r="J225" s="19">
        <v>0</v>
      </c>
      <c r="K225" s="19">
        <f t="shared" si="12"/>
        <v>0</v>
      </c>
      <c r="L225" s="20">
        <f t="shared" si="13"/>
        <v>0</v>
      </c>
      <c r="M225" s="20">
        <f t="shared" si="14"/>
        <v>0</v>
      </c>
      <c r="N225" s="21">
        <f t="shared" si="15"/>
        <v>0</v>
      </c>
    </row>
    <row r="226" spans="1:14" x14ac:dyDescent="0.25">
      <c r="A226" s="17" t="s">
        <v>9152</v>
      </c>
      <c r="B226" s="17" t="s">
        <v>8635</v>
      </c>
      <c r="C226" s="17" t="s">
        <v>8026</v>
      </c>
      <c r="D226" s="17" t="s">
        <v>8025</v>
      </c>
      <c r="E226" s="18" t="s">
        <v>8625</v>
      </c>
      <c r="F226" s="17">
        <v>35629860</v>
      </c>
      <c r="G226" s="18" t="s">
        <v>8622</v>
      </c>
      <c r="H226" s="18" t="s">
        <v>1318</v>
      </c>
      <c r="I226" s="18" t="s">
        <v>8045</v>
      </c>
      <c r="J226" s="19">
        <v>0</v>
      </c>
      <c r="K226" s="19">
        <f t="shared" si="12"/>
        <v>0</v>
      </c>
      <c r="L226" s="20">
        <f t="shared" si="13"/>
        <v>0</v>
      </c>
      <c r="M226" s="20">
        <f t="shared" si="14"/>
        <v>0</v>
      </c>
      <c r="N226" s="21">
        <f t="shared" si="15"/>
        <v>0</v>
      </c>
    </row>
    <row r="227" spans="1:14" x14ac:dyDescent="0.25">
      <c r="A227" s="17" t="s">
        <v>9152</v>
      </c>
      <c r="B227" s="17" t="s">
        <v>8635</v>
      </c>
      <c r="C227" s="17" t="s">
        <v>8026</v>
      </c>
      <c r="D227" s="17" t="s">
        <v>8025</v>
      </c>
      <c r="E227" s="18" t="s">
        <v>8625</v>
      </c>
      <c r="F227" s="17">
        <v>35629932</v>
      </c>
      <c r="G227" s="18" t="s">
        <v>9044</v>
      </c>
      <c r="H227" s="18" t="s">
        <v>1164</v>
      </c>
      <c r="I227" s="18" t="s">
        <v>8040</v>
      </c>
      <c r="J227" s="19">
        <v>0</v>
      </c>
      <c r="K227" s="19">
        <f t="shared" si="12"/>
        <v>0</v>
      </c>
      <c r="L227" s="20">
        <f t="shared" si="13"/>
        <v>0</v>
      </c>
      <c r="M227" s="20">
        <f t="shared" si="14"/>
        <v>0</v>
      </c>
      <c r="N227" s="21">
        <f t="shared" si="15"/>
        <v>0</v>
      </c>
    </row>
    <row r="228" spans="1:14" x14ac:dyDescent="0.25">
      <c r="A228" s="17" t="s">
        <v>9152</v>
      </c>
      <c r="B228" s="17" t="s">
        <v>8635</v>
      </c>
      <c r="C228" s="17" t="s">
        <v>8026</v>
      </c>
      <c r="D228" s="17" t="s">
        <v>8025</v>
      </c>
      <c r="E228" s="18" t="s">
        <v>8625</v>
      </c>
      <c r="F228" s="17">
        <v>35629959</v>
      </c>
      <c r="G228" s="18" t="s">
        <v>8622</v>
      </c>
      <c r="H228" s="18" t="s">
        <v>991</v>
      </c>
      <c r="I228" s="18" t="s">
        <v>8036</v>
      </c>
      <c r="J228" s="19">
        <v>0</v>
      </c>
      <c r="K228" s="19">
        <f t="shared" si="12"/>
        <v>0</v>
      </c>
      <c r="L228" s="20">
        <f t="shared" si="13"/>
        <v>0</v>
      </c>
      <c r="M228" s="20">
        <f t="shared" si="14"/>
        <v>0</v>
      </c>
      <c r="N228" s="21">
        <f t="shared" si="15"/>
        <v>0</v>
      </c>
    </row>
    <row r="229" spans="1:14" x14ac:dyDescent="0.25">
      <c r="A229" s="17" t="s">
        <v>9152</v>
      </c>
      <c r="B229" s="17" t="s">
        <v>8635</v>
      </c>
      <c r="C229" s="17" t="s">
        <v>8026</v>
      </c>
      <c r="D229" s="17" t="s">
        <v>8025</v>
      </c>
      <c r="E229" s="18" t="s">
        <v>8625</v>
      </c>
      <c r="F229" s="17">
        <v>35629967</v>
      </c>
      <c r="G229" s="18" t="s">
        <v>9044</v>
      </c>
      <c r="H229" s="18" t="s">
        <v>1169</v>
      </c>
      <c r="I229" s="18" t="s">
        <v>8041</v>
      </c>
      <c r="J229" s="19">
        <v>0</v>
      </c>
      <c r="K229" s="19">
        <f t="shared" si="12"/>
        <v>0</v>
      </c>
      <c r="L229" s="20">
        <f t="shared" si="13"/>
        <v>0</v>
      </c>
      <c r="M229" s="20">
        <f t="shared" si="14"/>
        <v>0</v>
      </c>
      <c r="N229" s="21">
        <f t="shared" si="15"/>
        <v>0</v>
      </c>
    </row>
    <row r="230" spans="1:14" x14ac:dyDescent="0.25">
      <c r="A230" s="17" t="s">
        <v>9152</v>
      </c>
      <c r="B230" s="17" t="s">
        <v>8635</v>
      </c>
      <c r="C230" s="17" t="s">
        <v>8026</v>
      </c>
      <c r="D230" s="17" t="s">
        <v>8025</v>
      </c>
      <c r="E230" s="18" t="s">
        <v>8625</v>
      </c>
      <c r="F230" s="17">
        <v>35629983</v>
      </c>
      <c r="G230" s="18" t="s">
        <v>9047</v>
      </c>
      <c r="H230" s="18" t="s">
        <v>748</v>
      </c>
      <c r="I230" s="18" t="s">
        <v>8034</v>
      </c>
      <c r="J230" s="19">
        <v>0</v>
      </c>
      <c r="K230" s="19">
        <f t="shared" si="12"/>
        <v>0</v>
      </c>
      <c r="L230" s="20">
        <f t="shared" si="13"/>
        <v>0</v>
      </c>
      <c r="M230" s="20">
        <f t="shared" si="14"/>
        <v>0</v>
      </c>
      <c r="N230" s="21">
        <f t="shared" si="15"/>
        <v>0</v>
      </c>
    </row>
    <row r="231" spans="1:14" x14ac:dyDescent="0.25">
      <c r="A231" s="17" t="s">
        <v>9152</v>
      </c>
      <c r="B231" s="17" t="s">
        <v>8635</v>
      </c>
      <c r="C231" s="17" t="s">
        <v>8026</v>
      </c>
      <c r="D231" s="17" t="s">
        <v>8025</v>
      </c>
      <c r="E231" s="18" t="s">
        <v>8625</v>
      </c>
      <c r="F231" s="17">
        <v>35630027</v>
      </c>
      <c r="G231" s="18" t="s">
        <v>8622</v>
      </c>
      <c r="H231" s="18" t="s">
        <v>809</v>
      </c>
      <c r="I231" s="18" t="s">
        <v>5581</v>
      </c>
      <c r="J231" s="19">
        <v>0</v>
      </c>
      <c r="K231" s="19">
        <f t="shared" si="12"/>
        <v>0</v>
      </c>
      <c r="L231" s="20">
        <f t="shared" si="13"/>
        <v>0</v>
      </c>
      <c r="M231" s="20">
        <f t="shared" si="14"/>
        <v>0</v>
      </c>
      <c r="N231" s="21">
        <f t="shared" si="15"/>
        <v>0</v>
      </c>
    </row>
    <row r="232" spans="1:14" x14ac:dyDescent="0.25">
      <c r="A232" s="17" t="s">
        <v>9152</v>
      </c>
      <c r="B232" s="17" t="s">
        <v>8635</v>
      </c>
      <c r="C232" s="17" t="s">
        <v>8026</v>
      </c>
      <c r="D232" s="17" t="s">
        <v>8025</v>
      </c>
      <c r="E232" s="18" t="s">
        <v>8625</v>
      </c>
      <c r="F232" s="17">
        <v>35630035</v>
      </c>
      <c r="G232" s="18" t="s">
        <v>9044</v>
      </c>
      <c r="H232" s="18" t="s">
        <v>701</v>
      </c>
      <c r="I232" s="18" t="s">
        <v>8030</v>
      </c>
      <c r="J232" s="19">
        <v>0</v>
      </c>
      <c r="K232" s="19">
        <f t="shared" si="12"/>
        <v>0</v>
      </c>
      <c r="L232" s="20">
        <f t="shared" si="13"/>
        <v>0</v>
      </c>
      <c r="M232" s="20">
        <f t="shared" si="14"/>
        <v>0</v>
      </c>
      <c r="N232" s="21">
        <f t="shared" si="15"/>
        <v>0</v>
      </c>
    </row>
    <row r="233" spans="1:14" x14ac:dyDescent="0.25">
      <c r="A233" s="17" t="s">
        <v>9152</v>
      </c>
      <c r="B233" s="17" t="s">
        <v>8635</v>
      </c>
      <c r="C233" s="17" t="s">
        <v>8026</v>
      </c>
      <c r="D233" s="17" t="s">
        <v>8025</v>
      </c>
      <c r="E233" s="18" t="s">
        <v>8625</v>
      </c>
      <c r="F233" s="17">
        <v>35630043</v>
      </c>
      <c r="G233" s="18" t="s">
        <v>8622</v>
      </c>
      <c r="H233" s="18" t="s">
        <v>1199</v>
      </c>
      <c r="I233" s="18" t="s">
        <v>8042</v>
      </c>
      <c r="J233" s="19">
        <v>0</v>
      </c>
      <c r="K233" s="19">
        <f t="shared" si="12"/>
        <v>0</v>
      </c>
      <c r="L233" s="20">
        <f t="shared" si="13"/>
        <v>0</v>
      </c>
      <c r="M233" s="20">
        <f t="shared" si="14"/>
        <v>0</v>
      </c>
      <c r="N233" s="21">
        <f t="shared" si="15"/>
        <v>0</v>
      </c>
    </row>
    <row r="234" spans="1:14" x14ac:dyDescent="0.25">
      <c r="A234" s="17" t="s">
        <v>9152</v>
      </c>
      <c r="B234" s="17" t="s">
        <v>8635</v>
      </c>
      <c r="C234" s="17" t="s">
        <v>8026</v>
      </c>
      <c r="D234" s="17" t="s">
        <v>8025</v>
      </c>
      <c r="E234" s="18" t="s">
        <v>8625</v>
      </c>
      <c r="F234" s="17">
        <v>35630060</v>
      </c>
      <c r="G234" s="18" t="s">
        <v>8622</v>
      </c>
      <c r="H234" s="18" t="s">
        <v>1318</v>
      </c>
      <c r="I234" s="18" t="s">
        <v>8043</v>
      </c>
      <c r="J234" s="19">
        <v>0</v>
      </c>
      <c r="K234" s="19">
        <f t="shared" si="12"/>
        <v>0</v>
      </c>
      <c r="L234" s="20">
        <f t="shared" si="13"/>
        <v>0</v>
      </c>
      <c r="M234" s="20">
        <f t="shared" si="14"/>
        <v>0</v>
      </c>
      <c r="N234" s="21">
        <f t="shared" si="15"/>
        <v>0</v>
      </c>
    </row>
    <row r="235" spans="1:14" x14ac:dyDescent="0.25">
      <c r="A235" s="17" t="s">
        <v>9152</v>
      </c>
      <c r="B235" s="17" t="s">
        <v>8635</v>
      </c>
      <c r="C235" s="17" t="s">
        <v>8026</v>
      </c>
      <c r="D235" s="17" t="s">
        <v>8025</v>
      </c>
      <c r="E235" s="18" t="s">
        <v>8625</v>
      </c>
      <c r="F235" s="17">
        <v>35630078</v>
      </c>
      <c r="G235" s="18" t="s">
        <v>9044</v>
      </c>
      <c r="H235" s="18" t="s">
        <v>802</v>
      </c>
      <c r="I235" s="18" t="s">
        <v>8035</v>
      </c>
      <c r="J235" s="19">
        <v>0</v>
      </c>
      <c r="K235" s="19">
        <f t="shared" si="12"/>
        <v>0</v>
      </c>
      <c r="L235" s="20">
        <f t="shared" si="13"/>
        <v>0</v>
      </c>
      <c r="M235" s="20">
        <f t="shared" si="14"/>
        <v>0</v>
      </c>
      <c r="N235" s="21">
        <f t="shared" si="15"/>
        <v>0</v>
      </c>
    </row>
    <row r="236" spans="1:14" x14ac:dyDescent="0.25">
      <c r="A236" s="17" t="s">
        <v>9152</v>
      </c>
      <c r="B236" s="17" t="s">
        <v>8635</v>
      </c>
      <c r="C236" s="17" t="s">
        <v>8026</v>
      </c>
      <c r="D236" s="17" t="s">
        <v>8025</v>
      </c>
      <c r="E236" s="18" t="s">
        <v>8625</v>
      </c>
      <c r="F236" s="17">
        <v>35630108</v>
      </c>
      <c r="G236" s="18" t="s">
        <v>9044</v>
      </c>
      <c r="H236" s="18" t="s">
        <v>1139</v>
      </c>
      <c r="I236" s="18" t="s">
        <v>8039</v>
      </c>
      <c r="J236" s="19">
        <v>0</v>
      </c>
      <c r="K236" s="19">
        <f t="shared" si="12"/>
        <v>0</v>
      </c>
      <c r="L236" s="20">
        <f t="shared" si="13"/>
        <v>0</v>
      </c>
      <c r="M236" s="20">
        <f t="shared" si="14"/>
        <v>0</v>
      </c>
      <c r="N236" s="21">
        <f t="shared" si="15"/>
        <v>0</v>
      </c>
    </row>
    <row r="237" spans="1:14" x14ac:dyDescent="0.25">
      <c r="A237" s="17" t="s">
        <v>9152</v>
      </c>
      <c r="B237" s="17" t="s">
        <v>8635</v>
      </c>
      <c r="C237" s="17" t="s">
        <v>8026</v>
      </c>
      <c r="D237" s="17" t="s">
        <v>8025</v>
      </c>
      <c r="E237" s="18" t="s">
        <v>8625</v>
      </c>
      <c r="F237" s="17">
        <v>35630124</v>
      </c>
      <c r="G237" s="18" t="s">
        <v>9045</v>
      </c>
      <c r="H237" s="18" t="s">
        <v>559</v>
      </c>
      <c r="I237" s="18" t="s">
        <v>8028</v>
      </c>
      <c r="J237" s="19">
        <v>0</v>
      </c>
      <c r="K237" s="19">
        <f t="shared" si="12"/>
        <v>0</v>
      </c>
      <c r="L237" s="20">
        <f t="shared" si="13"/>
        <v>0</v>
      </c>
      <c r="M237" s="20">
        <f t="shared" si="14"/>
        <v>0</v>
      </c>
      <c r="N237" s="21">
        <f t="shared" si="15"/>
        <v>0</v>
      </c>
    </row>
    <row r="238" spans="1:14" x14ac:dyDescent="0.25">
      <c r="A238" s="17" t="s">
        <v>9152</v>
      </c>
      <c r="B238" s="17" t="s">
        <v>8635</v>
      </c>
      <c r="C238" s="17" t="s">
        <v>8026</v>
      </c>
      <c r="D238" s="17" t="s">
        <v>8025</v>
      </c>
      <c r="E238" s="18" t="s">
        <v>8625</v>
      </c>
      <c r="F238" s="17">
        <v>35630132</v>
      </c>
      <c r="G238" s="18" t="s">
        <v>9044</v>
      </c>
      <c r="H238" s="18" t="s">
        <v>559</v>
      </c>
      <c r="I238" s="18" t="s">
        <v>8027</v>
      </c>
      <c r="J238" s="19">
        <v>0</v>
      </c>
      <c r="K238" s="19">
        <f t="shared" si="12"/>
        <v>0</v>
      </c>
      <c r="L238" s="20">
        <f t="shared" si="13"/>
        <v>0</v>
      </c>
      <c r="M238" s="20">
        <f t="shared" si="14"/>
        <v>0</v>
      </c>
      <c r="N238" s="21">
        <f t="shared" si="15"/>
        <v>0</v>
      </c>
    </row>
    <row r="239" spans="1:14" x14ac:dyDescent="0.25">
      <c r="A239" s="17" t="s">
        <v>9152</v>
      </c>
      <c r="B239" s="17" t="s">
        <v>8635</v>
      </c>
      <c r="C239" s="17" t="s">
        <v>8026</v>
      </c>
      <c r="D239" s="17" t="s">
        <v>8025</v>
      </c>
      <c r="E239" s="18" t="s">
        <v>8625</v>
      </c>
      <c r="F239" s="17">
        <v>42286280</v>
      </c>
      <c r="G239" s="18" t="s">
        <v>9047</v>
      </c>
      <c r="H239" s="18" t="s">
        <v>707</v>
      </c>
      <c r="I239" s="18" t="s">
        <v>8031</v>
      </c>
      <c r="J239" s="19">
        <v>0</v>
      </c>
      <c r="K239" s="19">
        <f t="shared" si="12"/>
        <v>0</v>
      </c>
      <c r="L239" s="20">
        <f t="shared" si="13"/>
        <v>0</v>
      </c>
      <c r="M239" s="20">
        <f t="shared" si="14"/>
        <v>0</v>
      </c>
      <c r="N239" s="21">
        <f t="shared" si="15"/>
        <v>0</v>
      </c>
    </row>
    <row r="240" spans="1:14" x14ac:dyDescent="0.25">
      <c r="A240" s="17" t="s">
        <v>9152</v>
      </c>
      <c r="B240" s="17" t="s">
        <v>8635</v>
      </c>
      <c r="C240" s="17" t="s">
        <v>8026</v>
      </c>
      <c r="D240" s="17" t="s">
        <v>8025</v>
      </c>
      <c r="E240" s="18" t="s">
        <v>8625</v>
      </c>
      <c r="F240" s="17">
        <v>42399653</v>
      </c>
      <c r="G240" s="18" t="s">
        <v>8622</v>
      </c>
      <c r="H240" s="18" t="s">
        <v>1031</v>
      </c>
      <c r="I240" s="18" t="s">
        <v>8037</v>
      </c>
      <c r="J240" s="19">
        <v>0</v>
      </c>
      <c r="K240" s="19">
        <f t="shared" si="12"/>
        <v>0</v>
      </c>
      <c r="L240" s="20">
        <f t="shared" si="13"/>
        <v>0</v>
      </c>
      <c r="M240" s="20">
        <f t="shared" si="14"/>
        <v>0</v>
      </c>
      <c r="N240" s="21">
        <f t="shared" si="15"/>
        <v>0</v>
      </c>
    </row>
    <row r="241" spans="1:14" x14ac:dyDescent="0.25">
      <c r="A241" s="17" t="s">
        <v>9152</v>
      </c>
      <c r="B241" s="17" t="s">
        <v>8635</v>
      </c>
      <c r="C241" s="17" t="s">
        <v>8026</v>
      </c>
      <c r="D241" s="17" t="s">
        <v>8025</v>
      </c>
      <c r="E241" s="18" t="s">
        <v>8625</v>
      </c>
      <c r="F241" s="17">
        <v>51279177</v>
      </c>
      <c r="G241" s="18" t="s">
        <v>8622</v>
      </c>
      <c r="H241" s="18" t="s">
        <v>1318</v>
      </c>
      <c r="I241" s="18" t="s">
        <v>8044</v>
      </c>
      <c r="J241" s="19">
        <v>0</v>
      </c>
      <c r="K241" s="19">
        <f t="shared" si="12"/>
        <v>0</v>
      </c>
      <c r="L241" s="20">
        <f t="shared" si="13"/>
        <v>0</v>
      </c>
      <c r="M241" s="20">
        <f t="shared" si="14"/>
        <v>0</v>
      </c>
      <c r="N241" s="21">
        <f t="shared" si="15"/>
        <v>0</v>
      </c>
    </row>
    <row r="242" spans="1:14" x14ac:dyDescent="0.25">
      <c r="A242" s="17" t="s">
        <v>9152</v>
      </c>
      <c r="B242" s="17" t="s">
        <v>8632</v>
      </c>
      <c r="C242" s="17" t="s">
        <v>8518</v>
      </c>
      <c r="D242" s="17" t="s">
        <v>8520</v>
      </c>
      <c r="E242" s="18" t="s">
        <v>8519</v>
      </c>
      <c r="F242" s="17">
        <v>160156</v>
      </c>
      <c r="G242" s="18" t="s">
        <v>9086</v>
      </c>
      <c r="H242" s="18" t="s">
        <v>748</v>
      </c>
      <c r="I242" s="18" t="s">
        <v>8546</v>
      </c>
      <c r="J242" s="19">
        <v>1423.62</v>
      </c>
      <c r="K242" s="19">
        <f t="shared" si="12"/>
        <v>1294.1999999999998</v>
      </c>
      <c r="L242" s="20">
        <f t="shared" si="13"/>
        <v>1294</v>
      </c>
      <c r="M242" s="20">
        <f t="shared" si="14"/>
        <v>129</v>
      </c>
      <c r="N242" s="21">
        <f t="shared" si="15"/>
        <v>1423</v>
      </c>
    </row>
    <row r="243" spans="1:14" x14ac:dyDescent="0.25">
      <c r="A243" s="17" t="s">
        <v>9152</v>
      </c>
      <c r="B243" s="17" t="s">
        <v>8632</v>
      </c>
      <c r="C243" s="17" t="s">
        <v>8518</v>
      </c>
      <c r="D243" s="17" t="s">
        <v>8520</v>
      </c>
      <c r="E243" s="18" t="s">
        <v>8519</v>
      </c>
      <c r="F243" s="17">
        <v>160164</v>
      </c>
      <c r="G243" s="18" t="s">
        <v>8541</v>
      </c>
      <c r="H243" s="18" t="s">
        <v>901</v>
      </c>
      <c r="I243" s="18" t="s">
        <v>6285</v>
      </c>
      <c r="J243" s="19">
        <v>1445.19</v>
      </c>
      <c r="K243" s="19">
        <f t="shared" si="12"/>
        <v>1313.8090909090909</v>
      </c>
      <c r="L243" s="20">
        <f t="shared" si="13"/>
        <v>1314</v>
      </c>
      <c r="M243" s="20">
        <f t="shared" si="14"/>
        <v>131</v>
      </c>
      <c r="N243" s="21">
        <f t="shared" si="15"/>
        <v>1445</v>
      </c>
    </row>
    <row r="244" spans="1:14" x14ac:dyDescent="0.25">
      <c r="A244" s="17" t="s">
        <v>9152</v>
      </c>
      <c r="B244" s="17" t="s">
        <v>8632</v>
      </c>
      <c r="C244" s="17" t="s">
        <v>8518</v>
      </c>
      <c r="D244" s="17" t="s">
        <v>8520</v>
      </c>
      <c r="E244" s="18" t="s">
        <v>8519</v>
      </c>
      <c r="F244" s="17">
        <v>160318</v>
      </c>
      <c r="G244" s="18" t="s">
        <v>9088</v>
      </c>
      <c r="H244" s="18" t="s">
        <v>991</v>
      </c>
      <c r="I244" s="18" t="s">
        <v>8539</v>
      </c>
      <c r="J244" s="19">
        <v>1984.44</v>
      </c>
      <c r="K244" s="19">
        <f t="shared" si="12"/>
        <v>1804.0363636363636</v>
      </c>
      <c r="L244" s="20">
        <f t="shared" si="13"/>
        <v>1804</v>
      </c>
      <c r="M244" s="20">
        <f t="shared" si="14"/>
        <v>180</v>
      </c>
      <c r="N244" s="21">
        <f t="shared" si="15"/>
        <v>1984</v>
      </c>
    </row>
    <row r="245" spans="1:14" x14ac:dyDescent="0.25">
      <c r="A245" s="17" t="s">
        <v>9152</v>
      </c>
      <c r="B245" s="17" t="s">
        <v>8632</v>
      </c>
      <c r="C245" s="17" t="s">
        <v>8518</v>
      </c>
      <c r="D245" s="17" t="s">
        <v>8520</v>
      </c>
      <c r="E245" s="18" t="s">
        <v>8519</v>
      </c>
      <c r="F245" s="17">
        <v>160342</v>
      </c>
      <c r="G245" s="18" t="s">
        <v>9076</v>
      </c>
      <c r="H245" s="18" t="s">
        <v>1111</v>
      </c>
      <c r="I245" s="18" t="s">
        <v>8538</v>
      </c>
      <c r="J245" s="19">
        <v>1639.3200000000002</v>
      </c>
      <c r="K245" s="19">
        <f t="shared" si="12"/>
        <v>1490.2909090909091</v>
      </c>
      <c r="L245" s="20">
        <f t="shared" si="13"/>
        <v>1490</v>
      </c>
      <c r="M245" s="20">
        <f t="shared" si="14"/>
        <v>149</v>
      </c>
      <c r="N245" s="21">
        <f t="shared" si="15"/>
        <v>1639</v>
      </c>
    </row>
    <row r="246" spans="1:14" x14ac:dyDescent="0.25">
      <c r="A246" s="17" t="s">
        <v>9152</v>
      </c>
      <c r="B246" s="17" t="s">
        <v>8632</v>
      </c>
      <c r="C246" s="17" t="s">
        <v>8518</v>
      </c>
      <c r="D246" s="17" t="s">
        <v>8520</v>
      </c>
      <c r="E246" s="18" t="s">
        <v>8519</v>
      </c>
      <c r="F246" s="17">
        <v>160351</v>
      </c>
      <c r="G246" s="18" t="s">
        <v>9087</v>
      </c>
      <c r="H246" s="18" t="s">
        <v>802</v>
      </c>
      <c r="I246" s="18" t="s">
        <v>8545</v>
      </c>
      <c r="J246" s="19">
        <v>1531.47</v>
      </c>
      <c r="K246" s="19">
        <f t="shared" si="12"/>
        <v>1392.2454545454545</v>
      </c>
      <c r="L246" s="20">
        <f t="shared" si="13"/>
        <v>1392</v>
      </c>
      <c r="M246" s="20">
        <f t="shared" si="14"/>
        <v>139</v>
      </c>
      <c r="N246" s="21">
        <f t="shared" si="15"/>
        <v>1531</v>
      </c>
    </row>
    <row r="247" spans="1:14" x14ac:dyDescent="0.25">
      <c r="A247" s="17" t="s">
        <v>9152</v>
      </c>
      <c r="B247" s="17" t="s">
        <v>8632</v>
      </c>
      <c r="C247" s="17" t="s">
        <v>8518</v>
      </c>
      <c r="D247" s="17" t="s">
        <v>8520</v>
      </c>
      <c r="E247" s="18" t="s">
        <v>8519</v>
      </c>
      <c r="F247" s="17">
        <v>160369</v>
      </c>
      <c r="G247" s="18" t="s">
        <v>9089</v>
      </c>
      <c r="H247" s="18" t="s">
        <v>1199</v>
      </c>
      <c r="I247" s="18" t="s">
        <v>8531</v>
      </c>
      <c r="J247" s="19">
        <v>1531.47</v>
      </c>
      <c r="K247" s="19">
        <f t="shared" si="12"/>
        <v>1392.2454545454545</v>
      </c>
      <c r="L247" s="20">
        <f t="shared" si="13"/>
        <v>1392</v>
      </c>
      <c r="M247" s="20">
        <f t="shared" si="14"/>
        <v>139</v>
      </c>
      <c r="N247" s="21">
        <f t="shared" si="15"/>
        <v>1531</v>
      </c>
    </row>
    <row r="248" spans="1:14" x14ac:dyDescent="0.25">
      <c r="A248" s="17" t="s">
        <v>9152</v>
      </c>
      <c r="B248" s="17" t="s">
        <v>8632</v>
      </c>
      <c r="C248" s="17" t="s">
        <v>8518</v>
      </c>
      <c r="D248" s="17" t="s">
        <v>8520</v>
      </c>
      <c r="E248" s="18" t="s">
        <v>8519</v>
      </c>
      <c r="F248" s="17">
        <v>160407</v>
      </c>
      <c r="G248" s="18" t="s">
        <v>9084</v>
      </c>
      <c r="H248" s="18" t="s">
        <v>707</v>
      </c>
      <c r="I248" s="18" t="s">
        <v>8553</v>
      </c>
      <c r="J248" s="19">
        <v>2027.5800000000002</v>
      </c>
      <c r="K248" s="19">
        <f t="shared" si="12"/>
        <v>1843.2545454545455</v>
      </c>
      <c r="L248" s="20">
        <f t="shared" si="13"/>
        <v>1843</v>
      </c>
      <c r="M248" s="20">
        <f t="shared" si="14"/>
        <v>184</v>
      </c>
      <c r="N248" s="21">
        <f t="shared" si="15"/>
        <v>2027</v>
      </c>
    </row>
    <row r="249" spans="1:14" x14ac:dyDescent="0.25">
      <c r="A249" s="17" t="s">
        <v>9152</v>
      </c>
      <c r="B249" s="17" t="s">
        <v>8632</v>
      </c>
      <c r="C249" s="17" t="s">
        <v>8518</v>
      </c>
      <c r="D249" s="17" t="s">
        <v>8520</v>
      </c>
      <c r="E249" s="18" t="s">
        <v>8519</v>
      </c>
      <c r="F249" s="17">
        <v>160466</v>
      </c>
      <c r="G249" s="18" t="s">
        <v>9090</v>
      </c>
      <c r="H249" s="18" t="s">
        <v>1318</v>
      </c>
      <c r="I249" s="18" t="s">
        <v>8521</v>
      </c>
      <c r="J249" s="19">
        <v>1984.44</v>
      </c>
      <c r="K249" s="19">
        <f t="shared" si="12"/>
        <v>1804.0363636363636</v>
      </c>
      <c r="L249" s="20">
        <f t="shared" si="13"/>
        <v>1804</v>
      </c>
      <c r="M249" s="20">
        <f t="shared" si="14"/>
        <v>180</v>
      </c>
      <c r="N249" s="21">
        <f t="shared" si="15"/>
        <v>1984</v>
      </c>
    </row>
    <row r="250" spans="1:14" x14ac:dyDescent="0.25">
      <c r="A250" s="17" t="s">
        <v>9152</v>
      </c>
      <c r="B250" s="17" t="s">
        <v>8632</v>
      </c>
      <c r="C250" s="17" t="s">
        <v>8518</v>
      </c>
      <c r="D250" s="17" t="s">
        <v>8520</v>
      </c>
      <c r="E250" s="18" t="s">
        <v>8519</v>
      </c>
      <c r="F250" s="17">
        <v>17050090</v>
      </c>
      <c r="G250" s="18" t="s">
        <v>9082</v>
      </c>
      <c r="H250" s="18" t="s">
        <v>559</v>
      </c>
      <c r="I250" s="18" t="s">
        <v>8554</v>
      </c>
      <c r="J250" s="19">
        <v>1747.1699999999998</v>
      </c>
      <c r="K250" s="19">
        <f t="shared" si="12"/>
        <v>1588.3363636363633</v>
      </c>
      <c r="L250" s="20">
        <f t="shared" si="13"/>
        <v>1588</v>
      </c>
      <c r="M250" s="20">
        <f t="shared" si="14"/>
        <v>159</v>
      </c>
      <c r="N250" s="21">
        <f t="shared" si="15"/>
        <v>1747</v>
      </c>
    </row>
    <row r="251" spans="1:14" x14ac:dyDescent="0.25">
      <c r="A251" s="17" t="s">
        <v>9152</v>
      </c>
      <c r="B251" s="17" t="s">
        <v>8632</v>
      </c>
      <c r="C251" s="17" t="s">
        <v>8518</v>
      </c>
      <c r="D251" s="17" t="s">
        <v>8520</v>
      </c>
      <c r="E251" s="18" t="s">
        <v>8519</v>
      </c>
      <c r="F251" s="17">
        <v>17050103</v>
      </c>
      <c r="G251" s="18" t="s">
        <v>9083</v>
      </c>
      <c r="H251" s="18" t="s">
        <v>707</v>
      </c>
      <c r="I251" s="18" t="s">
        <v>8553</v>
      </c>
      <c r="J251" s="19">
        <v>1251.0600000000002</v>
      </c>
      <c r="K251" s="19">
        <f t="shared" si="12"/>
        <v>1137.3272727272729</v>
      </c>
      <c r="L251" s="20">
        <f t="shared" si="13"/>
        <v>1137</v>
      </c>
      <c r="M251" s="20">
        <f t="shared" si="14"/>
        <v>114</v>
      </c>
      <c r="N251" s="21">
        <f t="shared" si="15"/>
        <v>1251</v>
      </c>
    </row>
    <row r="252" spans="1:14" x14ac:dyDescent="0.25">
      <c r="A252" s="17" t="s">
        <v>9152</v>
      </c>
      <c r="B252" s="17" t="s">
        <v>8632</v>
      </c>
      <c r="C252" s="17" t="s">
        <v>8518</v>
      </c>
      <c r="D252" s="17" t="s">
        <v>8520</v>
      </c>
      <c r="E252" s="18" t="s">
        <v>8519</v>
      </c>
      <c r="F252" s="17">
        <v>17050146</v>
      </c>
      <c r="G252" s="18" t="s">
        <v>9085</v>
      </c>
      <c r="H252" s="18" t="s">
        <v>748</v>
      </c>
      <c r="I252" s="18" t="s">
        <v>8546</v>
      </c>
      <c r="J252" s="19">
        <v>1596.1799999999998</v>
      </c>
      <c r="K252" s="19">
        <f t="shared" si="12"/>
        <v>1451.072727272727</v>
      </c>
      <c r="L252" s="20">
        <f t="shared" si="13"/>
        <v>1451</v>
      </c>
      <c r="M252" s="20">
        <f t="shared" si="14"/>
        <v>145</v>
      </c>
      <c r="N252" s="21">
        <f t="shared" si="15"/>
        <v>1596</v>
      </c>
    </row>
    <row r="253" spans="1:14" x14ac:dyDescent="0.25">
      <c r="A253" s="17" t="s">
        <v>9152</v>
      </c>
      <c r="B253" s="17" t="s">
        <v>8632</v>
      </c>
      <c r="C253" s="17" t="s">
        <v>8518</v>
      </c>
      <c r="D253" s="17" t="s">
        <v>8520</v>
      </c>
      <c r="E253" s="18" t="s">
        <v>8519</v>
      </c>
      <c r="F253" s="17">
        <v>53242599</v>
      </c>
      <c r="G253" s="18" t="s">
        <v>8622</v>
      </c>
      <c r="H253" s="18" t="s">
        <v>1318</v>
      </c>
      <c r="I253" s="18" t="s">
        <v>8525</v>
      </c>
      <c r="J253" s="19">
        <v>1013.7900000000001</v>
      </c>
      <c r="K253" s="19">
        <f t="shared" si="12"/>
        <v>921.62727272727273</v>
      </c>
      <c r="L253" s="20">
        <f t="shared" si="13"/>
        <v>922</v>
      </c>
      <c r="M253" s="20">
        <f t="shared" si="14"/>
        <v>92</v>
      </c>
      <c r="N253" s="21">
        <f t="shared" si="15"/>
        <v>1014</v>
      </c>
    </row>
    <row r="254" spans="1:14" x14ac:dyDescent="0.25">
      <c r="A254" s="17" t="s">
        <v>9152</v>
      </c>
      <c r="B254" s="17" t="s">
        <v>8631</v>
      </c>
      <c r="C254" s="17" t="s">
        <v>562</v>
      </c>
      <c r="D254" s="17" t="s">
        <v>561</v>
      </c>
      <c r="E254" s="18" t="s">
        <v>563</v>
      </c>
      <c r="F254" s="17">
        <v>36081019</v>
      </c>
      <c r="G254" s="18" t="s">
        <v>8689</v>
      </c>
      <c r="H254" s="18" t="s">
        <v>559</v>
      </c>
      <c r="I254" s="18" t="s">
        <v>571</v>
      </c>
      <c r="J254" s="19">
        <v>12621.66</v>
      </c>
      <c r="K254" s="19">
        <f t="shared" si="12"/>
        <v>11474.236363636363</v>
      </c>
      <c r="L254" s="20">
        <f t="shared" si="13"/>
        <v>11474</v>
      </c>
      <c r="M254" s="20">
        <f t="shared" si="14"/>
        <v>1147</v>
      </c>
      <c r="N254" s="21">
        <f t="shared" si="15"/>
        <v>12621</v>
      </c>
    </row>
    <row r="255" spans="1:14" x14ac:dyDescent="0.25">
      <c r="A255" s="17" t="s">
        <v>9152</v>
      </c>
      <c r="B255" s="17" t="s">
        <v>8631</v>
      </c>
      <c r="C255" s="17" t="s">
        <v>562</v>
      </c>
      <c r="D255" s="17" t="s">
        <v>561</v>
      </c>
      <c r="E255" s="18" t="s">
        <v>563</v>
      </c>
      <c r="F255" s="17">
        <v>36081078</v>
      </c>
      <c r="G255" s="18" t="s">
        <v>10</v>
      </c>
      <c r="H255" s="18" t="s">
        <v>559</v>
      </c>
      <c r="I255" s="18" t="s">
        <v>564</v>
      </c>
      <c r="J255" s="19">
        <v>10799.97</v>
      </c>
      <c r="K255" s="19">
        <f t="shared" si="12"/>
        <v>9818.1545454545449</v>
      </c>
      <c r="L255" s="20">
        <f t="shared" si="13"/>
        <v>9818</v>
      </c>
      <c r="M255" s="20">
        <f t="shared" si="14"/>
        <v>982</v>
      </c>
      <c r="N255" s="21">
        <f t="shared" si="15"/>
        <v>10800</v>
      </c>
    </row>
    <row r="256" spans="1:14" x14ac:dyDescent="0.25">
      <c r="A256" s="17" t="s">
        <v>9152</v>
      </c>
      <c r="B256" s="17" t="s">
        <v>8631</v>
      </c>
      <c r="C256" s="17" t="s">
        <v>562</v>
      </c>
      <c r="D256" s="17" t="s">
        <v>561</v>
      </c>
      <c r="E256" s="18" t="s">
        <v>563</v>
      </c>
      <c r="F256" s="17">
        <v>36081086</v>
      </c>
      <c r="G256" s="18" t="s">
        <v>10</v>
      </c>
      <c r="H256" s="18" t="s">
        <v>559</v>
      </c>
      <c r="I256" s="18" t="s">
        <v>566</v>
      </c>
      <c r="J256" s="19">
        <v>5729.0099999999993</v>
      </c>
      <c r="K256" s="19">
        <f t="shared" si="12"/>
        <v>5208.1909090909085</v>
      </c>
      <c r="L256" s="20">
        <f t="shared" si="13"/>
        <v>5208</v>
      </c>
      <c r="M256" s="20">
        <f t="shared" si="14"/>
        <v>521</v>
      </c>
      <c r="N256" s="21">
        <f t="shared" si="15"/>
        <v>5729</v>
      </c>
    </row>
    <row r="257" spans="1:14" x14ac:dyDescent="0.25">
      <c r="A257" s="17" t="s">
        <v>9152</v>
      </c>
      <c r="B257" s="17" t="s">
        <v>8631</v>
      </c>
      <c r="C257" s="17" t="s">
        <v>562</v>
      </c>
      <c r="D257" s="17" t="s">
        <v>561</v>
      </c>
      <c r="E257" s="18" t="s">
        <v>563</v>
      </c>
      <c r="F257" s="17">
        <v>36086576</v>
      </c>
      <c r="G257" s="18" t="s">
        <v>8686</v>
      </c>
      <c r="H257" s="18" t="s">
        <v>559</v>
      </c>
      <c r="I257" s="18" t="s">
        <v>560</v>
      </c>
      <c r="J257" s="19">
        <v>10095.69</v>
      </c>
      <c r="K257" s="19">
        <f t="shared" si="12"/>
        <v>9177.9</v>
      </c>
      <c r="L257" s="20">
        <f t="shared" si="13"/>
        <v>9178</v>
      </c>
      <c r="M257" s="20">
        <f t="shared" si="14"/>
        <v>918</v>
      </c>
      <c r="N257" s="21">
        <f t="shared" si="15"/>
        <v>10096</v>
      </c>
    </row>
    <row r="258" spans="1:14" x14ac:dyDescent="0.25">
      <c r="A258" s="17" t="s">
        <v>9152</v>
      </c>
      <c r="B258" s="17" t="s">
        <v>8631</v>
      </c>
      <c r="C258" s="17" t="s">
        <v>562</v>
      </c>
      <c r="D258" s="17" t="s">
        <v>561</v>
      </c>
      <c r="E258" s="18" t="s">
        <v>563</v>
      </c>
      <c r="F258" s="17">
        <v>36086789</v>
      </c>
      <c r="G258" s="18" t="s">
        <v>8687</v>
      </c>
      <c r="H258" s="18" t="s">
        <v>559</v>
      </c>
      <c r="I258" s="18" t="s">
        <v>565</v>
      </c>
      <c r="J258" s="19">
        <v>6026.76</v>
      </c>
      <c r="K258" s="19">
        <f t="shared" si="12"/>
        <v>5478.8727272727274</v>
      </c>
      <c r="L258" s="20">
        <f t="shared" si="13"/>
        <v>5479</v>
      </c>
      <c r="M258" s="20">
        <f t="shared" si="14"/>
        <v>548</v>
      </c>
      <c r="N258" s="21">
        <f t="shared" si="15"/>
        <v>6027</v>
      </c>
    </row>
    <row r="259" spans="1:14" x14ac:dyDescent="0.25">
      <c r="A259" s="17" t="s">
        <v>9152</v>
      </c>
      <c r="B259" s="17" t="s">
        <v>8631</v>
      </c>
      <c r="C259" s="17" t="s">
        <v>548</v>
      </c>
      <c r="D259" s="17" t="s">
        <v>547</v>
      </c>
      <c r="E259" s="18" t="s">
        <v>549</v>
      </c>
      <c r="F259" s="17">
        <v>710055501</v>
      </c>
      <c r="G259" s="18" t="s">
        <v>8683</v>
      </c>
      <c r="H259" s="18" t="s">
        <v>545</v>
      </c>
      <c r="I259" s="18" t="s">
        <v>546</v>
      </c>
      <c r="J259" s="19">
        <v>59.67</v>
      </c>
      <c r="K259" s="19">
        <f t="shared" si="12"/>
        <v>54.245454545454542</v>
      </c>
      <c r="L259" s="20">
        <f t="shared" si="13"/>
        <v>54</v>
      </c>
      <c r="M259" s="20">
        <f t="shared" si="14"/>
        <v>5</v>
      </c>
      <c r="N259" s="21">
        <f t="shared" si="15"/>
        <v>59</v>
      </c>
    </row>
    <row r="260" spans="1:14" x14ac:dyDescent="0.25">
      <c r="A260" s="17" t="s">
        <v>9152</v>
      </c>
      <c r="B260" s="17" t="s">
        <v>8631</v>
      </c>
      <c r="C260" s="17" t="s">
        <v>688</v>
      </c>
      <c r="D260" s="17" t="s">
        <v>687</v>
      </c>
      <c r="E260" s="18" t="s">
        <v>689</v>
      </c>
      <c r="F260" s="17">
        <v>36081035</v>
      </c>
      <c r="G260" s="18" t="s">
        <v>8698</v>
      </c>
      <c r="H260" s="18" t="s">
        <v>685</v>
      </c>
      <c r="I260" s="18" t="s">
        <v>686</v>
      </c>
      <c r="J260" s="19">
        <v>8809.6200000000008</v>
      </c>
      <c r="K260" s="19">
        <f t="shared" ref="K260:K323" si="16">J260/1.1</f>
        <v>8008.7454545454548</v>
      </c>
      <c r="L260" s="20">
        <f t="shared" ref="L260:L323" si="17">ROUND(K260,0)</f>
        <v>8009</v>
      </c>
      <c r="M260" s="20">
        <f t="shared" ref="M260:M323" si="18">ROUND(K260*0.1,0)</f>
        <v>801</v>
      </c>
      <c r="N260" s="21">
        <f t="shared" si="15"/>
        <v>8810</v>
      </c>
    </row>
    <row r="261" spans="1:14" x14ac:dyDescent="0.25">
      <c r="A261" s="17" t="s">
        <v>9152</v>
      </c>
      <c r="B261" s="17" t="s">
        <v>8631</v>
      </c>
      <c r="C261" s="17" t="s">
        <v>688</v>
      </c>
      <c r="D261" s="17" t="s">
        <v>687</v>
      </c>
      <c r="E261" s="18" t="s">
        <v>689</v>
      </c>
      <c r="F261" s="17">
        <v>36081060</v>
      </c>
      <c r="G261" s="18" t="s">
        <v>8699</v>
      </c>
      <c r="H261" s="18" t="s">
        <v>685</v>
      </c>
      <c r="I261" s="18" t="s">
        <v>690</v>
      </c>
      <c r="J261" s="19">
        <v>3993</v>
      </c>
      <c r="K261" s="19">
        <f t="shared" si="16"/>
        <v>3629.9999999999995</v>
      </c>
      <c r="L261" s="20">
        <f t="shared" si="17"/>
        <v>3630</v>
      </c>
      <c r="M261" s="20">
        <f t="shared" si="18"/>
        <v>363</v>
      </c>
      <c r="N261" s="21">
        <f t="shared" ref="N261:N324" si="19">L261+M261</f>
        <v>3993</v>
      </c>
    </row>
    <row r="262" spans="1:14" x14ac:dyDescent="0.25">
      <c r="A262" s="17" t="s">
        <v>9152</v>
      </c>
      <c r="B262" s="17" t="s">
        <v>8631</v>
      </c>
      <c r="C262" s="17" t="s">
        <v>731</v>
      </c>
      <c r="D262" s="17" t="s">
        <v>730</v>
      </c>
      <c r="E262" s="18" t="s">
        <v>732</v>
      </c>
      <c r="F262" s="17">
        <v>37836412</v>
      </c>
      <c r="G262" s="18" t="s">
        <v>8706</v>
      </c>
      <c r="H262" s="18" t="s">
        <v>728</v>
      </c>
      <c r="I262" s="18" t="s">
        <v>729</v>
      </c>
      <c r="J262" s="19">
        <v>4221.87</v>
      </c>
      <c r="K262" s="19">
        <f t="shared" si="16"/>
        <v>3838.0636363636359</v>
      </c>
      <c r="L262" s="20">
        <f t="shared" si="17"/>
        <v>3838</v>
      </c>
      <c r="M262" s="20">
        <f t="shared" si="18"/>
        <v>384</v>
      </c>
      <c r="N262" s="21">
        <f t="shared" si="19"/>
        <v>4222</v>
      </c>
    </row>
    <row r="263" spans="1:14" x14ac:dyDescent="0.25">
      <c r="A263" s="17" t="s">
        <v>9152</v>
      </c>
      <c r="B263" s="17" t="s">
        <v>8631</v>
      </c>
      <c r="C263" s="17" t="s">
        <v>575</v>
      </c>
      <c r="D263" s="17" t="s">
        <v>574</v>
      </c>
      <c r="E263" s="18" t="s">
        <v>576</v>
      </c>
      <c r="F263" s="17">
        <v>36086584</v>
      </c>
      <c r="G263" s="18" t="s">
        <v>8690</v>
      </c>
      <c r="H263" s="18" t="s">
        <v>572</v>
      </c>
      <c r="I263" s="18" t="s">
        <v>573</v>
      </c>
      <c r="J263" s="19">
        <v>5347.74</v>
      </c>
      <c r="K263" s="19">
        <f t="shared" si="16"/>
        <v>4861.5818181818177</v>
      </c>
      <c r="L263" s="20">
        <f t="shared" si="17"/>
        <v>4862</v>
      </c>
      <c r="M263" s="20">
        <f t="shared" si="18"/>
        <v>486</v>
      </c>
      <c r="N263" s="21">
        <f t="shared" si="19"/>
        <v>5348</v>
      </c>
    </row>
    <row r="264" spans="1:14" x14ac:dyDescent="0.25">
      <c r="A264" s="17" t="s">
        <v>9152</v>
      </c>
      <c r="B264" s="17" t="s">
        <v>8631</v>
      </c>
      <c r="C264" s="17" t="s">
        <v>575</v>
      </c>
      <c r="D264" s="17" t="s">
        <v>574</v>
      </c>
      <c r="E264" s="18" t="s">
        <v>576</v>
      </c>
      <c r="F264" s="17">
        <v>36086592</v>
      </c>
      <c r="G264" s="18" t="s">
        <v>10</v>
      </c>
      <c r="H264" s="18" t="s">
        <v>572</v>
      </c>
      <c r="I264" s="18" t="s">
        <v>577</v>
      </c>
      <c r="J264" s="19">
        <v>3884.88</v>
      </c>
      <c r="K264" s="19">
        <f t="shared" si="16"/>
        <v>3531.7090909090907</v>
      </c>
      <c r="L264" s="20">
        <f t="shared" si="17"/>
        <v>3532</v>
      </c>
      <c r="M264" s="20">
        <f t="shared" si="18"/>
        <v>353</v>
      </c>
      <c r="N264" s="21">
        <f t="shared" si="19"/>
        <v>3885</v>
      </c>
    </row>
    <row r="265" spans="1:14" x14ac:dyDescent="0.25">
      <c r="A265" s="17" t="s">
        <v>9152</v>
      </c>
      <c r="B265" s="17" t="s">
        <v>8631</v>
      </c>
      <c r="C265" s="17" t="s">
        <v>581</v>
      </c>
      <c r="D265" s="17" t="s">
        <v>580</v>
      </c>
      <c r="E265" s="18" t="s">
        <v>582</v>
      </c>
      <c r="F265" s="17">
        <v>36094137</v>
      </c>
      <c r="G265" s="18" t="s">
        <v>8683</v>
      </c>
      <c r="H265" s="18" t="s">
        <v>578</v>
      </c>
      <c r="I265" s="18" t="s">
        <v>579</v>
      </c>
      <c r="J265" s="19">
        <v>2554.5300000000002</v>
      </c>
      <c r="K265" s="19">
        <f t="shared" si="16"/>
        <v>2322.3000000000002</v>
      </c>
      <c r="L265" s="20">
        <f t="shared" si="17"/>
        <v>2322</v>
      </c>
      <c r="M265" s="20">
        <f t="shared" si="18"/>
        <v>232</v>
      </c>
      <c r="N265" s="21">
        <f t="shared" si="19"/>
        <v>2554</v>
      </c>
    </row>
    <row r="266" spans="1:14" x14ac:dyDescent="0.25">
      <c r="A266" s="17" t="s">
        <v>9152</v>
      </c>
      <c r="B266" s="17" t="s">
        <v>8631</v>
      </c>
      <c r="C266" s="17" t="s">
        <v>586</v>
      </c>
      <c r="D266" s="17" t="s">
        <v>585</v>
      </c>
      <c r="E266" s="18" t="s">
        <v>587</v>
      </c>
      <c r="F266" s="17">
        <v>36081094</v>
      </c>
      <c r="G266" s="18" t="s">
        <v>8683</v>
      </c>
      <c r="H266" s="18" t="s">
        <v>583</v>
      </c>
      <c r="I266" s="18" t="s">
        <v>584</v>
      </c>
      <c r="J266" s="19">
        <v>1151.0700000000002</v>
      </c>
      <c r="K266" s="19">
        <f t="shared" si="16"/>
        <v>1046.4272727272728</v>
      </c>
      <c r="L266" s="20">
        <f t="shared" si="17"/>
        <v>1046</v>
      </c>
      <c r="M266" s="20">
        <f t="shared" si="18"/>
        <v>105</v>
      </c>
      <c r="N266" s="21">
        <f t="shared" si="19"/>
        <v>1151</v>
      </c>
    </row>
    <row r="267" spans="1:14" x14ac:dyDescent="0.25">
      <c r="A267" s="17" t="s">
        <v>9152</v>
      </c>
      <c r="B267" s="17" t="s">
        <v>8631</v>
      </c>
      <c r="C267" s="17" t="s">
        <v>595</v>
      </c>
      <c r="D267" s="17" t="s">
        <v>594</v>
      </c>
      <c r="E267" s="18" t="s">
        <v>596</v>
      </c>
      <c r="F267" s="17">
        <v>37836382</v>
      </c>
      <c r="G267" s="18" t="s">
        <v>8691</v>
      </c>
      <c r="H267" s="18" t="s">
        <v>593</v>
      </c>
      <c r="I267" s="18" t="s">
        <v>501</v>
      </c>
      <c r="J267" s="19">
        <v>1759.8</v>
      </c>
      <c r="K267" s="19">
        <f t="shared" si="16"/>
        <v>1599.8181818181818</v>
      </c>
      <c r="L267" s="20">
        <f t="shared" si="17"/>
        <v>1600</v>
      </c>
      <c r="M267" s="20">
        <f t="shared" si="18"/>
        <v>160</v>
      </c>
      <c r="N267" s="21">
        <f t="shared" si="19"/>
        <v>1760</v>
      </c>
    </row>
    <row r="268" spans="1:14" x14ac:dyDescent="0.25">
      <c r="A268" s="17" t="s">
        <v>9152</v>
      </c>
      <c r="B268" s="17" t="s">
        <v>8631</v>
      </c>
      <c r="C268" s="17" t="s">
        <v>553</v>
      </c>
      <c r="D268" s="17" t="s">
        <v>552</v>
      </c>
      <c r="E268" s="18" t="s">
        <v>554</v>
      </c>
      <c r="F268" s="17">
        <v>37836447</v>
      </c>
      <c r="G268" s="18" t="s">
        <v>8684</v>
      </c>
      <c r="H268" s="18" t="s">
        <v>550</v>
      </c>
      <c r="I268" s="18" t="s">
        <v>551</v>
      </c>
      <c r="J268" s="19">
        <v>2727.09</v>
      </c>
      <c r="K268" s="19">
        <f t="shared" si="16"/>
        <v>2479.1727272727271</v>
      </c>
      <c r="L268" s="20">
        <f t="shared" si="17"/>
        <v>2479</v>
      </c>
      <c r="M268" s="20">
        <f t="shared" si="18"/>
        <v>248</v>
      </c>
      <c r="N268" s="21">
        <f t="shared" si="19"/>
        <v>2727</v>
      </c>
    </row>
    <row r="269" spans="1:14" x14ac:dyDescent="0.25">
      <c r="A269" s="17" t="s">
        <v>9152</v>
      </c>
      <c r="B269" s="17" t="s">
        <v>8631</v>
      </c>
      <c r="C269" s="17" t="s">
        <v>602</v>
      </c>
      <c r="D269" s="17" t="s">
        <v>601</v>
      </c>
      <c r="E269" s="18" t="s">
        <v>603</v>
      </c>
      <c r="F269" s="17">
        <v>37836439</v>
      </c>
      <c r="G269" s="18" t="s">
        <v>8648</v>
      </c>
      <c r="H269" s="18" t="s">
        <v>599</v>
      </c>
      <c r="I269" s="18" t="s">
        <v>600</v>
      </c>
      <c r="J269" s="19">
        <v>1987.26</v>
      </c>
      <c r="K269" s="19">
        <f t="shared" si="16"/>
        <v>1806.6</v>
      </c>
      <c r="L269" s="20">
        <f t="shared" si="17"/>
        <v>1807</v>
      </c>
      <c r="M269" s="20">
        <f t="shared" si="18"/>
        <v>181</v>
      </c>
      <c r="N269" s="21">
        <f t="shared" si="19"/>
        <v>1988</v>
      </c>
    </row>
    <row r="270" spans="1:14" x14ac:dyDescent="0.25">
      <c r="A270" s="17" t="s">
        <v>9152</v>
      </c>
      <c r="B270" s="17" t="s">
        <v>8631</v>
      </c>
      <c r="C270" s="17" t="s">
        <v>607</v>
      </c>
      <c r="D270" s="17" t="s">
        <v>606</v>
      </c>
      <c r="E270" s="18" t="s">
        <v>608</v>
      </c>
      <c r="F270" s="17">
        <v>710055633</v>
      </c>
      <c r="G270" s="18" t="s">
        <v>8683</v>
      </c>
      <c r="H270" s="18" t="s">
        <v>604</v>
      </c>
      <c r="I270" s="18" t="s">
        <v>605</v>
      </c>
      <c r="J270" s="19">
        <v>487.44</v>
      </c>
      <c r="K270" s="19">
        <f t="shared" si="16"/>
        <v>443.12727272727267</v>
      </c>
      <c r="L270" s="20">
        <f t="shared" si="17"/>
        <v>443</v>
      </c>
      <c r="M270" s="20">
        <f t="shared" si="18"/>
        <v>44</v>
      </c>
      <c r="N270" s="21">
        <f t="shared" si="19"/>
        <v>487</v>
      </c>
    </row>
    <row r="271" spans="1:14" x14ac:dyDescent="0.25">
      <c r="A271" s="17" t="s">
        <v>9152</v>
      </c>
      <c r="B271" s="17" t="s">
        <v>8631</v>
      </c>
      <c r="C271" s="17" t="s">
        <v>617</v>
      </c>
      <c r="D271" s="17" t="s">
        <v>616</v>
      </c>
      <c r="E271" s="18" t="s">
        <v>618</v>
      </c>
      <c r="F271" s="17">
        <v>710055650</v>
      </c>
      <c r="G271" s="18" t="s">
        <v>8692</v>
      </c>
      <c r="H271" s="18" t="s">
        <v>614</v>
      </c>
      <c r="I271" s="18" t="s">
        <v>615</v>
      </c>
      <c r="J271" s="19">
        <v>358.02</v>
      </c>
      <c r="K271" s="19">
        <f t="shared" si="16"/>
        <v>325.47272727272724</v>
      </c>
      <c r="L271" s="20">
        <f t="shared" si="17"/>
        <v>325</v>
      </c>
      <c r="M271" s="20">
        <f t="shared" si="18"/>
        <v>33</v>
      </c>
      <c r="N271" s="21">
        <f t="shared" si="19"/>
        <v>358</v>
      </c>
    </row>
    <row r="272" spans="1:14" x14ac:dyDescent="0.25">
      <c r="A272" s="17" t="s">
        <v>9152</v>
      </c>
      <c r="B272" s="17" t="s">
        <v>8631</v>
      </c>
      <c r="C272" s="17" t="s">
        <v>612</v>
      </c>
      <c r="D272" s="17" t="s">
        <v>611</v>
      </c>
      <c r="E272" s="18" t="s">
        <v>613</v>
      </c>
      <c r="F272" s="17">
        <v>52250270</v>
      </c>
      <c r="G272" s="18" t="s">
        <v>10</v>
      </c>
      <c r="H272" s="18" t="s">
        <v>609</v>
      </c>
      <c r="I272" s="18" t="s">
        <v>610</v>
      </c>
      <c r="J272" s="19">
        <v>2764.92</v>
      </c>
      <c r="K272" s="19">
        <f t="shared" si="16"/>
        <v>2513.5636363636363</v>
      </c>
      <c r="L272" s="20">
        <f t="shared" si="17"/>
        <v>2514</v>
      </c>
      <c r="M272" s="20">
        <f t="shared" si="18"/>
        <v>251</v>
      </c>
      <c r="N272" s="21">
        <f t="shared" si="19"/>
        <v>2765</v>
      </c>
    </row>
    <row r="273" spans="1:14" x14ac:dyDescent="0.25">
      <c r="A273" s="17" t="s">
        <v>9152</v>
      </c>
      <c r="B273" s="17" t="s">
        <v>8631</v>
      </c>
      <c r="C273" s="17" t="s">
        <v>622</v>
      </c>
      <c r="D273" s="17" t="s">
        <v>621</v>
      </c>
      <c r="E273" s="18" t="s">
        <v>623</v>
      </c>
      <c r="F273" s="17">
        <v>36094099</v>
      </c>
      <c r="G273" s="18" t="s">
        <v>8693</v>
      </c>
      <c r="H273" s="18" t="s">
        <v>619</v>
      </c>
      <c r="I273" s="18" t="s">
        <v>620</v>
      </c>
      <c r="J273" s="19">
        <v>1416.63</v>
      </c>
      <c r="K273" s="19">
        <f t="shared" si="16"/>
        <v>1287.8454545454545</v>
      </c>
      <c r="L273" s="20">
        <f t="shared" si="17"/>
        <v>1288</v>
      </c>
      <c r="M273" s="20">
        <f t="shared" si="18"/>
        <v>129</v>
      </c>
      <c r="N273" s="21">
        <f t="shared" si="19"/>
        <v>1417</v>
      </c>
    </row>
    <row r="274" spans="1:14" x14ac:dyDescent="0.25">
      <c r="A274" s="17" t="s">
        <v>9152</v>
      </c>
      <c r="B274" s="17" t="s">
        <v>8631</v>
      </c>
      <c r="C274" s="17" t="s">
        <v>622</v>
      </c>
      <c r="D274" s="17" t="s">
        <v>621</v>
      </c>
      <c r="E274" s="18" t="s">
        <v>623</v>
      </c>
      <c r="F274" s="17">
        <v>36094102</v>
      </c>
      <c r="G274" s="18" t="s">
        <v>10</v>
      </c>
      <c r="H274" s="18" t="s">
        <v>619</v>
      </c>
      <c r="I274" s="18" t="s">
        <v>624</v>
      </c>
      <c r="J274" s="19">
        <v>5570.16</v>
      </c>
      <c r="K274" s="19">
        <f t="shared" si="16"/>
        <v>5063.7818181818175</v>
      </c>
      <c r="L274" s="20">
        <f t="shared" si="17"/>
        <v>5064</v>
      </c>
      <c r="M274" s="20">
        <f t="shared" si="18"/>
        <v>506</v>
      </c>
      <c r="N274" s="21">
        <f t="shared" si="19"/>
        <v>5570</v>
      </c>
    </row>
    <row r="275" spans="1:14" x14ac:dyDescent="0.25">
      <c r="A275" s="17" t="s">
        <v>9152</v>
      </c>
      <c r="B275" s="17" t="s">
        <v>8631</v>
      </c>
      <c r="C275" s="17" t="s">
        <v>633</v>
      </c>
      <c r="D275" s="17" t="s">
        <v>632</v>
      </c>
      <c r="E275" s="18" t="s">
        <v>634</v>
      </c>
      <c r="F275" s="17">
        <v>710055706</v>
      </c>
      <c r="G275" s="18" t="s">
        <v>8683</v>
      </c>
      <c r="H275" s="18" t="s">
        <v>630</v>
      </c>
      <c r="I275" s="18" t="s">
        <v>631</v>
      </c>
      <c r="J275" s="19">
        <v>39.78</v>
      </c>
      <c r="K275" s="19">
        <f t="shared" si="16"/>
        <v>36.163636363636364</v>
      </c>
      <c r="L275" s="20">
        <f t="shared" si="17"/>
        <v>36</v>
      </c>
      <c r="M275" s="20">
        <f t="shared" si="18"/>
        <v>4</v>
      </c>
      <c r="N275" s="21">
        <f t="shared" si="19"/>
        <v>40</v>
      </c>
    </row>
    <row r="276" spans="1:14" x14ac:dyDescent="0.25">
      <c r="A276" s="17" t="s">
        <v>9152</v>
      </c>
      <c r="B276" s="17" t="s">
        <v>8631</v>
      </c>
      <c r="C276" s="17" t="s">
        <v>638</v>
      </c>
      <c r="D276" s="17" t="s">
        <v>637</v>
      </c>
      <c r="E276" s="18" t="s">
        <v>639</v>
      </c>
      <c r="F276" s="17">
        <v>36094111</v>
      </c>
      <c r="G276" s="18" t="s">
        <v>8694</v>
      </c>
      <c r="H276" s="18" t="s">
        <v>635</v>
      </c>
      <c r="I276" s="18" t="s">
        <v>636</v>
      </c>
      <c r="J276" s="19">
        <v>656.91</v>
      </c>
      <c r="K276" s="19">
        <f t="shared" si="16"/>
        <v>597.19090909090903</v>
      </c>
      <c r="L276" s="20">
        <f t="shared" si="17"/>
        <v>597</v>
      </c>
      <c r="M276" s="20">
        <f t="shared" si="18"/>
        <v>60</v>
      </c>
      <c r="N276" s="21">
        <f t="shared" si="19"/>
        <v>657</v>
      </c>
    </row>
    <row r="277" spans="1:14" x14ac:dyDescent="0.25">
      <c r="A277" s="17" t="s">
        <v>9152</v>
      </c>
      <c r="B277" s="17" t="s">
        <v>8631</v>
      </c>
      <c r="C277" s="17" t="s">
        <v>643</v>
      </c>
      <c r="D277" s="17" t="s">
        <v>642</v>
      </c>
      <c r="E277" s="18" t="s">
        <v>644</v>
      </c>
      <c r="F277" s="17">
        <v>710055714</v>
      </c>
      <c r="G277" s="18" t="s">
        <v>8683</v>
      </c>
      <c r="H277" s="18" t="s">
        <v>640</v>
      </c>
      <c r="I277" s="18" t="s">
        <v>641</v>
      </c>
      <c r="J277" s="19">
        <v>338.13</v>
      </c>
      <c r="K277" s="19">
        <f t="shared" si="16"/>
        <v>307.39090909090908</v>
      </c>
      <c r="L277" s="20">
        <f t="shared" si="17"/>
        <v>307</v>
      </c>
      <c r="M277" s="20">
        <f t="shared" si="18"/>
        <v>31</v>
      </c>
      <c r="N277" s="21">
        <f t="shared" si="19"/>
        <v>338</v>
      </c>
    </row>
    <row r="278" spans="1:14" x14ac:dyDescent="0.25">
      <c r="A278" s="17" t="s">
        <v>9152</v>
      </c>
      <c r="B278" s="17" t="s">
        <v>8631</v>
      </c>
      <c r="C278" s="17" t="s">
        <v>648</v>
      </c>
      <c r="D278" s="17" t="s">
        <v>647</v>
      </c>
      <c r="E278" s="18" t="s">
        <v>649</v>
      </c>
      <c r="F278" s="17">
        <v>37836391</v>
      </c>
      <c r="G278" s="18" t="s">
        <v>8695</v>
      </c>
      <c r="H278" s="18" t="s">
        <v>645</v>
      </c>
      <c r="I278" s="18" t="s">
        <v>646</v>
      </c>
      <c r="J278" s="19">
        <v>3357.66</v>
      </c>
      <c r="K278" s="19">
        <f t="shared" si="16"/>
        <v>3052.4181818181814</v>
      </c>
      <c r="L278" s="20">
        <f t="shared" si="17"/>
        <v>3052</v>
      </c>
      <c r="M278" s="20">
        <f t="shared" si="18"/>
        <v>305</v>
      </c>
      <c r="N278" s="21">
        <f t="shared" si="19"/>
        <v>3357</v>
      </c>
    </row>
    <row r="279" spans="1:14" x14ac:dyDescent="0.25">
      <c r="A279" s="17" t="s">
        <v>9152</v>
      </c>
      <c r="B279" s="17" t="s">
        <v>8631</v>
      </c>
      <c r="C279" s="17" t="s">
        <v>653</v>
      </c>
      <c r="D279" s="17" t="s">
        <v>652</v>
      </c>
      <c r="E279" s="18" t="s">
        <v>654</v>
      </c>
      <c r="F279" s="17">
        <v>36086606</v>
      </c>
      <c r="G279" s="18" t="s">
        <v>8696</v>
      </c>
      <c r="H279" s="18" t="s">
        <v>650</v>
      </c>
      <c r="I279" s="18" t="s">
        <v>651</v>
      </c>
      <c r="J279" s="19">
        <v>3462.15</v>
      </c>
      <c r="K279" s="19">
        <f t="shared" si="16"/>
        <v>3147.4090909090905</v>
      </c>
      <c r="L279" s="20">
        <f t="shared" si="17"/>
        <v>3147</v>
      </c>
      <c r="M279" s="20">
        <f t="shared" si="18"/>
        <v>315</v>
      </c>
      <c r="N279" s="21">
        <f t="shared" si="19"/>
        <v>3462</v>
      </c>
    </row>
    <row r="280" spans="1:14" x14ac:dyDescent="0.25">
      <c r="A280" s="17" t="s">
        <v>9152</v>
      </c>
      <c r="B280" s="17" t="s">
        <v>8631</v>
      </c>
      <c r="C280" s="17" t="s">
        <v>658</v>
      </c>
      <c r="D280" s="17" t="s">
        <v>657</v>
      </c>
      <c r="E280" s="18" t="s">
        <v>659</v>
      </c>
      <c r="F280" s="17">
        <v>37847571</v>
      </c>
      <c r="G280" s="18" t="s">
        <v>8648</v>
      </c>
      <c r="H280" s="18" t="s">
        <v>655</v>
      </c>
      <c r="I280" s="18" t="s">
        <v>656</v>
      </c>
      <c r="J280" s="19">
        <v>258.57000000000005</v>
      </c>
      <c r="K280" s="19">
        <f t="shared" si="16"/>
        <v>235.06363636363639</v>
      </c>
      <c r="L280" s="20">
        <f t="shared" si="17"/>
        <v>235</v>
      </c>
      <c r="M280" s="20">
        <f t="shared" si="18"/>
        <v>24</v>
      </c>
      <c r="N280" s="21">
        <f t="shared" si="19"/>
        <v>259</v>
      </c>
    </row>
    <row r="281" spans="1:14" x14ac:dyDescent="0.25">
      <c r="A281" s="17" t="s">
        <v>9152</v>
      </c>
      <c r="B281" s="17" t="s">
        <v>8631</v>
      </c>
      <c r="C281" s="17" t="s">
        <v>663</v>
      </c>
      <c r="D281" s="17" t="s">
        <v>662</v>
      </c>
      <c r="E281" s="18" t="s">
        <v>664</v>
      </c>
      <c r="F281" s="17">
        <v>37836374</v>
      </c>
      <c r="G281" s="18" t="s">
        <v>8683</v>
      </c>
      <c r="H281" s="18" t="s">
        <v>660</v>
      </c>
      <c r="I281" s="18" t="s">
        <v>661</v>
      </c>
      <c r="J281" s="19">
        <v>1756.71</v>
      </c>
      <c r="K281" s="19">
        <f t="shared" si="16"/>
        <v>1597.0090909090909</v>
      </c>
      <c r="L281" s="20">
        <f t="shared" si="17"/>
        <v>1597</v>
      </c>
      <c r="M281" s="20">
        <f t="shared" si="18"/>
        <v>160</v>
      </c>
      <c r="N281" s="21">
        <f t="shared" si="19"/>
        <v>1757</v>
      </c>
    </row>
    <row r="282" spans="1:14" x14ac:dyDescent="0.25">
      <c r="A282" s="17" t="s">
        <v>9152</v>
      </c>
      <c r="B282" s="17" t="s">
        <v>8631</v>
      </c>
      <c r="C282" s="17" t="s">
        <v>710</v>
      </c>
      <c r="D282" s="17" t="s">
        <v>709</v>
      </c>
      <c r="E282" s="18" t="s">
        <v>711</v>
      </c>
      <c r="F282" s="17">
        <v>36081001</v>
      </c>
      <c r="G282" s="18" t="s">
        <v>8702</v>
      </c>
      <c r="H282" s="18" t="s">
        <v>707</v>
      </c>
      <c r="I282" s="18" t="s">
        <v>713</v>
      </c>
      <c r="J282" s="19">
        <v>8361.9599999999991</v>
      </c>
      <c r="K282" s="19">
        <f t="shared" si="16"/>
        <v>7601.7818181818166</v>
      </c>
      <c r="L282" s="20">
        <f t="shared" si="17"/>
        <v>7602</v>
      </c>
      <c r="M282" s="20">
        <f t="shared" si="18"/>
        <v>760</v>
      </c>
      <c r="N282" s="21">
        <f t="shared" si="19"/>
        <v>8362</v>
      </c>
    </row>
    <row r="283" spans="1:14" x14ac:dyDescent="0.25">
      <c r="A283" s="17" t="s">
        <v>9152</v>
      </c>
      <c r="B283" s="17" t="s">
        <v>8631</v>
      </c>
      <c r="C283" s="17" t="s">
        <v>710</v>
      </c>
      <c r="D283" s="17" t="s">
        <v>709</v>
      </c>
      <c r="E283" s="18" t="s">
        <v>711</v>
      </c>
      <c r="F283" s="17">
        <v>36086568</v>
      </c>
      <c r="G283" s="18" t="s">
        <v>8701</v>
      </c>
      <c r="H283" s="18" t="s">
        <v>707</v>
      </c>
      <c r="I283" s="18" t="s">
        <v>708</v>
      </c>
      <c r="J283" s="19">
        <v>18243.09</v>
      </c>
      <c r="K283" s="19">
        <f t="shared" si="16"/>
        <v>16584.62727272727</v>
      </c>
      <c r="L283" s="20">
        <f t="shared" si="17"/>
        <v>16585</v>
      </c>
      <c r="M283" s="20">
        <f t="shared" si="18"/>
        <v>1658</v>
      </c>
      <c r="N283" s="21">
        <f t="shared" si="19"/>
        <v>18243</v>
      </c>
    </row>
    <row r="284" spans="1:14" x14ac:dyDescent="0.25">
      <c r="A284" s="17" t="s">
        <v>9152</v>
      </c>
      <c r="B284" s="17" t="s">
        <v>8631</v>
      </c>
      <c r="C284" s="17" t="s">
        <v>710</v>
      </c>
      <c r="D284" s="17" t="s">
        <v>709</v>
      </c>
      <c r="E284" s="18" t="s">
        <v>711</v>
      </c>
      <c r="F284" s="17">
        <v>710160860</v>
      </c>
      <c r="G284" s="18" t="s">
        <v>8683</v>
      </c>
      <c r="H284" s="18" t="s">
        <v>707</v>
      </c>
      <c r="I284" s="18" t="s">
        <v>712</v>
      </c>
      <c r="J284" s="19">
        <v>1105.98</v>
      </c>
      <c r="K284" s="19">
        <f t="shared" si="16"/>
        <v>1005.4363636363636</v>
      </c>
      <c r="L284" s="20">
        <f t="shared" si="17"/>
        <v>1005</v>
      </c>
      <c r="M284" s="20">
        <f t="shared" si="18"/>
        <v>101</v>
      </c>
      <c r="N284" s="21">
        <f t="shared" si="19"/>
        <v>1106</v>
      </c>
    </row>
    <row r="285" spans="1:14" x14ac:dyDescent="0.25">
      <c r="A285" s="17" t="s">
        <v>9152</v>
      </c>
      <c r="B285" s="17" t="s">
        <v>8631</v>
      </c>
      <c r="C285" s="17" t="s">
        <v>721</v>
      </c>
      <c r="D285" s="17" t="s">
        <v>720</v>
      </c>
      <c r="E285" s="18" t="s">
        <v>722</v>
      </c>
      <c r="F285" s="17">
        <v>42404771</v>
      </c>
      <c r="G285" s="18" t="s">
        <v>8704</v>
      </c>
      <c r="H285" s="18" t="s">
        <v>718</v>
      </c>
      <c r="I285" s="18" t="s">
        <v>719</v>
      </c>
      <c r="J285" s="19">
        <v>816.03</v>
      </c>
      <c r="K285" s="19">
        <f t="shared" si="16"/>
        <v>741.84545454545446</v>
      </c>
      <c r="L285" s="20">
        <f t="shared" si="17"/>
        <v>742</v>
      </c>
      <c r="M285" s="20">
        <f t="shared" si="18"/>
        <v>74</v>
      </c>
      <c r="N285" s="21">
        <f t="shared" si="19"/>
        <v>816</v>
      </c>
    </row>
    <row r="286" spans="1:14" x14ac:dyDescent="0.25">
      <c r="A286" s="17" t="s">
        <v>9152</v>
      </c>
      <c r="B286" s="17" t="s">
        <v>8631</v>
      </c>
      <c r="C286" s="17" t="s">
        <v>668</v>
      </c>
      <c r="D286" s="17" t="s">
        <v>667</v>
      </c>
      <c r="E286" s="18" t="s">
        <v>669</v>
      </c>
      <c r="F286" s="17">
        <v>36081051</v>
      </c>
      <c r="G286" s="18" t="s">
        <v>8683</v>
      </c>
      <c r="H286" s="18" t="s">
        <v>665</v>
      </c>
      <c r="I286" s="18" t="s">
        <v>666</v>
      </c>
      <c r="J286" s="19">
        <v>3047.2800000000007</v>
      </c>
      <c r="K286" s="19">
        <f t="shared" si="16"/>
        <v>2770.2545454545457</v>
      </c>
      <c r="L286" s="20">
        <f t="shared" si="17"/>
        <v>2770</v>
      </c>
      <c r="M286" s="20">
        <f t="shared" si="18"/>
        <v>277</v>
      </c>
      <c r="N286" s="21">
        <f t="shared" si="19"/>
        <v>3047</v>
      </c>
    </row>
    <row r="287" spans="1:14" x14ac:dyDescent="0.25">
      <c r="A287" s="17" t="s">
        <v>9152</v>
      </c>
      <c r="B287" s="17" t="s">
        <v>8631</v>
      </c>
      <c r="C287" s="17" t="s">
        <v>678</v>
      </c>
      <c r="D287" s="17" t="s">
        <v>677</v>
      </c>
      <c r="E287" s="18" t="s">
        <v>679</v>
      </c>
      <c r="F287" s="17">
        <v>710055811</v>
      </c>
      <c r="G287" s="18" t="s">
        <v>10</v>
      </c>
      <c r="H287" s="18" t="s">
        <v>675</v>
      </c>
      <c r="I287" s="18" t="s">
        <v>676</v>
      </c>
      <c r="J287" s="19">
        <v>596.70000000000005</v>
      </c>
      <c r="K287" s="19">
        <f t="shared" si="16"/>
        <v>542.4545454545455</v>
      </c>
      <c r="L287" s="20">
        <f t="shared" si="17"/>
        <v>542</v>
      </c>
      <c r="M287" s="20">
        <f t="shared" si="18"/>
        <v>54</v>
      </c>
      <c r="N287" s="21">
        <f t="shared" si="19"/>
        <v>596</v>
      </c>
    </row>
    <row r="288" spans="1:14" x14ac:dyDescent="0.25">
      <c r="A288" s="17" t="s">
        <v>9152</v>
      </c>
      <c r="B288" s="17" t="s">
        <v>8631</v>
      </c>
      <c r="C288" s="17" t="s">
        <v>683</v>
      </c>
      <c r="D288" s="17" t="s">
        <v>682</v>
      </c>
      <c r="E288" s="18" t="s">
        <v>684</v>
      </c>
      <c r="F288" s="17">
        <v>710055820</v>
      </c>
      <c r="G288" s="18" t="s">
        <v>8683</v>
      </c>
      <c r="H288" s="18" t="s">
        <v>680</v>
      </c>
      <c r="I288" s="18" t="s">
        <v>681</v>
      </c>
      <c r="J288" s="19">
        <v>179.01000000000002</v>
      </c>
      <c r="K288" s="19">
        <f t="shared" si="16"/>
        <v>162.73636363636365</v>
      </c>
      <c r="L288" s="20">
        <f t="shared" si="17"/>
        <v>163</v>
      </c>
      <c r="M288" s="20">
        <f t="shared" si="18"/>
        <v>16</v>
      </c>
      <c r="N288" s="21">
        <f t="shared" si="19"/>
        <v>179</v>
      </c>
    </row>
    <row r="289" spans="1:14" x14ac:dyDescent="0.25">
      <c r="A289" s="17" t="s">
        <v>9152</v>
      </c>
      <c r="B289" s="17" t="s">
        <v>8631</v>
      </c>
      <c r="C289" s="17" t="s">
        <v>694</v>
      </c>
      <c r="D289" s="17" t="s">
        <v>693</v>
      </c>
      <c r="E289" s="18" t="s">
        <v>695</v>
      </c>
      <c r="F289" s="17">
        <v>36094129</v>
      </c>
      <c r="G289" s="18" t="s">
        <v>8700</v>
      </c>
      <c r="H289" s="18" t="s">
        <v>691</v>
      </c>
      <c r="I289" s="18" t="s">
        <v>692</v>
      </c>
      <c r="J289" s="19">
        <v>3022.35</v>
      </c>
      <c r="K289" s="19">
        <f t="shared" si="16"/>
        <v>2747.590909090909</v>
      </c>
      <c r="L289" s="20">
        <f t="shared" si="17"/>
        <v>2748</v>
      </c>
      <c r="M289" s="20">
        <f t="shared" si="18"/>
        <v>275</v>
      </c>
      <c r="N289" s="21">
        <f t="shared" si="19"/>
        <v>3023</v>
      </c>
    </row>
    <row r="290" spans="1:14" x14ac:dyDescent="0.25">
      <c r="A290" s="17" t="s">
        <v>9152</v>
      </c>
      <c r="B290" s="17" t="s">
        <v>8631</v>
      </c>
      <c r="C290" s="17" t="s">
        <v>699</v>
      </c>
      <c r="D290" s="17" t="s">
        <v>698</v>
      </c>
      <c r="E290" s="18" t="s">
        <v>700</v>
      </c>
      <c r="F290" s="17">
        <v>710055846</v>
      </c>
      <c r="G290" s="18" t="s">
        <v>8683</v>
      </c>
      <c r="H290" s="18" t="s">
        <v>696</v>
      </c>
      <c r="I290" s="18" t="s">
        <v>697</v>
      </c>
      <c r="J290" s="19">
        <v>278.46000000000004</v>
      </c>
      <c r="K290" s="19">
        <f t="shared" si="16"/>
        <v>253.14545454545456</v>
      </c>
      <c r="L290" s="20">
        <f t="shared" si="17"/>
        <v>253</v>
      </c>
      <c r="M290" s="20">
        <f t="shared" si="18"/>
        <v>25</v>
      </c>
      <c r="N290" s="21">
        <f t="shared" si="19"/>
        <v>278</v>
      </c>
    </row>
    <row r="291" spans="1:14" x14ac:dyDescent="0.25">
      <c r="A291" s="17" t="s">
        <v>9152</v>
      </c>
      <c r="B291" s="17" t="s">
        <v>8631</v>
      </c>
      <c r="C291" s="17" t="s">
        <v>699</v>
      </c>
      <c r="D291" s="17" t="s">
        <v>698</v>
      </c>
      <c r="E291" s="18" t="s">
        <v>700</v>
      </c>
      <c r="F291" s="17">
        <v>710055854</v>
      </c>
      <c r="G291" s="18" t="s">
        <v>10</v>
      </c>
      <c r="H291" s="18" t="s">
        <v>696</v>
      </c>
      <c r="I291" s="18" t="s">
        <v>697</v>
      </c>
      <c r="J291" s="19">
        <v>139.23000000000002</v>
      </c>
      <c r="K291" s="19">
        <f t="shared" si="16"/>
        <v>126.57272727272728</v>
      </c>
      <c r="L291" s="20">
        <f t="shared" si="17"/>
        <v>127</v>
      </c>
      <c r="M291" s="20">
        <f t="shared" si="18"/>
        <v>13</v>
      </c>
      <c r="N291" s="21">
        <f t="shared" si="19"/>
        <v>140</v>
      </c>
    </row>
    <row r="292" spans="1:14" x14ac:dyDescent="0.25">
      <c r="A292" s="17" t="s">
        <v>9152</v>
      </c>
      <c r="B292" s="17" t="s">
        <v>8631</v>
      </c>
      <c r="C292" s="17" t="s">
        <v>704</v>
      </c>
      <c r="D292" s="17" t="s">
        <v>703</v>
      </c>
      <c r="E292" s="18" t="s">
        <v>705</v>
      </c>
      <c r="F292" s="17">
        <v>36081027</v>
      </c>
      <c r="G292" s="18" t="s">
        <v>8683</v>
      </c>
      <c r="H292" s="18" t="s">
        <v>701</v>
      </c>
      <c r="I292" s="18" t="s">
        <v>706</v>
      </c>
      <c r="J292" s="19">
        <v>2918.13</v>
      </c>
      <c r="K292" s="19">
        <f t="shared" si="16"/>
        <v>2652.8454545454542</v>
      </c>
      <c r="L292" s="20">
        <f t="shared" si="17"/>
        <v>2653</v>
      </c>
      <c r="M292" s="20">
        <f t="shared" si="18"/>
        <v>265</v>
      </c>
      <c r="N292" s="21">
        <f t="shared" si="19"/>
        <v>2918</v>
      </c>
    </row>
    <row r="293" spans="1:14" x14ac:dyDescent="0.25">
      <c r="A293" s="17" t="s">
        <v>9152</v>
      </c>
      <c r="B293" s="17" t="s">
        <v>8631</v>
      </c>
      <c r="C293" s="17" t="s">
        <v>704</v>
      </c>
      <c r="D293" s="17" t="s">
        <v>703</v>
      </c>
      <c r="E293" s="18" t="s">
        <v>705</v>
      </c>
      <c r="F293" s="17">
        <v>36094081</v>
      </c>
      <c r="G293" s="18" t="s">
        <v>10</v>
      </c>
      <c r="H293" s="18" t="s">
        <v>701</v>
      </c>
      <c r="I293" s="18" t="s">
        <v>702</v>
      </c>
      <c r="J293" s="19">
        <v>6095.7</v>
      </c>
      <c r="K293" s="19">
        <f t="shared" si="16"/>
        <v>5541.545454545454</v>
      </c>
      <c r="L293" s="20">
        <f t="shared" si="17"/>
        <v>5542</v>
      </c>
      <c r="M293" s="20">
        <f t="shared" si="18"/>
        <v>554</v>
      </c>
      <c r="N293" s="21">
        <f t="shared" si="19"/>
        <v>6096</v>
      </c>
    </row>
    <row r="294" spans="1:14" x14ac:dyDescent="0.25">
      <c r="A294" s="17" t="s">
        <v>9152</v>
      </c>
      <c r="B294" s="17" t="s">
        <v>8631</v>
      </c>
      <c r="C294" s="17" t="s">
        <v>751</v>
      </c>
      <c r="D294" s="17" t="s">
        <v>750</v>
      </c>
      <c r="E294" s="18" t="s">
        <v>752</v>
      </c>
      <c r="F294" s="17">
        <v>36080527</v>
      </c>
      <c r="G294" s="18" t="s">
        <v>8687</v>
      </c>
      <c r="H294" s="18" t="s">
        <v>748</v>
      </c>
      <c r="I294" s="18" t="s">
        <v>755</v>
      </c>
      <c r="J294" s="19">
        <v>5601.8099999999995</v>
      </c>
      <c r="K294" s="19">
        <f t="shared" si="16"/>
        <v>5092.5545454545445</v>
      </c>
      <c r="L294" s="20">
        <f t="shared" si="17"/>
        <v>5093</v>
      </c>
      <c r="M294" s="20">
        <f t="shared" si="18"/>
        <v>509</v>
      </c>
      <c r="N294" s="21">
        <f t="shared" si="19"/>
        <v>5602</v>
      </c>
    </row>
    <row r="295" spans="1:14" x14ac:dyDescent="0.25">
      <c r="A295" s="17" t="s">
        <v>9152</v>
      </c>
      <c r="B295" s="17" t="s">
        <v>8631</v>
      </c>
      <c r="C295" s="17" t="s">
        <v>751</v>
      </c>
      <c r="D295" s="17" t="s">
        <v>750</v>
      </c>
      <c r="E295" s="18" t="s">
        <v>752</v>
      </c>
      <c r="F295" s="17">
        <v>37838407</v>
      </c>
      <c r="G295" s="18" t="s">
        <v>8709</v>
      </c>
      <c r="H295" s="18" t="s">
        <v>748</v>
      </c>
      <c r="I295" s="18" t="s">
        <v>749</v>
      </c>
      <c r="J295" s="19">
        <v>7681.2600000000011</v>
      </c>
      <c r="K295" s="19">
        <f t="shared" si="16"/>
        <v>6982.9636363636364</v>
      </c>
      <c r="L295" s="20">
        <f t="shared" si="17"/>
        <v>6983</v>
      </c>
      <c r="M295" s="20">
        <f t="shared" si="18"/>
        <v>698</v>
      </c>
      <c r="N295" s="21">
        <f t="shared" si="19"/>
        <v>7681</v>
      </c>
    </row>
    <row r="296" spans="1:14" x14ac:dyDescent="0.25">
      <c r="A296" s="17" t="s">
        <v>9152</v>
      </c>
      <c r="B296" s="17" t="s">
        <v>8631</v>
      </c>
      <c r="C296" s="17" t="s">
        <v>751</v>
      </c>
      <c r="D296" s="17" t="s">
        <v>750</v>
      </c>
      <c r="E296" s="18" t="s">
        <v>752</v>
      </c>
      <c r="F296" s="17">
        <v>37838423</v>
      </c>
      <c r="G296" s="18" t="s">
        <v>10</v>
      </c>
      <c r="H296" s="18" t="s">
        <v>748</v>
      </c>
      <c r="I296" s="18" t="s">
        <v>754</v>
      </c>
      <c r="J296" s="19">
        <v>10186.470000000001</v>
      </c>
      <c r="K296" s="19">
        <f t="shared" si="16"/>
        <v>9260.4272727272728</v>
      </c>
      <c r="L296" s="20">
        <f t="shared" si="17"/>
        <v>9260</v>
      </c>
      <c r="M296" s="20">
        <f t="shared" si="18"/>
        <v>926</v>
      </c>
      <c r="N296" s="21">
        <f t="shared" si="19"/>
        <v>10186</v>
      </c>
    </row>
    <row r="297" spans="1:14" x14ac:dyDescent="0.25">
      <c r="A297" s="17" t="s">
        <v>9152</v>
      </c>
      <c r="B297" s="17" t="s">
        <v>8631</v>
      </c>
      <c r="C297" s="17" t="s">
        <v>751</v>
      </c>
      <c r="D297" s="17" t="s">
        <v>750</v>
      </c>
      <c r="E297" s="18" t="s">
        <v>752</v>
      </c>
      <c r="F297" s="17">
        <v>37838440</v>
      </c>
      <c r="G297" s="18" t="s">
        <v>10</v>
      </c>
      <c r="H297" s="18" t="s">
        <v>748</v>
      </c>
      <c r="I297" s="18" t="s">
        <v>753</v>
      </c>
      <c r="J297" s="19">
        <v>5344.92</v>
      </c>
      <c r="K297" s="19">
        <f t="shared" si="16"/>
        <v>4859.0181818181818</v>
      </c>
      <c r="L297" s="20">
        <f t="shared" si="17"/>
        <v>4859</v>
      </c>
      <c r="M297" s="20">
        <f t="shared" si="18"/>
        <v>486</v>
      </c>
      <c r="N297" s="21">
        <f t="shared" si="19"/>
        <v>5345</v>
      </c>
    </row>
    <row r="298" spans="1:14" x14ac:dyDescent="0.25">
      <c r="A298" s="17" t="s">
        <v>9152</v>
      </c>
      <c r="B298" s="17" t="s">
        <v>8631</v>
      </c>
      <c r="C298" s="17" t="s">
        <v>735</v>
      </c>
      <c r="D298" s="17" t="s">
        <v>734</v>
      </c>
      <c r="E298" s="18" t="s">
        <v>736</v>
      </c>
      <c r="F298" s="17">
        <v>37838385</v>
      </c>
      <c r="G298" s="18" t="s">
        <v>8707</v>
      </c>
      <c r="H298" s="18" t="s">
        <v>733</v>
      </c>
      <c r="I298" s="18" t="s">
        <v>452</v>
      </c>
      <c r="J298" s="19">
        <v>2242.4700000000003</v>
      </c>
      <c r="K298" s="19">
        <f t="shared" si="16"/>
        <v>2038.609090909091</v>
      </c>
      <c r="L298" s="20">
        <f t="shared" si="17"/>
        <v>2039</v>
      </c>
      <c r="M298" s="20">
        <f t="shared" si="18"/>
        <v>204</v>
      </c>
      <c r="N298" s="21">
        <f t="shared" si="19"/>
        <v>2243</v>
      </c>
    </row>
    <row r="299" spans="1:14" x14ac:dyDescent="0.25">
      <c r="A299" s="17" t="s">
        <v>9152</v>
      </c>
      <c r="B299" s="17" t="s">
        <v>8631</v>
      </c>
      <c r="C299" s="17" t="s">
        <v>880</v>
      </c>
      <c r="D299" s="17" t="s">
        <v>879</v>
      </c>
      <c r="E299" s="18" t="s">
        <v>881</v>
      </c>
      <c r="F299" s="17">
        <v>710055870</v>
      </c>
      <c r="G299" s="18" t="s">
        <v>8720</v>
      </c>
      <c r="H299" s="18" t="s">
        <v>877</v>
      </c>
      <c r="I299" s="18" t="s">
        <v>878</v>
      </c>
      <c r="J299" s="19">
        <v>358.02</v>
      </c>
      <c r="K299" s="19">
        <f t="shared" si="16"/>
        <v>325.47272727272724</v>
      </c>
      <c r="L299" s="20">
        <f t="shared" si="17"/>
        <v>325</v>
      </c>
      <c r="M299" s="20">
        <f t="shared" si="18"/>
        <v>33</v>
      </c>
      <c r="N299" s="21">
        <f t="shared" si="19"/>
        <v>358</v>
      </c>
    </row>
    <row r="300" spans="1:14" x14ac:dyDescent="0.25">
      <c r="A300" s="17" t="s">
        <v>9152</v>
      </c>
      <c r="B300" s="17" t="s">
        <v>8631</v>
      </c>
      <c r="C300" s="17" t="s">
        <v>885</v>
      </c>
      <c r="D300" s="17" t="s">
        <v>884</v>
      </c>
      <c r="E300" s="18" t="s">
        <v>886</v>
      </c>
      <c r="F300" s="17">
        <v>37836722</v>
      </c>
      <c r="G300" s="18" t="s">
        <v>10</v>
      </c>
      <c r="H300" s="18" t="s">
        <v>882</v>
      </c>
      <c r="I300" s="18" t="s">
        <v>883</v>
      </c>
      <c r="J300" s="19">
        <v>2164.86</v>
      </c>
      <c r="K300" s="19">
        <f t="shared" si="16"/>
        <v>1968.0545454545454</v>
      </c>
      <c r="L300" s="20">
        <f t="shared" si="17"/>
        <v>1968</v>
      </c>
      <c r="M300" s="20">
        <f t="shared" si="18"/>
        <v>197</v>
      </c>
      <c r="N300" s="21">
        <f t="shared" si="19"/>
        <v>2165</v>
      </c>
    </row>
    <row r="301" spans="1:14" x14ac:dyDescent="0.25">
      <c r="A301" s="17" t="s">
        <v>9152</v>
      </c>
      <c r="B301" s="17" t="s">
        <v>8631</v>
      </c>
      <c r="C301" s="17" t="s">
        <v>885</v>
      </c>
      <c r="D301" s="17" t="s">
        <v>884</v>
      </c>
      <c r="E301" s="18" t="s">
        <v>886</v>
      </c>
      <c r="F301" s="17">
        <v>710055889</v>
      </c>
      <c r="G301" s="18" t="s">
        <v>8720</v>
      </c>
      <c r="H301" s="18" t="s">
        <v>882</v>
      </c>
      <c r="I301" s="18" t="s">
        <v>883</v>
      </c>
      <c r="J301" s="19">
        <v>179.01</v>
      </c>
      <c r="K301" s="19">
        <f t="shared" si="16"/>
        <v>162.73636363636362</v>
      </c>
      <c r="L301" s="20">
        <f t="shared" si="17"/>
        <v>163</v>
      </c>
      <c r="M301" s="20">
        <f t="shared" si="18"/>
        <v>16</v>
      </c>
      <c r="N301" s="21">
        <f t="shared" si="19"/>
        <v>179</v>
      </c>
    </row>
    <row r="302" spans="1:14" x14ac:dyDescent="0.25">
      <c r="A302" s="17" t="s">
        <v>9152</v>
      </c>
      <c r="B302" s="17" t="s">
        <v>8631</v>
      </c>
      <c r="C302" s="17" t="s">
        <v>745</v>
      </c>
      <c r="D302" s="17" t="s">
        <v>744</v>
      </c>
      <c r="E302" s="18" t="s">
        <v>746</v>
      </c>
      <c r="F302" s="17">
        <v>51278383</v>
      </c>
      <c r="G302" s="18" t="s">
        <v>8636</v>
      </c>
      <c r="H302" s="18" t="s">
        <v>742</v>
      </c>
      <c r="I302" s="18" t="s">
        <v>747</v>
      </c>
      <c r="J302" s="19">
        <v>179.01</v>
      </c>
      <c r="K302" s="19">
        <f t="shared" si="16"/>
        <v>162.73636363636362</v>
      </c>
      <c r="L302" s="20">
        <f t="shared" si="17"/>
        <v>163</v>
      </c>
      <c r="M302" s="20">
        <f t="shared" si="18"/>
        <v>16</v>
      </c>
      <c r="N302" s="21">
        <f t="shared" si="19"/>
        <v>179</v>
      </c>
    </row>
    <row r="303" spans="1:14" x14ac:dyDescent="0.25">
      <c r="A303" s="17" t="s">
        <v>9152</v>
      </c>
      <c r="B303" s="17" t="s">
        <v>8631</v>
      </c>
      <c r="C303" s="17" t="s">
        <v>745</v>
      </c>
      <c r="D303" s="17" t="s">
        <v>744</v>
      </c>
      <c r="E303" s="18" t="s">
        <v>746</v>
      </c>
      <c r="F303" s="17">
        <v>51278481</v>
      </c>
      <c r="G303" s="18" t="s">
        <v>8648</v>
      </c>
      <c r="H303" s="18" t="s">
        <v>742</v>
      </c>
      <c r="I303" s="18" t="s">
        <v>743</v>
      </c>
      <c r="J303" s="19">
        <v>318.24</v>
      </c>
      <c r="K303" s="19">
        <f t="shared" si="16"/>
        <v>289.30909090909091</v>
      </c>
      <c r="L303" s="20">
        <f t="shared" si="17"/>
        <v>289</v>
      </c>
      <c r="M303" s="20">
        <f t="shared" si="18"/>
        <v>29</v>
      </c>
      <c r="N303" s="21">
        <f t="shared" si="19"/>
        <v>318</v>
      </c>
    </row>
    <row r="304" spans="1:14" x14ac:dyDescent="0.25">
      <c r="A304" s="17" t="s">
        <v>9152</v>
      </c>
      <c r="B304" s="17" t="s">
        <v>8631</v>
      </c>
      <c r="C304" s="17" t="s">
        <v>759</v>
      </c>
      <c r="D304" s="17" t="s">
        <v>758</v>
      </c>
      <c r="E304" s="18" t="s">
        <v>760</v>
      </c>
      <c r="F304" s="17">
        <v>37836692</v>
      </c>
      <c r="G304" s="18" t="s">
        <v>8636</v>
      </c>
      <c r="H304" s="18" t="s">
        <v>756</v>
      </c>
      <c r="I304" s="18" t="s">
        <v>757</v>
      </c>
      <c r="J304" s="19">
        <v>3010.8600000000006</v>
      </c>
      <c r="K304" s="19">
        <f t="shared" si="16"/>
        <v>2737.1454545454549</v>
      </c>
      <c r="L304" s="20">
        <f t="shared" si="17"/>
        <v>2737</v>
      </c>
      <c r="M304" s="20">
        <f t="shared" si="18"/>
        <v>274</v>
      </c>
      <c r="N304" s="21">
        <f t="shared" si="19"/>
        <v>3011</v>
      </c>
    </row>
    <row r="305" spans="1:14" x14ac:dyDescent="0.25">
      <c r="A305" s="17" t="s">
        <v>9152</v>
      </c>
      <c r="B305" s="17" t="s">
        <v>8631</v>
      </c>
      <c r="C305" s="17" t="s">
        <v>759</v>
      </c>
      <c r="D305" s="17" t="s">
        <v>758</v>
      </c>
      <c r="E305" s="18" t="s">
        <v>760</v>
      </c>
      <c r="F305" s="17">
        <v>37836714</v>
      </c>
      <c r="G305" s="18" t="s">
        <v>8710</v>
      </c>
      <c r="H305" s="18" t="s">
        <v>756</v>
      </c>
      <c r="I305" s="18" t="s">
        <v>757</v>
      </c>
      <c r="J305" s="19">
        <v>2443.59</v>
      </c>
      <c r="K305" s="19">
        <f t="shared" si="16"/>
        <v>2221.4454545454546</v>
      </c>
      <c r="L305" s="20">
        <f t="shared" si="17"/>
        <v>2221</v>
      </c>
      <c r="M305" s="20">
        <f t="shared" si="18"/>
        <v>222</v>
      </c>
      <c r="N305" s="21">
        <f t="shared" si="19"/>
        <v>2443</v>
      </c>
    </row>
    <row r="306" spans="1:14" x14ac:dyDescent="0.25">
      <c r="A306" s="17" t="s">
        <v>9152</v>
      </c>
      <c r="B306" s="17" t="s">
        <v>8631</v>
      </c>
      <c r="C306" s="17" t="s">
        <v>764</v>
      </c>
      <c r="D306" s="17" t="s">
        <v>763</v>
      </c>
      <c r="E306" s="18" t="s">
        <v>765</v>
      </c>
      <c r="F306" s="17">
        <v>36094242</v>
      </c>
      <c r="G306" s="18" t="s">
        <v>8711</v>
      </c>
      <c r="H306" s="18" t="s">
        <v>761</v>
      </c>
      <c r="I306" s="18" t="s">
        <v>766</v>
      </c>
      <c r="J306" s="19">
        <v>1993.7099999999998</v>
      </c>
      <c r="K306" s="19">
        <f t="shared" si="16"/>
        <v>1812.4636363636359</v>
      </c>
      <c r="L306" s="20">
        <f t="shared" si="17"/>
        <v>1812</v>
      </c>
      <c r="M306" s="20">
        <f t="shared" si="18"/>
        <v>181</v>
      </c>
      <c r="N306" s="21">
        <f t="shared" si="19"/>
        <v>1993</v>
      </c>
    </row>
    <row r="307" spans="1:14" x14ac:dyDescent="0.25">
      <c r="A307" s="17" t="s">
        <v>9152</v>
      </c>
      <c r="B307" s="17" t="s">
        <v>8631</v>
      </c>
      <c r="C307" s="17" t="s">
        <v>764</v>
      </c>
      <c r="D307" s="17" t="s">
        <v>763</v>
      </c>
      <c r="E307" s="18" t="s">
        <v>765</v>
      </c>
      <c r="F307" s="17">
        <v>37836684</v>
      </c>
      <c r="G307" s="18" t="s">
        <v>10</v>
      </c>
      <c r="H307" s="18" t="s">
        <v>761</v>
      </c>
      <c r="I307" s="18" t="s">
        <v>762</v>
      </c>
      <c r="J307" s="19">
        <v>3815.1300000000006</v>
      </c>
      <c r="K307" s="19">
        <f t="shared" si="16"/>
        <v>3468.3</v>
      </c>
      <c r="L307" s="20">
        <f t="shared" si="17"/>
        <v>3468</v>
      </c>
      <c r="M307" s="20">
        <f t="shared" si="18"/>
        <v>347</v>
      </c>
      <c r="N307" s="21">
        <f t="shared" si="19"/>
        <v>3815</v>
      </c>
    </row>
    <row r="308" spans="1:14" x14ac:dyDescent="0.25">
      <c r="A308" s="17" t="s">
        <v>9152</v>
      </c>
      <c r="B308" s="17" t="s">
        <v>8631</v>
      </c>
      <c r="C308" s="17" t="s">
        <v>770</v>
      </c>
      <c r="D308" s="17" t="s">
        <v>769</v>
      </c>
      <c r="E308" s="18" t="s">
        <v>771</v>
      </c>
      <c r="F308" s="17">
        <v>710056036</v>
      </c>
      <c r="G308" s="18" t="s">
        <v>8712</v>
      </c>
      <c r="H308" s="18" t="s">
        <v>767</v>
      </c>
      <c r="I308" s="18" t="s">
        <v>768</v>
      </c>
      <c r="J308" s="19">
        <v>497.25</v>
      </c>
      <c r="K308" s="19">
        <f t="shared" si="16"/>
        <v>452.0454545454545</v>
      </c>
      <c r="L308" s="20">
        <f t="shared" si="17"/>
        <v>452</v>
      </c>
      <c r="M308" s="20">
        <f t="shared" si="18"/>
        <v>45</v>
      </c>
      <c r="N308" s="21">
        <f t="shared" si="19"/>
        <v>497</v>
      </c>
    </row>
    <row r="309" spans="1:14" x14ac:dyDescent="0.25">
      <c r="A309" s="17" t="s">
        <v>9152</v>
      </c>
      <c r="B309" s="17" t="s">
        <v>8631</v>
      </c>
      <c r="C309" s="17" t="s">
        <v>775</v>
      </c>
      <c r="D309" s="17" t="s">
        <v>774</v>
      </c>
      <c r="E309" s="18" t="s">
        <v>776</v>
      </c>
      <c r="F309" s="17">
        <v>42286441</v>
      </c>
      <c r="G309" s="18" t="s">
        <v>8648</v>
      </c>
      <c r="H309" s="18" t="s">
        <v>772</v>
      </c>
      <c r="I309" s="18" t="s">
        <v>773</v>
      </c>
      <c r="J309" s="19">
        <v>139.23000000000002</v>
      </c>
      <c r="K309" s="19">
        <f t="shared" si="16"/>
        <v>126.57272727272728</v>
      </c>
      <c r="L309" s="20">
        <f t="shared" si="17"/>
        <v>127</v>
      </c>
      <c r="M309" s="20">
        <f t="shared" si="18"/>
        <v>13</v>
      </c>
      <c r="N309" s="21">
        <f t="shared" si="19"/>
        <v>140</v>
      </c>
    </row>
    <row r="310" spans="1:14" x14ac:dyDescent="0.25">
      <c r="A310" s="17" t="s">
        <v>9152</v>
      </c>
      <c r="B310" s="17" t="s">
        <v>8631</v>
      </c>
      <c r="C310" s="17" t="s">
        <v>785</v>
      </c>
      <c r="D310" s="17" t="s">
        <v>784</v>
      </c>
      <c r="E310" s="18" t="s">
        <v>786</v>
      </c>
      <c r="F310" s="17">
        <v>37840576</v>
      </c>
      <c r="G310" s="18" t="s">
        <v>8648</v>
      </c>
      <c r="H310" s="18" t="s">
        <v>782</v>
      </c>
      <c r="I310" s="18" t="s">
        <v>783</v>
      </c>
      <c r="J310" s="19">
        <v>2910</v>
      </c>
      <c r="K310" s="19">
        <f t="shared" si="16"/>
        <v>2645.454545454545</v>
      </c>
      <c r="L310" s="20">
        <f t="shared" si="17"/>
        <v>2645</v>
      </c>
      <c r="M310" s="20">
        <f t="shared" si="18"/>
        <v>265</v>
      </c>
      <c r="N310" s="21">
        <f t="shared" si="19"/>
        <v>2910</v>
      </c>
    </row>
    <row r="311" spans="1:14" x14ac:dyDescent="0.25">
      <c r="A311" s="17" t="s">
        <v>9152</v>
      </c>
      <c r="B311" s="17" t="s">
        <v>8631</v>
      </c>
      <c r="C311" s="17" t="s">
        <v>790</v>
      </c>
      <c r="D311" s="17" t="s">
        <v>789</v>
      </c>
      <c r="E311" s="18" t="s">
        <v>791</v>
      </c>
      <c r="F311" s="17">
        <v>37838393</v>
      </c>
      <c r="G311" s="18" t="s">
        <v>10</v>
      </c>
      <c r="H311" s="18" t="s">
        <v>787</v>
      </c>
      <c r="I311" s="18" t="s">
        <v>788</v>
      </c>
      <c r="J311" s="19">
        <v>4000.8600000000006</v>
      </c>
      <c r="K311" s="19">
        <f t="shared" si="16"/>
        <v>3637.1454545454549</v>
      </c>
      <c r="L311" s="20">
        <f t="shared" si="17"/>
        <v>3637</v>
      </c>
      <c r="M311" s="20">
        <f t="shared" si="18"/>
        <v>364</v>
      </c>
      <c r="N311" s="21">
        <f t="shared" si="19"/>
        <v>4001</v>
      </c>
    </row>
    <row r="312" spans="1:14" x14ac:dyDescent="0.25">
      <c r="A312" s="17" t="s">
        <v>9152</v>
      </c>
      <c r="B312" s="17" t="s">
        <v>8631</v>
      </c>
      <c r="C312" s="17" t="s">
        <v>795</v>
      </c>
      <c r="D312" s="17" t="s">
        <v>794</v>
      </c>
      <c r="E312" s="18" t="s">
        <v>796</v>
      </c>
      <c r="F312" s="17">
        <v>710056095</v>
      </c>
      <c r="G312" s="18" t="s">
        <v>10</v>
      </c>
      <c r="H312" s="18" t="s">
        <v>792</v>
      </c>
      <c r="I312" s="18" t="s">
        <v>793</v>
      </c>
      <c r="J312" s="19">
        <v>238.68</v>
      </c>
      <c r="K312" s="19">
        <f t="shared" si="16"/>
        <v>216.98181818181817</v>
      </c>
      <c r="L312" s="20">
        <f t="shared" si="17"/>
        <v>217</v>
      </c>
      <c r="M312" s="20">
        <f t="shared" si="18"/>
        <v>22</v>
      </c>
      <c r="N312" s="21">
        <f t="shared" si="19"/>
        <v>239</v>
      </c>
    </row>
    <row r="313" spans="1:14" x14ac:dyDescent="0.25">
      <c r="A313" s="17" t="s">
        <v>9152</v>
      </c>
      <c r="B313" s="17" t="s">
        <v>8631</v>
      </c>
      <c r="C313" s="17" t="s">
        <v>800</v>
      </c>
      <c r="D313" s="17" t="s">
        <v>799</v>
      </c>
      <c r="E313" s="18" t="s">
        <v>801</v>
      </c>
      <c r="F313" s="17">
        <v>36086681</v>
      </c>
      <c r="G313" s="18" t="s">
        <v>10</v>
      </c>
      <c r="H313" s="18" t="s">
        <v>797</v>
      </c>
      <c r="I313" s="18" t="s">
        <v>798</v>
      </c>
      <c r="J313" s="19">
        <v>5311.59</v>
      </c>
      <c r="K313" s="19">
        <f t="shared" si="16"/>
        <v>4828.7181818181816</v>
      </c>
      <c r="L313" s="20">
        <f t="shared" si="17"/>
        <v>4829</v>
      </c>
      <c r="M313" s="20">
        <f t="shared" si="18"/>
        <v>483</v>
      </c>
      <c r="N313" s="21">
        <f t="shared" si="19"/>
        <v>5312</v>
      </c>
    </row>
    <row r="314" spans="1:14" x14ac:dyDescent="0.25">
      <c r="A314" s="17" t="s">
        <v>9152</v>
      </c>
      <c r="B314" s="17" t="s">
        <v>8631</v>
      </c>
      <c r="C314" s="17" t="s">
        <v>806</v>
      </c>
      <c r="D314" s="17" t="s">
        <v>805</v>
      </c>
      <c r="E314" s="18" t="s">
        <v>807</v>
      </c>
      <c r="F314" s="17">
        <v>37836706</v>
      </c>
      <c r="G314" s="18" t="s">
        <v>8716</v>
      </c>
      <c r="H314" s="18" t="s">
        <v>802</v>
      </c>
      <c r="I314" s="18" t="s">
        <v>808</v>
      </c>
      <c r="J314" s="19">
        <v>8907.6600000000017</v>
      </c>
      <c r="K314" s="19">
        <f t="shared" si="16"/>
        <v>8097.8727272727283</v>
      </c>
      <c r="L314" s="20">
        <f t="shared" si="17"/>
        <v>8098</v>
      </c>
      <c r="M314" s="20">
        <f t="shared" si="18"/>
        <v>810</v>
      </c>
      <c r="N314" s="21">
        <f t="shared" si="19"/>
        <v>8908</v>
      </c>
    </row>
    <row r="315" spans="1:14" x14ac:dyDescent="0.25">
      <c r="A315" s="17" t="s">
        <v>9152</v>
      </c>
      <c r="B315" s="17" t="s">
        <v>8631</v>
      </c>
      <c r="C315" s="17" t="s">
        <v>806</v>
      </c>
      <c r="D315" s="17" t="s">
        <v>805</v>
      </c>
      <c r="E315" s="18" t="s">
        <v>807</v>
      </c>
      <c r="F315" s="17">
        <v>37839918</v>
      </c>
      <c r="G315" s="18" t="s">
        <v>8715</v>
      </c>
      <c r="H315" s="18" t="s">
        <v>802</v>
      </c>
      <c r="I315" s="18" t="s">
        <v>804</v>
      </c>
      <c r="J315" s="19">
        <v>11308.980000000001</v>
      </c>
      <c r="K315" s="19">
        <f t="shared" si="16"/>
        <v>10280.890909090909</v>
      </c>
      <c r="L315" s="20">
        <f t="shared" si="17"/>
        <v>10281</v>
      </c>
      <c r="M315" s="20">
        <f t="shared" si="18"/>
        <v>1028</v>
      </c>
      <c r="N315" s="21">
        <f t="shared" si="19"/>
        <v>11309</v>
      </c>
    </row>
    <row r="316" spans="1:14" x14ac:dyDescent="0.25">
      <c r="A316" s="17" t="s">
        <v>9152</v>
      </c>
      <c r="B316" s="17" t="s">
        <v>8631</v>
      </c>
      <c r="C316" s="17" t="s">
        <v>812</v>
      </c>
      <c r="D316" s="17" t="s">
        <v>811</v>
      </c>
      <c r="E316" s="18" t="s">
        <v>813</v>
      </c>
      <c r="F316" s="17">
        <v>36094218</v>
      </c>
      <c r="G316" s="18" t="s">
        <v>8717</v>
      </c>
      <c r="H316" s="18" t="s">
        <v>809</v>
      </c>
      <c r="I316" s="18" t="s">
        <v>810</v>
      </c>
      <c r="J316" s="19">
        <v>1033.4100000000001</v>
      </c>
      <c r="K316" s="19">
        <f t="shared" si="16"/>
        <v>939.4636363636364</v>
      </c>
      <c r="L316" s="20">
        <f t="shared" si="17"/>
        <v>939</v>
      </c>
      <c r="M316" s="20">
        <f t="shared" si="18"/>
        <v>94</v>
      </c>
      <c r="N316" s="21">
        <f t="shared" si="19"/>
        <v>1033</v>
      </c>
    </row>
    <row r="317" spans="1:14" x14ac:dyDescent="0.25">
      <c r="A317" s="17" t="s">
        <v>9152</v>
      </c>
      <c r="B317" s="17" t="s">
        <v>8631</v>
      </c>
      <c r="C317" s="17" t="s">
        <v>812</v>
      </c>
      <c r="D317" s="17" t="s">
        <v>811</v>
      </c>
      <c r="E317" s="18" t="s">
        <v>813</v>
      </c>
      <c r="F317" s="17">
        <v>36094234</v>
      </c>
      <c r="G317" s="18" t="s">
        <v>8622</v>
      </c>
      <c r="H317" s="18" t="s">
        <v>809</v>
      </c>
      <c r="I317" s="18" t="s">
        <v>814</v>
      </c>
      <c r="J317" s="19">
        <v>5520.3000000000011</v>
      </c>
      <c r="K317" s="19">
        <f t="shared" si="16"/>
        <v>5018.454545454546</v>
      </c>
      <c r="L317" s="20">
        <f t="shared" si="17"/>
        <v>5018</v>
      </c>
      <c r="M317" s="20">
        <f t="shared" si="18"/>
        <v>502</v>
      </c>
      <c r="N317" s="21">
        <f t="shared" si="19"/>
        <v>5520</v>
      </c>
    </row>
    <row r="318" spans="1:14" x14ac:dyDescent="0.25">
      <c r="A318" s="17" t="s">
        <v>9152</v>
      </c>
      <c r="B318" s="17" t="s">
        <v>8631</v>
      </c>
      <c r="C318" s="17" t="s">
        <v>870</v>
      </c>
      <c r="D318" s="17" t="s">
        <v>869</v>
      </c>
      <c r="E318" s="18" t="s">
        <v>871</v>
      </c>
      <c r="F318" s="17">
        <v>37840517</v>
      </c>
      <c r="G318" s="18" t="s">
        <v>8721</v>
      </c>
      <c r="H318" s="18" t="s">
        <v>867</v>
      </c>
      <c r="I318" s="18" t="s">
        <v>868</v>
      </c>
      <c r="J318" s="19">
        <v>2106.6</v>
      </c>
      <c r="K318" s="19">
        <f t="shared" si="16"/>
        <v>1915.0909090909088</v>
      </c>
      <c r="L318" s="20">
        <f t="shared" si="17"/>
        <v>1915</v>
      </c>
      <c r="M318" s="20">
        <f t="shared" si="18"/>
        <v>192</v>
      </c>
      <c r="N318" s="21">
        <f t="shared" si="19"/>
        <v>2107</v>
      </c>
    </row>
    <row r="319" spans="1:14" x14ac:dyDescent="0.25">
      <c r="A319" s="17" t="s">
        <v>9152</v>
      </c>
      <c r="B319" s="17" t="s">
        <v>8631</v>
      </c>
      <c r="C319" s="17" t="s">
        <v>875</v>
      </c>
      <c r="D319" s="17" t="s">
        <v>874</v>
      </c>
      <c r="E319" s="18" t="s">
        <v>876</v>
      </c>
      <c r="F319" s="17">
        <v>36080519</v>
      </c>
      <c r="G319" s="18" t="s">
        <v>8636</v>
      </c>
      <c r="H319" s="18" t="s">
        <v>872</v>
      </c>
      <c r="I319" s="18" t="s">
        <v>873</v>
      </c>
      <c r="J319" s="19">
        <v>5052.75</v>
      </c>
      <c r="K319" s="19">
        <f t="shared" si="16"/>
        <v>4593.409090909091</v>
      </c>
      <c r="L319" s="20">
        <f t="shared" si="17"/>
        <v>4593</v>
      </c>
      <c r="M319" s="20">
        <f t="shared" si="18"/>
        <v>459</v>
      </c>
      <c r="N319" s="21">
        <f t="shared" si="19"/>
        <v>5052</v>
      </c>
    </row>
    <row r="320" spans="1:14" x14ac:dyDescent="0.25">
      <c r="A320" s="17" t="s">
        <v>9152</v>
      </c>
      <c r="B320" s="17" t="s">
        <v>8631</v>
      </c>
      <c r="C320" s="17" t="s">
        <v>818</v>
      </c>
      <c r="D320" s="17" t="s">
        <v>817</v>
      </c>
      <c r="E320" s="18" t="s">
        <v>819</v>
      </c>
      <c r="F320" s="17">
        <v>36090361</v>
      </c>
      <c r="G320" s="18" t="s">
        <v>8648</v>
      </c>
      <c r="H320" s="18" t="s">
        <v>815</v>
      </c>
      <c r="I320" s="18" t="s">
        <v>816</v>
      </c>
      <c r="J320" s="19">
        <v>2081.67</v>
      </c>
      <c r="K320" s="19">
        <f t="shared" si="16"/>
        <v>1892.4272727272726</v>
      </c>
      <c r="L320" s="20">
        <f t="shared" si="17"/>
        <v>1892</v>
      </c>
      <c r="M320" s="20">
        <f t="shared" si="18"/>
        <v>189</v>
      </c>
      <c r="N320" s="21">
        <f t="shared" si="19"/>
        <v>2081</v>
      </c>
    </row>
    <row r="321" spans="1:14" x14ac:dyDescent="0.25">
      <c r="A321" s="17" t="s">
        <v>9152</v>
      </c>
      <c r="B321" s="17" t="s">
        <v>8631</v>
      </c>
      <c r="C321" s="17" t="s">
        <v>823</v>
      </c>
      <c r="D321" s="17" t="s">
        <v>822</v>
      </c>
      <c r="E321" s="18" t="s">
        <v>824</v>
      </c>
      <c r="F321" s="17">
        <v>710056141</v>
      </c>
      <c r="G321" s="18" t="s">
        <v>10</v>
      </c>
      <c r="H321" s="18" t="s">
        <v>820</v>
      </c>
      <c r="I321" s="18" t="s">
        <v>821</v>
      </c>
      <c r="J321" s="19">
        <v>119.34</v>
      </c>
      <c r="K321" s="19">
        <f t="shared" si="16"/>
        <v>108.49090909090908</v>
      </c>
      <c r="L321" s="20">
        <f t="shared" si="17"/>
        <v>108</v>
      </c>
      <c r="M321" s="20">
        <f t="shared" si="18"/>
        <v>11</v>
      </c>
      <c r="N321" s="21">
        <f t="shared" si="19"/>
        <v>119</v>
      </c>
    </row>
    <row r="322" spans="1:14" x14ac:dyDescent="0.25">
      <c r="A322" s="17" t="s">
        <v>9152</v>
      </c>
      <c r="B322" s="17" t="s">
        <v>8631</v>
      </c>
      <c r="C322" s="17" t="s">
        <v>828</v>
      </c>
      <c r="D322" s="17" t="s">
        <v>827</v>
      </c>
      <c r="E322" s="18" t="s">
        <v>829</v>
      </c>
      <c r="F322" s="17">
        <v>37838377</v>
      </c>
      <c r="G322" s="18" t="s">
        <v>8636</v>
      </c>
      <c r="H322" s="18" t="s">
        <v>825</v>
      </c>
      <c r="I322" s="18" t="s">
        <v>826</v>
      </c>
      <c r="J322" s="19">
        <v>1710.21</v>
      </c>
      <c r="K322" s="19">
        <f t="shared" si="16"/>
        <v>1554.7363636363636</v>
      </c>
      <c r="L322" s="20">
        <f t="shared" si="17"/>
        <v>1555</v>
      </c>
      <c r="M322" s="20">
        <f t="shared" si="18"/>
        <v>155</v>
      </c>
      <c r="N322" s="21">
        <f t="shared" si="19"/>
        <v>1710</v>
      </c>
    </row>
    <row r="323" spans="1:14" x14ac:dyDescent="0.25">
      <c r="A323" s="17" t="s">
        <v>9152</v>
      </c>
      <c r="B323" s="17" t="s">
        <v>8631</v>
      </c>
      <c r="C323" s="17" t="s">
        <v>828</v>
      </c>
      <c r="D323" s="17" t="s">
        <v>827</v>
      </c>
      <c r="E323" s="18" t="s">
        <v>829</v>
      </c>
      <c r="F323" s="17">
        <v>37838431</v>
      </c>
      <c r="G323" s="18" t="s">
        <v>8648</v>
      </c>
      <c r="H323" s="18" t="s">
        <v>825</v>
      </c>
      <c r="I323" s="18" t="s">
        <v>826</v>
      </c>
      <c r="J323" s="19">
        <v>3384.0000000000005</v>
      </c>
      <c r="K323" s="19">
        <f t="shared" si="16"/>
        <v>3076.3636363636365</v>
      </c>
      <c r="L323" s="20">
        <f t="shared" si="17"/>
        <v>3076</v>
      </c>
      <c r="M323" s="20">
        <f t="shared" si="18"/>
        <v>308</v>
      </c>
      <c r="N323" s="21">
        <f t="shared" si="19"/>
        <v>3384</v>
      </c>
    </row>
    <row r="324" spans="1:14" x14ac:dyDescent="0.25">
      <c r="A324" s="17" t="s">
        <v>9152</v>
      </c>
      <c r="B324" s="17" t="s">
        <v>8631</v>
      </c>
      <c r="C324" s="17" t="s">
        <v>860</v>
      </c>
      <c r="D324" s="17" t="s">
        <v>859</v>
      </c>
      <c r="E324" s="18" t="s">
        <v>861</v>
      </c>
      <c r="F324" s="17">
        <v>36090352</v>
      </c>
      <c r="G324" s="18" t="s">
        <v>8720</v>
      </c>
      <c r="H324" s="18" t="s">
        <v>857</v>
      </c>
      <c r="I324" s="18" t="s">
        <v>858</v>
      </c>
      <c r="J324" s="19">
        <v>535.89</v>
      </c>
      <c r="K324" s="19">
        <f t="shared" ref="K324:K387" si="20">J324/1.1</f>
        <v>487.17272727272723</v>
      </c>
      <c r="L324" s="20">
        <f t="shared" ref="L324:L387" si="21">ROUND(K324,0)</f>
        <v>487</v>
      </c>
      <c r="M324" s="20">
        <f t="shared" ref="M324:M387" si="22">ROUND(K324*0.1,0)</f>
        <v>49</v>
      </c>
      <c r="N324" s="21">
        <f t="shared" si="19"/>
        <v>536</v>
      </c>
    </row>
    <row r="325" spans="1:14" x14ac:dyDescent="0.25">
      <c r="A325" s="17" t="s">
        <v>9152</v>
      </c>
      <c r="B325" s="17" t="s">
        <v>8631</v>
      </c>
      <c r="C325" s="17" t="s">
        <v>860</v>
      </c>
      <c r="D325" s="17" t="s">
        <v>859</v>
      </c>
      <c r="E325" s="18" t="s">
        <v>861</v>
      </c>
      <c r="F325" s="17">
        <v>710056150</v>
      </c>
      <c r="G325" s="18" t="s">
        <v>10</v>
      </c>
      <c r="H325" s="18" t="s">
        <v>857</v>
      </c>
      <c r="I325" s="18" t="s">
        <v>858</v>
      </c>
      <c r="J325" s="19">
        <v>139.23000000000002</v>
      </c>
      <c r="K325" s="19">
        <f t="shared" si="20"/>
        <v>126.57272727272728</v>
      </c>
      <c r="L325" s="20">
        <f t="shared" si="21"/>
        <v>127</v>
      </c>
      <c r="M325" s="20">
        <f t="shared" si="22"/>
        <v>13</v>
      </c>
      <c r="N325" s="21">
        <f t="shared" ref="N325:N388" si="23">L325+M325</f>
        <v>140</v>
      </c>
    </row>
    <row r="326" spans="1:14" x14ac:dyDescent="0.25">
      <c r="A326" s="17" t="s">
        <v>9152</v>
      </c>
      <c r="B326" s="17" t="s">
        <v>8631</v>
      </c>
      <c r="C326" s="17" t="s">
        <v>833</v>
      </c>
      <c r="D326" s="17" t="s">
        <v>832</v>
      </c>
      <c r="E326" s="18" t="s">
        <v>834</v>
      </c>
      <c r="F326" s="17">
        <v>36080501</v>
      </c>
      <c r="G326" s="18" t="s">
        <v>8718</v>
      </c>
      <c r="H326" s="18" t="s">
        <v>830</v>
      </c>
      <c r="I326" s="18" t="s">
        <v>835</v>
      </c>
      <c r="J326" s="19">
        <v>1728.42</v>
      </c>
      <c r="K326" s="19">
        <f t="shared" si="20"/>
        <v>1571.2909090909091</v>
      </c>
      <c r="L326" s="20">
        <f t="shared" si="21"/>
        <v>1571</v>
      </c>
      <c r="M326" s="20">
        <f t="shared" si="22"/>
        <v>157</v>
      </c>
      <c r="N326" s="21">
        <f t="shared" si="23"/>
        <v>1728</v>
      </c>
    </row>
    <row r="327" spans="1:14" x14ac:dyDescent="0.25">
      <c r="A327" s="17" t="s">
        <v>9152</v>
      </c>
      <c r="B327" s="17" t="s">
        <v>8631</v>
      </c>
      <c r="C327" s="17" t="s">
        <v>833</v>
      </c>
      <c r="D327" s="17" t="s">
        <v>832</v>
      </c>
      <c r="E327" s="18" t="s">
        <v>834</v>
      </c>
      <c r="F327" s="17">
        <v>710056168</v>
      </c>
      <c r="G327" s="18" t="s">
        <v>10</v>
      </c>
      <c r="H327" s="18" t="s">
        <v>830</v>
      </c>
      <c r="I327" s="18" t="s">
        <v>831</v>
      </c>
      <c r="J327" s="19">
        <v>238.68</v>
      </c>
      <c r="K327" s="19">
        <f t="shared" si="20"/>
        <v>216.98181818181817</v>
      </c>
      <c r="L327" s="20">
        <f t="shared" si="21"/>
        <v>217</v>
      </c>
      <c r="M327" s="20">
        <f t="shared" si="22"/>
        <v>22</v>
      </c>
      <c r="N327" s="21">
        <f t="shared" si="23"/>
        <v>239</v>
      </c>
    </row>
    <row r="328" spans="1:14" x14ac:dyDescent="0.25">
      <c r="A328" s="17" t="s">
        <v>9152</v>
      </c>
      <c r="B328" s="17" t="s">
        <v>8631</v>
      </c>
      <c r="C328" s="17" t="s">
        <v>839</v>
      </c>
      <c r="D328" s="17" t="s">
        <v>838</v>
      </c>
      <c r="E328" s="18" t="s">
        <v>840</v>
      </c>
      <c r="F328" s="17">
        <v>36090379</v>
      </c>
      <c r="G328" s="18" t="s">
        <v>8719</v>
      </c>
      <c r="H328" s="18" t="s">
        <v>836</v>
      </c>
      <c r="I328" s="18" t="s">
        <v>841</v>
      </c>
      <c r="J328" s="19">
        <v>1703.4899999999998</v>
      </c>
      <c r="K328" s="19">
        <f t="shared" si="20"/>
        <v>1548.6272727272724</v>
      </c>
      <c r="L328" s="20">
        <f t="shared" si="21"/>
        <v>1549</v>
      </c>
      <c r="M328" s="20">
        <f t="shared" si="22"/>
        <v>155</v>
      </c>
      <c r="N328" s="21">
        <f t="shared" si="23"/>
        <v>1704</v>
      </c>
    </row>
    <row r="329" spans="1:14" x14ac:dyDescent="0.25">
      <c r="A329" s="17" t="s">
        <v>9152</v>
      </c>
      <c r="B329" s="17" t="s">
        <v>8631</v>
      </c>
      <c r="C329" s="17" t="s">
        <v>839</v>
      </c>
      <c r="D329" s="17" t="s">
        <v>838</v>
      </c>
      <c r="E329" s="18" t="s">
        <v>840</v>
      </c>
      <c r="F329" s="17">
        <v>36094226</v>
      </c>
      <c r="G329" s="18" t="s">
        <v>10</v>
      </c>
      <c r="H329" s="18" t="s">
        <v>836</v>
      </c>
      <c r="I329" s="18" t="s">
        <v>837</v>
      </c>
      <c r="J329" s="19">
        <v>6140.52</v>
      </c>
      <c r="K329" s="19">
        <f t="shared" si="20"/>
        <v>5582.2909090909088</v>
      </c>
      <c r="L329" s="20">
        <f t="shared" si="21"/>
        <v>5582</v>
      </c>
      <c r="M329" s="20">
        <f t="shared" si="22"/>
        <v>558</v>
      </c>
      <c r="N329" s="21">
        <f t="shared" si="23"/>
        <v>6140</v>
      </c>
    </row>
    <row r="330" spans="1:14" x14ac:dyDescent="0.25">
      <c r="A330" s="17" t="s">
        <v>9152</v>
      </c>
      <c r="B330" s="17" t="s">
        <v>8631</v>
      </c>
      <c r="C330" s="17" t="s">
        <v>845</v>
      </c>
      <c r="D330" s="17" t="s">
        <v>844</v>
      </c>
      <c r="E330" s="18" t="s">
        <v>846</v>
      </c>
      <c r="F330" s="17">
        <v>37840631</v>
      </c>
      <c r="G330" s="18" t="s">
        <v>8636</v>
      </c>
      <c r="H330" s="18" t="s">
        <v>842</v>
      </c>
      <c r="I330" s="18" t="s">
        <v>843</v>
      </c>
      <c r="J330" s="19">
        <v>656.37</v>
      </c>
      <c r="K330" s="19">
        <f t="shared" si="20"/>
        <v>596.69999999999993</v>
      </c>
      <c r="L330" s="20">
        <f t="shared" si="21"/>
        <v>597</v>
      </c>
      <c r="M330" s="20">
        <f t="shared" si="22"/>
        <v>60</v>
      </c>
      <c r="N330" s="21">
        <f t="shared" si="23"/>
        <v>657</v>
      </c>
    </row>
    <row r="331" spans="1:14" x14ac:dyDescent="0.25">
      <c r="A331" s="17" t="s">
        <v>9152</v>
      </c>
      <c r="B331" s="17" t="s">
        <v>8631</v>
      </c>
      <c r="C331" s="17" t="s">
        <v>850</v>
      </c>
      <c r="D331" s="17" t="s">
        <v>849</v>
      </c>
      <c r="E331" s="18" t="s">
        <v>851</v>
      </c>
      <c r="F331" s="17">
        <v>37840592</v>
      </c>
      <c r="G331" s="18" t="s">
        <v>10</v>
      </c>
      <c r="H331" s="18" t="s">
        <v>847</v>
      </c>
      <c r="I331" s="18" t="s">
        <v>848</v>
      </c>
      <c r="J331" s="19">
        <v>1827.87</v>
      </c>
      <c r="K331" s="19">
        <f t="shared" si="20"/>
        <v>1661.6999999999998</v>
      </c>
      <c r="L331" s="20">
        <f t="shared" si="21"/>
        <v>1662</v>
      </c>
      <c r="M331" s="20">
        <f t="shared" si="22"/>
        <v>166</v>
      </c>
      <c r="N331" s="21">
        <f t="shared" si="23"/>
        <v>1828</v>
      </c>
    </row>
    <row r="332" spans="1:14" x14ac:dyDescent="0.25">
      <c r="A332" s="17" t="s">
        <v>9152</v>
      </c>
      <c r="B332" s="17" t="s">
        <v>8631</v>
      </c>
      <c r="C332" s="17" t="s">
        <v>855</v>
      </c>
      <c r="D332" s="17" t="s">
        <v>854</v>
      </c>
      <c r="E332" s="18" t="s">
        <v>856</v>
      </c>
      <c r="F332" s="17">
        <v>710056184</v>
      </c>
      <c r="G332" s="18" t="s">
        <v>8720</v>
      </c>
      <c r="H332" s="18" t="s">
        <v>852</v>
      </c>
      <c r="I332" s="18" t="s">
        <v>853</v>
      </c>
      <c r="J332" s="19">
        <v>258.57</v>
      </c>
      <c r="K332" s="19">
        <f t="shared" si="20"/>
        <v>235.06363636363633</v>
      </c>
      <c r="L332" s="20">
        <f t="shared" si="21"/>
        <v>235</v>
      </c>
      <c r="M332" s="20">
        <f t="shared" si="22"/>
        <v>24</v>
      </c>
      <c r="N332" s="21">
        <f t="shared" si="23"/>
        <v>259</v>
      </c>
    </row>
    <row r="333" spans="1:14" x14ac:dyDescent="0.25">
      <c r="A333" s="17" t="s">
        <v>9152</v>
      </c>
      <c r="B333" s="17" t="s">
        <v>8631</v>
      </c>
      <c r="C333" s="17" t="s">
        <v>865</v>
      </c>
      <c r="D333" s="17" t="s">
        <v>864</v>
      </c>
      <c r="E333" s="18" t="s">
        <v>866</v>
      </c>
      <c r="F333" s="17">
        <v>37838415</v>
      </c>
      <c r="G333" s="18" t="s">
        <v>8636</v>
      </c>
      <c r="H333" s="18" t="s">
        <v>862</v>
      </c>
      <c r="I333" s="18" t="s">
        <v>863</v>
      </c>
      <c r="J333" s="19">
        <v>1813.02</v>
      </c>
      <c r="K333" s="19">
        <f t="shared" si="20"/>
        <v>1648.1999999999998</v>
      </c>
      <c r="L333" s="20">
        <f t="shared" si="21"/>
        <v>1648</v>
      </c>
      <c r="M333" s="20">
        <f t="shared" si="22"/>
        <v>165</v>
      </c>
      <c r="N333" s="21">
        <f t="shared" si="23"/>
        <v>1813</v>
      </c>
    </row>
    <row r="334" spans="1:14" x14ac:dyDescent="0.25">
      <c r="A334" s="17" t="s">
        <v>9152</v>
      </c>
      <c r="B334" s="17" t="s">
        <v>8631</v>
      </c>
      <c r="C334" s="17" t="s">
        <v>1114</v>
      </c>
      <c r="D334" s="17" t="s">
        <v>1113</v>
      </c>
      <c r="E334" s="18" t="s">
        <v>1115</v>
      </c>
      <c r="F334" s="17">
        <v>31827705</v>
      </c>
      <c r="G334" s="18" t="s">
        <v>10</v>
      </c>
      <c r="H334" s="18" t="s">
        <v>1111</v>
      </c>
      <c r="I334" s="18" t="s">
        <v>1117</v>
      </c>
      <c r="J334" s="19">
        <v>9151.92</v>
      </c>
      <c r="K334" s="19">
        <f t="shared" si="20"/>
        <v>8319.9272727272728</v>
      </c>
      <c r="L334" s="20">
        <f t="shared" si="21"/>
        <v>8320</v>
      </c>
      <c r="M334" s="20">
        <f t="shared" si="22"/>
        <v>832</v>
      </c>
      <c r="N334" s="21">
        <f t="shared" si="23"/>
        <v>9152</v>
      </c>
    </row>
    <row r="335" spans="1:14" x14ac:dyDescent="0.25">
      <c r="A335" s="17" t="s">
        <v>9152</v>
      </c>
      <c r="B335" s="17" t="s">
        <v>8631</v>
      </c>
      <c r="C335" s="17" t="s">
        <v>1114</v>
      </c>
      <c r="D335" s="17" t="s">
        <v>1113</v>
      </c>
      <c r="E335" s="18" t="s">
        <v>1115</v>
      </c>
      <c r="F335" s="17">
        <v>34028218</v>
      </c>
      <c r="G335" s="18" t="s">
        <v>10</v>
      </c>
      <c r="H335" s="18" t="s">
        <v>1111</v>
      </c>
      <c r="I335" s="18" t="s">
        <v>1118</v>
      </c>
      <c r="J335" s="19">
        <v>8182.68</v>
      </c>
      <c r="K335" s="19">
        <f t="shared" si="20"/>
        <v>7438.7999999999993</v>
      </c>
      <c r="L335" s="20">
        <f t="shared" si="21"/>
        <v>7439</v>
      </c>
      <c r="M335" s="20">
        <f t="shared" si="22"/>
        <v>744</v>
      </c>
      <c r="N335" s="21">
        <f t="shared" si="23"/>
        <v>8183</v>
      </c>
    </row>
    <row r="336" spans="1:14" x14ac:dyDescent="0.25">
      <c r="A336" s="17" t="s">
        <v>9152</v>
      </c>
      <c r="B336" s="17" t="s">
        <v>8631</v>
      </c>
      <c r="C336" s="17" t="s">
        <v>1114</v>
      </c>
      <c r="D336" s="17" t="s">
        <v>1113</v>
      </c>
      <c r="E336" s="18" t="s">
        <v>1115</v>
      </c>
      <c r="F336" s="17">
        <v>34028226</v>
      </c>
      <c r="G336" s="18" t="s">
        <v>10</v>
      </c>
      <c r="H336" s="18" t="s">
        <v>1111</v>
      </c>
      <c r="I336" s="18" t="s">
        <v>1116</v>
      </c>
      <c r="J336" s="19">
        <v>10127.07</v>
      </c>
      <c r="K336" s="19">
        <f t="shared" si="20"/>
        <v>9206.427272727271</v>
      </c>
      <c r="L336" s="20">
        <f t="shared" si="21"/>
        <v>9206</v>
      </c>
      <c r="M336" s="20">
        <f t="shared" si="22"/>
        <v>921</v>
      </c>
      <c r="N336" s="21">
        <f t="shared" si="23"/>
        <v>10127</v>
      </c>
    </row>
    <row r="337" spans="1:14" x14ac:dyDescent="0.25">
      <c r="A337" s="17" t="s">
        <v>9152</v>
      </c>
      <c r="B337" s="17" t="s">
        <v>8631</v>
      </c>
      <c r="C337" s="17" t="s">
        <v>1114</v>
      </c>
      <c r="D337" s="17" t="s">
        <v>1113</v>
      </c>
      <c r="E337" s="18" t="s">
        <v>1115</v>
      </c>
      <c r="F337" s="17">
        <v>42399769</v>
      </c>
      <c r="G337" s="18" t="s">
        <v>8636</v>
      </c>
      <c r="H337" s="18" t="s">
        <v>1111</v>
      </c>
      <c r="I337" s="18" t="s">
        <v>1112</v>
      </c>
      <c r="J337" s="19">
        <v>4088.55</v>
      </c>
      <c r="K337" s="19">
        <f t="shared" si="20"/>
        <v>3716.863636363636</v>
      </c>
      <c r="L337" s="20">
        <f t="shared" si="21"/>
        <v>3717</v>
      </c>
      <c r="M337" s="20">
        <f t="shared" si="22"/>
        <v>372</v>
      </c>
      <c r="N337" s="21">
        <f t="shared" si="23"/>
        <v>4089</v>
      </c>
    </row>
    <row r="338" spans="1:14" x14ac:dyDescent="0.25">
      <c r="A338" s="17" t="s">
        <v>9152</v>
      </c>
      <c r="B338" s="17" t="s">
        <v>8631</v>
      </c>
      <c r="C338" s="17" t="s">
        <v>1044</v>
      </c>
      <c r="D338" s="17" t="s">
        <v>1043</v>
      </c>
      <c r="E338" s="18" t="s">
        <v>1045</v>
      </c>
      <c r="F338" s="17">
        <v>37837036</v>
      </c>
      <c r="G338" s="18" t="s">
        <v>8636</v>
      </c>
      <c r="H338" s="18" t="s">
        <v>1041</v>
      </c>
      <c r="I338" s="18" t="s">
        <v>1042</v>
      </c>
      <c r="J338" s="19">
        <v>2703.8399999999997</v>
      </c>
      <c r="K338" s="19">
        <f t="shared" si="20"/>
        <v>2458.0363636363631</v>
      </c>
      <c r="L338" s="20">
        <f t="shared" si="21"/>
        <v>2458</v>
      </c>
      <c r="M338" s="20">
        <f t="shared" si="22"/>
        <v>246</v>
      </c>
      <c r="N338" s="21">
        <f t="shared" si="23"/>
        <v>2704</v>
      </c>
    </row>
    <row r="339" spans="1:14" x14ac:dyDescent="0.25">
      <c r="A339" s="17" t="s">
        <v>9152</v>
      </c>
      <c r="B339" s="17" t="s">
        <v>8631</v>
      </c>
      <c r="C339" s="17" t="s">
        <v>1039</v>
      </c>
      <c r="D339" s="17" t="s">
        <v>1038</v>
      </c>
      <c r="E339" s="18" t="s">
        <v>1040</v>
      </c>
      <c r="F339" s="17">
        <v>34028277</v>
      </c>
      <c r="G339" s="18" t="s">
        <v>10</v>
      </c>
      <c r="H339" s="18" t="s">
        <v>1036</v>
      </c>
      <c r="I339" s="18" t="s">
        <v>1037</v>
      </c>
      <c r="J339" s="19">
        <v>4812.12</v>
      </c>
      <c r="K339" s="19">
        <f t="shared" si="20"/>
        <v>4374.6545454545449</v>
      </c>
      <c r="L339" s="20">
        <f t="shared" si="21"/>
        <v>4375</v>
      </c>
      <c r="M339" s="20">
        <f t="shared" si="22"/>
        <v>437</v>
      </c>
      <c r="N339" s="21">
        <f t="shared" si="23"/>
        <v>4812</v>
      </c>
    </row>
    <row r="340" spans="1:14" x14ac:dyDescent="0.25">
      <c r="A340" s="17" t="s">
        <v>9152</v>
      </c>
      <c r="B340" s="17" t="s">
        <v>8631</v>
      </c>
      <c r="C340" s="17" t="s">
        <v>1162</v>
      </c>
      <c r="D340" s="17" t="s">
        <v>1161</v>
      </c>
      <c r="E340" s="18" t="s">
        <v>1163</v>
      </c>
      <c r="F340" s="17">
        <v>37838512</v>
      </c>
      <c r="G340" s="18" t="s">
        <v>10</v>
      </c>
      <c r="H340" s="18" t="s">
        <v>1159</v>
      </c>
      <c r="I340" s="18" t="s">
        <v>1160</v>
      </c>
      <c r="J340" s="19">
        <v>3241.1400000000003</v>
      </c>
      <c r="K340" s="19">
        <f t="shared" si="20"/>
        <v>2946.4909090909091</v>
      </c>
      <c r="L340" s="20">
        <f t="shared" si="21"/>
        <v>2946</v>
      </c>
      <c r="M340" s="20">
        <f t="shared" si="22"/>
        <v>295</v>
      </c>
      <c r="N340" s="21">
        <f t="shared" si="23"/>
        <v>3241</v>
      </c>
    </row>
    <row r="341" spans="1:14" x14ac:dyDescent="0.25">
      <c r="A341" s="17" t="s">
        <v>9152</v>
      </c>
      <c r="B341" s="17" t="s">
        <v>8631</v>
      </c>
      <c r="C341" s="17" t="s">
        <v>1049</v>
      </c>
      <c r="D341" s="17" t="s">
        <v>1048</v>
      </c>
      <c r="E341" s="18" t="s">
        <v>1050</v>
      </c>
      <c r="F341" s="17">
        <v>37837095</v>
      </c>
      <c r="G341" s="18" t="s">
        <v>8636</v>
      </c>
      <c r="H341" s="18" t="s">
        <v>1046</v>
      </c>
      <c r="I341" s="18" t="s">
        <v>1047</v>
      </c>
      <c r="J341" s="19">
        <v>2913.0899999999997</v>
      </c>
      <c r="K341" s="19">
        <f t="shared" si="20"/>
        <v>2648.2636363636357</v>
      </c>
      <c r="L341" s="20">
        <f t="shared" si="21"/>
        <v>2648</v>
      </c>
      <c r="M341" s="20">
        <f t="shared" si="22"/>
        <v>265</v>
      </c>
      <c r="N341" s="21">
        <f t="shared" si="23"/>
        <v>2913</v>
      </c>
    </row>
    <row r="342" spans="1:14" x14ac:dyDescent="0.25">
      <c r="A342" s="17" t="s">
        <v>9152</v>
      </c>
      <c r="B342" s="17" t="s">
        <v>8631</v>
      </c>
      <c r="C342" s="17" t="s">
        <v>1157</v>
      </c>
      <c r="D342" s="17" t="s">
        <v>1156</v>
      </c>
      <c r="E342" s="18" t="s">
        <v>1158</v>
      </c>
      <c r="F342" s="17">
        <v>37837044</v>
      </c>
      <c r="G342" s="18" t="s">
        <v>10</v>
      </c>
      <c r="H342" s="18" t="s">
        <v>1154</v>
      </c>
      <c r="I342" s="18" t="s">
        <v>1155</v>
      </c>
      <c r="J342" s="19">
        <v>1977.1800000000003</v>
      </c>
      <c r="K342" s="19">
        <f t="shared" si="20"/>
        <v>1797.4363636363637</v>
      </c>
      <c r="L342" s="20">
        <f t="shared" si="21"/>
        <v>1797</v>
      </c>
      <c r="M342" s="20">
        <f t="shared" si="22"/>
        <v>180</v>
      </c>
      <c r="N342" s="21">
        <f t="shared" si="23"/>
        <v>1977</v>
      </c>
    </row>
    <row r="343" spans="1:14" x14ac:dyDescent="0.25">
      <c r="A343" s="17" t="s">
        <v>9152</v>
      </c>
      <c r="B343" s="17" t="s">
        <v>8631</v>
      </c>
      <c r="C343" s="17" t="s">
        <v>1152</v>
      </c>
      <c r="D343" s="17" t="s">
        <v>1151</v>
      </c>
      <c r="E343" s="18" t="s">
        <v>1153</v>
      </c>
      <c r="F343" s="17">
        <v>710057075</v>
      </c>
      <c r="G343" s="18" t="s">
        <v>10</v>
      </c>
      <c r="H343" s="18" t="s">
        <v>1149</v>
      </c>
      <c r="I343" s="18" t="s">
        <v>1150</v>
      </c>
      <c r="J343" s="19">
        <v>238.68</v>
      </c>
      <c r="K343" s="19">
        <f t="shared" si="20"/>
        <v>216.98181818181817</v>
      </c>
      <c r="L343" s="20">
        <f t="shared" si="21"/>
        <v>217</v>
      </c>
      <c r="M343" s="20">
        <f t="shared" si="22"/>
        <v>22</v>
      </c>
      <c r="N343" s="21">
        <f t="shared" si="23"/>
        <v>239</v>
      </c>
    </row>
    <row r="344" spans="1:14" x14ac:dyDescent="0.25">
      <c r="A344" s="17" t="s">
        <v>9152</v>
      </c>
      <c r="B344" s="17" t="s">
        <v>8631</v>
      </c>
      <c r="C344" s="17" t="s">
        <v>1054</v>
      </c>
      <c r="D344" s="17" t="s">
        <v>1053</v>
      </c>
      <c r="E344" s="18" t="s">
        <v>1055</v>
      </c>
      <c r="F344" s="17">
        <v>48411931</v>
      </c>
      <c r="G344" s="18" t="s">
        <v>8636</v>
      </c>
      <c r="H344" s="18" t="s">
        <v>1051</v>
      </c>
      <c r="I344" s="18" t="s">
        <v>1052</v>
      </c>
      <c r="J344" s="19">
        <v>2954.55</v>
      </c>
      <c r="K344" s="19">
        <f t="shared" si="20"/>
        <v>2685.9545454545455</v>
      </c>
      <c r="L344" s="20">
        <f t="shared" si="21"/>
        <v>2686</v>
      </c>
      <c r="M344" s="20">
        <f t="shared" si="22"/>
        <v>269</v>
      </c>
      <c r="N344" s="21">
        <f t="shared" si="23"/>
        <v>2955</v>
      </c>
    </row>
    <row r="345" spans="1:14" x14ac:dyDescent="0.25">
      <c r="A345" s="17" t="s">
        <v>9152</v>
      </c>
      <c r="B345" s="17" t="s">
        <v>8631</v>
      </c>
      <c r="C345" s="17" t="s">
        <v>1167</v>
      </c>
      <c r="D345" s="17" t="s">
        <v>1166</v>
      </c>
      <c r="E345" s="18" t="s">
        <v>1168</v>
      </c>
      <c r="F345" s="17">
        <v>36080799</v>
      </c>
      <c r="G345" s="18" t="s">
        <v>8636</v>
      </c>
      <c r="H345" s="18" t="s">
        <v>1164</v>
      </c>
      <c r="I345" s="18" t="s">
        <v>1165</v>
      </c>
      <c r="J345" s="19">
        <v>8392.2000000000007</v>
      </c>
      <c r="K345" s="19">
        <f t="shared" si="20"/>
        <v>7629.272727272727</v>
      </c>
      <c r="L345" s="20">
        <f t="shared" si="21"/>
        <v>7629</v>
      </c>
      <c r="M345" s="20">
        <f t="shared" si="22"/>
        <v>763</v>
      </c>
      <c r="N345" s="21">
        <f t="shared" si="23"/>
        <v>8392</v>
      </c>
    </row>
    <row r="346" spans="1:14" x14ac:dyDescent="0.25">
      <c r="A346" s="17" t="s">
        <v>9152</v>
      </c>
      <c r="B346" s="17" t="s">
        <v>8631</v>
      </c>
      <c r="C346" s="17" t="s">
        <v>1059</v>
      </c>
      <c r="D346" s="17" t="s">
        <v>1058</v>
      </c>
      <c r="E346" s="18" t="s">
        <v>1060</v>
      </c>
      <c r="F346" s="17">
        <v>710057091</v>
      </c>
      <c r="G346" s="18" t="s">
        <v>10</v>
      </c>
      <c r="H346" s="18" t="s">
        <v>1056</v>
      </c>
      <c r="I346" s="18" t="s">
        <v>1057</v>
      </c>
      <c r="J346" s="19">
        <v>99.45</v>
      </c>
      <c r="K346" s="19">
        <f t="shared" si="20"/>
        <v>90.409090909090907</v>
      </c>
      <c r="L346" s="20">
        <f t="shared" si="21"/>
        <v>90</v>
      </c>
      <c r="M346" s="20">
        <f t="shared" si="22"/>
        <v>9</v>
      </c>
      <c r="N346" s="21">
        <f t="shared" si="23"/>
        <v>99</v>
      </c>
    </row>
    <row r="347" spans="1:14" x14ac:dyDescent="0.25">
      <c r="A347" s="17" t="s">
        <v>9152</v>
      </c>
      <c r="B347" s="17" t="s">
        <v>8631</v>
      </c>
      <c r="C347" s="17" t="s">
        <v>1172</v>
      </c>
      <c r="D347" s="17" t="s">
        <v>1171</v>
      </c>
      <c r="E347" s="18" t="s">
        <v>1173</v>
      </c>
      <c r="F347" s="17">
        <v>37838326</v>
      </c>
      <c r="G347" s="18" t="s">
        <v>10</v>
      </c>
      <c r="H347" s="18" t="s">
        <v>1169</v>
      </c>
      <c r="I347" s="18" t="s">
        <v>317</v>
      </c>
      <c r="J347" s="19">
        <v>6820.68</v>
      </c>
      <c r="K347" s="19">
        <f t="shared" si="20"/>
        <v>6200.6181818181813</v>
      </c>
      <c r="L347" s="20">
        <f t="shared" si="21"/>
        <v>6201</v>
      </c>
      <c r="M347" s="20">
        <f t="shared" si="22"/>
        <v>620</v>
      </c>
      <c r="N347" s="21">
        <f t="shared" si="23"/>
        <v>6821</v>
      </c>
    </row>
    <row r="348" spans="1:14" x14ac:dyDescent="0.25">
      <c r="A348" s="17" t="s">
        <v>9152</v>
      </c>
      <c r="B348" s="17" t="s">
        <v>8631</v>
      </c>
      <c r="C348" s="17" t="s">
        <v>1172</v>
      </c>
      <c r="D348" s="17" t="s">
        <v>1171</v>
      </c>
      <c r="E348" s="18" t="s">
        <v>1173</v>
      </c>
      <c r="F348" s="17">
        <v>37838334</v>
      </c>
      <c r="G348" s="18" t="s">
        <v>10</v>
      </c>
      <c r="H348" s="18" t="s">
        <v>1169</v>
      </c>
      <c r="I348" s="18" t="s">
        <v>1170</v>
      </c>
      <c r="J348" s="19">
        <v>8582.43</v>
      </c>
      <c r="K348" s="19">
        <f t="shared" si="20"/>
        <v>7802.2090909090903</v>
      </c>
      <c r="L348" s="20">
        <f t="shared" si="21"/>
        <v>7802</v>
      </c>
      <c r="M348" s="20">
        <f t="shared" si="22"/>
        <v>780</v>
      </c>
      <c r="N348" s="21">
        <f t="shared" si="23"/>
        <v>8582</v>
      </c>
    </row>
    <row r="349" spans="1:14" x14ac:dyDescent="0.25">
      <c r="A349" s="17" t="s">
        <v>9152</v>
      </c>
      <c r="B349" s="17" t="s">
        <v>8631</v>
      </c>
      <c r="C349" s="17" t="s">
        <v>1064</v>
      </c>
      <c r="D349" s="17" t="s">
        <v>1063</v>
      </c>
      <c r="E349" s="18" t="s">
        <v>1065</v>
      </c>
      <c r="F349" s="17">
        <v>710057105</v>
      </c>
      <c r="G349" s="18" t="s">
        <v>8636</v>
      </c>
      <c r="H349" s="18" t="s">
        <v>1061</v>
      </c>
      <c r="I349" s="18" t="s">
        <v>1062</v>
      </c>
      <c r="J349" s="19">
        <v>119.34</v>
      </c>
      <c r="K349" s="19">
        <f t="shared" si="20"/>
        <v>108.49090909090908</v>
      </c>
      <c r="L349" s="20">
        <f t="shared" si="21"/>
        <v>108</v>
      </c>
      <c r="M349" s="20">
        <f t="shared" si="22"/>
        <v>11</v>
      </c>
      <c r="N349" s="21">
        <f t="shared" si="23"/>
        <v>119</v>
      </c>
    </row>
    <row r="350" spans="1:14" x14ac:dyDescent="0.25">
      <c r="A350" s="17" t="s">
        <v>9152</v>
      </c>
      <c r="B350" s="17" t="s">
        <v>8631</v>
      </c>
      <c r="C350" s="17" t="s">
        <v>1069</v>
      </c>
      <c r="D350" s="17" t="s">
        <v>1068</v>
      </c>
      <c r="E350" s="18" t="s">
        <v>1070</v>
      </c>
      <c r="F350" s="17">
        <v>37836994</v>
      </c>
      <c r="G350" s="18" t="s">
        <v>10</v>
      </c>
      <c r="H350" s="18" t="s">
        <v>1066</v>
      </c>
      <c r="I350" s="18" t="s">
        <v>1067</v>
      </c>
      <c r="J350" s="19">
        <v>2557.8900000000003</v>
      </c>
      <c r="K350" s="19">
        <f t="shared" si="20"/>
        <v>2325.3545454545456</v>
      </c>
      <c r="L350" s="20">
        <f t="shared" si="21"/>
        <v>2325</v>
      </c>
      <c r="M350" s="20">
        <f t="shared" si="22"/>
        <v>233</v>
      </c>
      <c r="N350" s="21">
        <f t="shared" si="23"/>
        <v>2558</v>
      </c>
    </row>
    <row r="351" spans="1:14" x14ac:dyDescent="0.25">
      <c r="A351" s="17" t="s">
        <v>9152</v>
      </c>
      <c r="B351" s="17" t="s">
        <v>8631</v>
      </c>
      <c r="C351" s="17" t="s">
        <v>1177</v>
      </c>
      <c r="D351" s="17" t="s">
        <v>1176</v>
      </c>
      <c r="E351" s="18" t="s">
        <v>1178</v>
      </c>
      <c r="F351" s="17">
        <v>37838521</v>
      </c>
      <c r="G351" s="18" t="s">
        <v>10</v>
      </c>
      <c r="H351" s="18" t="s">
        <v>1174</v>
      </c>
      <c r="I351" s="18" t="s">
        <v>1175</v>
      </c>
      <c r="J351" s="19">
        <v>2854.5599999999995</v>
      </c>
      <c r="K351" s="19">
        <f t="shared" si="20"/>
        <v>2595.054545454545</v>
      </c>
      <c r="L351" s="20">
        <f t="shared" si="21"/>
        <v>2595</v>
      </c>
      <c r="M351" s="20">
        <f t="shared" si="22"/>
        <v>260</v>
      </c>
      <c r="N351" s="21">
        <f t="shared" si="23"/>
        <v>2855</v>
      </c>
    </row>
    <row r="352" spans="1:14" x14ac:dyDescent="0.25">
      <c r="A352" s="17" t="s">
        <v>9152</v>
      </c>
      <c r="B352" s="17" t="s">
        <v>8631</v>
      </c>
      <c r="C352" s="17" t="s">
        <v>1074</v>
      </c>
      <c r="D352" s="17" t="s">
        <v>1073</v>
      </c>
      <c r="E352" s="18" t="s">
        <v>1075</v>
      </c>
      <c r="F352" s="17">
        <v>710057130</v>
      </c>
      <c r="G352" s="18" t="s">
        <v>10</v>
      </c>
      <c r="H352" s="18" t="s">
        <v>1071</v>
      </c>
      <c r="I352" s="18" t="s">
        <v>1072</v>
      </c>
      <c r="J352" s="19">
        <v>79.56</v>
      </c>
      <c r="K352" s="19">
        <f t="shared" si="20"/>
        <v>72.327272727272728</v>
      </c>
      <c r="L352" s="20">
        <f t="shared" si="21"/>
        <v>72</v>
      </c>
      <c r="M352" s="20">
        <f t="shared" si="22"/>
        <v>7</v>
      </c>
      <c r="N352" s="21">
        <f t="shared" si="23"/>
        <v>79</v>
      </c>
    </row>
    <row r="353" spans="1:14" x14ac:dyDescent="0.25">
      <c r="A353" s="17" t="s">
        <v>9152</v>
      </c>
      <c r="B353" s="17" t="s">
        <v>8631</v>
      </c>
      <c r="C353" s="17" t="s">
        <v>1079</v>
      </c>
      <c r="D353" s="17" t="s">
        <v>1078</v>
      </c>
      <c r="E353" s="18" t="s">
        <v>1080</v>
      </c>
      <c r="F353" s="17">
        <v>710057148</v>
      </c>
      <c r="G353" s="18" t="s">
        <v>8636</v>
      </c>
      <c r="H353" s="18" t="s">
        <v>1076</v>
      </c>
      <c r="I353" s="18" t="s">
        <v>1077</v>
      </c>
      <c r="J353" s="19">
        <v>198.9</v>
      </c>
      <c r="K353" s="19">
        <f t="shared" si="20"/>
        <v>180.81818181818181</v>
      </c>
      <c r="L353" s="20">
        <f t="shared" si="21"/>
        <v>181</v>
      </c>
      <c r="M353" s="20">
        <f t="shared" si="22"/>
        <v>18</v>
      </c>
      <c r="N353" s="21">
        <f t="shared" si="23"/>
        <v>199</v>
      </c>
    </row>
    <row r="354" spans="1:14" x14ac:dyDescent="0.25">
      <c r="A354" s="17" t="s">
        <v>9152</v>
      </c>
      <c r="B354" s="17" t="s">
        <v>8631</v>
      </c>
      <c r="C354" s="17" t="s">
        <v>1084</v>
      </c>
      <c r="D354" s="17" t="s">
        <v>1083</v>
      </c>
      <c r="E354" s="18" t="s">
        <v>1085</v>
      </c>
      <c r="F354" s="17">
        <v>31827829</v>
      </c>
      <c r="G354" s="18" t="s">
        <v>8728</v>
      </c>
      <c r="H354" s="18" t="s">
        <v>1081</v>
      </c>
      <c r="I354" s="18" t="s">
        <v>1082</v>
      </c>
      <c r="J354" s="19">
        <v>6304.95</v>
      </c>
      <c r="K354" s="19">
        <f t="shared" si="20"/>
        <v>5731.772727272727</v>
      </c>
      <c r="L354" s="20">
        <f t="shared" si="21"/>
        <v>5732</v>
      </c>
      <c r="M354" s="20">
        <f t="shared" si="22"/>
        <v>573</v>
      </c>
      <c r="N354" s="21">
        <f t="shared" si="23"/>
        <v>6305</v>
      </c>
    </row>
    <row r="355" spans="1:14" x14ac:dyDescent="0.25">
      <c r="A355" s="17" t="s">
        <v>9152</v>
      </c>
      <c r="B355" s="17" t="s">
        <v>8631</v>
      </c>
      <c r="C355" s="17" t="s">
        <v>1089</v>
      </c>
      <c r="D355" s="17" t="s">
        <v>1088</v>
      </c>
      <c r="E355" s="18" t="s">
        <v>1090</v>
      </c>
      <c r="F355" s="17">
        <v>37837117</v>
      </c>
      <c r="G355" s="18" t="s">
        <v>8636</v>
      </c>
      <c r="H355" s="18" t="s">
        <v>1086</v>
      </c>
      <c r="I355" s="18" t="s">
        <v>1087</v>
      </c>
      <c r="J355" s="19">
        <v>1860.93</v>
      </c>
      <c r="K355" s="19">
        <f t="shared" si="20"/>
        <v>1691.7545454545455</v>
      </c>
      <c r="L355" s="20">
        <f t="shared" si="21"/>
        <v>1692</v>
      </c>
      <c r="M355" s="20">
        <f t="shared" si="22"/>
        <v>169</v>
      </c>
      <c r="N355" s="21">
        <f t="shared" si="23"/>
        <v>1861</v>
      </c>
    </row>
    <row r="356" spans="1:14" x14ac:dyDescent="0.25">
      <c r="A356" s="17" t="s">
        <v>9152</v>
      </c>
      <c r="B356" s="17" t="s">
        <v>8631</v>
      </c>
      <c r="C356" s="17" t="s">
        <v>1094</v>
      </c>
      <c r="D356" s="17" t="s">
        <v>1093</v>
      </c>
      <c r="E356" s="18" t="s">
        <v>1095</v>
      </c>
      <c r="F356" s="17">
        <v>710057172</v>
      </c>
      <c r="G356" s="18" t="s">
        <v>8636</v>
      </c>
      <c r="H356" s="18" t="s">
        <v>1091</v>
      </c>
      <c r="I356" s="18" t="s">
        <v>1092</v>
      </c>
      <c r="J356" s="19">
        <v>179.01000000000002</v>
      </c>
      <c r="K356" s="19">
        <f t="shared" si="20"/>
        <v>162.73636363636365</v>
      </c>
      <c r="L356" s="20">
        <f t="shared" si="21"/>
        <v>163</v>
      </c>
      <c r="M356" s="20">
        <f t="shared" si="22"/>
        <v>16</v>
      </c>
      <c r="N356" s="21">
        <f t="shared" si="23"/>
        <v>179</v>
      </c>
    </row>
    <row r="357" spans="1:14" x14ac:dyDescent="0.25">
      <c r="A357" s="17" t="s">
        <v>9152</v>
      </c>
      <c r="B357" s="17" t="s">
        <v>8631</v>
      </c>
      <c r="C357" s="17" t="s">
        <v>1182</v>
      </c>
      <c r="D357" s="17" t="s">
        <v>1181</v>
      </c>
      <c r="E357" s="18" t="s">
        <v>1183</v>
      </c>
      <c r="F357" s="17">
        <v>710057180</v>
      </c>
      <c r="G357" s="18" t="s">
        <v>10</v>
      </c>
      <c r="H357" s="18" t="s">
        <v>1179</v>
      </c>
      <c r="I357" s="18" t="s">
        <v>1180</v>
      </c>
      <c r="J357" s="19">
        <v>556.92000000000007</v>
      </c>
      <c r="K357" s="19">
        <f t="shared" si="20"/>
        <v>506.29090909090911</v>
      </c>
      <c r="L357" s="20">
        <f t="shared" si="21"/>
        <v>506</v>
      </c>
      <c r="M357" s="20">
        <f t="shared" si="22"/>
        <v>51</v>
      </c>
      <c r="N357" s="21">
        <f t="shared" si="23"/>
        <v>557</v>
      </c>
    </row>
    <row r="358" spans="1:14" x14ac:dyDescent="0.25">
      <c r="A358" s="17" t="s">
        <v>9152</v>
      </c>
      <c r="B358" s="17" t="s">
        <v>8631</v>
      </c>
      <c r="C358" s="17" t="s">
        <v>1099</v>
      </c>
      <c r="D358" s="17" t="s">
        <v>1098</v>
      </c>
      <c r="E358" s="18" t="s">
        <v>1100</v>
      </c>
      <c r="F358" s="17">
        <v>37850768</v>
      </c>
      <c r="G358" s="18" t="s">
        <v>8636</v>
      </c>
      <c r="H358" s="18" t="s">
        <v>1096</v>
      </c>
      <c r="I358" s="18" t="s">
        <v>1097</v>
      </c>
      <c r="J358" s="19">
        <v>198.9</v>
      </c>
      <c r="K358" s="19">
        <f t="shared" si="20"/>
        <v>180.81818181818181</v>
      </c>
      <c r="L358" s="20">
        <f t="shared" si="21"/>
        <v>181</v>
      </c>
      <c r="M358" s="20">
        <f t="shared" si="22"/>
        <v>18</v>
      </c>
      <c r="N358" s="21">
        <f t="shared" si="23"/>
        <v>199</v>
      </c>
    </row>
    <row r="359" spans="1:14" x14ac:dyDescent="0.25">
      <c r="A359" s="17" t="s">
        <v>9152</v>
      </c>
      <c r="B359" s="17" t="s">
        <v>8631</v>
      </c>
      <c r="C359" s="17" t="s">
        <v>1187</v>
      </c>
      <c r="D359" s="17" t="s">
        <v>1186</v>
      </c>
      <c r="E359" s="18" t="s">
        <v>1188</v>
      </c>
      <c r="F359" s="17">
        <v>710057237</v>
      </c>
      <c r="G359" s="18" t="s">
        <v>10</v>
      </c>
      <c r="H359" s="18" t="s">
        <v>1184</v>
      </c>
      <c r="I359" s="18" t="s">
        <v>1185</v>
      </c>
      <c r="J359" s="19">
        <v>278.46000000000004</v>
      </c>
      <c r="K359" s="19">
        <f t="shared" si="20"/>
        <v>253.14545454545456</v>
      </c>
      <c r="L359" s="20">
        <f t="shared" si="21"/>
        <v>253</v>
      </c>
      <c r="M359" s="20">
        <f t="shared" si="22"/>
        <v>25</v>
      </c>
      <c r="N359" s="21">
        <f t="shared" si="23"/>
        <v>278</v>
      </c>
    </row>
    <row r="360" spans="1:14" x14ac:dyDescent="0.25">
      <c r="A360" s="17" t="s">
        <v>9152</v>
      </c>
      <c r="B360" s="17" t="s">
        <v>8631</v>
      </c>
      <c r="C360" s="17" t="s">
        <v>1192</v>
      </c>
      <c r="D360" s="17" t="s">
        <v>1191</v>
      </c>
      <c r="E360" s="18" t="s">
        <v>1193</v>
      </c>
      <c r="F360" s="17">
        <v>710178387</v>
      </c>
      <c r="G360" s="18" t="s">
        <v>8636</v>
      </c>
      <c r="H360" s="18" t="s">
        <v>1189</v>
      </c>
      <c r="I360" s="18" t="s">
        <v>1190</v>
      </c>
      <c r="J360" s="19">
        <v>119.34</v>
      </c>
      <c r="K360" s="19">
        <f t="shared" si="20"/>
        <v>108.49090909090908</v>
      </c>
      <c r="L360" s="20">
        <f t="shared" si="21"/>
        <v>108</v>
      </c>
      <c r="M360" s="20">
        <f t="shared" si="22"/>
        <v>11</v>
      </c>
      <c r="N360" s="21">
        <f t="shared" si="23"/>
        <v>119</v>
      </c>
    </row>
    <row r="361" spans="1:14" x14ac:dyDescent="0.25">
      <c r="A361" s="17" t="s">
        <v>9152</v>
      </c>
      <c r="B361" s="17" t="s">
        <v>8631</v>
      </c>
      <c r="C361" s="17" t="s">
        <v>1104</v>
      </c>
      <c r="D361" s="17" t="s">
        <v>1103</v>
      </c>
      <c r="E361" s="18" t="s">
        <v>1105</v>
      </c>
      <c r="F361" s="17">
        <v>710280823</v>
      </c>
      <c r="G361" s="18" t="s">
        <v>8636</v>
      </c>
      <c r="H361" s="18" t="s">
        <v>1101</v>
      </c>
      <c r="I361" s="18" t="s">
        <v>1102</v>
      </c>
      <c r="J361" s="19">
        <v>238.68</v>
      </c>
      <c r="K361" s="19">
        <f t="shared" si="20"/>
        <v>216.98181818181817</v>
      </c>
      <c r="L361" s="20">
        <f t="shared" si="21"/>
        <v>217</v>
      </c>
      <c r="M361" s="20">
        <f t="shared" si="22"/>
        <v>22</v>
      </c>
      <c r="N361" s="21">
        <f t="shared" si="23"/>
        <v>239</v>
      </c>
    </row>
    <row r="362" spans="1:14" x14ac:dyDescent="0.25">
      <c r="A362" s="17" t="s">
        <v>9152</v>
      </c>
      <c r="B362" s="17" t="s">
        <v>8631</v>
      </c>
      <c r="C362" s="17" t="s">
        <v>1197</v>
      </c>
      <c r="D362" s="17" t="s">
        <v>1196</v>
      </c>
      <c r="E362" s="18" t="s">
        <v>1198</v>
      </c>
      <c r="F362" s="17">
        <v>37838474</v>
      </c>
      <c r="G362" s="18" t="s">
        <v>10</v>
      </c>
      <c r="H362" s="18" t="s">
        <v>1194</v>
      </c>
      <c r="I362" s="18" t="s">
        <v>1195</v>
      </c>
      <c r="J362" s="19">
        <v>4088.82</v>
      </c>
      <c r="K362" s="19">
        <f t="shared" si="20"/>
        <v>3717.1090909090908</v>
      </c>
      <c r="L362" s="20">
        <f t="shared" si="21"/>
        <v>3717</v>
      </c>
      <c r="M362" s="20">
        <f t="shared" si="22"/>
        <v>372</v>
      </c>
      <c r="N362" s="21">
        <f t="shared" si="23"/>
        <v>4089</v>
      </c>
    </row>
    <row r="363" spans="1:14" x14ac:dyDescent="0.25">
      <c r="A363" s="17" t="s">
        <v>9152</v>
      </c>
      <c r="B363" s="17" t="s">
        <v>8631</v>
      </c>
      <c r="C363" s="17" t="s">
        <v>1206</v>
      </c>
      <c r="D363" s="17" t="s">
        <v>1205</v>
      </c>
      <c r="E363" s="18" t="s">
        <v>1207</v>
      </c>
      <c r="F363" s="17">
        <v>37838181</v>
      </c>
      <c r="G363" s="18" t="s">
        <v>10</v>
      </c>
      <c r="H363" s="18" t="s">
        <v>1199</v>
      </c>
      <c r="I363" s="18" t="s">
        <v>1209</v>
      </c>
      <c r="J363" s="19">
        <v>12571.259999999998</v>
      </c>
      <c r="K363" s="19">
        <f t="shared" si="20"/>
        <v>11428.418181818179</v>
      </c>
      <c r="L363" s="20">
        <f t="shared" si="21"/>
        <v>11428</v>
      </c>
      <c r="M363" s="20">
        <f t="shared" si="22"/>
        <v>1143</v>
      </c>
      <c r="N363" s="21">
        <f t="shared" si="23"/>
        <v>12571</v>
      </c>
    </row>
    <row r="364" spans="1:14" x14ac:dyDescent="0.25">
      <c r="A364" s="17" t="s">
        <v>9152</v>
      </c>
      <c r="B364" s="17" t="s">
        <v>8631</v>
      </c>
      <c r="C364" s="17" t="s">
        <v>1206</v>
      </c>
      <c r="D364" s="17" t="s">
        <v>1205</v>
      </c>
      <c r="E364" s="18" t="s">
        <v>1207</v>
      </c>
      <c r="F364" s="17">
        <v>37838491</v>
      </c>
      <c r="G364" s="18" t="s">
        <v>10</v>
      </c>
      <c r="H364" s="18" t="s">
        <v>1199</v>
      </c>
      <c r="I364" s="18" t="s">
        <v>1208</v>
      </c>
      <c r="J364" s="19">
        <v>9372.99</v>
      </c>
      <c r="K364" s="19">
        <f t="shared" si="20"/>
        <v>8520.9</v>
      </c>
      <c r="L364" s="20">
        <f t="shared" si="21"/>
        <v>8521</v>
      </c>
      <c r="M364" s="20">
        <f t="shared" si="22"/>
        <v>852</v>
      </c>
      <c r="N364" s="21">
        <f t="shared" si="23"/>
        <v>9373</v>
      </c>
    </row>
    <row r="365" spans="1:14" x14ac:dyDescent="0.25">
      <c r="A365" s="17" t="s">
        <v>9152</v>
      </c>
      <c r="B365" s="17" t="s">
        <v>8631</v>
      </c>
      <c r="C365" s="17" t="s">
        <v>1206</v>
      </c>
      <c r="D365" s="17" t="s">
        <v>1205</v>
      </c>
      <c r="E365" s="18" t="s">
        <v>1207</v>
      </c>
      <c r="F365" s="17">
        <v>37838504</v>
      </c>
      <c r="G365" s="18" t="s">
        <v>10</v>
      </c>
      <c r="H365" s="18" t="s">
        <v>1199</v>
      </c>
      <c r="I365" s="18" t="s">
        <v>1204</v>
      </c>
      <c r="J365" s="19">
        <v>3062.9399999999996</v>
      </c>
      <c r="K365" s="19">
        <f t="shared" si="20"/>
        <v>2784.4909090909086</v>
      </c>
      <c r="L365" s="20">
        <f t="shared" si="21"/>
        <v>2784</v>
      </c>
      <c r="M365" s="20">
        <f t="shared" si="22"/>
        <v>278</v>
      </c>
      <c r="N365" s="21">
        <f t="shared" si="23"/>
        <v>3062</v>
      </c>
    </row>
    <row r="366" spans="1:14" x14ac:dyDescent="0.25">
      <c r="A366" s="17" t="s">
        <v>9152</v>
      </c>
      <c r="B366" s="17" t="s">
        <v>8631</v>
      </c>
      <c r="C366" s="17" t="s">
        <v>1122</v>
      </c>
      <c r="D366" s="17" t="s">
        <v>1121</v>
      </c>
      <c r="E366" s="18" t="s">
        <v>1123</v>
      </c>
      <c r="F366" s="17">
        <v>37840657</v>
      </c>
      <c r="G366" s="18" t="s">
        <v>8636</v>
      </c>
      <c r="H366" s="18" t="s">
        <v>1119</v>
      </c>
      <c r="I366" s="18" t="s">
        <v>1120</v>
      </c>
      <c r="J366" s="19">
        <v>238.68</v>
      </c>
      <c r="K366" s="19">
        <f t="shared" si="20"/>
        <v>216.98181818181817</v>
      </c>
      <c r="L366" s="20">
        <f t="shared" si="21"/>
        <v>217</v>
      </c>
      <c r="M366" s="20">
        <f t="shared" si="22"/>
        <v>22</v>
      </c>
      <c r="N366" s="21">
        <f t="shared" si="23"/>
        <v>239</v>
      </c>
    </row>
    <row r="367" spans="1:14" x14ac:dyDescent="0.25">
      <c r="A367" s="17" t="s">
        <v>9152</v>
      </c>
      <c r="B367" s="17" t="s">
        <v>8631</v>
      </c>
      <c r="C367" s="17" t="s">
        <v>1127</v>
      </c>
      <c r="D367" s="17" t="s">
        <v>1126</v>
      </c>
      <c r="E367" s="18" t="s">
        <v>1128</v>
      </c>
      <c r="F367" s="17">
        <v>710057342</v>
      </c>
      <c r="G367" s="18" t="s">
        <v>10</v>
      </c>
      <c r="H367" s="18" t="s">
        <v>1124</v>
      </c>
      <c r="I367" s="18" t="s">
        <v>1125</v>
      </c>
      <c r="J367" s="19">
        <v>318.24</v>
      </c>
      <c r="K367" s="19">
        <f t="shared" si="20"/>
        <v>289.30909090909091</v>
      </c>
      <c r="L367" s="20">
        <f t="shared" si="21"/>
        <v>289</v>
      </c>
      <c r="M367" s="20">
        <f t="shared" si="22"/>
        <v>29</v>
      </c>
      <c r="N367" s="21">
        <f t="shared" si="23"/>
        <v>318</v>
      </c>
    </row>
    <row r="368" spans="1:14" x14ac:dyDescent="0.25">
      <c r="A368" s="17" t="s">
        <v>9152</v>
      </c>
      <c r="B368" s="17" t="s">
        <v>8631</v>
      </c>
      <c r="C368" s="17" t="s">
        <v>1132</v>
      </c>
      <c r="D368" s="17" t="s">
        <v>1131</v>
      </c>
      <c r="E368" s="18" t="s">
        <v>1133</v>
      </c>
      <c r="F368" s="17">
        <v>37837079</v>
      </c>
      <c r="G368" s="18" t="s">
        <v>10</v>
      </c>
      <c r="H368" s="18" t="s">
        <v>1129</v>
      </c>
      <c r="I368" s="18" t="s">
        <v>1130</v>
      </c>
      <c r="J368" s="19">
        <v>2375.25</v>
      </c>
      <c r="K368" s="19">
        <f t="shared" si="20"/>
        <v>2159.3181818181815</v>
      </c>
      <c r="L368" s="20">
        <f t="shared" si="21"/>
        <v>2159</v>
      </c>
      <c r="M368" s="20">
        <f t="shared" si="22"/>
        <v>216</v>
      </c>
      <c r="N368" s="21">
        <f t="shared" si="23"/>
        <v>2375</v>
      </c>
    </row>
    <row r="369" spans="1:14" x14ac:dyDescent="0.25">
      <c r="A369" s="17" t="s">
        <v>9152</v>
      </c>
      <c r="B369" s="17" t="s">
        <v>8631</v>
      </c>
      <c r="C369" s="17" t="s">
        <v>1137</v>
      </c>
      <c r="D369" s="17" t="s">
        <v>1136</v>
      </c>
      <c r="E369" s="18" t="s">
        <v>1138</v>
      </c>
      <c r="F369" s="17">
        <v>710057318</v>
      </c>
      <c r="G369" s="18" t="s">
        <v>10</v>
      </c>
      <c r="H369" s="18" t="s">
        <v>1134</v>
      </c>
      <c r="I369" s="18" t="s">
        <v>1135</v>
      </c>
      <c r="J369" s="19">
        <v>338.13</v>
      </c>
      <c r="K369" s="19">
        <f t="shared" si="20"/>
        <v>307.39090909090908</v>
      </c>
      <c r="L369" s="20">
        <f t="shared" si="21"/>
        <v>307</v>
      </c>
      <c r="M369" s="20">
        <f t="shared" si="22"/>
        <v>31</v>
      </c>
      <c r="N369" s="21">
        <f t="shared" si="23"/>
        <v>338</v>
      </c>
    </row>
    <row r="370" spans="1:14" x14ac:dyDescent="0.25">
      <c r="A370" s="17" t="s">
        <v>9152</v>
      </c>
      <c r="B370" s="17" t="s">
        <v>8631</v>
      </c>
      <c r="C370" s="17" t="s">
        <v>1142</v>
      </c>
      <c r="D370" s="17" t="s">
        <v>1141</v>
      </c>
      <c r="E370" s="18" t="s">
        <v>1143</v>
      </c>
      <c r="F370" s="17">
        <v>37837052</v>
      </c>
      <c r="G370" s="18" t="s">
        <v>10</v>
      </c>
      <c r="H370" s="18" t="s">
        <v>1139</v>
      </c>
      <c r="I370" s="18" t="s">
        <v>1140</v>
      </c>
      <c r="J370" s="19">
        <v>7155.72</v>
      </c>
      <c r="K370" s="19">
        <f t="shared" si="20"/>
        <v>6505.2</v>
      </c>
      <c r="L370" s="20">
        <f t="shared" si="21"/>
        <v>6505</v>
      </c>
      <c r="M370" s="20">
        <f t="shared" si="22"/>
        <v>651</v>
      </c>
      <c r="N370" s="21">
        <f t="shared" si="23"/>
        <v>7156</v>
      </c>
    </row>
    <row r="371" spans="1:14" x14ac:dyDescent="0.25">
      <c r="A371" s="17" t="s">
        <v>9152</v>
      </c>
      <c r="B371" s="17" t="s">
        <v>8631</v>
      </c>
      <c r="C371" s="17" t="s">
        <v>1147</v>
      </c>
      <c r="D371" s="17" t="s">
        <v>1146</v>
      </c>
      <c r="E371" s="18" t="s">
        <v>1148</v>
      </c>
      <c r="F371" s="17">
        <v>37837001</v>
      </c>
      <c r="G371" s="18" t="s">
        <v>8636</v>
      </c>
      <c r="H371" s="18" t="s">
        <v>1144</v>
      </c>
      <c r="I371" s="18" t="s">
        <v>1145</v>
      </c>
      <c r="J371" s="19">
        <v>2516.16</v>
      </c>
      <c r="K371" s="19">
        <f t="shared" si="20"/>
        <v>2287.4181818181814</v>
      </c>
      <c r="L371" s="20">
        <f t="shared" si="21"/>
        <v>2287</v>
      </c>
      <c r="M371" s="20">
        <f t="shared" si="22"/>
        <v>229</v>
      </c>
      <c r="N371" s="21">
        <f t="shared" si="23"/>
        <v>2516</v>
      </c>
    </row>
    <row r="372" spans="1:14" x14ac:dyDescent="0.25">
      <c r="A372" s="17" t="s">
        <v>9152</v>
      </c>
      <c r="B372" s="17" t="s">
        <v>8631</v>
      </c>
      <c r="C372" s="17" t="s">
        <v>1213</v>
      </c>
      <c r="D372" s="17" t="s">
        <v>1212</v>
      </c>
      <c r="E372" s="18" t="s">
        <v>1214</v>
      </c>
      <c r="F372" s="17">
        <v>37838580</v>
      </c>
      <c r="G372" s="18" t="s">
        <v>8636</v>
      </c>
      <c r="H372" s="18" t="s">
        <v>1210</v>
      </c>
      <c r="I372" s="18" t="s">
        <v>1211</v>
      </c>
      <c r="J372" s="19">
        <v>1947.21</v>
      </c>
      <c r="K372" s="19">
        <f t="shared" si="20"/>
        <v>1770.1909090909089</v>
      </c>
      <c r="L372" s="20">
        <f t="shared" si="21"/>
        <v>1770</v>
      </c>
      <c r="M372" s="20">
        <f t="shared" si="22"/>
        <v>177</v>
      </c>
      <c r="N372" s="21">
        <f t="shared" si="23"/>
        <v>1947</v>
      </c>
    </row>
    <row r="373" spans="1:14" x14ac:dyDescent="0.25">
      <c r="A373" s="17" t="s">
        <v>9152</v>
      </c>
      <c r="B373" s="17" t="s">
        <v>8631</v>
      </c>
      <c r="C373" s="17" t="s">
        <v>1218</v>
      </c>
      <c r="D373" s="17" t="s">
        <v>1217</v>
      </c>
      <c r="E373" s="18" t="s">
        <v>1219</v>
      </c>
      <c r="F373" s="17">
        <v>710057369</v>
      </c>
      <c r="G373" s="18" t="s">
        <v>8636</v>
      </c>
      <c r="H373" s="18" t="s">
        <v>1215</v>
      </c>
      <c r="I373" s="18" t="s">
        <v>1216</v>
      </c>
      <c r="J373" s="19">
        <v>258.57000000000005</v>
      </c>
      <c r="K373" s="19">
        <f t="shared" si="20"/>
        <v>235.06363636363639</v>
      </c>
      <c r="L373" s="20">
        <f t="shared" si="21"/>
        <v>235</v>
      </c>
      <c r="M373" s="20">
        <f t="shared" si="22"/>
        <v>24</v>
      </c>
      <c r="N373" s="21">
        <f t="shared" si="23"/>
        <v>259</v>
      </c>
    </row>
    <row r="374" spans="1:14" x14ac:dyDescent="0.25">
      <c r="A374" s="17" t="s">
        <v>9152</v>
      </c>
      <c r="B374" s="17" t="s">
        <v>8631</v>
      </c>
      <c r="C374" s="17" t="s">
        <v>1321</v>
      </c>
      <c r="D374" s="17" t="s">
        <v>1320</v>
      </c>
      <c r="E374" s="18" t="s">
        <v>1322</v>
      </c>
      <c r="F374" s="17">
        <v>31875394</v>
      </c>
      <c r="G374" s="18" t="s">
        <v>8636</v>
      </c>
      <c r="H374" s="18" t="s">
        <v>1318</v>
      </c>
      <c r="I374" s="18" t="s">
        <v>1335</v>
      </c>
      <c r="J374" s="19">
        <v>9058.65</v>
      </c>
      <c r="K374" s="19">
        <f t="shared" si="20"/>
        <v>8235.1363636363621</v>
      </c>
      <c r="L374" s="20">
        <f t="shared" si="21"/>
        <v>8235</v>
      </c>
      <c r="M374" s="20">
        <f t="shared" si="22"/>
        <v>824</v>
      </c>
      <c r="N374" s="21">
        <f t="shared" si="23"/>
        <v>9059</v>
      </c>
    </row>
    <row r="375" spans="1:14" x14ac:dyDescent="0.25">
      <c r="A375" s="17" t="s">
        <v>9152</v>
      </c>
      <c r="B375" s="17" t="s">
        <v>8631</v>
      </c>
      <c r="C375" s="17" t="s">
        <v>1321</v>
      </c>
      <c r="D375" s="17" t="s">
        <v>1320</v>
      </c>
      <c r="E375" s="18" t="s">
        <v>1322</v>
      </c>
      <c r="F375" s="17">
        <v>36080543</v>
      </c>
      <c r="G375" s="18" t="s">
        <v>8636</v>
      </c>
      <c r="H375" s="18" t="s">
        <v>1318</v>
      </c>
      <c r="I375" s="18" t="s">
        <v>1319</v>
      </c>
      <c r="J375" s="19">
        <v>6886.800000000002</v>
      </c>
      <c r="K375" s="19">
        <f t="shared" si="20"/>
        <v>6260.7272727272739</v>
      </c>
      <c r="L375" s="20">
        <f t="shared" si="21"/>
        <v>6261</v>
      </c>
      <c r="M375" s="20">
        <f t="shared" si="22"/>
        <v>626</v>
      </c>
      <c r="N375" s="21">
        <f t="shared" si="23"/>
        <v>6887</v>
      </c>
    </row>
    <row r="376" spans="1:14" x14ac:dyDescent="0.25">
      <c r="A376" s="17" t="s">
        <v>9152</v>
      </c>
      <c r="B376" s="17" t="s">
        <v>8631</v>
      </c>
      <c r="C376" s="17" t="s">
        <v>1321</v>
      </c>
      <c r="D376" s="17" t="s">
        <v>1320</v>
      </c>
      <c r="E376" s="18" t="s">
        <v>1322</v>
      </c>
      <c r="F376" s="17">
        <v>36080594</v>
      </c>
      <c r="G376" s="18" t="s">
        <v>8636</v>
      </c>
      <c r="H376" s="18" t="s">
        <v>1318</v>
      </c>
      <c r="I376" s="18" t="s">
        <v>1333</v>
      </c>
      <c r="J376" s="19">
        <v>12049.35</v>
      </c>
      <c r="K376" s="19">
        <f t="shared" si="20"/>
        <v>10953.954545454544</v>
      </c>
      <c r="L376" s="20">
        <f t="shared" si="21"/>
        <v>10954</v>
      </c>
      <c r="M376" s="20">
        <f t="shared" si="22"/>
        <v>1095</v>
      </c>
      <c r="N376" s="21">
        <f t="shared" si="23"/>
        <v>12049</v>
      </c>
    </row>
    <row r="377" spans="1:14" x14ac:dyDescent="0.25">
      <c r="A377" s="17" t="s">
        <v>9152</v>
      </c>
      <c r="B377" s="17" t="s">
        <v>8631</v>
      </c>
      <c r="C377" s="17" t="s">
        <v>1321</v>
      </c>
      <c r="D377" s="17" t="s">
        <v>1320</v>
      </c>
      <c r="E377" s="18" t="s">
        <v>1322</v>
      </c>
      <c r="F377" s="17">
        <v>36080756</v>
      </c>
      <c r="G377" s="18" t="s">
        <v>8636</v>
      </c>
      <c r="H377" s="18" t="s">
        <v>1318</v>
      </c>
      <c r="I377" s="18" t="s">
        <v>1323</v>
      </c>
      <c r="J377" s="19">
        <v>7764.1800000000021</v>
      </c>
      <c r="K377" s="19">
        <f t="shared" si="20"/>
        <v>7058.3454545454561</v>
      </c>
      <c r="L377" s="20">
        <f t="shared" si="21"/>
        <v>7058</v>
      </c>
      <c r="M377" s="20">
        <f t="shared" si="22"/>
        <v>706</v>
      </c>
      <c r="N377" s="21">
        <f t="shared" si="23"/>
        <v>7764</v>
      </c>
    </row>
    <row r="378" spans="1:14" x14ac:dyDescent="0.25">
      <c r="A378" s="17" t="s">
        <v>9152</v>
      </c>
      <c r="B378" s="17" t="s">
        <v>8631</v>
      </c>
      <c r="C378" s="17" t="s">
        <v>1321</v>
      </c>
      <c r="D378" s="17" t="s">
        <v>1320</v>
      </c>
      <c r="E378" s="18" t="s">
        <v>1322</v>
      </c>
      <c r="F378" s="17">
        <v>36080772</v>
      </c>
      <c r="G378" s="18" t="s">
        <v>8636</v>
      </c>
      <c r="H378" s="18" t="s">
        <v>1318</v>
      </c>
      <c r="I378" s="18" t="s">
        <v>9129</v>
      </c>
      <c r="J378" s="19">
        <v>12153.300000000001</v>
      </c>
      <c r="K378" s="19">
        <f t="shared" si="20"/>
        <v>11048.454545454546</v>
      </c>
      <c r="L378" s="20">
        <f t="shared" si="21"/>
        <v>11048</v>
      </c>
      <c r="M378" s="20">
        <f t="shared" si="22"/>
        <v>1105</v>
      </c>
      <c r="N378" s="21">
        <f t="shared" si="23"/>
        <v>12153</v>
      </c>
    </row>
    <row r="379" spans="1:14" x14ac:dyDescent="0.25">
      <c r="A379" s="17" t="s">
        <v>9152</v>
      </c>
      <c r="B379" s="17" t="s">
        <v>8631</v>
      </c>
      <c r="C379" s="17" t="s">
        <v>1321</v>
      </c>
      <c r="D379" s="17" t="s">
        <v>1320</v>
      </c>
      <c r="E379" s="18" t="s">
        <v>1322</v>
      </c>
      <c r="F379" s="17">
        <v>36080829</v>
      </c>
      <c r="G379" s="18" t="s">
        <v>8636</v>
      </c>
      <c r="H379" s="18" t="s">
        <v>1318</v>
      </c>
      <c r="I379" s="18" t="s">
        <v>1325</v>
      </c>
      <c r="J379" s="19">
        <v>3674.22</v>
      </c>
      <c r="K379" s="19">
        <f t="shared" si="20"/>
        <v>3340.1999999999994</v>
      </c>
      <c r="L379" s="20">
        <f t="shared" si="21"/>
        <v>3340</v>
      </c>
      <c r="M379" s="20">
        <f t="shared" si="22"/>
        <v>334</v>
      </c>
      <c r="N379" s="21">
        <f t="shared" si="23"/>
        <v>3674</v>
      </c>
    </row>
    <row r="380" spans="1:14" x14ac:dyDescent="0.25">
      <c r="A380" s="17" t="s">
        <v>9152</v>
      </c>
      <c r="B380" s="17" t="s">
        <v>8631</v>
      </c>
      <c r="C380" s="17" t="s">
        <v>1321</v>
      </c>
      <c r="D380" s="17" t="s">
        <v>1320</v>
      </c>
      <c r="E380" s="18" t="s">
        <v>1322</v>
      </c>
      <c r="F380" s="17">
        <v>37990357</v>
      </c>
      <c r="G380" s="18" t="s">
        <v>8636</v>
      </c>
      <c r="H380" s="18" t="s">
        <v>1318</v>
      </c>
      <c r="I380" s="18" t="s">
        <v>1326</v>
      </c>
      <c r="J380" s="19">
        <v>10307.490000000002</v>
      </c>
      <c r="K380" s="19">
        <f t="shared" si="20"/>
        <v>9370.4454545454555</v>
      </c>
      <c r="L380" s="20">
        <f t="shared" si="21"/>
        <v>9370</v>
      </c>
      <c r="M380" s="20">
        <f t="shared" si="22"/>
        <v>937</v>
      </c>
      <c r="N380" s="21">
        <f t="shared" si="23"/>
        <v>10307</v>
      </c>
    </row>
    <row r="381" spans="1:14" x14ac:dyDescent="0.25">
      <c r="A381" s="17" t="s">
        <v>9152</v>
      </c>
      <c r="B381" s="17" t="s">
        <v>8631</v>
      </c>
      <c r="C381" s="17" t="s">
        <v>1321</v>
      </c>
      <c r="D381" s="17" t="s">
        <v>1320</v>
      </c>
      <c r="E381" s="18" t="s">
        <v>1322</v>
      </c>
      <c r="F381" s="17">
        <v>37990365</v>
      </c>
      <c r="G381" s="18" t="s">
        <v>8636</v>
      </c>
      <c r="H381" s="18" t="s">
        <v>1318</v>
      </c>
      <c r="I381" s="18" t="s">
        <v>1334</v>
      </c>
      <c r="J381" s="19">
        <v>5954.79</v>
      </c>
      <c r="K381" s="19">
        <f t="shared" si="20"/>
        <v>5413.4454545454537</v>
      </c>
      <c r="L381" s="20">
        <f t="shared" si="21"/>
        <v>5413</v>
      </c>
      <c r="M381" s="20">
        <f t="shared" si="22"/>
        <v>541</v>
      </c>
      <c r="N381" s="21">
        <f t="shared" si="23"/>
        <v>5954</v>
      </c>
    </row>
    <row r="382" spans="1:14" x14ac:dyDescent="0.25">
      <c r="A382" s="17" t="s">
        <v>9152</v>
      </c>
      <c r="B382" s="17" t="s">
        <v>8631</v>
      </c>
      <c r="C382" s="17" t="s">
        <v>1321</v>
      </c>
      <c r="D382" s="17" t="s">
        <v>1320</v>
      </c>
      <c r="E382" s="18" t="s">
        <v>1322</v>
      </c>
      <c r="F382" s="17">
        <v>37990373</v>
      </c>
      <c r="G382" s="18" t="s">
        <v>8636</v>
      </c>
      <c r="H382" s="18" t="s">
        <v>1318</v>
      </c>
      <c r="I382" s="18" t="s">
        <v>1332</v>
      </c>
      <c r="J382" s="19">
        <v>11919.119999999999</v>
      </c>
      <c r="K382" s="19">
        <f t="shared" si="20"/>
        <v>10835.563636363635</v>
      </c>
      <c r="L382" s="20">
        <f t="shared" si="21"/>
        <v>10836</v>
      </c>
      <c r="M382" s="20">
        <f t="shared" si="22"/>
        <v>1084</v>
      </c>
      <c r="N382" s="21">
        <f t="shared" si="23"/>
        <v>11920</v>
      </c>
    </row>
    <row r="383" spans="1:14" x14ac:dyDescent="0.25">
      <c r="A383" s="17" t="s">
        <v>9152</v>
      </c>
      <c r="B383" s="17" t="s">
        <v>8631</v>
      </c>
      <c r="C383" s="17" t="s">
        <v>1223</v>
      </c>
      <c r="D383" s="17" t="s">
        <v>1222</v>
      </c>
      <c r="E383" s="18" t="s">
        <v>1224</v>
      </c>
      <c r="F383" s="17">
        <v>37842501</v>
      </c>
      <c r="G383" s="18" t="s">
        <v>8636</v>
      </c>
      <c r="H383" s="18" t="s">
        <v>1220</v>
      </c>
      <c r="I383" s="18" t="s">
        <v>1221</v>
      </c>
      <c r="J383" s="19">
        <v>676.26</v>
      </c>
      <c r="K383" s="19">
        <f t="shared" si="20"/>
        <v>614.78181818181815</v>
      </c>
      <c r="L383" s="20">
        <f t="shared" si="21"/>
        <v>615</v>
      </c>
      <c r="M383" s="20">
        <f t="shared" si="22"/>
        <v>61</v>
      </c>
      <c r="N383" s="21">
        <f t="shared" si="23"/>
        <v>676</v>
      </c>
    </row>
    <row r="384" spans="1:14" x14ac:dyDescent="0.25">
      <c r="A384" s="17" t="s">
        <v>9152</v>
      </c>
      <c r="B384" s="17" t="s">
        <v>8631</v>
      </c>
      <c r="C384" s="17" t="s">
        <v>890</v>
      </c>
      <c r="D384" s="17" t="s">
        <v>889</v>
      </c>
      <c r="E384" s="18" t="s">
        <v>891</v>
      </c>
      <c r="F384" s="17">
        <v>36080462</v>
      </c>
      <c r="G384" s="18" t="s">
        <v>8636</v>
      </c>
      <c r="H384" s="18" t="s">
        <v>887</v>
      </c>
      <c r="I384" s="18" t="s">
        <v>888</v>
      </c>
      <c r="J384" s="19">
        <v>1980.5400000000002</v>
      </c>
      <c r="K384" s="19">
        <f t="shared" si="20"/>
        <v>1800.4909090909091</v>
      </c>
      <c r="L384" s="20">
        <f t="shared" si="21"/>
        <v>1800</v>
      </c>
      <c r="M384" s="20">
        <f t="shared" si="22"/>
        <v>180</v>
      </c>
      <c r="N384" s="21">
        <f t="shared" si="23"/>
        <v>1980</v>
      </c>
    </row>
    <row r="385" spans="1:14" x14ac:dyDescent="0.25">
      <c r="A385" s="17" t="s">
        <v>9152</v>
      </c>
      <c r="B385" s="17" t="s">
        <v>8631</v>
      </c>
      <c r="C385" s="17" t="s">
        <v>1228</v>
      </c>
      <c r="D385" s="17" t="s">
        <v>1227</v>
      </c>
      <c r="E385" s="18" t="s">
        <v>1229</v>
      </c>
      <c r="F385" s="17">
        <v>37836463</v>
      </c>
      <c r="G385" s="18" t="s">
        <v>8636</v>
      </c>
      <c r="H385" s="18" t="s">
        <v>1225</v>
      </c>
      <c r="I385" s="18" t="s">
        <v>1226</v>
      </c>
      <c r="J385" s="19">
        <v>4226.9100000000008</v>
      </c>
      <c r="K385" s="19">
        <f t="shared" si="20"/>
        <v>3842.6454545454549</v>
      </c>
      <c r="L385" s="20">
        <f t="shared" si="21"/>
        <v>3843</v>
      </c>
      <c r="M385" s="20">
        <f t="shared" si="22"/>
        <v>384</v>
      </c>
      <c r="N385" s="21">
        <f t="shared" si="23"/>
        <v>4227</v>
      </c>
    </row>
    <row r="386" spans="1:14" x14ac:dyDescent="0.25">
      <c r="A386" s="17" t="s">
        <v>9152</v>
      </c>
      <c r="B386" s="17" t="s">
        <v>8631</v>
      </c>
      <c r="C386" s="17" t="s">
        <v>1233</v>
      </c>
      <c r="D386" s="17" t="s">
        <v>1232</v>
      </c>
      <c r="E386" s="18" t="s">
        <v>1234</v>
      </c>
      <c r="F386" s="17">
        <v>36080870</v>
      </c>
      <c r="G386" s="18" t="s">
        <v>8636</v>
      </c>
      <c r="H386" s="18" t="s">
        <v>1230</v>
      </c>
      <c r="I386" s="18" t="s">
        <v>1231</v>
      </c>
      <c r="J386" s="19">
        <v>3597.7499999999995</v>
      </c>
      <c r="K386" s="19">
        <f t="shared" si="20"/>
        <v>3270.6818181818176</v>
      </c>
      <c r="L386" s="20">
        <f t="shared" si="21"/>
        <v>3271</v>
      </c>
      <c r="M386" s="20">
        <f t="shared" si="22"/>
        <v>327</v>
      </c>
      <c r="N386" s="21">
        <f t="shared" si="23"/>
        <v>3598</v>
      </c>
    </row>
    <row r="387" spans="1:14" x14ac:dyDescent="0.25">
      <c r="A387" s="17" t="s">
        <v>9152</v>
      </c>
      <c r="B387" s="17" t="s">
        <v>8631</v>
      </c>
      <c r="C387" s="17" t="s">
        <v>1238</v>
      </c>
      <c r="D387" s="17" t="s">
        <v>1237</v>
      </c>
      <c r="E387" s="18" t="s">
        <v>1239</v>
      </c>
      <c r="F387" s="17">
        <v>37836552</v>
      </c>
      <c r="G387" s="18" t="s">
        <v>8636</v>
      </c>
      <c r="H387" s="18" t="s">
        <v>1235</v>
      </c>
      <c r="I387" s="18" t="s">
        <v>1236</v>
      </c>
      <c r="J387" s="19">
        <v>3015.63</v>
      </c>
      <c r="K387" s="19">
        <f t="shared" si="20"/>
        <v>2741.4818181818182</v>
      </c>
      <c r="L387" s="20">
        <f t="shared" si="21"/>
        <v>2741</v>
      </c>
      <c r="M387" s="20">
        <f t="shared" si="22"/>
        <v>274</v>
      </c>
      <c r="N387" s="21">
        <f t="shared" si="23"/>
        <v>3015</v>
      </c>
    </row>
    <row r="388" spans="1:14" x14ac:dyDescent="0.25">
      <c r="A388" s="17" t="s">
        <v>9152</v>
      </c>
      <c r="B388" s="17" t="s">
        <v>8631</v>
      </c>
      <c r="C388" s="17" t="s">
        <v>1243</v>
      </c>
      <c r="D388" s="17" t="s">
        <v>1242</v>
      </c>
      <c r="E388" s="18" t="s">
        <v>1244</v>
      </c>
      <c r="F388" s="17">
        <v>36093939</v>
      </c>
      <c r="G388" s="18" t="s">
        <v>10</v>
      </c>
      <c r="H388" s="18" t="s">
        <v>1240</v>
      </c>
      <c r="I388" s="18" t="s">
        <v>1241</v>
      </c>
      <c r="J388" s="19">
        <v>7110.9000000000005</v>
      </c>
      <c r="K388" s="19">
        <f t="shared" ref="K388:K451" si="24">J388/1.1</f>
        <v>6464.454545454545</v>
      </c>
      <c r="L388" s="20">
        <f t="shared" ref="L388:L451" si="25">ROUND(K388,0)</f>
        <v>6464</v>
      </c>
      <c r="M388" s="20">
        <f t="shared" ref="M388:M451" si="26">ROUND(K388*0.1,0)</f>
        <v>646</v>
      </c>
      <c r="N388" s="21">
        <f t="shared" si="23"/>
        <v>7110</v>
      </c>
    </row>
    <row r="389" spans="1:14" x14ac:dyDescent="0.25">
      <c r="A389" s="17" t="s">
        <v>9152</v>
      </c>
      <c r="B389" s="17" t="s">
        <v>8631</v>
      </c>
      <c r="C389" s="17" t="s">
        <v>949</v>
      </c>
      <c r="D389" s="17" t="s">
        <v>948</v>
      </c>
      <c r="E389" s="18" t="s">
        <v>950</v>
      </c>
      <c r="F389" s="17">
        <v>36090212</v>
      </c>
      <c r="G389" s="18" t="s">
        <v>8636</v>
      </c>
      <c r="H389" s="18" t="s">
        <v>946</v>
      </c>
      <c r="I389" s="18" t="s">
        <v>947</v>
      </c>
      <c r="J389" s="19">
        <v>2909.4599999999996</v>
      </c>
      <c r="K389" s="19">
        <f t="shared" si="24"/>
        <v>2644.9636363636359</v>
      </c>
      <c r="L389" s="20">
        <f t="shared" si="25"/>
        <v>2645</v>
      </c>
      <c r="M389" s="20">
        <f t="shared" si="26"/>
        <v>264</v>
      </c>
      <c r="N389" s="21">
        <f t="shared" ref="N389:N452" si="27">L389+M389</f>
        <v>2909</v>
      </c>
    </row>
    <row r="390" spans="1:14" x14ac:dyDescent="0.25">
      <c r="A390" s="17" t="s">
        <v>9152</v>
      </c>
      <c r="B390" s="17" t="s">
        <v>8631</v>
      </c>
      <c r="C390" s="17" t="s">
        <v>1248</v>
      </c>
      <c r="D390" s="17" t="s">
        <v>1247</v>
      </c>
      <c r="E390" s="18" t="s">
        <v>1249</v>
      </c>
      <c r="F390" s="17">
        <v>37836471</v>
      </c>
      <c r="G390" s="18" t="s">
        <v>8636</v>
      </c>
      <c r="H390" s="18" t="s">
        <v>1245</v>
      </c>
      <c r="I390" s="18" t="s">
        <v>1246</v>
      </c>
      <c r="J390" s="19">
        <v>2401.86</v>
      </c>
      <c r="K390" s="19">
        <f t="shared" si="24"/>
        <v>2183.5090909090909</v>
      </c>
      <c r="L390" s="20">
        <f t="shared" si="25"/>
        <v>2184</v>
      </c>
      <c r="M390" s="20">
        <f t="shared" si="26"/>
        <v>218</v>
      </c>
      <c r="N390" s="21">
        <f t="shared" si="27"/>
        <v>2402</v>
      </c>
    </row>
    <row r="391" spans="1:14" x14ac:dyDescent="0.25">
      <c r="A391" s="17" t="s">
        <v>9152</v>
      </c>
      <c r="B391" s="17" t="s">
        <v>8631</v>
      </c>
      <c r="C391" s="17" t="s">
        <v>1253</v>
      </c>
      <c r="D391" s="17" t="s">
        <v>1252</v>
      </c>
      <c r="E391" s="18" t="s">
        <v>1254</v>
      </c>
      <c r="F391" s="17">
        <v>36093815</v>
      </c>
      <c r="G391" s="18" t="s">
        <v>8636</v>
      </c>
      <c r="H391" s="18" t="s">
        <v>1250</v>
      </c>
      <c r="I391" s="18" t="s">
        <v>1251</v>
      </c>
      <c r="J391" s="19">
        <v>628.62</v>
      </c>
      <c r="K391" s="19">
        <f t="shared" si="24"/>
        <v>571.47272727272718</v>
      </c>
      <c r="L391" s="20">
        <f t="shared" si="25"/>
        <v>571</v>
      </c>
      <c r="M391" s="20">
        <f t="shared" si="26"/>
        <v>57</v>
      </c>
      <c r="N391" s="21">
        <f t="shared" si="27"/>
        <v>628</v>
      </c>
    </row>
    <row r="392" spans="1:14" x14ac:dyDescent="0.25">
      <c r="A392" s="17" t="s">
        <v>9152</v>
      </c>
      <c r="B392" s="17" t="s">
        <v>8631</v>
      </c>
      <c r="C392" s="17" t="s">
        <v>1258</v>
      </c>
      <c r="D392" s="17" t="s">
        <v>1257</v>
      </c>
      <c r="E392" s="18" t="s">
        <v>1259</v>
      </c>
      <c r="F392" s="17">
        <v>36080586</v>
      </c>
      <c r="G392" s="18" t="s">
        <v>8636</v>
      </c>
      <c r="H392" s="18" t="s">
        <v>1255</v>
      </c>
      <c r="I392" s="18" t="s">
        <v>1256</v>
      </c>
      <c r="J392" s="19">
        <v>2932.71</v>
      </c>
      <c r="K392" s="19">
        <f t="shared" si="24"/>
        <v>2666.1</v>
      </c>
      <c r="L392" s="20">
        <f t="shared" si="25"/>
        <v>2666</v>
      </c>
      <c r="M392" s="20">
        <f t="shared" si="26"/>
        <v>267</v>
      </c>
      <c r="N392" s="21">
        <f t="shared" si="27"/>
        <v>2933</v>
      </c>
    </row>
    <row r="393" spans="1:14" x14ac:dyDescent="0.25">
      <c r="A393" s="17" t="s">
        <v>9152</v>
      </c>
      <c r="B393" s="17" t="s">
        <v>8631</v>
      </c>
      <c r="C393" s="17" t="s">
        <v>1263</v>
      </c>
      <c r="D393" s="17" t="s">
        <v>1262</v>
      </c>
      <c r="E393" s="18" t="s">
        <v>1264</v>
      </c>
      <c r="F393" s="17">
        <v>37850946</v>
      </c>
      <c r="G393" s="18" t="s">
        <v>8636</v>
      </c>
      <c r="H393" s="18" t="s">
        <v>1260</v>
      </c>
      <c r="I393" s="18" t="s">
        <v>1261</v>
      </c>
      <c r="J393" s="19">
        <v>298.34999999999997</v>
      </c>
      <c r="K393" s="19">
        <f t="shared" si="24"/>
        <v>271.22727272727269</v>
      </c>
      <c r="L393" s="20">
        <f t="shared" si="25"/>
        <v>271</v>
      </c>
      <c r="M393" s="20">
        <f t="shared" si="26"/>
        <v>27</v>
      </c>
      <c r="N393" s="21">
        <f t="shared" si="27"/>
        <v>298</v>
      </c>
    </row>
    <row r="394" spans="1:14" x14ac:dyDescent="0.25">
      <c r="A394" s="17" t="s">
        <v>9152</v>
      </c>
      <c r="B394" s="17" t="s">
        <v>8631</v>
      </c>
      <c r="C394" s="17" t="s">
        <v>1268</v>
      </c>
      <c r="D394" s="17" t="s">
        <v>1267</v>
      </c>
      <c r="E394" s="18" t="s">
        <v>1269</v>
      </c>
      <c r="F394" s="17">
        <v>37836480</v>
      </c>
      <c r="G394" s="18" t="s">
        <v>8636</v>
      </c>
      <c r="H394" s="18" t="s">
        <v>1265</v>
      </c>
      <c r="I394" s="18" t="s">
        <v>1266</v>
      </c>
      <c r="J394" s="19">
        <v>2537.73</v>
      </c>
      <c r="K394" s="19">
        <f t="shared" si="24"/>
        <v>2307.0272727272727</v>
      </c>
      <c r="L394" s="20">
        <f t="shared" si="25"/>
        <v>2307</v>
      </c>
      <c r="M394" s="20">
        <f t="shared" si="26"/>
        <v>231</v>
      </c>
      <c r="N394" s="21">
        <f t="shared" si="27"/>
        <v>2538</v>
      </c>
    </row>
    <row r="395" spans="1:14" x14ac:dyDescent="0.25">
      <c r="A395" s="17" t="s">
        <v>9152</v>
      </c>
      <c r="B395" s="17" t="s">
        <v>8631</v>
      </c>
      <c r="C395" s="17" t="s">
        <v>964</v>
      </c>
      <c r="D395" s="17" t="s">
        <v>963</v>
      </c>
      <c r="E395" s="18" t="s">
        <v>965</v>
      </c>
      <c r="F395" s="17">
        <v>710057962</v>
      </c>
      <c r="G395" s="18" t="s">
        <v>10</v>
      </c>
      <c r="H395" s="18" t="s">
        <v>961</v>
      </c>
      <c r="I395" s="18" t="s">
        <v>962</v>
      </c>
      <c r="J395" s="19">
        <v>318.24</v>
      </c>
      <c r="K395" s="19">
        <f t="shared" si="24"/>
        <v>289.30909090909091</v>
      </c>
      <c r="L395" s="20">
        <f t="shared" si="25"/>
        <v>289</v>
      </c>
      <c r="M395" s="20">
        <f t="shared" si="26"/>
        <v>29</v>
      </c>
      <c r="N395" s="21">
        <f t="shared" si="27"/>
        <v>318</v>
      </c>
    </row>
    <row r="396" spans="1:14" x14ac:dyDescent="0.25">
      <c r="A396" s="17" t="s">
        <v>9152</v>
      </c>
      <c r="B396" s="17" t="s">
        <v>8631</v>
      </c>
      <c r="C396" s="17" t="s">
        <v>969</v>
      </c>
      <c r="D396" s="17" t="s">
        <v>968</v>
      </c>
      <c r="E396" s="18" t="s">
        <v>970</v>
      </c>
      <c r="F396" s="17">
        <v>37836790</v>
      </c>
      <c r="G396" s="18" t="s">
        <v>8636</v>
      </c>
      <c r="H396" s="18" t="s">
        <v>966</v>
      </c>
      <c r="I396" s="18" t="s">
        <v>967</v>
      </c>
      <c r="J396" s="19">
        <v>2994.06</v>
      </c>
      <c r="K396" s="19">
        <f t="shared" si="24"/>
        <v>2721.8727272727269</v>
      </c>
      <c r="L396" s="20">
        <f t="shared" si="25"/>
        <v>2722</v>
      </c>
      <c r="M396" s="20">
        <f t="shared" si="26"/>
        <v>272</v>
      </c>
      <c r="N396" s="21">
        <f t="shared" si="27"/>
        <v>2994</v>
      </c>
    </row>
    <row r="397" spans="1:14" x14ac:dyDescent="0.25">
      <c r="A397" s="17" t="s">
        <v>9152</v>
      </c>
      <c r="B397" s="17" t="s">
        <v>8631</v>
      </c>
      <c r="C397" s="17" t="s">
        <v>974</v>
      </c>
      <c r="D397" s="17" t="s">
        <v>973</v>
      </c>
      <c r="E397" s="18" t="s">
        <v>975</v>
      </c>
      <c r="F397" s="17">
        <v>37984756</v>
      </c>
      <c r="G397" s="18" t="s">
        <v>8636</v>
      </c>
      <c r="H397" s="18" t="s">
        <v>971</v>
      </c>
      <c r="I397" s="18" t="s">
        <v>972</v>
      </c>
      <c r="J397" s="19">
        <v>318.24</v>
      </c>
      <c r="K397" s="19">
        <f t="shared" si="24"/>
        <v>289.30909090909091</v>
      </c>
      <c r="L397" s="20">
        <f t="shared" si="25"/>
        <v>289</v>
      </c>
      <c r="M397" s="20">
        <f t="shared" si="26"/>
        <v>29</v>
      </c>
      <c r="N397" s="21">
        <f t="shared" si="27"/>
        <v>318</v>
      </c>
    </row>
    <row r="398" spans="1:14" x14ac:dyDescent="0.25">
      <c r="A398" s="17" t="s">
        <v>9152</v>
      </c>
      <c r="B398" s="17" t="s">
        <v>8631</v>
      </c>
      <c r="C398" s="17" t="s">
        <v>899</v>
      </c>
      <c r="D398" s="17" t="s">
        <v>898</v>
      </c>
      <c r="E398" s="18" t="s">
        <v>900</v>
      </c>
      <c r="F398" s="17">
        <v>36080454</v>
      </c>
      <c r="G398" s="18" t="s">
        <v>8636</v>
      </c>
      <c r="H398" s="18" t="s">
        <v>896</v>
      </c>
      <c r="I398" s="18" t="s">
        <v>897</v>
      </c>
      <c r="J398" s="19">
        <v>2285.88</v>
      </c>
      <c r="K398" s="19">
        <f t="shared" si="24"/>
        <v>2078.0727272727272</v>
      </c>
      <c r="L398" s="20">
        <f t="shared" si="25"/>
        <v>2078</v>
      </c>
      <c r="M398" s="20">
        <f t="shared" si="26"/>
        <v>208</v>
      </c>
      <c r="N398" s="21">
        <f t="shared" si="27"/>
        <v>2286</v>
      </c>
    </row>
    <row r="399" spans="1:14" x14ac:dyDescent="0.25">
      <c r="A399" s="17" t="s">
        <v>9152</v>
      </c>
      <c r="B399" s="17" t="s">
        <v>8631</v>
      </c>
      <c r="C399" s="17" t="s">
        <v>904</v>
      </c>
      <c r="D399" s="17" t="s">
        <v>903</v>
      </c>
      <c r="E399" s="18" t="s">
        <v>905</v>
      </c>
      <c r="F399" s="17">
        <v>36078514</v>
      </c>
      <c r="G399" s="18" t="s">
        <v>10</v>
      </c>
      <c r="H399" s="18" t="s">
        <v>901</v>
      </c>
      <c r="I399" s="18" t="s">
        <v>908</v>
      </c>
      <c r="J399" s="19">
        <v>7802.8200000000006</v>
      </c>
      <c r="K399" s="19">
        <f t="shared" si="24"/>
        <v>7093.4727272727268</v>
      </c>
      <c r="L399" s="20">
        <f t="shared" si="25"/>
        <v>7093</v>
      </c>
      <c r="M399" s="20">
        <f t="shared" si="26"/>
        <v>709</v>
      </c>
      <c r="N399" s="21">
        <f t="shared" si="27"/>
        <v>7802</v>
      </c>
    </row>
    <row r="400" spans="1:14" x14ac:dyDescent="0.25">
      <c r="A400" s="17" t="s">
        <v>9152</v>
      </c>
      <c r="B400" s="17" t="s">
        <v>8631</v>
      </c>
      <c r="C400" s="17" t="s">
        <v>904</v>
      </c>
      <c r="D400" s="17" t="s">
        <v>903</v>
      </c>
      <c r="E400" s="18" t="s">
        <v>905</v>
      </c>
      <c r="F400" s="17">
        <v>36080403</v>
      </c>
      <c r="G400" s="18" t="s">
        <v>10</v>
      </c>
      <c r="H400" s="18" t="s">
        <v>901</v>
      </c>
      <c r="I400" s="18" t="s">
        <v>907</v>
      </c>
      <c r="J400" s="19">
        <v>5777.73</v>
      </c>
      <c r="K400" s="19">
        <f t="shared" si="24"/>
        <v>5252.4818181818173</v>
      </c>
      <c r="L400" s="20">
        <f t="shared" si="25"/>
        <v>5252</v>
      </c>
      <c r="M400" s="20">
        <f t="shared" si="26"/>
        <v>525</v>
      </c>
      <c r="N400" s="21">
        <f t="shared" si="27"/>
        <v>5777</v>
      </c>
    </row>
    <row r="401" spans="1:14" x14ac:dyDescent="0.25">
      <c r="A401" s="17" t="s">
        <v>9152</v>
      </c>
      <c r="B401" s="17" t="s">
        <v>8631</v>
      </c>
      <c r="C401" s="17" t="s">
        <v>904</v>
      </c>
      <c r="D401" s="17" t="s">
        <v>903</v>
      </c>
      <c r="E401" s="18" t="s">
        <v>905</v>
      </c>
      <c r="F401" s="17">
        <v>36080420</v>
      </c>
      <c r="G401" s="18" t="s">
        <v>8723</v>
      </c>
      <c r="H401" s="18" t="s">
        <v>901</v>
      </c>
      <c r="I401" s="18" t="s">
        <v>910</v>
      </c>
      <c r="J401" s="19">
        <v>2104.65</v>
      </c>
      <c r="K401" s="19">
        <f t="shared" si="24"/>
        <v>1913.3181818181818</v>
      </c>
      <c r="L401" s="20">
        <f t="shared" si="25"/>
        <v>1913</v>
      </c>
      <c r="M401" s="20">
        <f t="shared" si="26"/>
        <v>191</v>
      </c>
      <c r="N401" s="21">
        <f t="shared" si="27"/>
        <v>2104</v>
      </c>
    </row>
    <row r="402" spans="1:14" x14ac:dyDescent="0.25">
      <c r="A402" s="17" t="s">
        <v>9152</v>
      </c>
      <c r="B402" s="17" t="s">
        <v>8631</v>
      </c>
      <c r="C402" s="17" t="s">
        <v>904</v>
      </c>
      <c r="D402" s="17" t="s">
        <v>903</v>
      </c>
      <c r="E402" s="18" t="s">
        <v>905</v>
      </c>
      <c r="F402" s="17">
        <v>51786150</v>
      </c>
      <c r="G402" s="18" t="s">
        <v>8636</v>
      </c>
      <c r="H402" s="18" t="s">
        <v>901</v>
      </c>
      <c r="I402" s="18" t="s">
        <v>906</v>
      </c>
      <c r="J402" s="19">
        <v>5881.68</v>
      </c>
      <c r="K402" s="19">
        <f t="shared" si="24"/>
        <v>5346.9818181818182</v>
      </c>
      <c r="L402" s="20">
        <f t="shared" si="25"/>
        <v>5347</v>
      </c>
      <c r="M402" s="20">
        <f t="shared" si="26"/>
        <v>535</v>
      </c>
      <c r="N402" s="21">
        <f t="shared" si="27"/>
        <v>5882</v>
      </c>
    </row>
    <row r="403" spans="1:14" x14ac:dyDescent="0.25">
      <c r="A403" s="17" t="s">
        <v>9152</v>
      </c>
      <c r="B403" s="17" t="s">
        <v>8631</v>
      </c>
      <c r="C403" s="17" t="s">
        <v>904</v>
      </c>
      <c r="D403" s="17" t="s">
        <v>903</v>
      </c>
      <c r="E403" s="18" t="s">
        <v>905</v>
      </c>
      <c r="F403" s="17">
        <v>51786222</v>
      </c>
      <c r="G403" s="18" t="s">
        <v>8636</v>
      </c>
      <c r="H403" s="18" t="s">
        <v>901</v>
      </c>
      <c r="I403" s="18" t="s">
        <v>902</v>
      </c>
      <c r="J403" s="19">
        <v>4698.9599999999991</v>
      </c>
      <c r="K403" s="19">
        <f t="shared" si="24"/>
        <v>4271.7818181818175</v>
      </c>
      <c r="L403" s="20">
        <f t="shared" si="25"/>
        <v>4272</v>
      </c>
      <c r="M403" s="20">
        <f t="shared" si="26"/>
        <v>427</v>
      </c>
      <c r="N403" s="21">
        <f t="shared" si="27"/>
        <v>4699</v>
      </c>
    </row>
    <row r="404" spans="1:14" x14ac:dyDescent="0.25">
      <c r="A404" s="17" t="s">
        <v>9152</v>
      </c>
      <c r="B404" s="17" t="s">
        <v>8631</v>
      </c>
      <c r="C404" s="17" t="s">
        <v>1273</v>
      </c>
      <c r="D404" s="17" t="s">
        <v>1272</v>
      </c>
      <c r="E404" s="18" t="s">
        <v>1274</v>
      </c>
      <c r="F404" s="17">
        <v>36090387</v>
      </c>
      <c r="G404" s="18" t="s">
        <v>8636</v>
      </c>
      <c r="H404" s="18" t="s">
        <v>1270</v>
      </c>
      <c r="I404" s="18" t="s">
        <v>1271</v>
      </c>
      <c r="J404" s="19">
        <v>2745.3</v>
      </c>
      <c r="K404" s="19">
        <f t="shared" si="24"/>
        <v>2495.7272727272725</v>
      </c>
      <c r="L404" s="20">
        <f t="shared" si="25"/>
        <v>2496</v>
      </c>
      <c r="M404" s="20">
        <f t="shared" si="26"/>
        <v>250</v>
      </c>
      <c r="N404" s="21">
        <f t="shared" si="27"/>
        <v>2746</v>
      </c>
    </row>
    <row r="405" spans="1:14" x14ac:dyDescent="0.25">
      <c r="A405" s="17" t="s">
        <v>9152</v>
      </c>
      <c r="B405" s="17" t="s">
        <v>8631</v>
      </c>
      <c r="C405" s="17" t="s">
        <v>914</v>
      </c>
      <c r="D405" s="17" t="s">
        <v>913</v>
      </c>
      <c r="E405" s="18" t="s">
        <v>915</v>
      </c>
      <c r="F405" s="17">
        <v>36080861</v>
      </c>
      <c r="G405" s="18" t="s">
        <v>8636</v>
      </c>
      <c r="H405" s="18" t="s">
        <v>911</v>
      </c>
      <c r="I405" s="18" t="s">
        <v>912</v>
      </c>
      <c r="J405" s="19">
        <v>2083.3500000000004</v>
      </c>
      <c r="K405" s="19">
        <f t="shared" si="24"/>
        <v>1893.9545454545457</v>
      </c>
      <c r="L405" s="20">
        <f t="shared" si="25"/>
        <v>1894</v>
      </c>
      <c r="M405" s="20">
        <f t="shared" si="26"/>
        <v>189</v>
      </c>
      <c r="N405" s="21">
        <f t="shared" si="27"/>
        <v>2083</v>
      </c>
    </row>
    <row r="406" spans="1:14" x14ac:dyDescent="0.25">
      <c r="A406" s="17" t="s">
        <v>9152</v>
      </c>
      <c r="B406" s="17" t="s">
        <v>8631</v>
      </c>
      <c r="C406" s="17" t="s">
        <v>959</v>
      </c>
      <c r="D406" s="17" t="s">
        <v>958</v>
      </c>
      <c r="E406" s="18" t="s">
        <v>960</v>
      </c>
      <c r="F406" s="17">
        <v>50090828</v>
      </c>
      <c r="G406" s="18" t="s">
        <v>8636</v>
      </c>
      <c r="H406" s="18" t="s">
        <v>956</v>
      </c>
      <c r="I406" s="18" t="s">
        <v>957</v>
      </c>
      <c r="J406" s="19">
        <v>5484.1500000000005</v>
      </c>
      <c r="K406" s="19">
        <f t="shared" si="24"/>
        <v>4985.590909090909</v>
      </c>
      <c r="L406" s="20">
        <f t="shared" si="25"/>
        <v>4986</v>
      </c>
      <c r="M406" s="20">
        <f t="shared" si="26"/>
        <v>499</v>
      </c>
      <c r="N406" s="21">
        <f t="shared" si="27"/>
        <v>5485</v>
      </c>
    </row>
    <row r="407" spans="1:14" x14ac:dyDescent="0.25">
      <c r="A407" s="17" t="s">
        <v>9152</v>
      </c>
      <c r="B407" s="17" t="s">
        <v>8631</v>
      </c>
      <c r="C407" s="17" t="s">
        <v>1283</v>
      </c>
      <c r="D407" s="17" t="s">
        <v>1282</v>
      </c>
      <c r="E407" s="18" t="s">
        <v>1284</v>
      </c>
      <c r="F407" s="17">
        <v>37836579</v>
      </c>
      <c r="G407" s="18" t="s">
        <v>8636</v>
      </c>
      <c r="H407" s="18" t="s">
        <v>1280</v>
      </c>
      <c r="I407" s="18" t="s">
        <v>1281</v>
      </c>
      <c r="J407" s="19">
        <v>4906.53</v>
      </c>
      <c r="K407" s="19">
        <f t="shared" si="24"/>
        <v>4460.4818181818173</v>
      </c>
      <c r="L407" s="20">
        <f t="shared" si="25"/>
        <v>4460</v>
      </c>
      <c r="M407" s="20">
        <f t="shared" si="26"/>
        <v>446</v>
      </c>
      <c r="N407" s="21">
        <f t="shared" si="27"/>
        <v>4906</v>
      </c>
    </row>
    <row r="408" spans="1:14" x14ac:dyDescent="0.25">
      <c r="A408" s="17" t="s">
        <v>9152</v>
      </c>
      <c r="B408" s="17" t="s">
        <v>8631</v>
      </c>
      <c r="C408" s="17" t="s">
        <v>1292</v>
      </c>
      <c r="D408" s="17" t="s">
        <v>1291</v>
      </c>
      <c r="E408" s="18" t="s">
        <v>1293</v>
      </c>
      <c r="F408" s="17">
        <v>37836544</v>
      </c>
      <c r="G408" s="18" t="s">
        <v>8729</v>
      </c>
      <c r="H408" s="18" t="s">
        <v>1289</v>
      </c>
      <c r="I408" s="18" t="s">
        <v>1290</v>
      </c>
      <c r="J408" s="19">
        <v>1798.17</v>
      </c>
      <c r="K408" s="19">
        <f t="shared" si="24"/>
        <v>1634.7</v>
      </c>
      <c r="L408" s="20">
        <f t="shared" si="25"/>
        <v>1635</v>
      </c>
      <c r="M408" s="20">
        <f t="shared" si="26"/>
        <v>163</v>
      </c>
      <c r="N408" s="21">
        <f t="shared" si="27"/>
        <v>1798</v>
      </c>
    </row>
    <row r="409" spans="1:14" x14ac:dyDescent="0.25">
      <c r="A409" s="17" t="s">
        <v>9152</v>
      </c>
      <c r="B409" s="17" t="s">
        <v>8631</v>
      </c>
      <c r="C409" s="17" t="s">
        <v>919</v>
      </c>
      <c r="D409" s="17" t="s">
        <v>918</v>
      </c>
      <c r="E409" s="18" t="s">
        <v>920</v>
      </c>
      <c r="F409" s="17">
        <v>36080471</v>
      </c>
      <c r="G409" s="18" t="s">
        <v>8636</v>
      </c>
      <c r="H409" s="18" t="s">
        <v>916</v>
      </c>
      <c r="I409" s="18" t="s">
        <v>917</v>
      </c>
      <c r="J409" s="19">
        <v>2338.8300000000004</v>
      </c>
      <c r="K409" s="19">
        <f t="shared" si="24"/>
        <v>2126.2090909090912</v>
      </c>
      <c r="L409" s="20">
        <f t="shared" si="25"/>
        <v>2126</v>
      </c>
      <c r="M409" s="20">
        <f t="shared" si="26"/>
        <v>213</v>
      </c>
      <c r="N409" s="21">
        <f t="shared" si="27"/>
        <v>2339</v>
      </c>
    </row>
    <row r="410" spans="1:14" x14ac:dyDescent="0.25">
      <c r="A410" s="17" t="s">
        <v>9152</v>
      </c>
      <c r="B410" s="17" t="s">
        <v>8631</v>
      </c>
      <c r="C410" s="17" t="s">
        <v>979</v>
      </c>
      <c r="D410" s="17" t="s">
        <v>978</v>
      </c>
      <c r="E410" s="18" t="s">
        <v>980</v>
      </c>
      <c r="F410" s="17">
        <v>710058039</v>
      </c>
      <c r="G410" s="18" t="s">
        <v>10</v>
      </c>
      <c r="H410" s="18" t="s">
        <v>976</v>
      </c>
      <c r="I410" s="18" t="s">
        <v>977</v>
      </c>
      <c r="J410" s="19">
        <v>537.03</v>
      </c>
      <c r="K410" s="19">
        <f t="shared" si="24"/>
        <v>488.20909090909083</v>
      </c>
      <c r="L410" s="20">
        <f t="shared" si="25"/>
        <v>488</v>
      </c>
      <c r="M410" s="20">
        <f t="shared" si="26"/>
        <v>49</v>
      </c>
      <c r="N410" s="21">
        <f t="shared" si="27"/>
        <v>537</v>
      </c>
    </row>
    <row r="411" spans="1:14" x14ac:dyDescent="0.25">
      <c r="A411" s="17" t="s">
        <v>9152</v>
      </c>
      <c r="B411" s="17" t="s">
        <v>8631</v>
      </c>
      <c r="C411" s="17" t="s">
        <v>924</v>
      </c>
      <c r="D411" s="17" t="s">
        <v>923</v>
      </c>
      <c r="E411" s="18" t="s">
        <v>925</v>
      </c>
      <c r="F411" s="17">
        <v>35602643</v>
      </c>
      <c r="G411" s="18" t="s">
        <v>10</v>
      </c>
      <c r="H411" s="18" t="s">
        <v>921</v>
      </c>
      <c r="I411" s="18" t="s">
        <v>922</v>
      </c>
      <c r="J411" s="19">
        <v>4737.3300000000008</v>
      </c>
      <c r="K411" s="19">
        <f t="shared" si="24"/>
        <v>4306.6636363636371</v>
      </c>
      <c r="L411" s="20">
        <f t="shared" si="25"/>
        <v>4307</v>
      </c>
      <c r="M411" s="20">
        <f t="shared" si="26"/>
        <v>431</v>
      </c>
      <c r="N411" s="21">
        <f t="shared" si="27"/>
        <v>4738</v>
      </c>
    </row>
    <row r="412" spans="1:14" x14ac:dyDescent="0.25">
      <c r="A412" s="17" t="s">
        <v>9152</v>
      </c>
      <c r="B412" s="17" t="s">
        <v>8631</v>
      </c>
      <c r="C412" s="17" t="s">
        <v>929</v>
      </c>
      <c r="D412" s="17" t="s">
        <v>928</v>
      </c>
      <c r="E412" s="18" t="s">
        <v>930</v>
      </c>
      <c r="F412" s="17">
        <v>36080438</v>
      </c>
      <c r="G412" s="18" t="s">
        <v>8724</v>
      </c>
      <c r="H412" s="18" t="s">
        <v>926</v>
      </c>
      <c r="I412" s="18" t="s">
        <v>927</v>
      </c>
      <c r="J412" s="19">
        <v>3183.1499999999996</v>
      </c>
      <c r="K412" s="19">
        <f t="shared" si="24"/>
        <v>2893.7727272727266</v>
      </c>
      <c r="L412" s="20">
        <f t="shared" si="25"/>
        <v>2894</v>
      </c>
      <c r="M412" s="20">
        <f t="shared" si="26"/>
        <v>289</v>
      </c>
      <c r="N412" s="21">
        <f t="shared" si="27"/>
        <v>3183</v>
      </c>
    </row>
    <row r="413" spans="1:14" x14ac:dyDescent="0.25">
      <c r="A413" s="17" t="s">
        <v>9152</v>
      </c>
      <c r="B413" s="17" t="s">
        <v>8631</v>
      </c>
      <c r="C413" s="17" t="s">
        <v>1297</v>
      </c>
      <c r="D413" s="17" t="s">
        <v>1296</v>
      </c>
      <c r="E413" s="18" t="s">
        <v>1298</v>
      </c>
      <c r="F413" s="17">
        <v>36093734</v>
      </c>
      <c r="G413" s="18" t="s">
        <v>8730</v>
      </c>
      <c r="H413" s="18" t="s">
        <v>1294</v>
      </c>
      <c r="I413" s="18" t="s">
        <v>1295</v>
      </c>
      <c r="J413" s="19">
        <v>3609.51</v>
      </c>
      <c r="K413" s="19">
        <f t="shared" si="24"/>
        <v>3281.3727272727274</v>
      </c>
      <c r="L413" s="20">
        <f t="shared" si="25"/>
        <v>3281</v>
      </c>
      <c r="M413" s="20">
        <f t="shared" si="26"/>
        <v>328</v>
      </c>
      <c r="N413" s="21">
        <f t="shared" si="27"/>
        <v>3609</v>
      </c>
    </row>
    <row r="414" spans="1:14" x14ac:dyDescent="0.25">
      <c r="A414" s="17" t="s">
        <v>9152</v>
      </c>
      <c r="B414" s="17" t="s">
        <v>8631</v>
      </c>
      <c r="C414" s="17" t="s">
        <v>1302</v>
      </c>
      <c r="D414" s="17" t="s">
        <v>1301</v>
      </c>
      <c r="E414" s="18" t="s">
        <v>1303</v>
      </c>
      <c r="F414" s="17">
        <v>37842251</v>
      </c>
      <c r="G414" s="18" t="s">
        <v>8636</v>
      </c>
      <c r="H414" s="18" t="s">
        <v>1299</v>
      </c>
      <c r="I414" s="18" t="s">
        <v>1300</v>
      </c>
      <c r="J414" s="19">
        <v>417.69</v>
      </c>
      <c r="K414" s="19">
        <f t="shared" si="24"/>
        <v>379.71818181818179</v>
      </c>
      <c r="L414" s="20">
        <f t="shared" si="25"/>
        <v>380</v>
      </c>
      <c r="M414" s="20">
        <f t="shared" si="26"/>
        <v>38</v>
      </c>
      <c r="N414" s="21">
        <f t="shared" si="27"/>
        <v>418</v>
      </c>
    </row>
    <row r="415" spans="1:14" x14ac:dyDescent="0.25">
      <c r="A415" s="17" t="s">
        <v>9152</v>
      </c>
      <c r="B415" s="17" t="s">
        <v>8631</v>
      </c>
      <c r="C415" s="17" t="s">
        <v>984</v>
      </c>
      <c r="D415" s="17" t="s">
        <v>983</v>
      </c>
      <c r="E415" s="18" t="s">
        <v>985</v>
      </c>
      <c r="F415" s="17">
        <v>37836781</v>
      </c>
      <c r="G415" s="18" t="s">
        <v>8636</v>
      </c>
      <c r="H415" s="18" t="s">
        <v>981</v>
      </c>
      <c r="I415" s="18" t="s">
        <v>982</v>
      </c>
      <c r="J415" s="19">
        <v>4116.84</v>
      </c>
      <c r="K415" s="19">
        <f t="shared" si="24"/>
        <v>3742.5818181818181</v>
      </c>
      <c r="L415" s="20">
        <f t="shared" si="25"/>
        <v>3743</v>
      </c>
      <c r="M415" s="20">
        <f t="shared" si="26"/>
        <v>374</v>
      </c>
      <c r="N415" s="21">
        <f t="shared" si="27"/>
        <v>4117</v>
      </c>
    </row>
    <row r="416" spans="1:14" x14ac:dyDescent="0.25">
      <c r="A416" s="17" t="s">
        <v>9152</v>
      </c>
      <c r="B416" s="17" t="s">
        <v>8631</v>
      </c>
      <c r="C416" s="17" t="s">
        <v>989</v>
      </c>
      <c r="D416" s="17" t="s">
        <v>988</v>
      </c>
      <c r="E416" s="18" t="s">
        <v>990</v>
      </c>
      <c r="F416" s="17">
        <v>710058063</v>
      </c>
      <c r="G416" s="18" t="s">
        <v>10</v>
      </c>
      <c r="H416" s="18" t="s">
        <v>986</v>
      </c>
      <c r="I416" s="18" t="s">
        <v>987</v>
      </c>
      <c r="J416" s="19">
        <v>298.35000000000002</v>
      </c>
      <c r="K416" s="19">
        <f t="shared" si="24"/>
        <v>271.22727272727275</v>
      </c>
      <c r="L416" s="20">
        <f t="shared" si="25"/>
        <v>271</v>
      </c>
      <c r="M416" s="20">
        <f t="shared" si="26"/>
        <v>27</v>
      </c>
      <c r="N416" s="21">
        <f t="shared" si="27"/>
        <v>298</v>
      </c>
    </row>
    <row r="417" spans="1:14" x14ac:dyDescent="0.25">
      <c r="A417" s="17" t="s">
        <v>9152</v>
      </c>
      <c r="B417" s="17" t="s">
        <v>8631</v>
      </c>
      <c r="C417" s="17" t="s">
        <v>934</v>
      </c>
      <c r="D417" s="17" t="s">
        <v>933</v>
      </c>
      <c r="E417" s="18" t="s">
        <v>935</v>
      </c>
      <c r="F417" s="17">
        <v>36080489</v>
      </c>
      <c r="G417" s="18" t="s">
        <v>8636</v>
      </c>
      <c r="H417" s="18" t="s">
        <v>931</v>
      </c>
      <c r="I417" s="18" t="s">
        <v>932</v>
      </c>
      <c r="J417" s="19">
        <v>1577.43</v>
      </c>
      <c r="K417" s="19">
        <f t="shared" si="24"/>
        <v>1434.0272727272727</v>
      </c>
      <c r="L417" s="20">
        <f t="shared" si="25"/>
        <v>1434</v>
      </c>
      <c r="M417" s="20">
        <f t="shared" si="26"/>
        <v>143</v>
      </c>
      <c r="N417" s="21">
        <f t="shared" si="27"/>
        <v>1577</v>
      </c>
    </row>
    <row r="418" spans="1:14" x14ac:dyDescent="0.25">
      <c r="A418" s="17" t="s">
        <v>9152</v>
      </c>
      <c r="B418" s="17" t="s">
        <v>8631</v>
      </c>
      <c r="C418" s="17" t="s">
        <v>994</v>
      </c>
      <c r="D418" s="17" t="s">
        <v>993</v>
      </c>
      <c r="E418" s="18" t="s">
        <v>995</v>
      </c>
      <c r="F418" s="17">
        <v>35602651</v>
      </c>
      <c r="G418" s="18" t="s">
        <v>8725</v>
      </c>
      <c r="H418" s="18" t="s">
        <v>991</v>
      </c>
      <c r="I418" s="18" t="s">
        <v>996</v>
      </c>
      <c r="J418" s="19">
        <v>3866.3999999999996</v>
      </c>
      <c r="K418" s="19">
        <f t="shared" si="24"/>
        <v>3514.9090909090901</v>
      </c>
      <c r="L418" s="20">
        <f t="shared" si="25"/>
        <v>3515</v>
      </c>
      <c r="M418" s="20">
        <f t="shared" si="26"/>
        <v>351</v>
      </c>
      <c r="N418" s="21">
        <f t="shared" si="27"/>
        <v>3866</v>
      </c>
    </row>
    <row r="419" spans="1:14" x14ac:dyDescent="0.25">
      <c r="A419" s="17" t="s">
        <v>9152</v>
      </c>
      <c r="B419" s="17" t="s">
        <v>8631</v>
      </c>
      <c r="C419" s="17" t="s">
        <v>994</v>
      </c>
      <c r="D419" s="17" t="s">
        <v>993</v>
      </c>
      <c r="E419" s="18" t="s">
        <v>995</v>
      </c>
      <c r="F419" s="17">
        <v>36080331</v>
      </c>
      <c r="G419" s="18" t="s">
        <v>10</v>
      </c>
      <c r="H419" s="18" t="s">
        <v>991</v>
      </c>
      <c r="I419" s="18" t="s">
        <v>992</v>
      </c>
      <c r="J419" s="19">
        <v>10917.9</v>
      </c>
      <c r="K419" s="19">
        <f t="shared" si="24"/>
        <v>9925.363636363636</v>
      </c>
      <c r="L419" s="20">
        <f t="shared" si="25"/>
        <v>9925</v>
      </c>
      <c r="M419" s="20">
        <f t="shared" si="26"/>
        <v>993</v>
      </c>
      <c r="N419" s="21">
        <f t="shared" si="27"/>
        <v>10918</v>
      </c>
    </row>
    <row r="420" spans="1:14" x14ac:dyDescent="0.25">
      <c r="A420" s="17" t="s">
        <v>9152</v>
      </c>
      <c r="B420" s="17" t="s">
        <v>8631</v>
      </c>
      <c r="C420" s="17" t="s">
        <v>994</v>
      </c>
      <c r="D420" s="17" t="s">
        <v>993</v>
      </c>
      <c r="E420" s="18" t="s">
        <v>995</v>
      </c>
      <c r="F420" s="17">
        <v>36080349</v>
      </c>
      <c r="G420" s="18" t="s">
        <v>10</v>
      </c>
      <c r="H420" s="18" t="s">
        <v>991</v>
      </c>
      <c r="I420" s="18" t="s">
        <v>997</v>
      </c>
      <c r="J420" s="19">
        <v>4737.33</v>
      </c>
      <c r="K420" s="19">
        <f t="shared" si="24"/>
        <v>4306.6636363636362</v>
      </c>
      <c r="L420" s="20">
        <f t="shared" si="25"/>
        <v>4307</v>
      </c>
      <c r="M420" s="20">
        <f t="shared" si="26"/>
        <v>431</v>
      </c>
      <c r="N420" s="21">
        <f t="shared" si="27"/>
        <v>4738</v>
      </c>
    </row>
    <row r="421" spans="1:14" x14ac:dyDescent="0.25">
      <c r="A421" s="17" t="s">
        <v>9152</v>
      </c>
      <c r="B421" s="17" t="s">
        <v>8631</v>
      </c>
      <c r="C421" s="17" t="s">
        <v>994</v>
      </c>
      <c r="D421" s="17" t="s">
        <v>993</v>
      </c>
      <c r="E421" s="18" t="s">
        <v>995</v>
      </c>
      <c r="F421" s="17">
        <v>36094196</v>
      </c>
      <c r="G421" s="18" t="s">
        <v>8680</v>
      </c>
      <c r="H421" s="18" t="s">
        <v>991</v>
      </c>
      <c r="I421" s="18" t="s">
        <v>999</v>
      </c>
      <c r="J421" s="19">
        <v>4859.76</v>
      </c>
      <c r="K421" s="19">
        <f t="shared" si="24"/>
        <v>4417.9636363636364</v>
      </c>
      <c r="L421" s="20">
        <f t="shared" si="25"/>
        <v>4418</v>
      </c>
      <c r="M421" s="20">
        <f t="shared" si="26"/>
        <v>442</v>
      </c>
      <c r="N421" s="21">
        <f t="shared" si="27"/>
        <v>4860</v>
      </c>
    </row>
    <row r="422" spans="1:14" x14ac:dyDescent="0.25">
      <c r="A422" s="17" t="s">
        <v>9152</v>
      </c>
      <c r="B422" s="17" t="s">
        <v>8631</v>
      </c>
      <c r="C422" s="17" t="s">
        <v>994</v>
      </c>
      <c r="D422" s="17" t="s">
        <v>993</v>
      </c>
      <c r="E422" s="18" t="s">
        <v>995</v>
      </c>
      <c r="F422" s="17">
        <v>37836617</v>
      </c>
      <c r="G422" s="18" t="s">
        <v>10</v>
      </c>
      <c r="H422" s="18" t="s">
        <v>991</v>
      </c>
      <c r="I422" s="18" t="s">
        <v>998</v>
      </c>
      <c r="J422" s="19">
        <v>9765.42</v>
      </c>
      <c r="K422" s="19">
        <f t="shared" si="24"/>
        <v>8877.6545454545449</v>
      </c>
      <c r="L422" s="20">
        <f t="shared" si="25"/>
        <v>8878</v>
      </c>
      <c r="M422" s="20">
        <f t="shared" si="26"/>
        <v>888</v>
      </c>
      <c r="N422" s="21">
        <f t="shared" si="27"/>
        <v>9766</v>
      </c>
    </row>
    <row r="423" spans="1:14" x14ac:dyDescent="0.25">
      <c r="A423" s="17" t="s">
        <v>9152</v>
      </c>
      <c r="B423" s="17" t="s">
        <v>8631</v>
      </c>
      <c r="C423" s="17" t="s">
        <v>1004</v>
      </c>
      <c r="D423" s="17" t="s">
        <v>1003</v>
      </c>
      <c r="E423" s="18" t="s">
        <v>1005</v>
      </c>
      <c r="F423" s="17">
        <v>37838741</v>
      </c>
      <c r="G423" s="18" t="s">
        <v>8636</v>
      </c>
      <c r="H423" s="18" t="s">
        <v>1001</v>
      </c>
      <c r="I423" s="18" t="s">
        <v>1002</v>
      </c>
      <c r="J423" s="19">
        <v>3460.47</v>
      </c>
      <c r="K423" s="19">
        <f t="shared" si="24"/>
        <v>3145.8818181818178</v>
      </c>
      <c r="L423" s="20">
        <f t="shared" si="25"/>
        <v>3146</v>
      </c>
      <c r="M423" s="20">
        <f t="shared" si="26"/>
        <v>315</v>
      </c>
      <c r="N423" s="21">
        <f t="shared" si="27"/>
        <v>3461</v>
      </c>
    </row>
    <row r="424" spans="1:14" x14ac:dyDescent="0.25">
      <c r="A424" s="17" t="s">
        <v>9152</v>
      </c>
      <c r="B424" s="17" t="s">
        <v>8631</v>
      </c>
      <c r="C424" s="17" t="s">
        <v>1307</v>
      </c>
      <c r="D424" s="17" t="s">
        <v>1306</v>
      </c>
      <c r="E424" s="18" t="s">
        <v>1308</v>
      </c>
      <c r="F424" s="17">
        <v>36090344</v>
      </c>
      <c r="G424" s="18" t="s">
        <v>8636</v>
      </c>
      <c r="H424" s="18" t="s">
        <v>1304</v>
      </c>
      <c r="I424" s="18" t="s">
        <v>1305</v>
      </c>
      <c r="J424" s="19">
        <v>4486.619999999999</v>
      </c>
      <c r="K424" s="19">
        <f t="shared" si="24"/>
        <v>4078.7454545454534</v>
      </c>
      <c r="L424" s="20">
        <f t="shared" si="25"/>
        <v>4079</v>
      </c>
      <c r="M424" s="20">
        <f t="shared" si="26"/>
        <v>408</v>
      </c>
      <c r="N424" s="21">
        <f t="shared" si="27"/>
        <v>4487</v>
      </c>
    </row>
    <row r="425" spans="1:14" x14ac:dyDescent="0.25">
      <c r="A425" s="17" t="s">
        <v>9152</v>
      </c>
      <c r="B425" s="17" t="s">
        <v>8631</v>
      </c>
      <c r="C425" s="17" t="s">
        <v>1311</v>
      </c>
      <c r="D425" s="17" t="s">
        <v>1310</v>
      </c>
      <c r="E425" s="18" t="s">
        <v>1312</v>
      </c>
      <c r="F425" s="17">
        <v>37836498</v>
      </c>
      <c r="G425" s="18" t="s">
        <v>8636</v>
      </c>
      <c r="H425" s="18" t="s">
        <v>1309</v>
      </c>
      <c r="I425" s="18" t="s">
        <v>438</v>
      </c>
      <c r="J425" s="19">
        <v>4878.2400000000007</v>
      </c>
      <c r="K425" s="19">
        <f t="shared" si="24"/>
        <v>4434.7636363636366</v>
      </c>
      <c r="L425" s="20">
        <f t="shared" si="25"/>
        <v>4435</v>
      </c>
      <c r="M425" s="20">
        <f t="shared" si="26"/>
        <v>443</v>
      </c>
      <c r="N425" s="21">
        <f t="shared" si="27"/>
        <v>4878</v>
      </c>
    </row>
    <row r="426" spans="1:14" x14ac:dyDescent="0.25">
      <c r="A426" s="17" t="s">
        <v>9152</v>
      </c>
      <c r="B426" s="17" t="s">
        <v>8631</v>
      </c>
      <c r="C426" s="17" t="s">
        <v>1009</v>
      </c>
      <c r="D426" s="17" t="s">
        <v>1008</v>
      </c>
      <c r="E426" s="18" t="s">
        <v>1010</v>
      </c>
      <c r="F426" s="17">
        <v>37836803</v>
      </c>
      <c r="G426" s="18" t="s">
        <v>8636</v>
      </c>
      <c r="H426" s="18" t="s">
        <v>1006</v>
      </c>
      <c r="I426" s="18" t="s">
        <v>1007</v>
      </c>
      <c r="J426" s="19">
        <v>1366.77</v>
      </c>
      <c r="K426" s="19">
        <f t="shared" si="24"/>
        <v>1242.5181818181818</v>
      </c>
      <c r="L426" s="20">
        <f t="shared" si="25"/>
        <v>1243</v>
      </c>
      <c r="M426" s="20">
        <f t="shared" si="26"/>
        <v>124</v>
      </c>
      <c r="N426" s="21">
        <f t="shared" si="27"/>
        <v>1367</v>
      </c>
    </row>
    <row r="427" spans="1:14" x14ac:dyDescent="0.25">
      <c r="A427" s="17" t="s">
        <v>9152</v>
      </c>
      <c r="B427" s="17" t="s">
        <v>8631</v>
      </c>
      <c r="C427" s="17" t="s">
        <v>1316</v>
      </c>
      <c r="D427" s="17" t="s">
        <v>1315</v>
      </c>
      <c r="E427" s="18" t="s">
        <v>1317</v>
      </c>
      <c r="F427" s="17">
        <v>37836510</v>
      </c>
      <c r="G427" s="18" t="s">
        <v>8636</v>
      </c>
      <c r="H427" s="18" t="s">
        <v>1313</v>
      </c>
      <c r="I427" s="18" t="s">
        <v>1314</v>
      </c>
      <c r="J427" s="19">
        <v>5641.59</v>
      </c>
      <c r="K427" s="19">
        <f t="shared" si="24"/>
        <v>5128.7181818181816</v>
      </c>
      <c r="L427" s="20">
        <f t="shared" si="25"/>
        <v>5129</v>
      </c>
      <c r="M427" s="20">
        <f t="shared" si="26"/>
        <v>513</v>
      </c>
      <c r="N427" s="21">
        <f t="shared" si="27"/>
        <v>5642</v>
      </c>
    </row>
    <row r="428" spans="1:14" x14ac:dyDescent="0.25">
      <c r="A428" s="17" t="s">
        <v>9152</v>
      </c>
      <c r="B428" s="17" t="s">
        <v>8631</v>
      </c>
      <c r="C428" s="17" t="s">
        <v>1367</v>
      </c>
      <c r="D428" s="17" t="s">
        <v>1366</v>
      </c>
      <c r="E428" s="18" t="s">
        <v>1368</v>
      </c>
      <c r="F428" s="17">
        <v>36093751</v>
      </c>
      <c r="G428" s="18" t="s">
        <v>8636</v>
      </c>
      <c r="H428" s="18" t="s">
        <v>1364</v>
      </c>
      <c r="I428" s="18" t="s">
        <v>1365</v>
      </c>
      <c r="J428" s="19">
        <v>5687.8200000000006</v>
      </c>
      <c r="K428" s="19">
        <f t="shared" si="24"/>
        <v>5170.7454545454548</v>
      </c>
      <c r="L428" s="20">
        <f t="shared" si="25"/>
        <v>5171</v>
      </c>
      <c r="M428" s="20">
        <f t="shared" si="26"/>
        <v>517</v>
      </c>
      <c r="N428" s="21">
        <f t="shared" si="27"/>
        <v>5688</v>
      </c>
    </row>
    <row r="429" spans="1:14" x14ac:dyDescent="0.25">
      <c r="A429" s="17" t="s">
        <v>9152</v>
      </c>
      <c r="B429" s="17" t="s">
        <v>8631</v>
      </c>
      <c r="C429" s="17" t="s">
        <v>1372</v>
      </c>
      <c r="D429" s="17" t="s">
        <v>1371</v>
      </c>
      <c r="E429" s="18" t="s">
        <v>1373</v>
      </c>
      <c r="F429" s="17">
        <v>36080608</v>
      </c>
      <c r="G429" s="18" t="s">
        <v>8636</v>
      </c>
      <c r="H429" s="18" t="s">
        <v>1369</v>
      </c>
      <c r="I429" s="18" t="s">
        <v>1370</v>
      </c>
      <c r="J429" s="19">
        <v>3705.87</v>
      </c>
      <c r="K429" s="19">
        <f t="shared" si="24"/>
        <v>3368.9727272727268</v>
      </c>
      <c r="L429" s="20">
        <f t="shared" si="25"/>
        <v>3369</v>
      </c>
      <c r="M429" s="20">
        <f t="shared" si="26"/>
        <v>337</v>
      </c>
      <c r="N429" s="21">
        <f t="shared" si="27"/>
        <v>3706</v>
      </c>
    </row>
    <row r="430" spans="1:14" x14ac:dyDescent="0.25">
      <c r="A430" s="17" t="s">
        <v>9152</v>
      </c>
      <c r="B430" s="17" t="s">
        <v>8631</v>
      </c>
      <c r="C430" s="17" t="s">
        <v>939</v>
      </c>
      <c r="D430" s="17" t="s">
        <v>938</v>
      </c>
      <c r="E430" s="18" t="s">
        <v>940</v>
      </c>
      <c r="F430" s="17">
        <v>36080446</v>
      </c>
      <c r="G430" s="18" t="s">
        <v>8636</v>
      </c>
      <c r="H430" s="18" t="s">
        <v>936</v>
      </c>
      <c r="I430" s="18" t="s">
        <v>937</v>
      </c>
      <c r="J430" s="19">
        <v>5217.4500000000007</v>
      </c>
      <c r="K430" s="19">
        <f t="shared" si="24"/>
        <v>4743.136363636364</v>
      </c>
      <c r="L430" s="20">
        <f t="shared" si="25"/>
        <v>4743</v>
      </c>
      <c r="M430" s="20">
        <f t="shared" si="26"/>
        <v>474</v>
      </c>
      <c r="N430" s="21">
        <f t="shared" si="27"/>
        <v>5217</v>
      </c>
    </row>
    <row r="431" spans="1:14" x14ac:dyDescent="0.25">
      <c r="A431" s="17" t="s">
        <v>9152</v>
      </c>
      <c r="B431" s="17" t="s">
        <v>8631</v>
      </c>
      <c r="C431" s="17" t="s">
        <v>1014</v>
      </c>
      <c r="D431" s="17" t="s">
        <v>1013</v>
      </c>
      <c r="E431" s="18" t="s">
        <v>1015</v>
      </c>
      <c r="F431" s="17">
        <v>710058136</v>
      </c>
      <c r="G431" s="18" t="s">
        <v>10</v>
      </c>
      <c r="H431" s="18" t="s">
        <v>1011</v>
      </c>
      <c r="I431" s="18" t="s">
        <v>1012</v>
      </c>
      <c r="J431" s="19">
        <v>497.25</v>
      </c>
      <c r="K431" s="19">
        <f t="shared" si="24"/>
        <v>452.0454545454545</v>
      </c>
      <c r="L431" s="20">
        <f t="shared" si="25"/>
        <v>452</v>
      </c>
      <c r="M431" s="20">
        <f t="shared" si="26"/>
        <v>45</v>
      </c>
      <c r="N431" s="21">
        <f t="shared" si="27"/>
        <v>497</v>
      </c>
    </row>
    <row r="432" spans="1:14" x14ac:dyDescent="0.25">
      <c r="A432" s="17" t="s">
        <v>9152</v>
      </c>
      <c r="B432" s="17" t="s">
        <v>8631</v>
      </c>
      <c r="C432" s="17" t="s">
        <v>1343</v>
      </c>
      <c r="D432" s="17" t="s">
        <v>1342</v>
      </c>
      <c r="E432" s="18" t="s">
        <v>1344</v>
      </c>
      <c r="F432" s="17">
        <v>36080683</v>
      </c>
      <c r="G432" s="18" t="s">
        <v>8636</v>
      </c>
      <c r="H432" s="18" t="s">
        <v>1340</v>
      </c>
      <c r="I432" s="18" t="s">
        <v>1341</v>
      </c>
      <c r="J432" s="19">
        <v>4213.2</v>
      </c>
      <c r="K432" s="19">
        <f t="shared" si="24"/>
        <v>3830.1818181818176</v>
      </c>
      <c r="L432" s="20">
        <f t="shared" si="25"/>
        <v>3830</v>
      </c>
      <c r="M432" s="20">
        <f t="shared" si="26"/>
        <v>383</v>
      </c>
      <c r="N432" s="21">
        <f t="shared" si="27"/>
        <v>4213</v>
      </c>
    </row>
    <row r="433" spans="1:14" x14ac:dyDescent="0.25">
      <c r="A433" s="17" t="s">
        <v>9152</v>
      </c>
      <c r="B433" s="17" t="s">
        <v>8631</v>
      </c>
      <c r="C433" s="17" t="s">
        <v>1024</v>
      </c>
      <c r="D433" s="17" t="s">
        <v>1023</v>
      </c>
      <c r="E433" s="18" t="s">
        <v>1025</v>
      </c>
      <c r="F433" s="17">
        <v>36080322</v>
      </c>
      <c r="G433" s="18" t="s">
        <v>10</v>
      </c>
      <c r="H433" s="18" t="s">
        <v>1021</v>
      </c>
      <c r="I433" s="18" t="s">
        <v>1022</v>
      </c>
      <c r="J433" s="19">
        <v>6301.8600000000006</v>
      </c>
      <c r="K433" s="19">
        <f t="shared" si="24"/>
        <v>5728.9636363636364</v>
      </c>
      <c r="L433" s="20">
        <f t="shared" si="25"/>
        <v>5729</v>
      </c>
      <c r="M433" s="20">
        <f t="shared" si="26"/>
        <v>573</v>
      </c>
      <c r="N433" s="21">
        <f t="shared" si="27"/>
        <v>6302</v>
      </c>
    </row>
    <row r="434" spans="1:14" x14ac:dyDescent="0.25">
      <c r="A434" s="17" t="s">
        <v>9152</v>
      </c>
      <c r="B434" s="17" t="s">
        <v>8631</v>
      </c>
      <c r="C434" s="17" t="s">
        <v>1019</v>
      </c>
      <c r="D434" s="17" t="s">
        <v>1018</v>
      </c>
      <c r="E434" s="18" t="s">
        <v>1020</v>
      </c>
      <c r="F434" s="17">
        <v>710058152</v>
      </c>
      <c r="G434" s="18" t="s">
        <v>8727</v>
      </c>
      <c r="H434" s="18" t="s">
        <v>1016</v>
      </c>
      <c r="I434" s="18" t="s">
        <v>1017</v>
      </c>
      <c r="J434" s="19">
        <v>258.57000000000005</v>
      </c>
      <c r="K434" s="19">
        <f t="shared" si="24"/>
        <v>235.06363636363639</v>
      </c>
      <c r="L434" s="20">
        <f t="shared" si="25"/>
        <v>235</v>
      </c>
      <c r="M434" s="20">
        <f t="shared" si="26"/>
        <v>24</v>
      </c>
      <c r="N434" s="21">
        <f t="shared" si="27"/>
        <v>259</v>
      </c>
    </row>
    <row r="435" spans="1:14" x14ac:dyDescent="0.25">
      <c r="A435" s="17" t="s">
        <v>9152</v>
      </c>
      <c r="B435" s="17" t="s">
        <v>8631</v>
      </c>
      <c r="C435" s="17" t="s">
        <v>1353</v>
      </c>
      <c r="D435" s="17" t="s">
        <v>1352</v>
      </c>
      <c r="E435" s="18" t="s">
        <v>1354</v>
      </c>
      <c r="F435" s="17">
        <v>37836536</v>
      </c>
      <c r="G435" s="18" t="s">
        <v>8636</v>
      </c>
      <c r="H435" s="18" t="s">
        <v>1350</v>
      </c>
      <c r="I435" s="18" t="s">
        <v>1351</v>
      </c>
      <c r="J435" s="19">
        <v>3773.4</v>
      </c>
      <c r="K435" s="19">
        <f t="shared" si="24"/>
        <v>3430.363636363636</v>
      </c>
      <c r="L435" s="20">
        <f t="shared" si="25"/>
        <v>3430</v>
      </c>
      <c r="M435" s="20">
        <f t="shared" si="26"/>
        <v>343</v>
      </c>
      <c r="N435" s="21">
        <f t="shared" si="27"/>
        <v>3773</v>
      </c>
    </row>
    <row r="436" spans="1:14" x14ac:dyDescent="0.25">
      <c r="A436" s="17" t="s">
        <v>9152</v>
      </c>
      <c r="B436" s="17" t="s">
        <v>8631</v>
      </c>
      <c r="C436" s="17" t="s">
        <v>1034</v>
      </c>
      <c r="D436" s="17" t="s">
        <v>1033</v>
      </c>
      <c r="E436" s="18" t="s">
        <v>1035</v>
      </c>
      <c r="F436" s="17">
        <v>36094188</v>
      </c>
      <c r="G436" s="18" t="s">
        <v>10</v>
      </c>
      <c r="H436" s="18" t="s">
        <v>1031</v>
      </c>
      <c r="I436" s="18" t="s">
        <v>1032</v>
      </c>
      <c r="J436" s="19">
        <v>6059.82</v>
      </c>
      <c r="K436" s="19">
        <f t="shared" si="24"/>
        <v>5508.9272727272719</v>
      </c>
      <c r="L436" s="20">
        <f t="shared" si="25"/>
        <v>5509</v>
      </c>
      <c r="M436" s="20">
        <f t="shared" si="26"/>
        <v>551</v>
      </c>
      <c r="N436" s="21">
        <f t="shared" si="27"/>
        <v>6060</v>
      </c>
    </row>
    <row r="437" spans="1:14" x14ac:dyDescent="0.25">
      <c r="A437" s="17" t="s">
        <v>9152</v>
      </c>
      <c r="B437" s="17" t="s">
        <v>8631</v>
      </c>
      <c r="C437" s="17" t="s">
        <v>1034</v>
      </c>
      <c r="D437" s="17" t="s">
        <v>1033</v>
      </c>
      <c r="E437" s="18" t="s">
        <v>1035</v>
      </c>
      <c r="F437" s="17">
        <v>37836625</v>
      </c>
      <c r="G437" s="18" t="s">
        <v>10</v>
      </c>
      <c r="H437" s="18" t="s">
        <v>1031</v>
      </c>
      <c r="I437" s="18" t="s">
        <v>452</v>
      </c>
      <c r="J437" s="19">
        <v>5946.93</v>
      </c>
      <c r="K437" s="19">
        <f t="shared" si="24"/>
        <v>5406.3</v>
      </c>
      <c r="L437" s="20">
        <f t="shared" si="25"/>
        <v>5406</v>
      </c>
      <c r="M437" s="20">
        <f t="shared" si="26"/>
        <v>541</v>
      </c>
      <c r="N437" s="21">
        <f t="shared" si="27"/>
        <v>5947</v>
      </c>
    </row>
    <row r="438" spans="1:14" x14ac:dyDescent="0.25">
      <c r="A438" s="17" t="s">
        <v>9152</v>
      </c>
      <c r="B438" s="17" t="s">
        <v>8631</v>
      </c>
      <c r="C438" s="17" t="s">
        <v>1358</v>
      </c>
      <c r="D438" s="17" t="s">
        <v>1357</v>
      </c>
      <c r="E438" s="18" t="s">
        <v>1359</v>
      </c>
      <c r="F438" s="17">
        <v>34017381</v>
      </c>
      <c r="G438" s="18" t="s">
        <v>8636</v>
      </c>
      <c r="H438" s="18" t="s">
        <v>1355</v>
      </c>
      <c r="I438" s="18" t="s">
        <v>1356</v>
      </c>
      <c r="J438" s="19">
        <v>3536.4000000000005</v>
      </c>
      <c r="K438" s="19">
        <f t="shared" si="24"/>
        <v>3214.909090909091</v>
      </c>
      <c r="L438" s="20">
        <f t="shared" si="25"/>
        <v>3215</v>
      </c>
      <c r="M438" s="20">
        <f t="shared" si="26"/>
        <v>321</v>
      </c>
      <c r="N438" s="21">
        <f t="shared" si="27"/>
        <v>3536</v>
      </c>
    </row>
    <row r="439" spans="1:14" x14ac:dyDescent="0.25">
      <c r="A439" s="17" t="s">
        <v>9152</v>
      </c>
      <c r="B439" s="17" t="s">
        <v>8631</v>
      </c>
      <c r="C439" s="17" t="s">
        <v>1362</v>
      </c>
      <c r="D439" s="17" t="s">
        <v>1361</v>
      </c>
      <c r="E439" s="18" t="s">
        <v>1363</v>
      </c>
      <c r="F439" s="17">
        <v>37836561</v>
      </c>
      <c r="G439" s="18" t="s">
        <v>8636</v>
      </c>
      <c r="H439" s="18" t="s">
        <v>1360</v>
      </c>
      <c r="I439" s="18" t="s">
        <v>452</v>
      </c>
      <c r="J439" s="19">
        <v>3604.2</v>
      </c>
      <c r="K439" s="19">
        <f t="shared" si="24"/>
        <v>3276.545454545454</v>
      </c>
      <c r="L439" s="20">
        <f t="shared" si="25"/>
        <v>3277</v>
      </c>
      <c r="M439" s="20">
        <f t="shared" si="26"/>
        <v>328</v>
      </c>
      <c r="N439" s="21">
        <f t="shared" si="27"/>
        <v>3605</v>
      </c>
    </row>
    <row r="440" spans="1:14" x14ac:dyDescent="0.25">
      <c r="A440" s="17" t="s">
        <v>9152</v>
      </c>
      <c r="B440" s="17" t="s">
        <v>8631</v>
      </c>
      <c r="C440" s="17" t="s">
        <v>944</v>
      </c>
      <c r="D440" s="17" t="s">
        <v>943</v>
      </c>
      <c r="E440" s="18" t="s">
        <v>945</v>
      </c>
      <c r="F440" s="17">
        <v>710058179</v>
      </c>
      <c r="G440" s="18" t="s">
        <v>10</v>
      </c>
      <c r="H440" s="18" t="s">
        <v>941</v>
      </c>
      <c r="I440" s="18" t="s">
        <v>942</v>
      </c>
      <c r="J440" s="19">
        <v>298.35000000000002</v>
      </c>
      <c r="K440" s="19">
        <f t="shared" si="24"/>
        <v>271.22727272727275</v>
      </c>
      <c r="L440" s="20">
        <f t="shared" si="25"/>
        <v>271</v>
      </c>
      <c r="M440" s="20">
        <f t="shared" si="26"/>
        <v>27</v>
      </c>
      <c r="N440" s="21">
        <f t="shared" si="27"/>
        <v>298</v>
      </c>
    </row>
    <row r="441" spans="1:14" x14ac:dyDescent="0.25">
      <c r="A441" s="17" t="s">
        <v>9152</v>
      </c>
      <c r="B441" s="17" t="s">
        <v>8631</v>
      </c>
      <c r="C441" s="17" t="s">
        <v>591</v>
      </c>
      <c r="D441" s="17" t="s">
        <v>590</v>
      </c>
      <c r="E441" s="18" t="s">
        <v>592</v>
      </c>
      <c r="F441" s="17">
        <v>710055781</v>
      </c>
      <c r="G441" s="18" t="s">
        <v>8683</v>
      </c>
      <c r="H441" s="18" t="s">
        <v>588</v>
      </c>
      <c r="I441" s="18" t="s">
        <v>589</v>
      </c>
      <c r="J441" s="19">
        <v>119.34</v>
      </c>
      <c r="K441" s="19">
        <f t="shared" si="24"/>
        <v>108.49090909090908</v>
      </c>
      <c r="L441" s="20">
        <f t="shared" si="25"/>
        <v>108</v>
      </c>
      <c r="M441" s="20">
        <f t="shared" si="26"/>
        <v>11</v>
      </c>
      <c r="N441" s="21">
        <f t="shared" si="27"/>
        <v>119</v>
      </c>
    </row>
    <row r="442" spans="1:14" x14ac:dyDescent="0.25">
      <c r="A442" s="17" t="s">
        <v>9152</v>
      </c>
      <c r="B442" s="17" t="s">
        <v>8631</v>
      </c>
      <c r="C442" s="17" t="s">
        <v>673</v>
      </c>
      <c r="D442" s="17" t="s">
        <v>672</v>
      </c>
      <c r="E442" s="18" t="s">
        <v>674</v>
      </c>
      <c r="F442" s="17">
        <v>36081043</v>
      </c>
      <c r="G442" s="18" t="s">
        <v>8697</v>
      </c>
      <c r="H442" s="18" t="s">
        <v>670</v>
      </c>
      <c r="I442" s="18" t="s">
        <v>671</v>
      </c>
      <c r="J442" s="19">
        <v>2757.0600000000004</v>
      </c>
      <c r="K442" s="19">
        <f t="shared" si="24"/>
        <v>2506.4181818181819</v>
      </c>
      <c r="L442" s="20">
        <f t="shared" si="25"/>
        <v>2506</v>
      </c>
      <c r="M442" s="20">
        <f t="shared" si="26"/>
        <v>251</v>
      </c>
      <c r="N442" s="21">
        <f t="shared" si="27"/>
        <v>2757</v>
      </c>
    </row>
    <row r="443" spans="1:14" x14ac:dyDescent="0.25">
      <c r="A443" s="17" t="s">
        <v>9152</v>
      </c>
      <c r="B443" s="17" t="s">
        <v>8631</v>
      </c>
      <c r="C443" s="17" t="s">
        <v>628</v>
      </c>
      <c r="D443" s="17" t="s">
        <v>627</v>
      </c>
      <c r="E443" s="18" t="s">
        <v>629</v>
      </c>
      <c r="F443" s="17">
        <v>710055560</v>
      </c>
      <c r="G443" s="18" t="s">
        <v>8683</v>
      </c>
      <c r="H443" s="18" t="s">
        <v>625</v>
      </c>
      <c r="I443" s="18" t="s">
        <v>626</v>
      </c>
      <c r="J443" s="19">
        <v>576.80999999999995</v>
      </c>
      <c r="K443" s="19">
        <f t="shared" si="24"/>
        <v>524.37272727272716</v>
      </c>
      <c r="L443" s="20">
        <f t="shared" si="25"/>
        <v>524</v>
      </c>
      <c r="M443" s="20">
        <f t="shared" si="26"/>
        <v>52</v>
      </c>
      <c r="N443" s="21">
        <f t="shared" si="27"/>
        <v>576</v>
      </c>
    </row>
    <row r="444" spans="1:14" x14ac:dyDescent="0.25">
      <c r="A444" s="17" t="s">
        <v>9152</v>
      </c>
      <c r="B444" s="17" t="s">
        <v>8631</v>
      </c>
      <c r="C444" s="17" t="s">
        <v>780</v>
      </c>
      <c r="D444" s="17" t="s">
        <v>779</v>
      </c>
      <c r="E444" s="18" t="s">
        <v>781</v>
      </c>
      <c r="F444" s="17">
        <v>710055960</v>
      </c>
      <c r="G444" s="18" t="s">
        <v>8713</v>
      </c>
      <c r="H444" s="18" t="s">
        <v>777</v>
      </c>
      <c r="I444" s="18" t="s">
        <v>778</v>
      </c>
      <c r="J444" s="19">
        <v>318.24</v>
      </c>
      <c r="K444" s="19">
        <f t="shared" si="24"/>
        <v>289.30909090909091</v>
      </c>
      <c r="L444" s="20">
        <f t="shared" si="25"/>
        <v>289</v>
      </c>
      <c r="M444" s="20">
        <f t="shared" si="26"/>
        <v>29</v>
      </c>
      <c r="N444" s="21">
        <f t="shared" si="27"/>
        <v>318</v>
      </c>
    </row>
    <row r="445" spans="1:14" x14ac:dyDescent="0.25">
      <c r="A445" s="17" t="s">
        <v>9152</v>
      </c>
      <c r="B445" s="17" t="s">
        <v>8631</v>
      </c>
      <c r="C445" s="17" t="s">
        <v>740</v>
      </c>
      <c r="D445" s="17" t="s">
        <v>739</v>
      </c>
      <c r="E445" s="18" t="s">
        <v>741</v>
      </c>
      <c r="F445" s="17">
        <v>710056133</v>
      </c>
      <c r="G445" s="18" t="s">
        <v>8708</v>
      </c>
      <c r="H445" s="18" t="s">
        <v>737</v>
      </c>
      <c r="I445" s="18" t="s">
        <v>738</v>
      </c>
      <c r="J445" s="19">
        <v>616.59</v>
      </c>
      <c r="K445" s="19">
        <f t="shared" si="24"/>
        <v>560.5363636363636</v>
      </c>
      <c r="L445" s="20">
        <f t="shared" si="25"/>
        <v>561</v>
      </c>
      <c r="M445" s="20">
        <f t="shared" si="26"/>
        <v>56</v>
      </c>
      <c r="N445" s="21">
        <f t="shared" si="27"/>
        <v>617</v>
      </c>
    </row>
    <row r="446" spans="1:14" x14ac:dyDescent="0.25">
      <c r="A446" s="17" t="s">
        <v>9152</v>
      </c>
      <c r="B446" s="17" t="s">
        <v>8631</v>
      </c>
      <c r="C446" s="17" t="s">
        <v>1109</v>
      </c>
      <c r="D446" s="17" t="s">
        <v>1108</v>
      </c>
      <c r="E446" s="18" t="s">
        <v>1110</v>
      </c>
      <c r="F446" s="17">
        <v>37837028</v>
      </c>
      <c r="G446" s="18" t="s">
        <v>10</v>
      </c>
      <c r="H446" s="18" t="s">
        <v>1106</v>
      </c>
      <c r="I446" s="18" t="s">
        <v>1107</v>
      </c>
      <c r="J446" s="19">
        <v>5755.89</v>
      </c>
      <c r="K446" s="19">
        <f t="shared" si="24"/>
        <v>5232.6272727272726</v>
      </c>
      <c r="L446" s="20">
        <f t="shared" si="25"/>
        <v>5233</v>
      </c>
      <c r="M446" s="20">
        <f t="shared" si="26"/>
        <v>523</v>
      </c>
      <c r="N446" s="21">
        <f t="shared" si="27"/>
        <v>5756</v>
      </c>
    </row>
    <row r="447" spans="1:14" x14ac:dyDescent="0.25">
      <c r="A447" s="17" t="s">
        <v>9152</v>
      </c>
      <c r="B447" s="17" t="s">
        <v>8631</v>
      </c>
      <c r="C447" s="17" t="s">
        <v>1287</v>
      </c>
      <c r="D447" s="17" t="s">
        <v>1286</v>
      </c>
      <c r="E447" s="18" t="s">
        <v>1288</v>
      </c>
      <c r="F447" s="17">
        <v>36080691</v>
      </c>
      <c r="G447" s="18" t="s">
        <v>8636</v>
      </c>
      <c r="H447" s="18" t="s">
        <v>1285</v>
      </c>
      <c r="I447" s="18" t="s">
        <v>9128</v>
      </c>
      <c r="J447" s="19">
        <v>2897.97</v>
      </c>
      <c r="K447" s="19">
        <f t="shared" si="24"/>
        <v>2634.5181818181813</v>
      </c>
      <c r="L447" s="20">
        <f t="shared" si="25"/>
        <v>2635</v>
      </c>
      <c r="M447" s="20">
        <f t="shared" si="26"/>
        <v>263</v>
      </c>
      <c r="N447" s="21">
        <f t="shared" si="27"/>
        <v>2898</v>
      </c>
    </row>
    <row r="448" spans="1:14" x14ac:dyDescent="0.25">
      <c r="A448" s="17" t="s">
        <v>9152</v>
      </c>
      <c r="B448" s="17" t="s">
        <v>8631</v>
      </c>
      <c r="C448" s="17" t="s">
        <v>1348</v>
      </c>
      <c r="D448" s="17" t="s">
        <v>1347</v>
      </c>
      <c r="E448" s="18" t="s">
        <v>1349</v>
      </c>
      <c r="F448" s="17">
        <v>37842498</v>
      </c>
      <c r="G448" s="18" t="s">
        <v>8636</v>
      </c>
      <c r="H448" s="18" t="s">
        <v>1345</v>
      </c>
      <c r="I448" s="18" t="s">
        <v>1346</v>
      </c>
      <c r="J448" s="19">
        <v>537.03</v>
      </c>
      <c r="K448" s="19">
        <f t="shared" si="24"/>
        <v>488.20909090909083</v>
      </c>
      <c r="L448" s="20">
        <f t="shared" si="25"/>
        <v>488</v>
      </c>
      <c r="M448" s="20">
        <f t="shared" si="26"/>
        <v>49</v>
      </c>
      <c r="N448" s="21">
        <f t="shared" si="27"/>
        <v>537</v>
      </c>
    </row>
    <row r="449" spans="1:14" x14ac:dyDescent="0.25">
      <c r="A449" s="17" t="s">
        <v>9152</v>
      </c>
      <c r="B449" s="17" t="s">
        <v>8631</v>
      </c>
      <c r="C449" s="17" t="s">
        <v>894</v>
      </c>
      <c r="D449" s="17" t="s">
        <v>893</v>
      </c>
      <c r="E449" s="18" t="s">
        <v>895</v>
      </c>
      <c r="F449" s="17">
        <v>36090239</v>
      </c>
      <c r="G449" s="18" t="s">
        <v>8636</v>
      </c>
      <c r="H449" s="18" t="s">
        <v>892</v>
      </c>
      <c r="I449" s="18" t="s">
        <v>892</v>
      </c>
      <c r="J449" s="19">
        <v>1771.56</v>
      </c>
      <c r="K449" s="19">
        <f t="shared" si="24"/>
        <v>1610.5090909090907</v>
      </c>
      <c r="L449" s="20">
        <f t="shared" si="25"/>
        <v>1611</v>
      </c>
      <c r="M449" s="20">
        <f t="shared" si="26"/>
        <v>161</v>
      </c>
      <c r="N449" s="21">
        <f t="shared" si="27"/>
        <v>1772</v>
      </c>
    </row>
    <row r="450" spans="1:14" x14ac:dyDescent="0.25">
      <c r="A450" s="17" t="s">
        <v>9152</v>
      </c>
      <c r="B450" s="17" t="s">
        <v>8631</v>
      </c>
      <c r="C450" s="17" t="s">
        <v>1029</v>
      </c>
      <c r="D450" s="17" t="s">
        <v>1028</v>
      </c>
      <c r="E450" s="18" t="s">
        <v>1030</v>
      </c>
      <c r="F450" s="17">
        <v>710058071</v>
      </c>
      <c r="G450" s="18" t="s">
        <v>10</v>
      </c>
      <c r="H450" s="18" t="s">
        <v>1026</v>
      </c>
      <c r="I450" s="18" t="s">
        <v>1027</v>
      </c>
      <c r="J450" s="19">
        <v>198.9</v>
      </c>
      <c r="K450" s="19">
        <f t="shared" si="24"/>
        <v>180.81818181818181</v>
      </c>
      <c r="L450" s="20">
        <f t="shared" si="25"/>
        <v>181</v>
      </c>
      <c r="M450" s="20">
        <f t="shared" si="26"/>
        <v>18</v>
      </c>
      <c r="N450" s="21">
        <f t="shared" si="27"/>
        <v>199</v>
      </c>
    </row>
    <row r="451" spans="1:14" x14ac:dyDescent="0.25">
      <c r="A451" s="17" t="s">
        <v>9152</v>
      </c>
      <c r="B451" s="17" t="s">
        <v>8631</v>
      </c>
      <c r="C451" s="17" t="s">
        <v>726</v>
      </c>
      <c r="D451" s="17" t="s">
        <v>725</v>
      </c>
      <c r="E451" s="18" t="s">
        <v>727</v>
      </c>
      <c r="F451" s="17">
        <v>37851888</v>
      </c>
      <c r="G451" s="18" t="s">
        <v>8705</v>
      </c>
      <c r="H451" s="18" t="s">
        <v>723</v>
      </c>
      <c r="I451" s="18" t="s">
        <v>724</v>
      </c>
      <c r="J451" s="19">
        <v>198.9</v>
      </c>
      <c r="K451" s="19">
        <f t="shared" si="24"/>
        <v>180.81818181818181</v>
      </c>
      <c r="L451" s="20">
        <f t="shared" si="25"/>
        <v>181</v>
      </c>
      <c r="M451" s="20">
        <f t="shared" si="26"/>
        <v>18</v>
      </c>
      <c r="N451" s="21">
        <f t="shared" si="27"/>
        <v>199</v>
      </c>
    </row>
    <row r="452" spans="1:14" x14ac:dyDescent="0.25">
      <c r="A452" s="17" t="s">
        <v>9152</v>
      </c>
      <c r="B452" s="17" t="s">
        <v>8631</v>
      </c>
      <c r="C452" s="17" t="s">
        <v>1278</v>
      </c>
      <c r="D452" s="17" t="s">
        <v>1277</v>
      </c>
      <c r="E452" s="18" t="s">
        <v>1279</v>
      </c>
      <c r="F452" s="17">
        <v>31875408</v>
      </c>
      <c r="G452" s="18" t="s">
        <v>8636</v>
      </c>
      <c r="H452" s="18" t="s">
        <v>1275</v>
      </c>
      <c r="I452" s="18" t="s">
        <v>1276</v>
      </c>
      <c r="J452" s="19">
        <v>3053.46</v>
      </c>
      <c r="K452" s="19">
        <f t="shared" ref="K452:K515" si="28">J452/1.1</f>
        <v>2775.8727272727269</v>
      </c>
      <c r="L452" s="20">
        <f t="shared" ref="L452:L515" si="29">ROUND(K452,0)</f>
        <v>2776</v>
      </c>
      <c r="M452" s="20">
        <f t="shared" ref="M452:M515" si="30">ROUND(K452*0.1,0)</f>
        <v>278</v>
      </c>
      <c r="N452" s="21">
        <f t="shared" si="27"/>
        <v>3054</v>
      </c>
    </row>
    <row r="453" spans="1:14" x14ac:dyDescent="0.25">
      <c r="A453" s="17" t="s">
        <v>9152</v>
      </c>
      <c r="B453" s="17" t="s">
        <v>8631</v>
      </c>
      <c r="C453" s="17" t="s">
        <v>954</v>
      </c>
      <c r="D453" s="17" t="s">
        <v>953</v>
      </c>
      <c r="E453" s="18" t="s">
        <v>955</v>
      </c>
      <c r="F453" s="17">
        <v>37836773</v>
      </c>
      <c r="G453" s="18" t="s">
        <v>8636</v>
      </c>
      <c r="H453" s="18" t="s">
        <v>951</v>
      </c>
      <c r="I453" s="18" t="s">
        <v>952</v>
      </c>
      <c r="J453" s="19">
        <v>3025.44</v>
      </c>
      <c r="K453" s="19">
        <f t="shared" si="28"/>
        <v>2750.3999999999996</v>
      </c>
      <c r="L453" s="20">
        <f t="shared" si="29"/>
        <v>2750</v>
      </c>
      <c r="M453" s="20">
        <f t="shared" si="30"/>
        <v>275</v>
      </c>
      <c r="N453" s="21">
        <f t="shared" ref="N453:N516" si="31">L453+M453</f>
        <v>3025</v>
      </c>
    </row>
    <row r="454" spans="1:14" x14ac:dyDescent="0.25">
      <c r="A454" s="17" t="s">
        <v>9152</v>
      </c>
      <c r="B454" s="17" t="s">
        <v>8634</v>
      </c>
      <c r="C454" s="17" t="s">
        <v>569</v>
      </c>
      <c r="D454" s="17" t="s">
        <v>568</v>
      </c>
      <c r="E454" s="18" t="s">
        <v>570</v>
      </c>
      <c r="F454" s="17">
        <v>31825010</v>
      </c>
      <c r="G454" s="18" t="s">
        <v>8722</v>
      </c>
      <c r="H454" s="18" t="s">
        <v>901</v>
      </c>
      <c r="I454" s="18" t="s">
        <v>909</v>
      </c>
      <c r="J454" s="19">
        <v>3788.5200000000004</v>
      </c>
      <c r="K454" s="19">
        <f t="shared" si="28"/>
        <v>3444.1090909090908</v>
      </c>
      <c r="L454" s="20">
        <f t="shared" si="29"/>
        <v>3444</v>
      </c>
      <c r="M454" s="20">
        <f t="shared" si="30"/>
        <v>344</v>
      </c>
      <c r="N454" s="21">
        <f t="shared" si="31"/>
        <v>3788</v>
      </c>
    </row>
    <row r="455" spans="1:14" x14ac:dyDescent="0.25">
      <c r="A455" s="17" t="s">
        <v>9152</v>
      </c>
      <c r="B455" s="17" t="s">
        <v>8634</v>
      </c>
      <c r="C455" s="17" t="s">
        <v>569</v>
      </c>
      <c r="D455" s="17" t="s">
        <v>568</v>
      </c>
      <c r="E455" s="18" t="s">
        <v>570</v>
      </c>
      <c r="F455" s="17">
        <v>31825729</v>
      </c>
      <c r="G455" s="18" t="s">
        <v>8778</v>
      </c>
      <c r="H455" s="18" t="s">
        <v>2192</v>
      </c>
      <c r="I455" s="18" t="s">
        <v>2193</v>
      </c>
      <c r="J455" s="19">
        <v>2949.2400000000002</v>
      </c>
      <c r="K455" s="19">
        <f t="shared" si="28"/>
        <v>2681.1272727272726</v>
      </c>
      <c r="L455" s="20">
        <f t="shared" si="29"/>
        <v>2681</v>
      </c>
      <c r="M455" s="20">
        <f t="shared" si="30"/>
        <v>268</v>
      </c>
      <c r="N455" s="21">
        <f t="shared" si="31"/>
        <v>2949</v>
      </c>
    </row>
    <row r="456" spans="1:14" x14ac:dyDescent="0.25">
      <c r="A456" s="17" t="s">
        <v>9152</v>
      </c>
      <c r="B456" s="17" t="s">
        <v>8634</v>
      </c>
      <c r="C456" s="17" t="s">
        <v>569</v>
      </c>
      <c r="D456" s="17" t="s">
        <v>568</v>
      </c>
      <c r="E456" s="18" t="s">
        <v>570</v>
      </c>
      <c r="F456" s="17">
        <v>34003304</v>
      </c>
      <c r="G456" s="18" t="s">
        <v>8714</v>
      </c>
      <c r="H456" s="18" t="s">
        <v>802</v>
      </c>
      <c r="I456" s="18" t="s">
        <v>803</v>
      </c>
      <c r="J456" s="19">
        <v>3650.9700000000007</v>
      </c>
      <c r="K456" s="19">
        <f t="shared" si="28"/>
        <v>3319.0636363636368</v>
      </c>
      <c r="L456" s="20">
        <f t="shared" si="29"/>
        <v>3319</v>
      </c>
      <c r="M456" s="20">
        <f t="shared" si="30"/>
        <v>332</v>
      </c>
      <c r="N456" s="21">
        <f t="shared" si="31"/>
        <v>3651</v>
      </c>
    </row>
    <row r="457" spans="1:14" x14ac:dyDescent="0.25">
      <c r="A457" s="17" t="s">
        <v>9152</v>
      </c>
      <c r="B457" s="17" t="s">
        <v>8634</v>
      </c>
      <c r="C457" s="17" t="s">
        <v>569</v>
      </c>
      <c r="D457" s="17" t="s">
        <v>568</v>
      </c>
      <c r="E457" s="18" t="s">
        <v>570</v>
      </c>
      <c r="F457" s="17">
        <v>42040655</v>
      </c>
      <c r="G457" s="18" t="s">
        <v>8780</v>
      </c>
      <c r="H457" s="18" t="s">
        <v>2200</v>
      </c>
      <c r="I457" s="18" t="s">
        <v>2201</v>
      </c>
      <c r="J457" s="19">
        <v>4029.1500000000005</v>
      </c>
      <c r="K457" s="19">
        <f t="shared" si="28"/>
        <v>3662.8636363636365</v>
      </c>
      <c r="L457" s="20">
        <f t="shared" si="29"/>
        <v>3663</v>
      </c>
      <c r="M457" s="20">
        <f t="shared" si="30"/>
        <v>366</v>
      </c>
      <c r="N457" s="21">
        <f t="shared" si="31"/>
        <v>4029</v>
      </c>
    </row>
    <row r="458" spans="1:14" x14ac:dyDescent="0.25">
      <c r="A458" s="17" t="s">
        <v>9152</v>
      </c>
      <c r="B458" s="17" t="s">
        <v>8634</v>
      </c>
      <c r="C458" s="17" t="s">
        <v>569</v>
      </c>
      <c r="D458" s="17" t="s">
        <v>568</v>
      </c>
      <c r="E458" s="18" t="s">
        <v>570</v>
      </c>
      <c r="F458" s="17">
        <v>42401526</v>
      </c>
      <c r="G458" s="18" t="s">
        <v>8726</v>
      </c>
      <c r="H458" s="18" t="s">
        <v>991</v>
      </c>
      <c r="I458" s="18" t="s">
        <v>1000</v>
      </c>
      <c r="J458" s="19">
        <v>3538.0800000000004</v>
      </c>
      <c r="K458" s="19">
        <f t="shared" si="28"/>
        <v>3216.4363636363637</v>
      </c>
      <c r="L458" s="20">
        <f t="shared" si="29"/>
        <v>3216</v>
      </c>
      <c r="M458" s="20">
        <f t="shared" si="30"/>
        <v>322</v>
      </c>
      <c r="N458" s="21">
        <f t="shared" si="31"/>
        <v>3538</v>
      </c>
    </row>
    <row r="459" spans="1:14" x14ac:dyDescent="0.25">
      <c r="A459" s="17" t="s">
        <v>9152</v>
      </c>
      <c r="B459" s="17" t="s">
        <v>8634</v>
      </c>
      <c r="C459" s="17" t="s">
        <v>569</v>
      </c>
      <c r="D459" s="17" t="s">
        <v>568</v>
      </c>
      <c r="E459" s="18" t="s">
        <v>570</v>
      </c>
      <c r="F459" s="17">
        <v>54014859</v>
      </c>
      <c r="G459" s="18" t="s">
        <v>8688</v>
      </c>
      <c r="H459" s="18" t="s">
        <v>559</v>
      </c>
      <c r="I459" s="18" t="s">
        <v>567</v>
      </c>
      <c r="J459" s="19">
        <v>1723.3799999999999</v>
      </c>
      <c r="K459" s="19">
        <f t="shared" si="28"/>
        <v>1566.7090909090907</v>
      </c>
      <c r="L459" s="20">
        <f t="shared" si="29"/>
        <v>1567</v>
      </c>
      <c r="M459" s="20">
        <f t="shared" si="30"/>
        <v>157</v>
      </c>
      <c r="N459" s="21">
        <f t="shared" si="31"/>
        <v>1724</v>
      </c>
    </row>
    <row r="460" spans="1:14" x14ac:dyDescent="0.25">
      <c r="A460" s="17" t="s">
        <v>9152</v>
      </c>
      <c r="B460" s="17" t="s">
        <v>8634</v>
      </c>
      <c r="C460" s="17" t="s">
        <v>557</v>
      </c>
      <c r="D460" s="17" t="s">
        <v>556</v>
      </c>
      <c r="E460" s="18" t="s">
        <v>558</v>
      </c>
      <c r="F460" s="17">
        <v>31825389</v>
      </c>
      <c r="G460" s="18" t="s">
        <v>8685</v>
      </c>
      <c r="H460" s="18" t="s">
        <v>550</v>
      </c>
      <c r="I460" s="18" t="s">
        <v>555</v>
      </c>
      <c r="J460" s="19">
        <v>1376.8500000000001</v>
      </c>
      <c r="K460" s="19">
        <f t="shared" si="28"/>
        <v>1251.6818181818182</v>
      </c>
      <c r="L460" s="20">
        <f t="shared" si="29"/>
        <v>1252</v>
      </c>
      <c r="M460" s="20">
        <f t="shared" si="30"/>
        <v>125</v>
      </c>
      <c r="N460" s="21">
        <f t="shared" si="31"/>
        <v>1377</v>
      </c>
    </row>
    <row r="461" spans="1:14" x14ac:dyDescent="0.25">
      <c r="A461" s="17" t="s">
        <v>9152</v>
      </c>
      <c r="B461" s="17" t="s">
        <v>8633</v>
      </c>
      <c r="C461" s="17" t="s">
        <v>8021</v>
      </c>
      <c r="D461" s="17" t="s">
        <v>8020</v>
      </c>
      <c r="E461" s="18" t="s">
        <v>8022</v>
      </c>
      <c r="F461" s="17">
        <v>36075604</v>
      </c>
      <c r="G461" s="18" t="s">
        <v>9042</v>
      </c>
      <c r="H461" s="18" t="s">
        <v>515</v>
      </c>
      <c r="I461" s="18" t="s">
        <v>8019</v>
      </c>
      <c r="J461" s="19">
        <v>496.11</v>
      </c>
      <c r="K461" s="19">
        <f t="shared" si="28"/>
        <v>451.0090909090909</v>
      </c>
      <c r="L461" s="20">
        <f t="shared" si="29"/>
        <v>451</v>
      </c>
      <c r="M461" s="20">
        <f t="shared" si="30"/>
        <v>45</v>
      </c>
      <c r="N461" s="21">
        <f t="shared" si="31"/>
        <v>496</v>
      </c>
    </row>
    <row r="462" spans="1:14" x14ac:dyDescent="0.25">
      <c r="A462" s="17" t="s">
        <v>9152</v>
      </c>
      <c r="B462" s="17" t="s">
        <v>8633</v>
      </c>
      <c r="C462" s="17" t="s">
        <v>716</v>
      </c>
      <c r="D462" s="17" t="s">
        <v>715</v>
      </c>
      <c r="E462" s="18" t="s">
        <v>717</v>
      </c>
      <c r="F462" s="17">
        <v>53200349</v>
      </c>
      <c r="G462" s="18" t="s">
        <v>8703</v>
      </c>
      <c r="H462" s="18" t="s">
        <v>707</v>
      </c>
      <c r="I462" s="18" t="s">
        <v>714</v>
      </c>
      <c r="J462" s="19">
        <v>2627.37</v>
      </c>
      <c r="K462" s="19">
        <f t="shared" si="28"/>
        <v>2388.5181818181813</v>
      </c>
      <c r="L462" s="20">
        <f t="shared" si="29"/>
        <v>2389</v>
      </c>
      <c r="M462" s="20">
        <f t="shared" si="30"/>
        <v>239</v>
      </c>
      <c r="N462" s="21">
        <f t="shared" si="31"/>
        <v>2628</v>
      </c>
    </row>
    <row r="463" spans="1:14" x14ac:dyDescent="0.25">
      <c r="A463" s="17" t="s">
        <v>9152</v>
      </c>
      <c r="B463" s="17" t="s">
        <v>8633</v>
      </c>
      <c r="C463" s="17" t="s">
        <v>1202</v>
      </c>
      <c r="D463" s="17" t="s">
        <v>1201</v>
      </c>
      <c r="E463" s="18" t="s">
        <v>1203</v>
      </c>
      <c r="F463" s="17">
        <v>37990845</v>
      </c>
      <c r="G463" s="18" t="s">
        <v>75</v>
      </c>
      <c r="H463" s="18" t="s">
        <v>1199</v>
      </c>
      <c r="I463" s="18" t="s">
        <v>1200</v>
      </c>
      <c r="J463" s="19">
        <v>2416.71</v>
      </c>
      <c r="K463" s="19">
        <f t="shared" si="28"/>
        <v>2197.0090909090909</v>
      </c>
      <c r="L463" s="20">
        <f t="shared" si="29"/>
        <v>2197</v>
      </c>
      <c r="M463" s="20">
        <f t="shared" si="30"/>
        <v>220</v>
      </c>
      <c r="N463" s="21">
        <f t="shared" si="31"/>
        <v>2417</v>
      </c>
    </row>
    <row r="464" spans="1:14" x14ac:dyDescent="0.25">
      <c r="A464" s="17" t="s">
        <v>9152</v>
      </c>
      <c r="B464" s="17" t="s">
        <v>8633</v>
      </c>
      <c r="C464" s="17" t="s">
        <v>1329</v>
      </c>
      <c r="D464" s="17" t="s">
        <v>1328</v>
      </c>
      <c r="E464" s="18" t="s">
        <v>1330</v>
      </c>
      <c r="F464" s="17">
        <v>42165393</v>
      </c>
      <c r="G464" s="18" t="s">
        <v>8732</v>
      </c>
      <c r="H464" s="18" t="s">
        <v>1318</v>
      </c>
      <c r="I464" s="18" t="s">
        <v>1327</v>
      </c>
      <c r="J464" s="19">
        <v>5777.1900000000014</v>
      </c>
      <c r="K464" s="19">
        <f t="shared" si="28"/>
        <v>5251.9909090909096</v>
      </c>
      <c r="L464" s="20">
        <f t="shared" si="29"/>
        <v>5252</v>
      </c>
      <c r="M464" s="20">
        <f t="shared" si="30"/>
        <v>525</v>
      </c>
      <c r="N464" s="21">
        <f t="shared" si="31"/>
        <v>5777</v>
      </c>
    </row>
    <row r="465" spans="1:14" x14ac:dyDescent="0.25">
      <c r="A465" s="17" t="s">
        <v>9152</v>
      </c>
      <c r="B465" s="17" t="s">
        <v>8633</v>
      </c>
      <c r="C465" s="17" t="s">
        <v>1338</v>
      </c>
      <c r="D465" s="17" t="s">
        <v>1337</v>
      </c>
      <c r="E465" s="18" t="s">
        <v>1339</v>
      </c>
      <c r="F465" s="17">
        <v>53072120</v>
      </c>
      <c r="G465" s="18" t="s">
        <v>75</v>
      </c>
      <c r="H465" s="18" t="s">
        <v>1318</v>
      </c>
      <c r="I465" s="18" t="s">
        <v>1336</v>
      </c>
      <c r="J465" s="19">
        <v>0</v>
      </c>
      <c r="K465" s="19">
        <f t="shared" si="28"/>
        <v>0</v>
      </c>
      <c r="L465" s="20">
        <f t="shared" si="29"/>
        <v>0</v>
      </c>
      <c r="M465" s="20">
        <f t="shared" si="30"/>
        <v>0</v>
      </c>
      <c r="N465" s="21">
        <f t="shared" si="31"/>
        <v>0</v>
      </c>
    </row>
    <row r="466" spans="1:14" x14ac:dyDescent="0.25">
      <c r="A466" s="17" t="s">
        <v>9153</v>
      </c>
      <c r="B466" s="17" t="s">
        <v>8635</v>
      </c>
      <c r="C466" s="17" t="s">
        <v>8049</v>
      </c>
      <c r="D466" s="17" t="s">
        <v>8048</v>
      </c>
      <c r="E466" s="18" t="s">
        <v>9148</v>
      </c>
      <c r="F466" s="17">
        <v>182451</v>
      </c>
      <c r="G466" s="18" t="s">
        <v>8623</v>
      </c>
      <c r="H466" s="18" t="s">
        <v>2122</v>
      </c>
      <c r="I466" s="18" t="s">
        <v>8065</v>
      </c>
      <c r="J466" s="19">
        <v>0</v>
      </c>
      <c r="K466" s="19">
        <f t="shared" si="28"/>
        <v>0</v>
      </c>
      <c r="L466" s="20">
        <f t="shared" si="29"/>
        <v>0</v>
      </c>
      <c r="M466" s="20">
        <f t="shared" si="30"/>
        <v>0</v>
      </c>
      <c r="N466" s="21">
        <f t="shared" si="31"/>
        <v>0</v>
      </c>
    </row>
    <row r="467" spans="1:14" x14ac:dyDescent="0.25">
      <c r="A467" s="17" t="s">
        <v>9153</v>
      </c>
      <c r="B467" s="17" t="s">
        <v>8635</v>
      </c>
      <c r="C467" s="17" t="s">
        <v>8049</v>
      </c>
      <c r="D467" s="17" t="s">
        <v>8048</v>
      </c>
      <c r="E467" s="18" t="s">
        <v>9148</v>
      </c>
      <c r="F467" s="17">
        <v>493562</v>
      </c>
      <c r="G467" s="18" t="s">
        <v>9050</v>
      </c>
      <c r="H467" s="18" t="s">
        <v>2097</v>
      </c>
      <c r="I467" s="18" t="s">
        <v>8060</v>
      </c>
      <c r="J467" s="19">
        <v>187.40999999999997</v>
      </c>
      <c r="K467" s="19">
        <f t="shared" si="28"/>
        <v>170.37272727272722</v>
      </c>
      <c r="L467" s="20">
        <f t="shared" si="29"/>
        <v>170</v>
      </c>
      <c r="M467" s="20">
        <f t="shared" si="30"/>
        <v>17</v>
      </c>
      <c r="N467" s="21">
        <f t="shared" si="31"/>
        <v>187</v>
      </c>
    </row>
    <row r="468" spans="1:14" x14ac:dyDescent="0.25">
      <c r="A468" s="17" t="s">
        <v>9153</v>
      </c>
      <c r="B468" s="17" t="s">
        <v>8635</v>
      </c>
      <c r="C468" s="17" t="s">
        <v>8049</v>
      </c>
      <c r="D468" s="17" t="s">
        <v>8048</v>
      </c>
      <c r="E468" s="18" t="s">
        <v>9148</v>
      </c>
      <c r="F468" s="17">
        <v>31116175</v>
      </c>
      <c r="G468" s="18" t="s">
        <v>8623</v>
      </c>
      <c r="H468" s="18" t="s">
        <v>1724</v>
      </c>
      <c r="I468" s="18" t="s">
        <v>8056</v>
      </c>
      <c r="J468" s="19">
        <v>461.1</v>
      </c>
      <c r="K468" s="19">
        <f t="shared" si="28"/>
        <v>419.18181818181819</v>
      </c>
      <c r="L468" s="20">
        <f t="shared" si="29"/>
        <v>419</v>
      </c>
      <c r="M468" s="20">
        <f t="shared" si="30"/>
        <v>42</v>
      </c>
      <c r="N468" s="21">
        <f t="shared" si="31"/>
        <v>461</v>
      </c>
    </row>
    <row r="469" spans="1:14" x14ac:dyDescent="0.25">
      <c r="A469" s="17" t="s">
        <v>9153</v>
      </c>
      <c r="B469" s="17" t="s">
        <v>8635</v>
      </c>
      <c r="C469" s="17" t="s">
        <v>8049</v>
      </c>
      <c r="D469" s="17" t="s">
        <v>8048</v>
      </c>
      <c r="E469" s="18" t="s">
        <v>9148</v>
      </c>
      <c r="F469" s="17">
        <v>31116183</v>
      </c>
      <c r="G469" s="18" t="s">
        <v>8623</v>
      </c>
      <c r="H469" s="18" t="s">
        <v>1882</v>
      </c>
      <c r="I469" s="18" t="s">
        <v>8058</v>
      </c>
      <c r="J469" s="19">
        <v>0</v>
      </c>
      <c r="K469" s="19">
        <f t="shared" si="28"/>
        <v>0</v>
      </c>
      <c r="L469" s="20">
        <f t="shared" si="29"/>
        <v>0</v>
      </c>
      <c r="M469" s="20">
        <f t="shared" si="30"/>
        <v>0</v>
      </c>
      <c r="N469" s="21">
        <f t="shared" si="31"/>
        <v>0</v>
      </c>
    </row>
    <row r="470" spans="1:14" x14ac:dyDescent="0.25">
      <c r="A470" s="17" t="s">
        <v>9153</v>
      </c>
      <c r="B470" s="17" t="s">
        <v>8635</v>
      </c>
      <c r="C470" s="17" t="s">
        <v>8049</v>
      </c>
      <c r="D470" s="17" t="s">
        <v>8048</v>
      </c>
      <c r="E470" s="18" t="s">
        <v>9148</v>
      </c>
      <c r="F470" s="17">
        <v>34058893</v>
      </c>
      <c r="G470" s="18" t="s">
        <v>9044</v>
      </c>
      <c r="H470" s="18" t="s">
        <v>1374</v>
      </c>
      <c r="I470" s="18" t="s">
        <v>8050</v>
      </c>
      <c r="J470" s="19">
        <v>0</v>
      </c>
      <c r="K470" s="19">
        <f t="shared" si="28"/>
        <v>0</v>
      </c>
      <c r="L470" s="20">
        <f t="shared" si="29"/>
        <v>0</v>
      </c>
      <c r="M470" s="20">
        <f t="shared" si="30"/>
        <v>0</v>
      </c>
      <c r="N470" s="21">
        <f t="shared" si="31"/>
        <v>0</v>
      </c>
    </row>
    <row r="471" spans="1:14" x14ac:dyDescent="0.25">
      <c r="A471" s="17" t="s">
        <v>9153</v>
      </c>
      <c r="B471" s="17" t="s">
        <v>8635</v>
      </c>
      <c r="C471" s="17" t="s">
        <v>8049</v>
      </c>
      <c r="D471" s="17" t="s">
        <v>8048</v>
      </c>
      <c r="E471" s="18" t="s">
        <v>9148</v>
      </c>
      <c r="F471" s="17">
        <v>34058915</v>
      </c>
      <c r="G471" s="18" t="s">
        <v>9044</v>
      </c>
      <c r="H471" s="18" t="s">
        <v>1661</v>
      </c>
      <c r="I471" s="18" t="s">
        <v>8055</v>
      </c>
      <c r="J471" s="19">
        <v>0</v>
      </c>
      <c r="K471" s="19">
        <f t="shared" si="28"/>
        <v>0</v>
      </c>
      <c r="L471" s="20">
        <f t="shared" si="29"/>
        <v>0</v>
      </c>
      <c r="M471" s="20">
        <f t="shared" si="30"/>
        <v>0</v>
      </c>
      <c r="N471" s="21">
        <f t="shared" si="31"/>
        <v>0</v>
      </c>
    </row>
    <row r="472" spans="1:14" x14ac:dyDescent="0.25">
      <c r="A472" s="17" t="s">
        <v>9153</v>
      </c>
      <c r="B472" s="17" t="s">
        <v>8635</v>
      </c>
      <c r="C472" s="17" t="s">
        <v>8049</v>
      </c>
      <c r="D472" s="17" t="s">
        <v>8048</v>
      </c>
      <c r="E472" s="18" t="s">
        <v>9148</v>
      </c>
      <c r="F472" s="17">
        <v>34058923</v>
      </c>
      <c r="G472" s="18" t="s">
        <v>9044</v>
      </c>
      <c r="H472" s="18" t="s">
        <v>1801</v>
      </c>
      <c r="I472" s="18" t="s">
        <v>8057</v>
      </c>
      <c r="J472" s="19">
        <v>0</v>
      </c>
      <c r="K472" s="19">
        <f t="shared" si="28"/>
        <v>0</v>
      </c>
      <c r="L472" s="20">
        <f t="shared" si="29"/>
        <v>0</v>
      </c>
      <c r="M472" s="20">
        <f t="shared" si="30"/>
        <v>0</v>
      </c>
      <c r="N472" s="21">
        <f t="shared" si="31"/>
        <v>0</v>
      </c>
    </row>
    <row r="473" spans="1:14" x14ac:dyDescent="0.25">
      <c r="A473" s="17" t="s">
        <v>9153</v>
      </c>
      <c r="B473" s="17" t="s">
        <v>8635</v>
      </c>
      <c r="C473" s="17" t="s">
        <v>8049</v>
      </c>
      <c r="D473" s="17" t="s">
        <v>8048</v>
      </c>
      <c r="E473" s="18" t="s">
        <v>9148</v>
      </c>
      <c r="F473" s="17">
        <v>34058974</v>
      </c>
      <c r="G473" s="18" t="s">
        <v>9044</v>
      </c>
      <c r="H473" s="18" t="s">
        <v>1438</v>
      </c>
      <c r="I473" s="18" t="s">
        <v>8052</v>
      </c>
      <c r="J473" s="19">
        <v>0</v>
      </c>
      <c r="K473" s="19">
        <f t="shared" si="28"/>
        <v>0</v>
      </c>
      <c r="L473" s="20">
        <f t="shared" si="29"/>
        <v>0</v>
      </c>
      <c r="M473" s="20">
        <f t="shared" si="30"/>
        <v>0</v>
      </c>
      <c r="N473" s="21">
        <f t="shared" si="31"/>
        <v>0</v>
      </c>
    </row>
    <row r="474" spans="1:14" x14ac:dyDescent="0.25">
      <c r="A474" s="17" t="s">
        <v>9153</v>
      </c>
      <c r="B474" s="17" t="s">
        <v>8635</v>
      </c>
      <c r="C474" s="17" t="s">
        <v>8049</v>
      </c>
      <c r="D474" s="17" t="s">
        <v>8048</v>
      </c>
      <c r="E474" s="18" t="s">
        <v>9148</v>
      </c>
      <c r="F474" s="17">
        <v>34058991</v>
      </c>
      <c r="G474" s="18" t="s">
        <v>8622</v>
      </c>
      <c r="H474" s="18" t="s">
        <v>1969</v>
      </c>
      <c r="I474" s="18" t="s">
        <v>8059</v>
      </c>
      <c r="J474" s="19">
        <v>0</v>
      </c>
      <c r="K474" s="19">
        <f t="shared" si="28"/>
        <v>0</v>
      </c>
      <c r="L474" s="20">
        <f t="shared" si="29"/>
        <v>0</v>
      </c>
      <c r="M474" s="20">
        <f t="shared" si="30"/>
        <v>0</v>
      </c>
      <c r="N474" s="21">
        <f t="shared" si="31"/>
        <v>0</v>
      </c>
    </row>
    <row r="475" spans="1:14" x14ac:dyDescent="0.25">
      <c r="A475" s="17" t="s">
        <v>9153</v>
      </c>
      <c r="B475" s="17" t="s">
        <v>8635</v>
      </c>
      <c r="C475" s="17" t="s">
        <v>8049</v>
      </c>
      <c r="D475" s="17" t="s">
        <v>8048</v>
      </c>
      <c r="E475" s="18" t="s">
        <v>9148</v>
      </c>
      <c r="F475" s="17">
        <v>50457462</v>
      </c>
      <c r="G475" s="18" t="s">
        <v>8622</v>
      </c>
      <c r="H475" s="18" t="s">
        <v>1518</v>
      </c>
      <c r="I475" s="18" t="s">
        <v>8053</v>
      </c>
      <c r="J475" s="19">
        <v>0</v>
      </c>
      <c r="K475" s="19">
        <f t="shared" si="28"/>
        <v>0</v>
      </c>
      <c r="L475" s="20">
        <f t="shared" si="29"/>
        <v>0</v>
      </c>
      <c r="M475" s="20">
        <f t="shared" si="30"/>
        <v>0</v>
      </c>
      <c r="N475" s="21">
        <f t="shared" si="31"/>
        <v>0</v>
      </c>
    </row>
    <row r="476" spans="1:14" x14ac:dyDescent="0.25">
      <c r="A476" s="17" t="s">
        <v>9153</v>
      </c>
      <c r="B476" s="17" t="s">
        <v>8635</v>
      </c>
      <c r="C476" s="17" t="s">
        <v>8049</v>
      </c>
      <c r="D476" s="17" t="s">
        <v>8048</v>
      </c>
      <c r="E476" s="18" t="s">
        <v>9148</v>
      </c>
      <c r="F476" s="17">
        <v>50457471</v>
      </c>
      <c r="G476" s="18" t="s">
        <v>8622</v>
      </c>
      <c r="H476" s="18" t="s">
        <v>1590</v>
      </c>
      <c r="I476" s="18" t="s">
        <v>8054</v>
      </c>
      <c r="J476" s="19">
        <v>0</v>
      </c>
      <c r="K476" s="19">
        <f t="shared" si="28"/>
        <v>0</v>
      </c>
      <c r="L476" s="20">
        <f t="shared" si="29"/>
        <v>0</v>
      </c>
      <c r="M476" s="20">
        <f t="shared" si="30"/>
        <v>0</v>
      </c>
      <c r="N476" s="21">
        <f t="shared" si="31"/>
        <v>0</v>
      </c>
    </row>
    <row r="477" spans="1:14" x14ac:dyDescent="0.25">
      <c r="A477" s="17" t="s">
        <v>9153</v>
      </c>
      <c r="B477" s="17" t="s">
        <v>8635</v>
      </c>
      <c r="C477" s="17" t="s">
        <v>8049</v>
      </c>
      <c r="D477" s="17" t="s">
        <v>8048</v>
      </c>
      <c r="E477" s="18" t="s">
        <v>9148</v>
      </c>
      <c r="F477" s="17">
        <v>50459350</v>
      </c>
      <c r="G477" s="18" t="s">
        <v>8622</v>
      </c>
      <c r="H477" s="18" t="s">
        <v>1417</v>
      </c>
      <c r="I477" s="18" t="s">
        <v>8051</v>
      </c>
      <c r="J477" s="19">
        <v>0</v>
      </c>
      <c r="K477" s="19">
        <f t="shared" si="28"/>
        <v>0</v>
      </c>
      <c r="L477" s="20">
        <f t="shared" si="29"/>
        <v>0</v>
      </c>
      <c r="M477" s="20">
        <f t="shared" si="30"/>
        <v>0</v>
      </c>
      <c r="N477" s="21">
        <f t="shared" si="31"/>
        <v>0</v>
      </c>
    </row>
    <row r="478" spans="1:14" x14ac:dyDescent="0.25">
      <c r="A478" s="17" t="s">
        <v>9153</v>
      </c>
      <c r="B478" s="17" t="s">
        <v>8635</v>
      </c>
      <c r="C478" s="17" t="s">
        <v>8049</v>
      </c>
      <c r="D478" s="17" t="s">
        <v>8048</v>
      </c>
      <c r="E478" s="18" t="s">
        <v>9148</v>
      </c>
      <c r="F478" s="17">
        <v>51848767</v>
      </c>
      <c r="G478" s="18" t="s">
        <v>9049</v>
      </c>
      <c r="H478" s="18" t="s">
        <v>8046</v>
      </c>
      <c r="I478" s="18" t="s">
        <v>8047</v>
      </c>
      <c r="J478" s="19">
        <v>643.20000000000005</v>
      </c>
      <c r="K478" s="19">
        <f t="shared" si="28"/>
        <v>584.72727272727275</v>
      </c>
      <c r="L478" s="20">
        <f t="shared" si="29"/>
        <v>585</v>
      </c>
      <c r="M478" s="20">
        <f t="shared" si="30"/>
        <v>58</v>
      </c>
      <c r="N478" s="21">
        <f t="shared" si="31"/>
        <v>643</v>
      </c>
    </row>
    <row r="479" spans="1:14" x14ac:dyDescent="0.25">
      <c r="A479" s="17" t="s">
        <v>9153</v>
      </c>
      <c r="B479" s="17" t="s">
        <v>8632</v>
      </c>
      <c r="C479" s="17" t="s">
        <v>8497</v>
      </c>
      <c r="D479" s="17" t="s">
        <v>8499</v>
      </c>
      <c r="E479" s="18" t="s">
        <v>8498</v>
      </c>
      <c r="F479" s="17">
        <v>160270</v>
      </c>
      <c r="G479" s="18" t="s">
        <v>9084</v>
      </c>
      <c r="H479" s="18" t="s">
        <v>1590</v>
      </c>
      <c r="I479" s="18" t="s">
        <v>8514</v>
      </c>
      <c r="J479" s="19">
        <v>1768.74</v>
      </c>
      <c r="K479" s="19">
        <f t="shared" si="28"/>
        <v>1607.9454545454544</v>
      </c>
      <c r="L479" s="20">
        <f t="shared" si="29"/>
        <v>1608</v>
      </c>
      <c r="M479" s="20">
        <f t="shared" si="30"/>
        <v>161</v>
      </c>
      <c r="N479" s="21">
        <f t="shared" si="31"/>
        <v>1769</v>
      </c>
    </row>
    <row r="480" spans="1:14" x14ac:dyDescent="0.25">
      <c r="A480" s="17" t="s">
        <v>9153</v>
      </c>
      <c r="B480" s="17" t="s">
        <v>8632</v>
      </c>
      <c r="C480" s="17" t="s">
        <v>8497</v>
      </c>
      <c r="D480" s="17" t="s">
        <v>8499</v>
      </c>
      <c r="E480" s="18" t="s">
        <v>8498</v>
      </c>
      <c r="F480" s="17">
        <v>160296</v>
      </c>
      <c r="G480" s="18" t="s">
        <v>8244</v>
      </c>
      <c r="H480" s="18" t="s">
        <v>1661</v>
      </c>
      <c r="I480" s="18" t="s">
        <v>8513</v>
      </c>
      <c r="J480" s="19">
        <v>1768.74</v>
      </c>
      <c r="K480" s="19">
        <f t="shared" si="28"/>
        <v>1607.9454545454544</v>
      </c>
      <c r="L480" s="20">
        <f t="shared" si="29"/>
        <v>1608</v>
      </c>
      <c r="M480" s="20">
        <f t="shared" si="30"/>
        <v>161</v>
      </c>
      <c r="N480" s="21">
        <f t="shared" si="31"/>
        <v>1769</v>
      </c>
    </row>
    <row r="481" spans="1:14" x14ac:dyDescent="0.25">
      <c r="A481" s="17" t="s">
        <v>9153</v>
      </c>
      <c r="B481" s="17" t="s">
        <v>8632</v>
      </c>
      <c r="C481" s="17" t="s">
        <v>8497</v>
      </c>
      <c r="D481" s="17" t="s">
        <v>8499</v>
      </c>
      <c r="E481" s="18" t="s">
        <v>8498</v>
      </c>
      <c r="F481" s="17">
        <v>160458</v>
      </c>
      <c r="G481" s="18" t="s">
        <v>9093</v>
      </c>
      <c r="H481" s="18" t="s">
        <v>2122</v>
      </c>
      <c r="I481" s="18" t="s">
        <v>8502</v>
      </c>
      <c r="J481" s="19">
        <v>2135.4300000000003</v>
      </c>
      <c r="K481" s="19">
        <f t="shared" si="28"/>
        <v>1941.3000000000002</v>
      </c>
      <c r="L481" s="20">
        <f t="shared" si="29"/>
        <v>1941</v>
      </c>
      <c r="M481" s="20">
        <f t="shared" si="30"/>
        <v>194</v>
      </c>
      <c r="N481" s="21">
        <f t="shared" si="31"/>
        <v>2135</v>
      </c>
    </row>
    <row r="482" spans="1:14" x14ac:dyDescent="0.25">
      <c r="A482" s="17" t="s">
        <v>9153</v>
      </c>
      <c r="B482" s="17" t="s">
        <v>8632</v>
      </c>
      <c r="C482" s="17" t="s">
        <v>8497</v>
      </c>
      <c r="D482" s="17" t="s">
        <v>8499</v>
      </c>
      <c r="E482" s="18" t="s">
        <v>8498</v>
      </c>
      <c r="F482" s="17">
        <v>160628</v>
      </c>
      <c r="G482" s="18" t="s">
        <v>8244</v>
      </c>
      <c r="H482" s="18" t="s">
        <v>1417</v>
      </c>
      <c r="I482" s="18" t="s">
        <v>317</v>
      </c>
      <c r="J482" s="19">
        <v>1984.44</v>
      </c>
      <c r="K482" s="19">
        <f t="shared" si="28"/>
        <v>1804.0363636363636</v>
      </c>
      <c r="L482" s="20">
        <f t="shared" si="29"/>
        <v>1804</v>
      </c>
      <c r="M482" s="20">
        <f t="shared" si="30"/>
        <v>180</v>
      </c>
      <c r="N482" s="21">
        <f t="shared" si="31"/>
        <v>1984</v>
      </c>
    </row>
    <row r="483" spans="1:14" x14ac:dyDescent="0.25">
      <c r="A483" s="17" t="s">
        <v>9153</v>
      </c>
      <c r="B483" s="17" t="s">
        <v>8632</v>
      </c>
      <c r="C483" s="17" t="s">
        <v>8497</v>
      </c>
      <c r="D483" s="17" t="s">
        <v>8499</v>
      </c>
      <c r="E483" s="18" t="s">
        <v>8498</v>
      </c>
      <c r="F483" s="17">
        <v>160741</v>
      </c>
      <c r="G483" s="18" t="s">
        <v>8244</v>
      </c>
      <c r="H483" s="18" t="s">
        <v>1724</v>
      </c>
      <c r="I483" s="18" t="s">
        <v>8509</v>
      </c>
      <c r="J483" s="19">
        <v>1682.4599999999998</v>
      </c>
      <c r="K483" s="19">
        <f t="shared" si="28"/>
        <v>1529.5090909090907</v>
      </c>
      <c r="L483" s="20">
        <f t="shared" si="29"/>
        <v>1530</v>
      </c>
      <c r="M483" s="20">
        <f t="shared" si="30"/>
        <v>153</v>
      </c>
      <c r="N483" s="21">
        <f t="shared" si="31"/>
        <v>1683</v>
      </c>
    </row>
    <row r="484" spans="1:14" x14ac:dyDescent="0.25">
      <c r="A484" s="17" t="s">
        <v>9153</v>
      </c>
      <c r="B484" s="17" t="s">
        <v>8632</v>
      </c>
      <c r="C484" s="17" t="s">
        <v>8497</v>
      </c>
      <c r="D484" s="17" t="s">
        <v>8499</v>
      </c>
      <c r="E484" s="18" t="s">
        <v>8498</v>
      </c>
      <c r="F484" s="17">
        <v>160750</v>
      </c>
      <c r="G484" s="18" t="s">
        <v>9092</v>
      </c>
      <c r="H484" s="18" t="s">
        <v>1882</v>
      </c>
      <c r="I484" s="18" t="s">
        <v>8508</v>
      </c>
      <c r="J484" s="19">
        <v>2264.85</v>
      </c>
      <c r="K484" s="19">
        <f t="shared" si="28"/>
        <v>2058.954545454545</v>
      </c>
      <c r="L484" s="20">
        <f t="shared" si="29"/>
        <v>2059</v>
      </c>
      <c r="M484" s="20">
        <f t="shared" si="30"/>
        <v>206</v>
      </c>
      <c r="N484" s="21">
        <f t="shared" si="31"/>
        <v>2265</v>
      </c>
    </row>
    <row r="485" spans="1:14" x14ac:dyDescent="0.25">
      <c r="A485" s="17" t="s">
        <v>9153</v>
      </c>
      <c r="B485" s="17" t="s">
        <v>8632</v>
      </c>
      <c r="C485" s="17" t="s">
        <v>8497</v>
      </c>
      <c r="D485" s="17" t="s">
        <v>8499</v>
      </c>
      <c r="E485" s="18" t="s">
        <v>8498</v>
      </c>
      <c r="F485" s="17">
        <v>160768</v>
      </c>
      <c r="G485" s="18" t="s">
        <v>8244</v>
      </c>
      <c r="H485" s="18" t="s">
        <v>1969</v>
      </c>
      <c r="I485" s="18" t="s">
        <v>8507</v>
      </c>
      <c r="J485" s="19">
        <v>1855.02</v>
      </c>
      <c r="K485" s="19">
        <f t="shared" si="28"/>
        <v>1686.3818181818181</v>
      </c>
      <c r="L485" s="20">
        <f t="shared" si="29"/>
        <v>1686</v>
      </c>
      <c r="M485" s="20">
        <f t="shared" si="30"/>
        <v>169</v>
      </c>
      <c r="N485" s="21">
        <f t="shared" si="31"/>
        <v>1855</v>
      </c>
    </row>
    <row r="486" spans="1:14" x14ac:dyDescent="0.25">
      <c r="A486" s="17" t="s">
        <v>9153</v>
      </c>
      <c r="B486" s="17" t="s">
        <v>8632</v>
      </c>
      <c r="C486" s="17" t="s">
        <v>8497</v>
      </c>
      <c r="D486" s="17" t="s">
        <v>8499</v>
      </c>
      <c r="E486" s="18" t="s">
        <v>8498</v>
      </c>
      <c r="F486" s="17">
        <v>515159</v>
      </c>
      <c r="G486" s="18" t="s">
        <v>8345</v>
      </c>
      <c r="H486" s="18" t="s">
        <v>2122</v>
      </c>
      <c r="I486" s="18" t="s">
        <v>8501</v>
      </c>
      <c r="J486" s="19">
        <v>237.26999999999998</v>
      </c>
      <c r="K486" s="19">
        <f t="shared" si="28"/>
        <v>215.69999999999996</v>
      </c>
      <c r="L486" s="20">
        <f t="shared" si="29"/>
        <v>216</v>
      </c>
      <c r="M486" s="20">
        <f t="shared" si="30"/>
        <v>22</v>
      </c>
      <c r="N486" s="21">
        <f t="shared" si="31"/>
        <v>238</v>
      </c>
    </row>
    <row r="487" spans="1:14" x14ac:dyDescent="0.25">
      <c r="A487" s="17" t="s">
        <v>9153</v>
      </c>
      <c r="B487" s="17" t="s">
        <v>8632</v>
      </c>
      <c r="C487" s="17" t="s">
        <v>8497</v>
      </c>
      <c r="D487" s="17" t="s">
        <v>8499</v>
      </c>
      <c r="E487" s="18" t="s">
        <v>8498</v>
      </c>
      <c r="F487" s="17">
        <v>596680</v>
      </c>
      <c r="G487" s="18" t="s">
        <v>8244</v>
      </c>
      <c r="H487" s="18" t="s">
        <v>1518</v>
      </c>
      <c r="I487" s="18" t="s">
        <v>8515</v>
      </c>
      <c r="J487" s="19">
        <v>711.81</v>
      </c>
      <c r="K487" s="19">
        <f t="shared" si="28"/>
        <v>647.09999999999991</v>
      </c>
      <c r="L487" s="20">
        <f t="shared" si="29"/>
        <v>647</v>
      </c>
      <c r="M487" s="20">
        <f t="shared" si="30"/>
        <v>65</v>
      </c>
      <c r="N487" s="21">
        <f t="shared" si="31"/>
        <v>712</v>
      </c>
    </row>
    <row r="488" spans="1:14" x14ac:dyDescent="0.25">
      <c r="A488" s="17" t="s">
        <v>9153</v>
      </c>
      <c r="B488" s="17" t="s">
        <v>8632</v>
      </c>
      <c r="C488" s="17" t="s">
        <v>8497</v>
      </c>
      <c r="D488" s="17" t="s">
        <v>8499</v>
      </c>
      <c r="E488" s="18" t="s">
        <v>8498</v>
      </c>
      <c r="F488" s="17">
        <v>17050227</v>
      </c>
      <c r="G488" s="18" t="s">
        <v>9091</v>
      </c>
      <c r="H488" s="18" t="s">
        <v>1374</v>
      </c>
      <c r="I488" s="18" t="s">
        <v>8516</v>
      </c>
      <c r="J488" s="19">
        <v>1488.33</v>
      </c>
      <c r="K488" s="19">
        <f t="shared" si="28"/>
        <v>1353.0272727272725</v>
      </c>
      <c r="L488" s="20">
        <f t="shared" si="29"/>
        <v>1353</v>
      </c>
      <c r="M488" s="20">
        <f t="shared" si="30"/>
        <v>135</v>
      </c>
      <c r="N488" s="21">
        <f t="shared" si="31"/>
        <v>1488</v>
      </c>
    </row>
    <row r="489" spans="1:14" x14ac:dyDescent="0.25">
      <c r="A489" s="17" t="s">
        <v>9153</v>
      </c>
      <c r="B489" s="17" t="s">
        <v>8631</v>
      </c>
      <c r="C489" s="17" t="s">
        <v>1991</v>
      </c>
      <c r="D489" s="17" t="s">
        <v>1990</v>
      </c>
      <c r="E489" s="18" t="s">
        <v>1992</v>
      </c>
      <c r="F489" s="17">
        <v>36125580</v>
      </c>
      <c r="G489" s="18" t="s">
        <v>8636</v>
      </c>
      <c r="H489" s="18" t="s">
        <v>1988</v>
      </c>
      <c r="I489" s="18" t="s">
        <v>1989</v>
      </c>
      <c r="J489" s="19">
        <v>1114.6500000000001</v>
      </c>
      <c r="K489" s="19">
        <f t="shared" si="28"/>
        <v>1013.3181818181819</v>
      </c>
      <c r="L489" s="20">
        <f t="shared" si="29"/>
        <v>1013</v>
      </c>
      <c r="M489" s="20">
        <f t="shared" si="30"/>
        <v>101</v>
      </c>
      <c r="N489" s="21">
        <f t="shared" si="31"/>
        <v>1114</v>
      </c>
    </row>
    <row r="490" spans="1:14" x14ac:dyDescent="0.25">
      <c r="A490" s="17" t="s">
        <v>9153</v>
      </c>
      <c r="B490" s="17" t="s">
        <v>8631</v>
      </c>
      <c r="C490" s="17" t="s">
        <v>1496</v>
      </c>
      <c r="D490" s="17" t="s">
        <v>1495</v>
      </c>
      <c r="E490" s="18" t="s">
        <v>1497</v>
      </c>
      <c r="F490" s="17">
        <v>710057067</v>
      </c>
      <c r="G490" s="18" t="s">
        <v>10</v>
      </c>
      <c r="H490" s="18" t="s">
        <v>1493</v>
      </c>
      <c r="I490" s="18" t="s">
        <v>1494</v>
      </c>
      <c r="J490" s="19">
        <v>218.79000000000002</v>
      </c>
      <c r="K490" s="19">
        <f t="shared" si="28"/>
        <v>198.9</v>
      </c>
      <c r="L490" s="20">
        <f t="shared" si="29"/>
        <v>199</v>
      </c>
      <c r="M490" s="20">
        <f t="shared" si="30"/>
        <v>20</v>
      </c>
      <c r="N490" s="21">
        <f t="shared" si="31"/>
        <v>219</v>
      </c>
    </row>
    <row r="491" spans="1:14" x14ac:dyDescent="0.25">
      <c r="A491" s="17" t="s">
        <v>9153</v>
      </c>
      <c r="B491" s="17" t="s">
        <v>8631</v>
      </c>
      <c r="C491" s="17" t="s">
        <v>1501</v>
      </c>
      <c r="D491" s="17" t="s">
        <v>1500</v>
      </c>
      <c r="E491" s="18" t="s">
        <v>1502</v>
      </c>
      <c r="F491" s="17">
        <v>36127931</v>
      </c>
      <c r="G491" s="18" t="s">
        <v>10</v>
      </c>
      <c r="H491" s="18" t="s">
        <v>1498</v>
      </c>
      <c r="I491" s="18" t="s">
        <v>1499</v>
      </c>
      <c r="J491" s="19">
        <v>6026.49</v>
      </c>
      <c r="K491" s="19">
        <f t="shared" si="28"/>
        <v>5478.6272727272717</v>
      </c>
      <c r="L491" s="20">
        <f t="shared" si="29"/>
        <v>5479</v>
      </c>
      <c r="M491" s="20">
        <f t="shared" si="30"/>
        <v>548</v>
      </c>
      <c r="N491" s="21">
        <f t="shared" si="31"/>
        <v>6027</v>
      </c>
    </row>
    <row r="492" spans="1:14" x14ac:dyDescent="0.25">
      <c r="A492" s="17" t="s">
        <v>9153</v>
      </c>
      <c r="B492" s="17" t="s">
        <v>8631</v>
      </c>
      <c r="C492" s="17" t="s">
        <v>1511</v>
      </c>
      <c r="D492" s="17" t="s">
        <v>1510</v>
      </c>
      <c r="E492" s="18" t="s">
        <v>1512</v>
      </c>
      <c r="F492" s="17">
        <v>710057121</v>
      </c>
      <c r="G492" s="18" t="s">
        <v>8737</v>
      </c>
      <c r="H492" s="18" t="s">
        <v>1508</v>
      </c>
      <c r="I492" s="18" t="s">
        <v>1509</v>
      </c>
      <c r="J492" s="19">
        <v>258.57000000000005</v>
      </c>
      <c r="K492" s="19">
        <f t="shared" si="28"/>
        <v>235.06363636363639</v>
      </c>
      <c r="L492" s="20">
        <f t="shared" si="29"/>
        <v>235</v>
      </c>
      <c r="M492" s="20">
        <f t="shared" si="30"/>
        <v>24</v>
      </c>
      <c r="N492" s="21">
        <f t="shared" si="31"/>
        <v>259</v>
      </c>
    </row>
    <row r="493" spans="1:14" x14ac:dyDescent="0.25">
      <c r="A493" s="17" t="s">
        <v>9153</v>
      </c>
      <c r="B493" s="17" t="s">
        <v>8631</v>
      </c>
      <c r="C493" s="17" t="s">
        <v>1521</v>
      </c>
      <c r="D493" s="17" t="s">
        <v>1520</v>
      </c>
      <c r="E493" s="18" t="s">
        <v>1522</v>
      </c>
      <c r="F493" s="17">
        <v>31202802</v>
      </c>
      <c r="G493" s="18" t="s">
        <v>10</v>
      </c>
      <c r="H493" s="18" t="s">
        <v>1518</v>
      </c>
      <c r="I493" s="18" t="s">
        <v>1524</v>
      </c>
      <c r="J493" s="19">
        <v>9405.18</v>
      </c>
      <c r="K493" s="19">
        <f t="shared" si="28"/>
        <v>8550.1636363636353</v>
      </c>
      <c r="L493" s="20">
        <f t="shared" si="29"/>
        <v>8550</v>
      </c>
      <c r="M493" s="20">
        <f t="shared" si="30"/>
        <v>855</v>
      </c>
      <c r="N493" s="21">
        <f t="shared" si="31"/>
        <v>9405</v>
      </c>
    </row>
    <row r="494" spans="1:14" x14ac:dyDescent="0.25">
      <c r="A494" s="17" t="s">
        <v>9153</v>
      </c>
      <c r="B494" s="17" t="s">
        <v>8631</v>
      </c>
      <c r="C494" s="17" t="s">
        <v>1521</v>
      </c>
      <c r="D494" s="17" t="s">
        <v>1520</v>
      </c>
      <c r="E494" s="18" t="s">
        <v>1522</v>
      </c>
      <c r="F494" s="17">
        <v>31827691</v>
      </c>
      <c r="G494" s="18" t="s">
        <v>10</v>
      </c>
      <c r="H494" s="18" t="s">
        <v>1518</v>
      </c>
      <c r="I494" s="18" t="s">
        <v>1523</v>
      </c>
      <c r="J494" s="19">
        <v>8084.9100000000008</v>
      </c>
      <c r="K494" s="19">
        <f t="shared" si="28"/>
        <v>7349.9181818181823</v>
      </c>
      <c r="L494" s="20">
        <f t="shared" si="29"/>
        <v>7350</v>
      </c>
      <c r="M494" s="20">
        <f t="shared" si="30"/>
        <v>735</v>
      </c>
      <c r="N494" s="21">
        <f t="shared" si="31"/>
        <v>8085</v>
      </c>
    </row>
    <row r="495" spans="1:14" x14ac:dyDescent="0.25">
      <c r="A495" s="17" t="s">
        <v>9153</v>
      </c>
      <c r="B495" s="17" t="s">
        <v>8631</v>
      </c>
      <c r="C495" s="17" t="s">
        <v>1521</v>
      </c>
      <c r="D495" s="17" t="s">
        <v>1520</v>
      </c>
      <c r="E495" s="18" t="s">
        <v>1522</v>
      </c>
      <c r="F495" s="17">
        <v>51253381</v>
      </c>
      <c r="G495" s="18" t="s">
        <v>8636</v>
      </c>
      <c r="H495" s="18" t="s">
        <v>1518</v>
      </c>
      <c r="I495" s="18" t="s">
        <v>1519</v>
      </c>
      <c r="J495" s="19">
        <v>457.47</v>
      </c>
      <c r="K495" s="19">
        <f t="shared" si="28"/>
        <v>415.88181818181818</v>
      </c>
      <c r="L495" s="20">
        <f t="shared" si="29"/>
        <v>416</v>
      </c>
      <c r="M495" s="20">
        <f t="shared" si="30"/>
        <v>42</v>
      </c>
      <c r="N495" s="21">
        <f t="shared" si="31"/>
        <v>458</v>
      </c>
    </row>
    <row r="496" spans="1:14" x14ac:dyDescent="0.25">
      <c r="A496" s="17" t="s">
        <v>9153</v>
      </c>
      <c r="B496" s="17" t="s">
        <v>8631</v>
      </c>
      <c r="C496" s="17" t="s">
        <v>1528</v>
      </c>
      <c r="D496" s="17" t="s">
        <v>1527</v>
      </c>
      <c r="E496" s="18" t="s">
        <v>1529</v>
      </c>
      <c r="F496" s="17">
        <v>710057300</v>
      </c>
      <c r="G496" s="18" t="s">
        <v>10</v>
      </c>
      <c r="H496" s="18" t="s">
        <v>1525</v>
      </c>
      <c r="I496" s="18" t="s">
        <v>1526</v>
      </c>
      <c r="J496" s="19">
        <v>218.79000000000002</v>
      </c>
      <c r="K496" s="19">
        <f t="shared" si="28"/>
        <v>198.9</v>
      </c>
      <c r="L496" s="20">
        <f t="shared" si="29"/>
        <v>199</v>
      </c>
      <c r="M496" s="20">
        <f t="shared" si="30"/>
        <v>20</v>
      </c>
      <c r="N496" s="21">
        <f t="shared" si="31"/>
        <v>219</v>
      </c>
    </row>
    <row r="497" spans="1:14" x14ac:dyDescent="0.25">
      <c r="A497" s="17" t="s">
        <v>9153</v>
      </c>
      <c r="B497" s="17" t="s">
        <v>8631</v>
      </c>
      <c r="C497" s="17" t="s">
        <v>1533</v>
      </c>
      <c r="D497" s="17" t="s">
        <v>1532</v>
      </c>
      <c r="E497" s="18" t="s">
        <v>1534</v>
      </c>
      <c r="F497" s="17">
        <v>42285488</v>
      </c>
      <c r="G497" s="18" t="s">
        <v>8636</v>
      </c>
      <c r="H497" s="18" t="s">
        <v>1530</v>
      </c>
      <c r="I497" s="18" t="s">
        <v>1531</v>
      </c>
      <c r="J497" s="19">
        <v>39.78</v>
      </c>
      <c r="K497" s="19">
        <f t="shared" si="28"/>
        <v>36.163636363636364</v>
      </c>
      <c r="L497" s="20">
        <f t="shared" si="29"/>
        <v>36</v>
      </c>
      <c r="M497" s="20">
        <f t="shared" si="30"/>
        <v>4</v>
      </c>
      <c r="N497" s="21">
        <f t="shared" si="31"/>
        <v>40</v>
      </c>
    </row>
    <row r="498" spans="1:14" x14ac:dyDescent="0.25">
      <c r="A498" s="17" t="s">
        <v>9153</v>
      </c>
      <c r="B498" s="17" t="s">
        <v>8631</v>
      </c>
      <c r="C498" s="17" t="s">
        <v>1538</v>
      </c>
      <c r="D498" s="17" t="s">
        <v>1537</v>
      </c>
      <c r="E498" s="18" t="s">
        <v>1539</v>
      </c>
      <c r="F498" s="17">
        <v>36127922</v>
      </c>
      <c r="G498" s="18" t="s">
        <v>8636</v>
      </c>
      <c r="H498" s="18" t="s">
        <v>1535</v>
      </c>
      <c r="I498" s="18" t="s">
        <v>1536</v>
      </c>
      <c r="J498" s="19">
        <v>2385.33</v>
      </c>
      <c r="K498" s="19">
        <f t="shared" si="28"/>
        <v>2168.4818181818177</v>
      </c>
      <c r="L498" s="20">
        <f t="shared" si="29"/>
        <v>2168</v>
      </c>
      <c r="M498" s="20">
        <f t="shared" si="30"/>
        <v>217</v>
      </c>
      <c r="N498" s="21">
        <f t="shared" si="31"/>
        <v>2385</v>
      </c>
    </row>
    <row r="499" spans="1:14" x14ac:dyDescent="0.25">
      <c r="A499" s="17" t="s">
        <v>9153</v>
      </c>
      <c r="B499" s="17" t="s">
        <v>8631</v>
      </c>
      <c r="C499" s="17" t="s">
        <v>1659</v>
      </c>
      <c r="D499" s="17" t="s">
        <v>1658</v>
      </c>
      <c r="E499" s="18" t="s">
        <v>1660</v>
      </c>
      <c r="F499" s="17">
        <v>710057512</v>
      </c>
      <c r="G499" s="18" t="s">
        <v>10</v>
      </c>
      <c r="H499" s="18" t="s">
        <v>1656</v>
      </c>
      <c r="I499" s="18" t="s">
        <v>1657</v>
      </c>
      <c r="J499" s="19">
        <v>179.01</v>
      </c>
      <c r="K499" s="19">
        <f t="shared" si="28"/>
        <v>162.73636363636362</v>
      </c>
      <c r="L499" s="20">
        <f t="shared" si="29"/>
        <v>163</v>
      </c>
      <c r="M499" s="20">
        <f t="shared" si="30"/>
        <v>16</v>
      </c>
      <c r="N499" s="21">
        <f t="shared" si="31"/>
        <v>179</v>
      </c>
    </row>
    <row r="500" spans="1:14" x14ac:dyDescent="0.25">
      <c r="A500" s="17" t="s">
        <v>9153</v>
      </c>
      <c r="B500" s="17" t="s">
        <v>8631</v>
      </c>
      <c r="C500" s="17" t="s">
        <v>1664</v>
      </c>
      <c r="D500" s="17" t="s">
        <v>1663</v>
      </c>
      <c r="E500" s="18" t="s">
        <v>1665</v>
      </c>
      <c r="F500" s="17">
        <v>34017011</v>
      </c>
      <c r="G500" s="18" t="s">
        <v>8636</v>
      </c>
      <c r="H500" s="18" t="s">
        <v>1661</v>
      </c>
      <c r="I500" s="18" t="s">
        <v>1672</v>
      </c>
      <c r="J500" s="19">
        <v>5613.3</v>
      </c>
      <c r="K500" s="19">
        <f t="shared" si="28"/>
        <v>5103</v>
      </c>
      <c r="L500" s="20">
        <f t="shared" si="29"/>
        <v>5103</v>
      </c>
      <c r="M500" s="20">
        <f t="shared" si="30"/>
        <v>510</v>
      </c>
      <c r="N500" s="21">
        <f t="shared" si="31"/>
        <v>5613</v>
      </c>
    </row>
    <row r="501" spans="1:14" x14ac:dyDescent="0.25">
      <c r="A501" s="17" t="s">
        <v>9153</v>
      </c>
      <c r="B501" s="17" t="s">
        <v>8631</v>
      </c>
      <c r="C501" s="17" t="s">
        <v>1664</v>
      </c>
      <c r="D501" s="17" t="s">
        <v>1663</v>
      </c>
      <c r="E501" s="18" t="s">
        <v>1665</v>
      </c>
      <c r="F501" s="17">
        <v>36125601</v>
      </c>
      <c r="G501" s="18" t="s">
        <v>8749</v>
      </c>
      <c r="H501" s="18" t="s">
        <v>1661</v>
      </c>
      <c r="I501" s="18" t="s">
        <v>1671</v>
      </c>
      <c r="J501" s="19">
        <v>6371.0700000000006</v>
      </c>
      <c r="K501" s="19">
        <f t="shared" si="28"/>
        <v>5791.8818181818178</v>
      </c>
      <c r="L501" s="20">
        <f t="shared" si="29"/>
        <v>5792</v>
      </c>
      <c r="M501" s="20">
        <f t="shared" si="30"/>
        <v>579</v>
      </c>
      <c r="N501" s="21">
        <f t="shared" si="31"/>
        <v>6371</v>
      </c>
    </row>
    <row r="502" spans="1:14" x14ac:dyDescent="0.25">
      <c r="A502" s="17" t="s">
        <v>9153</v>
      </c>
      <c r="B502" s="17" t="s">
        <v>8631</v>
      </c>
      <c r="C502" s="17" t="s">
        <v>1664</v>
      </c>
      <c r="D502" s="17" t="s">
        <v>1663</v>
      </c>
      <c r="E502" s="18" t="s">
        <v>1665</v>
      </c>
      <c r="F502" s="17">
        <v>36125610</v>
      </c>
      <c r="G502" s="18" t="s">
        <v>10</v>
      </c>
      <c r="H502" s="18" t="s">
        <v>1661</v>
      </c>
      <c r="I502" s="18" t="s">
        <v>1662</v>
      </c>
      <c r="J502" s="19">
        <v>4478.4900000000007</v>
      </c>
      <c r="K502" s="19">
        <f t="shared" si="28"/>
        <v>4071.3545454545456</v>
      </c>
      <c r="L502" s="20">
        <f t="shared" si="29"/>
        <v>4071</v>
      </c>
      <c r="M502" s="20">
        <f t="shared" si="30"/>
        <v>407</v>
      </c>
      <c r="N502" s="21">
        <f t="shared" si="31"/>
        <v>4478</v>
      </c>
    </row>
    <row r="503" spans="1:14" x14ac:dyDescent="0.25">
      <c r="A503" s="17" t="s">
        <v>9153</v>
      </c>
      <c r="B503" s="17" t="s">
        <v>8631</v>
      </c>
      <c r="C503" s="17" t="s">
        <v>1664</v>
      </c>
      <c r="D503" s="17" t="s">
        <v>1663</v>
      </c>
      <c r="E503" s="18" t="s">
        <v>1665</v>
      </c>
      <c r="F503" s="17">
        <v>36125661</v>
      </c>
      <c r="G503" s="18" t="s">
        <v>8747</v>
      </c>
      <c r="H503" s="18" t="s">
        <v>1661</v>
      </c>
      <c r="I503" s="18" t="s">
        <v>1666</v>
      </c>
      <c r="J503" s="19">
        <v>6940.8300000000017</v>
      </c>
      <c r="K503" s="19">
        <f t="shared" si="28"/>
        <v>6309.8454545454561</v>
      </c>
      <c r="L503" s="20">
        <f t="shared" si="29"/>
        <v>6310</v>
      </c>
      <c r="M503" s="20">
        <f t="shared" si="30"/>
        <v>631</v>
      </c>
      <c r="N503" s="21">
        <f t="shared" si="31"/>
        <v>6941</v>
      </c>
    </row>
    <row r="504" spans="1:14" x14ac:dyDescent="0.25">
      <c r="A504" s="17" t="s">
        <v>9153</v>
      </c>
      <c r="B504" s="17" t="s">
        <v>8631</v>
      </c>
      <c r="C504" s="17" t="s">
        <v>1664</v>
      </c>
      <c r="D504" s="17" t="s">
        <v>1663</v>
      </c>
      <c r="E504" s="18" t="s">
        <v>1665</v>
      </c>
      <c r="F504" s="17">
        <v>36125679</v>
      </c>
      <c r="G504" s="18" t="s">
        <v>10</v>
      </c>
      <c r="H504" s="18" t="s">
        <v>1661</v>
      </c>
      <c r="I504" s="18" t="s">
        <v>1673</v>
      </c>
      <c r="J504" s="19">
        <v>3178.11</v>
      </c>
      <c r="K504" s="19">
        <f t="shared" si="28"/>
        <v>2889.1909090909089</v>
      </c>
      <c r="L504" s="20">
        <f t="shared" si="29"/>
        <v>2889</v>
      </c>
      <c r="M504" s="20">
        <f t="shared" si="30"/>
        <v>289</v>
      </c>
      <c r="N504" s="21">
        <f t="shared" si="31"/>
        <v>3178</v>
      </c>
    </row>
    <row r="505" spans="1:14" x14ac:dyDescent="0.25">
      <c r="A505" s="17" t="s">
        <v>9153</v>
      </c>
      <c r="B505" s="17" t="s">
        <v>8631</v>
      </c>
      <c r="C505" s="17" t="s">
        <v>1391</v>
      </c>
      <c r="D505" s="17" t="s">
        <v>1390</v>
      </c>
      <c r="E505" s="18" t="s">
        <v>1392</v>
      </c>
      <c r="F505" s="17">
        <v>36128392</v>
      </c>
      <c r="G505" s="18" t="s">
        <v>10</v>
      </c>
      <c r="H505" s="18" t="s">
        <v>1388</v>
      </c>
      <c r="I505" s="18" t="s">
        <v>1389</v>
      </c>
      <c r="J505" s="19">
        <v>2610.84</v>
      </c>
      <c r="K505" s="19">
        <f t="shared" si="28"/>
        <v>2373.4909090909091</v>
      </c>
      <c r="L505" s="20">
        <f t="shared" si="29"/>
        <v>2373</v>
      </c>
      <c r="M505" s="20">
        <f t="shared" si="30"/>
        <v>237</v>
      </c>
      <c r="N505" s="21">
        <f t="shared" si="31"/>
        <v>2610</v>
      </c>
    </row>
    <row r="506" spans="1:14" x14ac:dyDescent="0.25">
      <c r="A506" s="17" t="s">
        <v>9153</v>
      </c>
      <c r="B506" s="17" t="s">
        <v>8631</v>
      </c>
      <c r="C506" s="17" t="s">
        <v>1677</v>
      </c>
      <c r="D506" s="17" t="s">
        <v>1676</v>
      </c>
      <c r="E506" s="18" t="s">
        <v>1678</v>
      </c>
      <c r="F506" s="17">
        <v>36125644</v>
      </c>
      <c r="G506" s="18" t="s">
        <v>8636</v>
      </c>
      <c r="H506" s="18" t="s">
        <v>1674</v>
      </c>
      <c r="I506" s="18" t="s">
        <v>1675</v>
      </c>
      <c r="J506" s="19">
        <v>2532.96</v>
      </c>
      <c r="K506" s="19">
        <f t="shared" si="28"/>
        <v>2302.6909090909089</v>
      </c>
      <c r="L506" s="20">
        <f t="shared" si="29"/>
        <v>2303</v>
      </c>
      <c r="M506" s="20">
        <f t="shared" si="30"/>
        <v>230</v>
      </c>
      <c r="N506" s="21">
        <f t="shared" si="31"/>
        <v>2533</v>
      </c>
    </row>
    <row r="507" spans="1:14" x14ac:dyDescent="0.25">
      <c r="A507" s="17" t="s">
        <v>9153</v>
      </c>
      <c r="B507" s="17" t="s">
        <v>8631</v>
      </c>
      <c r="C507" s="17" t="s">
        <v>1396</v>
      </c>
      <c r="D507" s="17" t="s">
        <v>1395</v>
      </c>
      <c r="E507" s="18" t="s">
        <v>1397</v>
      </c>
      <c r="F507" s="17">
        <v>31202641</v>
      </c>
      <c r="G507" s="18" t="s">
        <v>8636</v>
      </c>
      <c r="H507" s="18" t="s">
        <v>1393</v>
      </c>
      <c r="I507" s="18" t="s">
        <v>1394</v>
      </c>
      <c r="J507" s="19">
        <v>1867.65</v>
      </c>
      <c r="K507" s="19">
        <f t="shared" si="28"/>
        <v>1697.8636363636363</v>
      </c>
      <c r="L507" s="20">
        <f t="shared" si="29"/>
        <v>1698</v>
      </c>
      <c r="M507" s="20">
        <f t="shared" si="30"/>
        <v>170</v>
      </c>
      <c r="N507" s="21">
        <f t="shared" si="31"/>
        <v>1868</v>
      </c>
    </row>
    <row r="508" spans="1:14" x14ac:dyDescent="0.25">
      <c r="A508" s="17" t="s">
        <v>9153</v>
      </c>
      <c r="B508" s="17" t="s">
        <v>8631</v>
      </c>
      <c r="C508" s="17" t="s">
        <v>1410</v>
      </c>
      <c r="D508" s="17" t="s">
        <v>1409</v>
      </c>
      <c r="E508" s="18" t="s">
        <v>1411</v>
      </c>
      <c r="F508" s="17">
        <v>36128503</v>
      </c>
      <c r="G508" s="18" t="s">
        <v>10</v>
      </c>
      <c r="H508" s="18" t="s">
        <v>1407</v>
      </c>
      <c r="I508" s="18" t="s">
        <v>1408</v>
      </c>
      <c r="J508" s="19">
        <v>2002.11</v>
      </c>
      <c r="K508" s="19">
        <f t="shared" si="28"/>
        <v>1820.0999999999997</v>
      </c>
      <c r="L508" s="20">
        <f t="shared" si="29"/>
        <v>1820</v>
      </c>
      <c r="M508" s="20">
        <f t="shared" si="30"/>
        <v>182</v>
      </c>
      <c r="N508" s="21">
        <f t="shared" si="31"/>
        <v>2002</v>
      </c>
    </row>
    <row r="509" spans="1:14" x14ac:dyDescent="0.25">
      <c r="A509" s="17" t="s">
        <v>9153</v>
      </c>
      <c r="B509" s="17" t="s">
        <v>8631</v>
      </c>
      <c r="C509" s="17" t="s">
        <v>1400</v>
      </c>
      <c r="D509" s="17" t="s">
        <v>1399</v>
      </c>
      <c r="E509" s="18" t="s">
        <v>1401</v>
      </c>
      <c r="F509" s="17">
        <v>36128538</v>
      </c>
      <c r="G509" s="18" t="s">
        <v>8636</v>
      </c>
      <c r="H509" s="18" t="s">
        <v>1398</v>
      </c>
      <c r="I509" s="18" t="s">
        <v>1241</v>
      </c>
      <c r="J509" s="19">
        <v>3141.69</v>
      </c>
      <c r="K509" s="19">
        <f t="shared" si="28"/>
        <v>2856.0818181818181</v>
      </c>
      <c r="L509" s="20">
        <f t="shared" si="29"/>
        <v>2856</v>
      </c>
      <c r="M509" s="20">
        <f t="shared" si="30"/>
        <v>286</v>
      </c>
      <c r="N509" s="21">
        <f t="shared" si="31"/>
        <v>3142</v>
      </c>
    </row>
    <row r="510" spans="1:14" x14ac:dyDescent="0.25">
      <c r="A510" s="17" t="s">
        <v>9153</v>
      </c>
      <c r="B510" s="17" t="s">
        <v>8631</v>
      </c>
      <c r="C510" s="17" t="s">
        <v>1682</v>
      </c>
      <c r="D510" s="17" t="s">
        <v>1681</v>
      </c>
      <c r="E510" s="18" t="s">
        <v>1683</v>
      </c>
      <c r="F510" s="17">
        <v>36125709</v>
      </c>
      <c r="G510" s="18" t="s">
        <v>10</v>
      </c>
      <c r="H510" s="18" t="s">
        <v>1679</v>
      </c>
      <c r="I510" s="18" t="s">
        <v>1680</v>
      </c>
      <c r="J510" s="19">
        <v>3579.54</v>
      </c>
      <c r="K510" s="19">
        <f t="shared" si="28"/>
        <v>3254.1272727272726</v>
      </c>
      <c r="L510" s="20">
        <f t="shared" si="29"/>
        <v>3254</v>
      </c>
      <c r="M510" s="20">
        <f t="shared" si="30"/>
        <v>325</v>
      </c>
      <c r="N510" s="21">
        <f t="shared" si="31"/>
        <v>3579</v>
      </c>
    </row>
    <row r="511" spans="1:14" x14ac:dyDescent="0.25">
      <c r="A511" s="17" t="s">
        <v>9153</v>
      </c>
      <c r="B511" s="17" t="s">
        <v>8631</v>
      </c>
      <c r="C511" s="17" t="s">
        <v>1687</v>
      </c>
      <c r="D511" s="17" t="s">
        <v>1686</v>
      </c>
      <c r="E511" s="18" t="s">
        <v>1688</v>
      </c>
      <c r="F511" s="17">
        <v>710057652</v>
      </c>
      <c r="G511" s="18" t="s">
        <v>10</v>
      </c>
      <c r="H511" s="18" t="s">
        <v>1684</v>
      </c>
      <c r="I511" s="18" t="s">
        <v>1685</v>
      </c>
      <c r="J511" s="19">
        <v>198.9</v>
      </c>
      <c r="K511" s="19">
        <f t="shared" si="28"/>
        <v>180.81818181818181</v>
      </c>
      <c r="L511" s="20">
        <f t="shared" si="29"/>
        <v>181</v>
      </c>
      <c r="M511" s="20">
        <f t="shared" si="30"/>
        <v>18</v>
      </c>
      <c r="N511" s="21">
        <f t="shared" si="31"/>
        <v>199</v>
      </c>
    </row>
    <row r="512" spans="1:14" x14ac:dyDescent="0.25">
      <c r="A512" s="17" t="s">
        <v>9153</v>
      </c>
      <c r="B512" s="17" t="s">
        <v>8631</v>
      </c>
      <c r="C512" s="17" t="s">
        <v>1405</v>
      </c>
      <c r="D512" s="17" t="s">
        <v>1404</v>
      </c>
      <c r="E512" s="18" t="s">
        <v>1406</v>
      </c>
      <c r="F512" s="17">
        <v>36128490</v>
      </c>
      <c r="G512" s="18" t="s">
        <v>10</v>
      </c>
      <c r="H512" s="18" t="s">
        <v>1402</v>
      </c>
      <c r="I512" s="18" t="s">
        <v>1403</v>
      </c>
      <c r="J512" s="19">
        <v>2167.9500000000003</v>
      </c>
      <c r="K512" s="19">
        <f t="shared" si="28"/>
        <v>1970.8636363636365</v>
      </c>
      <c r="L512" s="20">
        <f t="shared" si="29"/>
        <v>1971</v>
      </c>
      <c r="M512" s="20">
        <f t="shared" si="30"/>
        <v>197</v>
      </c>
      <c r="N512" s="21">
        <f t="shared" si="31"/>
        <v>2168</v>
      </c>
    </row>
    <row r="513" spans="1:14" x14ac:dyDescent="0.25">
      <c r="A513" s="17" t="s">
        <v>9153</v>
      </c>
      <c r="B513" s="17" t="s">
        <v>8631</v>
      </c>
      <c r="C513" s="17" t="s">
        <v>1692</v>
      </c>
      <c r="D513" s="17" t="s">
        <v>1691</v>
      </c>
      <c r="E513" s="18" t="s">
        <v>1693</v>
      </c>
      <c r="F513" s="17">
        <v>36125695</v>
      </c>
      <c r="G513" s="18" t="s">
        <v>8636</v>
      </c>
      <c r="H513" s="18" t="s">
        <v>1689</v>
      </c>
      <c r="I513" s="18" t="s">
        <v>1690</v>
      </c>
      <c r="J513" s="19">
        <v>3111.99</v>
      </c>
      <c r="K513" s="19">
        <f t="shared" si="28"/>
        <v>2829.0818181818177</v>
      </c>
      <c r="L513" s="20">
        <f t="shared" si="29"/>
        <v>2829</v>
      </c>
      <c r="M513" s="20">
        <f t="shared" si="30"/>
        <v>283</v>
      </c>
      <c r="N513" s="21">
        <f t="shared" si="31"/>
        <v>3112</v>
      </c>
    </row>
    <row r="514" spans="1:14" x14ac:dyDescent="0.25">
      <c r="A514" s="17" t="s">
        <v>9153</v>
      </c>
      <c r="B514" s="17" t="s">
        <v>8631</v>
      </c>
      <c r="C514" s="17" t="s">
        <v>2129</v>
      </c>
      <c r="D514" s="17" t="s">
        <v>2128</v>
      </c>
      <c r="E514" s="18" t="s">
        <v>2130</v>
      </c>
      <c r="F514" s="17">
        <v>31201431</v>
      </c>
      <c r="G514" s="18" t="s">
        <v>10</v>
      </c>
      <c r="H514" s="18" t="s">
        <v>2122</v>
      </c>
      <c r="I514" s="18" t="s">
        <v>2134</v>
      </c>
      <c r="J514" s="19">
        <v>7396.0800000000008</v>
      </c>
      <c r="K514" s="19">
        <f t="shared" si="28"/>
        <v>6723.7090909090912</v>
      </c>
      <c r="L514" s="20">
        <f t="shared" si="29"/>
        <v>6724</v>
      </c>
      <c r="M514" s="20">
        <f t="shared" si="30"/>
        <v>672</v>
      </c>
      <c r="N514" s="21">
        <f t="shared" si="31"/>
        <v>7396</v>
      </c>
    </row>
    <row r="515" spans="1:14" x14ac:dyDescent="0.25">
      <c r="A515" s="17" t="s">
        <v>9153</v>
      </c>
      <c r="B515" s="17" t="s">
        <v>8631</v>
      </c>
      <c r="C515" s="17" t="s">
        <v>2129</v>
      </c>
      <c r="D515" s="17" t="s">
        <v>2128</v>
      </c>
      <c r="E515" s="18" t="s">
        <v>2130</v>
      </c>
      <c r="F515" s="17">
        <v>31870431</v>
      </c>
      <c r="G515" s="18" t="s">
        <v>10</v>
      </c>
      <c r="H515" s="18" t="s">
        <v>2122</v>
      </c>
      <c r="I515" s="18" t="s">
        <v>2127</v>
      </c>
      <c r="J515" s="19">
        <v>7754.3700000000008</v>
      </c>
      <c r="K515" s="19">
        <f t="shared" si="28"/>
        <v>7049.4272727272728</v>
      </c>
      <c r="L515" s="20">
        <f t="shared" si="29"/>
        <v>7049</v>
      </c>
      <c r="M515" s="20">
        <f t="shared" si="30"/>
        <v>705</v>
      </c>
      <c r="N515" s="21">
        <f t="shared" si="31"/>
        <v>7754</v>
      </c>
    </row>
    <row r="516" spans="1:14" x14ac:dyDescent="0.25">
      <c r="A516" s="17" t="s">
        <v>9153</v>
      </c>
      <c r="B516" s="17" t="s">
        <v>8631</v>
      </c>
      <c r="C516" s="17" t="s">
        <v>2129</v>
      </c>
      <c r="D516" s="17" t="s">
        <v>2128</v>
      </c>
      <c r="E516" s="18" t="s">
        <v>2130</v>
      </c>
      <c r="F516" s="17">
        <v>34008306</v>
      </c>
      <c r="G516" s="18" t="s">
        <v>10</v>
      </c>
      <c r="H516" s="18" t="s">
        <v>2122</v>
      </c>
      <c r="I516" s="18" t="s">
        <v>2138</v>
      </c>
      <c r="J516" s="19">
        <v>12148.53</v>
      </c>
      <c r="K516" s="19">
        <f t="shared" ref="K516:K579" si="32">J516/1.1</f>
        <v>11044.118181818181</v>
      </c>
      <c r="L516" s="20">
        <f t="shared" ref="L516:L579" si="33">ROUND(K516,0)</f>
        <v>11044</v>
      </c>
      <c r="M516" s="20">
        <f t="shared" ref="M516:M579" si="34">ROUND(K516*0.1,0)</f>
        <v>1104</v>
      </c>
      <c r="N516" s="21">
        <f t="shared" si="31"/>
        <v>12148</v>
      </c>
    </row>
    <row r="517" spans="1:14" x14ac:dyDescent="0.25">
      <c r="A517" s="17" t="s">
        <v>9153</v>
      </c>
      <c r="B517" s="17" t="s">
        <v>8631</v>
      </c>
      <c r="C517" s="17" t="s">
        <v>2129</v>
      </c>
      <c r="D517" s="17" t="s">
        <v>2128</v>
      </c>
      <c r="E517" s="18" t="s">
        <v>2130</v>
      </c>
      <c r="F517" s="17">
        <v>36125971</v>
      </c>
      <c r="G517" s="18" t="s">
        <v>10</v>
      </c>
      <c r="H517" s="18" t="s">
        <v>2122</v>
      </c>
      <c r="I517" s="18" t="s">
        <v>2135</v>
      </c>
      <c r="J517" s="19">
        <v>5044.08</v>
      </c>
      <c r="K517" s="19">
        <f t="shared" si="32"/>
        <v>4585.5272727272722</v>
      </c>
      <c r="L517" s="20">
        <f t="shared" si="33"/>
        <v>4586</v>
      </c>
      <c r="M517" s="20">
        <f t="shared" si="34"/>
        <v>459</v>
      </c>
      <c r="N517" s="21">
        <f t="shared" ref="N517:N580" si="35">L517+M517</f>
        <v>5045</v>
      </c>
    </row>
    <row r="518" spans="1:14" x14ac:dyDescent="0.25">
      <c r="A518" s="17" t="s">
        <v>9153</v>
      </c>
      <c r="B518" s="17" t="s">
        <v>8631</v>
      </c>
      <c r="C518" s="17" t="s">
        <v>2129</v>
      </c>
      <c r="D518" s="17" t="s">
        <v>2128</v>
      </c>
      <c r="E518" s="18" t="s">
        <v>2130</v>
      </c>
      <c r="F518" s="17">
        <v>36126543</v>
      </c>
      <c r="G518" s="18" t="s">
        <v>10</v>
      </c>
      <c r="H518" s="18" t="s">
        <v>2122</v>
      </c>
      <c r="I518" s="18" t="s">
        <v>2132</v>
      </c>
      <c r="J518" s="19">
        <v>10166.58</v>
      </c>
      <c r="K518" s="19">
        <f t="shared" si="32"/>
        <v>9242.3454545454533</v>
      </c>
      <c r="L518" s="20">
        <f t="shared" si="33"/>
        <v>9242</v>
      </c>
      <c r="M518" s="20">
        <f t="shared" si="34"/>
        <v>924</v>
      </c>
      <c r="N518" s="21">
        <f t="shared" si="35"/>
        <v>10166</v>
      </c>
    </row>
    <row r="519" spans="1:14" x14ac:dyDescent="0.25">
      <c r="A519" s="17" t="s">
        <v>9153</v>
      </c>
      <c r="B519" s="17" t="s">
        <v>8631</v>
      </c>
      <c r="C519" s="17" t="s">
        <v>2129</v>
      </c>
      <c r="D519" s="17" t="s">
        <v>2128</v>
      </c>
      <c r="E519" s="18" t="s">
        <v>2130</v>
      </c>
      <c r="F519" s="17">
        <v>36126551</v>
      </c>
      <c r="G519" s="18" t="s">
        <v>10</v>
      </c>
      <c r="H519" s="18" t="s">
        <v>2122</v>
      </c>
      <c r="I519" s="18" t="s">
        <v>2136</v>
      </c>
      <c r="J519" s="19">
        <v>12660.03</v>
      </c>
      <c r="K519" s="19">
        <f t="shared" si="32"/>
        <v>11509.118181818181</v>
      </c>
      <c r="L519" s="20">
        <f t="shared" si="33"/>
        <v>11509</v>
      </c>
      <c r="M519" s="20">
        <f t="shared" si="34"/>
        <v>1151</v>
      </c>
      <c r="N519" s="21">
        <f t="shared" si="35"/>
        <v>12660</v>
      </c>
    </row>
    <row r="520" spans="1:14" x14ac:dyDescent="0.25">
      <c r="A520" s="17" t="s">
        <v>9153</v>
      </c>
      <c r="B520" s="17" t="s">
        <v>8631</v>
      </c>
      <c r="C520" s="17" t="s">
        <v>2129</v>
      </c>
      <c r="D520" s="17" t="s">
        <v>2128</v>
      </c>
      <c r="E520" s="18" t="s">
        <v>2130</v>
      </c>
      <c r="F520" s="17">
        <v>36126608</v>
      </c>
      <c r="G520" s="18" t="s">
        <v>10</v>
      </c>
      <c r="H520" s="18" t="s">
        <v>2122</v>
      </c>
      <c r="I520" s="18" t="s">
        <v>2139</v>
      </c>
      <c r="J520" s="19">
        <v>3810.0899999999997</v>
      </c>
      <c r="K520" s="19">
        <f t="shared" si="32"/>
        <v>3463.7181818181812</v>
      </c>
      <c r="L520" s="20">
        <f t="shared" si="33"/>
        <v>3464</v>
      </c>
      <c r="M520" s="20">
        <f t="shared" si="34"/>
        <v>346</v>
      </c>
      <c r="N520" s="21">
        <f t="shared" si="35"/>
        <v>3810</v>
      </c>
    </row>
    <row r="521" spans="1:14" x14ac:dyDescent="0.25">
      <c r="A521" s="17" t="s">
        <v>9153</v>
      </c>
      <c r="B521" s="17" t="s">
        <v>8631</v>
      </c>
      <c r="C521" s="17" t="s">
        <v>2129</v>
      </c>
      <c r="D521" s="17" t="s">
        <v>2128</v>
      </c>
      <c r="E521" s="18" t="s">
        <v>2130</v>
      </c>
      <c r="F521" s="17">
        <v>36126918</v>
      </c>
      <c r="G521" s="18" t="s">
        <v>10</v>
      </c>
      <c r="H521" s="18" t="s">
        <v>2122</v>
      </c>
      <c r="I521" s="18" t="s">
        <v>2133</v>
      </c>
      <c r="J521" s="19">
        <v>14074.980000000001</v>
      </c>
      <c r="K521" s="19">
        <f t="shared" si="32"/>
        <v>12795.436363636363</v>
      </c>
      <c r="L521" s="20">
        <f t="shared" si="33"/>
        <v>12795</v>
      </c>
      <c r="M521" s="20">
        <f t="shared" si="34"/>
        <v>1280</v>
      </c>
      <c r="N521" s="21">
        <f t="shared" si="35"/>
        <v>14075</v>
      </c>
    </row>
    <row r="522" spans="1:14" x14ac:dyDescent="0.25">
      <c r="A522" s="17" t="s">
        <v>9153</v>
      </c>
      <c r="B522" s="17" t="s">
        <v>8631</v>
      </c>
      <c r="C522" s="17" t="s">
        <v>2129</v>
      </c>
      <c r="D522" s="17" t="s">
        <v>2128</v>
      </c>
      <c r="E522" s="18" t="s">
        <v>2130</v>
      </c>
      <c r="F522" s="17">
        <v>710057830</v>
      </c>
      <c r="G522" s="18" t="s">
        <v>10</v>
      </c>
      <c r="H522" s="18" t="s">
        <v>2122</v>
      </c>
      <c r="I522" s="18" t="s">
        <v>2137</v>
      </c>
      <c r="J522" s="19">
        <v>338.13</v>
      </c>
      <c r="K522" s="19">
        <f t="shared" si="32"/>
        <v>307.39090909090908</v>
      </c>
      <c r="L522" s="20">
        <f t="shared" si="33"/>
        <v>307</v>
      </c>
      <c r="M522" s="20">
        <f t="shared" si="34"/>
        <v>31</v>
      </c>
      <c r="N522" s="21">
        <f t="shared" si="35"/>
        <v>338</v>
      </c>
    </row>
    <row r="523" spans="1:14" x14ac:dyDescent="0.25">
      <c r="A523" s="17" t="s">
        <v>9153</v>
      </c>
      <c r="B523" s="17" t="s">
        <v>8631</v>
      </c>
      <c r="C523" s="17" t="s">
        <v>1543</v>
      </c>
      <c r="D523" s="17" t="s">
        <v>1542</v>
      </c>
      <c r="E523" s="18" t="s">
        <v>1544</v>
      </c>
      <c r="F523" s="17">
        <v>36125296</v>
      </c>
      <c r="G523" s="18" t="s">
        <v>8738</v>
      </c>
      <c r="H523" s="18" t="s">
        <v>1540</v>
      </c>
      <c r="I523" s="18" t="s">
        <v>1541</v>
      </c>
      <c r="J523" s="19">
        <v>2347.2300000000005</v>
      </c>
      <c r="K523" s="19">
        <f t="shared" si="32"/>
        <v>2133.8454545454547</v>
      </c>
      <c r="L523" s="20">
        <f t="shared" si="33"/>
        <v>2134</v>
      </c>
      <c r="M523" s="20">
        <f t="shared" si="34"/>
        <v>213</v>
      </c>
      <c r="N523" s="21">
        <f t="shared" si="35"/>
        <v>2347</v>
      </c>
    </row>
    <row r="524" spans="1:14" x14ac:dyDescent="0.25">
      <c r="A524" s="17" t="s">
        <v>9153</v>
      </c>
      <c r="B524" s="17" t="s">
        <v>8631</v>
      </c>
      <c r="C524" s="17" t="s">
        <v>2001</v>
      </c>
      <c r="D524" s="17" t="s">
        <v>2000</v>
      </c>
      <c r="E524" s="18" t="s">
        <v>2002</v>
      </c>
      <c r="F524" s="17">
        <v>710057679</v>
      </c>
      <c r="G524" s="18" t="s">
        <v>10</v>
      </c>
      <c r="H524" s="18" t="s">
        <v>1998</v>
      </c>
      <c r="I524" s="18" t="s">
        <v>1999</v>
      </c>
      <c r="J524" s="19">
        <v>179.01</v>
      </c>
      <c r="K524" s="19">
        <f t="shared" si="32"/>
        <v>162.73636363636362</v>
      </c>
      <c r="L524" s="20">
        <f t="shared" si="33"/>
        <v>163</v>
      </c>
      <c r="M524" s="20">
        <f t="shared" si="34"/>
        <v>16</v>
      </c>
      <c r="N524" s="21">
        <f t="shared" si="35"/>
        <v>179</v>
      </c>
    </row>
    <row r="525" spans="1:14" x14ac:dyDescent="0.25">
      <c r="A525" s="17" t="s">
        <v>9153</v>
      </c>
      <c r="B525" s="17" t="s">
        <v>8631</v>
      </c>
      <c r="C525" s="17" t="s">
        <v>1548</v>
      </c>
      <c r="D525" s="17" t="s">
        <v>1547</v>
      </c>
      <c r="E525" s="18" t="s">
        <v>1549</v>
      </c>
      <c r="F525" s="17">
        <v>36125083</v>
      </c>
      <c r="G525" s="18" t="s">
        <v>8739</v>
      </c>
      <c r="H525" s="18" t="s">
        <v>1545</v>
      </c>
      <c r="I525" s="18" t="s">
        <v>1546</v>
      </c>
      <c r="J525" s="19">
        <v>3851.8199999999997</v>
      </c>
      <c r="K525" s="19">
        <f t="shared" si="32"/>
        <v>3501.6545454545449</v>
      </c>
      <c r="L525" s="20">
        <f t="shared" si="33"/>
        <v>3502</v>
      </c>
      <c r="M525" s="20">
        <f t="shared" si="34"/>
        <v>350</v>
      </c>
      <c r="N525" s="21">
        <f t="shared" si="35"/>
        <v>3852</v>
      </c>
    </row>
    <row r="526" spans="1:14" x14ac:dyDescent="0.25">
      <c r="A526" s="17" t="s">
        <v>9153</v>
      </c>
      <c r="B526" s="17" t="s">
        <v>8631</v>
      </c>
      <c r="C526" s="17" t="s">
        <v>1553</v>
      </c>
      <c r="D526" s="17" t="s">
        <v>1552</v>
      </c>
      <c r="E526" s="18" t="s">
        <v>1554</v>
      </c>
      <c r="F526" s="17">
        <v>36125075</v>
      </c>
      <c r="G526" s="18" t="s">
        <v>8740</v>
      </c>
      <c r="H526" s="18" t="s">
        <v>1550</v>
      </c>
      <c r="I526" s="18" t="s">
        <v>1551</v>
      </c>
      <c r="J526" s="19">
        <v>2557.62</v>
      </c>
      <c r="K526" s="19">
        <f t="shared" si="32"/>
        <v>2325.1090909090908</v>
      </c>
      <c r="L526" s="20">
        <f t="shared" si="33"/>
        <v>2325</v>
      </c>
      <c r="M526" s="20">
        <f t="shared" si="34"/>
        <v>233</v>
      </c>
      <c r="N526" s="21">
        <f t="shared" si="35"/>
        <v>2558</v>
      </c>
    </row>
    <row r="527" spans="1:14" x14ac:dyDescent="0.25">
      <c r="A527" s="17" t="s">
        <v>9153</v>
      </c>
      <c r="B527" s="17" t="s">
        <v>8631</v>
      </c>
      <c r="C527" s="17" t="s">
        <v>1629</v>
      </c>
      <c r="D527" s="17" t="s">
        <v>1628</v>
      </c>
      <c r="E527" s="18" t="s">
        <v>1630</v>
      </c>
      <c r="F527" s="17">
        <v>36125458</v>
      </c>
      <c r="G527" s="18" t="s">
        <v>8745</v>
      </c>
      <c r="H527" s="18" t="s">
        <v>1626</v>
      </c>
      <c r="I527" s="18" t="s">
        <v>1627</v>
      </c>
      <c r="J527" s="19">
        <v>6250.05</v>
      </c>
      <c r="K527" s="19">
        <f t="shared" si="32"/>
        <v>5681.863636363636</v>
      </c>
      <c r="L527" s="20">
        <f t="shared" si="33"/>
        <v>5682</v>
      </c>
      <c r="M527" s="20">
        <f t="shared" si="34"/>
        <v>568</v>
      </c>
      <c r="N527" s="21">
        <f t="shared" si="35"/>
        <v>6250</v>
      </c>
    </row>
    <row r="528" spans="1:14" x14ac:dyDescent="0.25">
      <c r="A528" s="17" t="s">
        <v>9153</v>
      </c>
      <c r="B528" s="17" t="s">
        <v>8631</v>
      </c>
      <c r="C528" s="17" t="s">
        <v>1634</v>
      </c>
      <c r="D528" s="17" t="s">
        <v>1633</v>
      </c>
      <c r="E528" s="18" t="s">
        <v>1635</v>
      </c>
      <c r="F528" s="17">
        <v>37914821</v>
      </c>
      <c r="G528" s="18" t="s">
        <v>8636</v>
      </c>
      <c r="H528" s="18" t="s">
        <v>1631</v>
      </c>
      <c r="I528" s="18" t="s">
        <v>1632</v>
      </c>
      <c r="J528" s="19">
        <v>437.58000000000004</v>
      </c>
      <c r="K528" s="19">
        <f t="shared" si="32"/>
        <v>397.8</v>
      </c>
      <c r="L528" s="20">
        <f t="shared" si="33"/>
        <v>398</v>
      </c>
      <c r="M528" s="20">
        <f t="shared" si="34"/>
        <v>40</v>
      </c>
      <c r="N528" s="21">
        <f t="shared" si="35"/>
        <v>438</v>
      </c>
    </row>
    <row r="529" spans="1:14" x14ac:dyDescent="0.25">
      <c r="A529" s="17" t="s">
        <v>9153</v>
      </c>
      <c r="B529" s="17" t="s">
        <v>8631</v>
      </c>
      <c r="C529" s="17" t="s">
        <v>2011</v>
      </c>
      <c r="D529" s="17" t="s">
        <v>2010</v>
      </c>
      <c r="E529" s="18" t="s">
        <v>2012</v>
      </c>
      <c r="F529" s="17">
        <v>36129836</v>
      </c>
      <c r="G529" s="18" t="s">
        <v>8636</v>
      </c>
      <c r="H529" s="18" t="s">
        <v>2008</v>
      </c>
      <c r="I529" s="18" t="s">
        <v>2009</v>
      </c>
      <c r="J529" s="19">
        <v>1295.6100000000001</v>
      </c>
      <c r="K529" s="19">
        <f t="shared" si="32"/>
        <v>1177.8272727272727</v>
      </c>
      <c r="L529" s="20">
        <f t="shared" si="33"/>
        <v>1178</v>
      </c>
      <c r="M529" s="20">
        <f t="shared" si="34"/>
        <v>118</v>
      </c>
      <c r="N529" s="21">
        <f t="shared" si="35"/>
        <v>1296</v>
      </c>
    </row>
    <row r="530" spans="1:14" x14ac:dyDescent="0.25">
      <c r="A530" s="17" t="s">
        <v>9153</v>
      </c>
      <c r="B530" s="17" t="s">
        <v>8631</v>
      </c>
      <c r="C530" s="17" t="s">
        <v>2016</v>
      </c>
      <c r="D530" s="17" t="s">
        <v>2015</v>
      </c>
      <c r="E530" s="18" t="s">
        <v>2017</v>
      </c>
      <c r="F530" s="17">
        <v>36125873</v>
      </c>
      <c r="G530" s="18" t="s">
        <v>8762</v>
      </c>
      <c r="H530" s="18" t="s">
        <v>2013</v>
      </c>
      <c r="I530" s="18" t="s">
        <v>2014</v>
      </c>
      <c r="J530" s="19">
        <v>4755.54</v>
      </c>
      <c r="K530" s="19">
        <f t="shared" si="32"/>
        <v>4323.2181818181816</v>
      </c>
      <c r="L530" s="20">
        <f t="shared" si="33"/>
        <v>4323</v>
      </c>
      <c r="M530" s="20">
        <f t="shared" si="34"/>
        <v>432</v>
      </c>
      <c r="N530" s="21">
        <f t="shared" si="35"/>
        <v>4755</v>
      </c>
    </row>
    <row r="531" spans="1:14" x14ac:dyDescent="0.25">
      <c r="A531" s="17" t="s">
        <v>9153</v>
      </c>
      <c r="B531" s="17" t="s">
        <v>8631</v>
      </c>
      <c r="C531" s="17" t="s">
        <v>2021</v>
      </c>
      <c r="D531" s="17" t="s">
        <v>2020</v>
      </c>
      <c r="E531" s="18" t="s">
        <v>2022</v>
      </c>
      <c r="F531" s="17">
        <v>36125911</v>
      </c>
      <c r="G531" s="18" t="s">
        <v>8636</v>
      </c>
      <c r="H531" s="18" t="s">
        <v>2018</v>
      </c>
      <c r="I531" s="18" t="s">
        <v>2019</v>
      </c>
      <c r="J531" s="19">
        <v>3277.56</v>
      </c>
      <c r="K531" s="19">
        <f t="shared" si="32"/>
        <v>2979.6</v>
      </c>
      <c r="L531" s="20">
        <f t="shared" si="33"/>
        <v>2980</v>
      </c>
      <c r="M531" s="20">
        <f t="shared" si="34"/>
        <v>298</v>
      </c>
      <c r="N531" s="21">
        <f t="shared" si="35"/>
        <v>3278</v>
      </c>
    </row>
    <row r="532" spans="1:14" x14ac:dyDescent="0.25">
      <c r="A532" s="17" t="s">
        <v>9153</v>
      </c>
      <c r="B532" s="17" t="s">
        <v>8631</v>
      </c>
      <c r="C532" s="17" t="s">
        <v>2026</v>
      </c>
      <c r="D532" s="17" t="s">
        <v>2025</v>
      </c>
      <c r="E532" s="18" t="s">
        <v>2027</v>
      </c>
      <c r="F532" s="17">
        <v>36129763</v>
      </c>
      <c r="G532" s="18" t="s">
        <v>8636</v>
      </c>
      <c r="H532" s="18" t="s">
        <v>2023</v>
      </c>
      <c r="I532" s="18" t="s">
        <v>2024</v>
      </c>
      <c r="J532" s="19">
        <v>258.57000000000005</v>
      </c>
      <c r="K532" s="19">
        <f t="shared" si="32"/>
        <v>235.06363636363639</v>
      </c>
      <c r="L532" s="20">
        <f t="shared" si="33"/>
        <v>235</v>
      </c>
      <c r="M532" s="20">
        <f t="shared" si="34"/>
        <v>24</v>
      </c>
      <c r="N532" s="21">
        <f t="shared" si="35"/>
        <v>259</v>
      </c>
    </row>
    <row r="533" spans="1:14" x14ac:dyDescent="0.25">
      <c r="A533" s="17" t="s">
        <v>9153</v>
      </c>
      <c r="B533" s="17" t="s">
        <v>8631</v>
      </c>
      <c r="C533" s="17" t="s">
        <v>1558</v>
      </c>
      <c r="D533" s="17" t="s">
        <v>1557</v>
      </c>
      <c r="E533" s="18" t="s">
        <v>1559</v>
      </c>
      <c r="F533" s="17">
        <v>36125440</v>
      </c>
      <c r="G533" s="18" t="s">
        <v>8636</v>
      </c>
      <c r="H533" s="18" t="s">
        <v>1555</v>
      </c>
      <c r="I533" s="18" t="s">
        <v>1556</v>
      </c>
      <c r="J533" s="19">
        <v>2137.98</v>
      </c>
      <c r="K533" s="19">
        <f t="shared" si="32"/>
        <v>1943.6181818181817</v>
      </c>
      <c r="L533" s="20">
        <f t="shared" si="33"/>
        <v>1944</v>
      </c>
      <c r="M533" s="20">
        <f t="shared" si="34"/>
        <v>194</v>
      </c>
      <c r="N533" s="21">
        <f t="shared" si="35"/>
        <v>2138</v>
      </c>
    </row>
    <row r="534" spans="1:14" x14ac:dyDescent="0.25">
      <c r="A534" s="17" t="s">
        <v>9153</v>
      </c>
      <c r="B534" s="17" t="s">
        <v>8631</v>
      </c>
      <c r="C534" s="17" t="s">
        <v>2031</v>
      </c>
      <c r="D534" s="17" t="s">
        <v>2030</v>
      </c>
      <c r="E534" s="18" t="s">
        <v>2032</v>
      </c>
      <c r="F534" s="17">
        <v>36125881</v>
      </c>
      <c r="G534" s="18" t="s">
        <v>8763</v>
      </c>
      <c r="H534" s="18" t="s">
        <v>2028</v>
      </c>
      <c r="I534" s="18" t="s">
        <v>2029</v>
      </c>
      <c r="J534" s="19">
        <v>4745.7299999999996</v>
      </c>
      <c r="K534" s="19">
        <f t="shared" si="32"/>
        <v>4314.2999999999993</v>
      </c>
      <c r="L534" s="20">
        <f t="shared" si="33"/>
        <v>4314</v>
      </c>
      <c r="M534" s="20">
        <f t="shared" si="34"/>
        <v>431</v>
      </c>
      <c r="N534" s="21">
        <f t="shared" si="35"/>
        <v>4745</v>
      </c>
    </row>
    <row r="535" spans="1:14" x14ac:dyDescent="0.25">
      <c r="A535" s="17" t="s">
        <v>9153</v>
      </c>
      <c r="B535" s="17" t="s">
        <v>8631</v>
      </c>
      <c r="C535" s="17" t="s">
        <v>2036</v>
      </c>
      <c r="D535" s="17" t="s">
        <v>2035</v>
      </c>
      <c r="E535" s="18" t="s">
        <v>2037</v>
      </c>
      <c r="F535" s="17">
        <v>36125938</v>
      </c>
      <c r="G535" s="18" t="s">
        <v>8764</v>
      </c>
      <c r="H535" s="18" t="s">
        <v>2033</v>
      </c>
      <c r="I535" s="18" t="s">
        <v>2034</v>
      </c>
      <c r="J535" s="19">
        <v>3611.1900000000005</v>
      </c>
      <c r="K535" s="19">
        <f t="shared" si="32"/>
        <v>3282.9</v>
      </c>
      <c r="L535" s="20">
        <f t="shared" si="33"/>
        <v>3283</v>
      </c>
      <c r="M535" s="20">
        <f t="shared" si="34"/>
        <v>328</v>
      </c>
      <c r="N535" s="21">
        <f t="shared" si="35"/>
        <v>3611</v>
      </c>
    </row>
    <row r="536" spans="1:14" x14ac:dyDescent="0.25">
      <c r="A536" s="17" t="s">
        <v>9153</v>
      </c>
      <c r="B536" s="17" t="s">
        <v>8631</v>
      </c>
      <c r="C536" s="17" t="s">
        <v>2006</v>
      </c>
      <c r="D536" s="17" t="s">
        <v>2005</v>
      </c>
      <c r="E536" s="18" t="s">
        <v>2007</v>
      </c>
      <c r="F536" s="17">
        <v>36129780</v>
      </c>
      <c r="G536" s="18" t="s">
        <v>8636</v>
      </c>
      <c r="H536" s="18" t="s">
        <v>2003</v>
      </c>
      <c r="I536" s="18" t="s">
        <v>2004</v>
      </c>
      <c r="J536" s="19">
        <v>497.25</v>
      </c>
      <c r="K536" s="19">
        <f t="shared" si="32"/>
        <v>452.0454545454545</v>
      </c>
      <c r="L536" s="20">
        <f t="shared" si="33"/>
        <v>452</v>
      </c>
      <c r="M536" s="20">
        <f t="shared" si="34"/>
        <v>45</v>
      </c>
      <c r="N536" s="21">
        <f t="shared" si="35"/>
        <v>497</v>
      </c>
    </row>
    <row r="537" spans="1:14" x14ac:dyDescent="0.25">
      <c r="A537" s="17" t="s">
        <v>9153</v>
      </c>
      <c r="B537" s="17" t="s">
        <v>8631</v>
      </c>
      <c r="C537" s="17" t="s">
        <v>2041</v>
      </c>
      <c r="D537" s="17" t="s">
        <v>2040</v>
      </c>
      <c r="E537" s="18" t="s">
        <v>2042</v>
      </c>
      <c r="F537" s="17">
        <v>36129861</v>
      </c>
      <c r="G537" s="18" t="s">
        <v>8636</v>
      </c>
      <c r="H537" s="18" t="s">
        <v>2038</v>
      </c>
      <c r="I537" s="18" t="s">
        <v>2039</v>
      </c>
      <c r="J537" s="19">
        <v>517.14</v>
      </c>
      <c r="K537" s="19">
        <f t="shared" si="32"/>
        <v>470.12727272727267</v>
      </c>
      <c r="L537" s="20">
        <f t="shared" si="33"/>
        <v>470</v>
      </c>
      <c r="M537" s="20">
        <f t="shared" si="34"/>
        <v>47</v>
      </c>
      <c r="N537" s="21">
        <f t="shared" si="35"/>
        <v>517</v>
      </c>
    </row>
    <row r="538" spans="1:14" x14ac:dyDescent="0.25">
      <c r="A538" s="17" t="s">
        <v>9153</v>
      </c>
      <c r="B538" s="17" t="s">
        <v>8631</v>
      </c>
      <c r="C538" s="17" t="s">
        <v>1568</v>
      </c>
      <c r="D538" s="17" t="s">
        <v>1567</v>
      </c>
      <c r="E538" s="18" t="s">
        <v>1569</v>
      </c>
      <c r="F538" s="17">
        <v>42025737</v>
      </c>
      <c r="G538" s="18" t="s">
        <v>8636</v>
      </c>
      <c r="H538" s="18" t="s">
        <v>1565</v>
      </c>
      <c r="I538" s="18" t="s">
        <v>1566</v>
      </c>
      <c r="J538" s="19">
        <v>417.69000000000005</v>
      </c>
      <c r="K538" s="19">
        <f t="shared" si="32"/>
        <v>379.71818181818185</v>
      </c>
      <c r="L538" s="20">
        <f t="shared" si="33"/>
        <v>380</v>
      </c>
      <c r="M538" s="20">
        <f t="shared" si="34"/>
        <v>38</v>
      </c>
      <c r="N538" s="21">
        <f t="shared" si="35"/>
        <v>418</v>
      </c>
    </row>
    <row r="539" spans="1:14" x14ac:dyDescent="0.25">
      <c r="A539" s="17" t="s">
        <v>9153</v>
      </c>
      <c r="B539" s="17" t="s">
        <v>8631</v>
      </c>
      <c r="C539" s="17" t="s">
        <v>1563</v>
      </c>
      <c r="D539" s="17" t="s">
        <v>1562</v>
      </c>
      <c r="E539" s="18" t="s">
        <v>1564</v>
      </c>
      <c r="F539" s="17">
        <v>36125288</v>
      </c>
      <c r="G539" s="18" t="s">
        <v>8636</v>
      </c>
      <c r="H539" s="18" t="s">
        <v>1560</v>
      </c>
      <c r="I539" s="18" t="s">
        <v>1561</v>
      </c>
      <c r="J539" s="19">
        <v>3556.29</v>
      </c>
      <c r="K539" s="19">
        <f t="shared" si="32"/>
        <v>3232.9909090909086</v>
      </c>
      <c r="L539" s="20">
        <f t="shared" si="33"/>
        <v>3233</v>
      </c>
      <c r="M539" s="20">
        <f t="shared" si="34"/>
        <v>323</v>
      </c>
      <c r="N539" s="21">
        <f t="shared" si="35"/>
        <v>3556</v>
      </c>
    </row>
    <row r="540" spans="1:14" x14ac:dyDescent="0.25">
      <c r="A540" s="17" t="s">
        <v>9153</v>
      </c>
      <c r="B540" s="17" t="s">
        <v>8631</v>
      </c>
      <c r="C540" s="17" t="s">
        <v>1506</v>
      </c>
      <c r="D540" s="17" t="s">
        <v>1505</v>
      </c>
      <c r="E540" s="18" t="s">
        <v>1507</v>
      </c>
      <c r="F540" s="17">
        <v>36129879</v>
      </c>
      <c r="G540" s="18" t="s">
        <v>10</v>
      </c>
      <c r="H540" s="18" t="s">
        <v>1503</v>
      </c>
      <c r="I540" s="18" t="s">
        <v>1504</v>
      </c>
      <c r="J540" s="19">
        <v>179.01</v>
      </c>
      <c r="K540" s="19">
        <f t="shared" si="32"/>
        <v>162.73636363636362</v>
      </c>
      <c r="L540" s="20">
        <f t="shared" si="33"/>
        <v>163</v>
      </c>
      <c r="M540" s="20">
        <f t="shared" si="34"/>
        <v>16</v>
      </c>
      <c r="N540" s="21">
        <f t="shared" si="35"/>
        <v>179</v>
      </c>
    </row>
    <row r="541" spans="1:14" x14ac:dyDescent="0.25">
      <c r="A541" s="17" t="s">
        <v>9153</v>
      </c>
      <c r="B541" s="17" t="s">
        <v>8631</v>
      </c>
      <c r="C541" s="17" t="s">
        <v>1516</v>
      </c>
      <c r="D541" s="17" t="s">
        <v>1515</v>
      </c>
      <c r="E541" s="18" t="s">
        <v>1517</v>
      </c>
      <c r="F541" s="17">
        <v>36128449</v>
      </c>
      <c r="G541" s="18" t="s">
        <v>8636</v>
      </c>
      <c r="H541" s="18" t="s">
        <v>1513</v>
      </c>
      <c r="I541" s="18" t="s">
        <v>1514</v>
      </c>
      <c r="J541" s="19">
        <v>2868</v>
      </c>
      <c r="K541" s="19">
        <f t="shared" si="32"/>
        <v>2607.272727272727</v>
      </c>
      <c r="L541" s="20">
        <f t="shared" si="33"/>
        <v>2607</v>
      </c>
      <c r="M541" s="20">
        <f t="shared" si="34"/>
        <v>261</v>
      </c>
      <c r="N541" s="21">
        <f t="shared" si="35"/>
        <v>2868</v>
      </c>
    </row>
    <row r="542" spans="1:14" x14ac:dyDescent="0.25">
      <c r="A542" s="17" t="s">
        <v>9153</v>
      </c>
      <c r="B542" s="17" t="s">
        <v>8631</v>
      </c>
      <c r="C542" s="17" t="s">
        <v>1573</v>
      </c>
      <c r="D542" s="17" t="s">
        <v>1572</v>
      </c>
      <c r="E542" s="18" t="s">
        <v>1574</v>
      </c>
      <c r="F542" s="17">
        <v>36125105</v>
      </c>
      <c r="G542" s="18" t="s">
        <v>8741</v>
      </c>
      <c r="H542" s="18" t="s">
        <v>1570</v>
      </c>
      <c r="I542" s="18" t="s">
        <v>1571</v>
      </c>
      <c r="J542" s="19">
        <v>1438.1999999999998</v>
      </c>
      <c r="K542" s="19">
        <f t="shared" si="32"/>
        <v>1307.4545454545453</v>
      </c>
      <c r="L542" s="20">
        <f t="shared" si="33"/>
        <v>1307</v>
      </c>
      <c r="M542" s="20">
        <f t="shared" si="34"/>
        <v>131</v>
      </c>
      <c r="N542" s="21">
        <f t="shared" si="35"/>
        <v>1438</v>
      </c>
    </row>
    <row r="543" spans="1:14" x14ac:dyDescent="0.25">
      <c r="A543" s="17" t="s">
        <v>9153</v>
      </c>
      <c r="B543" s="17" t="s">
        <v>8631</v>
      </c>
      <c r="C543" s="17" t="s">
        <v>1578</v>
      </c>
      <c r="D543" s="17" t="s">
        <v>1577</v>
      </c>
      <c r="E543" s="18" t="s">
        <v>1579</v>
      </c>
      <c r="F543" s="17">
        <v>36125563</v>
      </c>
      <c r="G543" s="18" t="s">
        <v>8636</v>
      </c>
      <c r="H543" s="18" t="s">
        <v>1575</v>
      </c>
      <c r="I543" s="18" t="s">
        <v>1576</v>
      </c>
      <c r="J543" s="19">
        <v>2685.6300000000006</v>
      </c>
      <c r="K543" s="19">
        <f t="shared" si="32"/>
        <v>2441.4818181818187</v>
      </c>
      <c r="L543" s="20">
        <f t="shared" si="33"/>
        <v>2441</v>
      </c>
      <c r="M543" s="20">
        <f t="shared" si="34"/>
        <v>244</v>
      </c>
      <c r="N543" s="21">
        <f t="shared" si="35"/>
        <v>2685</v>
      </c>
    </row>
    <row r="544" spans="1:14" x14ac:dyDescent="0.25">
      <c r="A544" s="17" t="s">
        <v>9153</v>
      </c>
      <c r="B544" s="17" t="s">
        <v>8631</v>
      </c>
      <c r="C544" s="17" t="s">
        <v>2051</v>
      </c>
      <c r="D544" s="17" t="s">
        <v>2050</v>
      </c>
      <c r="E544" s="18" t="s">
        <v>2052</v>
      </c>
      <c r="F544" s="17">
        <v>710057776</v>
      </c>
      <c r="G544" s="18" t="s">
        <v>10</v>
      </c>
      <c r="H544" s="18" t="s">
        <v>2048</v>
      </c>
      <c r="I544" s="18" t="s">
        <v>2049</v>
      </c>
      <c r="J544" s="19">
        <v>497.25000000000006</v>
      </c>
      <c r="K544" s="19">
        <f t="shared" si="32"/>
        <v>452.04545454545456</v>
      </c>
      <c r="L544" s="20">
        <f t="shared" si="33"/>
        <v>452</v>
      </c>
      <c r="M544" s="20">
        <f t="shared" si="34"/>
        <v>45</v>
      </c>
      <c r="N544" s="21">
        <f t="shared" si="35"/>
        <v>497</v>
      </c>
    </row>
    <row r="545" spans="1:14" x14ac:dyDescent="0.25">
      <c r="A545" s="17" t="s">
        <v>9153</v>
      </c>
      <c r="B545" s="17" t="s">
        <v>8631</v>
      </c>
      <c r="C545" s="17" t="s">
        <v>1583</v>
      </c>
      <c r="D545" s="17" t="s">
        <v>1582</v>
      </c>
      <c r="E545" s="18" t="s">
        <v>1584</v>
      </c>
      <c r="F545" s="17">
        <v>36125130</v>
      </c>
      <c r="G545" s="18" t="s">
        <v>8622</v>
      </c>
      <c r="H545" s="18" t="s">
        <v>1580</v>
      </c>
      <c r="I545" s="18" t="s">
        <v>1581</v>
      </c>
      <c r="J545" s="19">
        <v>3158.2200000000003</v>
      </c>
      <c r="K545" s="19">
        <f t="shared" si="32"/>
        <v>2871.1090909090908</v>
      </c>
      <c r="L545" s="20">
        <f t="shared" si="33"/>
        <v>2871</v>
      </c>
      <c r="M545" s="20">
        <f t="shared" si="34"/>
        <v>287</v>
      </c>
      <c r="N545" s="21">
        <f t="shared" si="35"/>
        <v>3158</v>
      </c>
    </row>
    <row r="546" spans="1:14" x14ac:dyDescent="0.25">
      <c r="A546" s="17" t="s">
        <v>9153</v>
      </c>
      <c r="B546" s="17" t="s">
        <v>8631</v>
      </c>
      <c r="C546" s="17" t="s">
        <v>2056</v>
      </c>
      <c r="D546" s="17" t="s">
        <v>2055</v>
      </c>
      <c r="E546" s="18" t="s">
        <v>2057</v>
      </c>
      <c r="F546" s="17">
        <v>36125920</v>
      </c>
      <c r="G546" s="18" t="s">
        <v>8636</v>
      </c>
      <c r="H546" s="18" t="s">
        <v>2053</v>
      </c>
      <c r="I546" s="18" t="s">
        <v>2054</v>
      </c>
      <c r="J546" s="19">
        <v>1942.44</v>
      </c>
      <c r="K546" s="19">
        <f t="shared" si="32"/>
        <v>1765.8545454545454</v>
      </c>
      <c r="L546" s="20">
        <f t="shared" si="33"/>
        <v>1766</v>
      </c>
      <c r="M546" s="20">
        <f t="shared" si="34"/>
        <v>177</v>
      </c>
      <c r="N546" s="21">
        <f t="shared" si="35"/>
        <v>1943</v>
      </c>
    </row>
    <row r="547" spans="1:14" x14ac:dyDescent="0.25">
      <c r="A547" s="17" t="s">
        <v>9153</v>
      </c>
      <c r="B547" s="17" t="s">
        <v>8631</v>
      </c>
      <c r="C547" s="17" t="s">
        <v>2061</v>
      </c>
      <c r="D547" s="17" t="s">
        <v>2060</v>
      </c>
      <c r="E547" s="18" t="s">
        <v>2062</v>
      </c>
      <c r="F547" s="17">
        <v>36125946</v>
      </c>
      <c r="G547" s="18" t="s">
        <v>10</v>
      </c>
      <c r="H547" s="18" t="s">
        <v>2058</v>
      </c>
      <c r="I547" s="18" t="s">
        <v>2059</v>
      </c>
      <c r="J547" s="19">
        <v>7214.8500000000013</v>
      </c>
      <c r="K547" s="19">
        <f t="shared" si="32"/>
        <v>6558.954545454546</v>
      </c>
      <c r="L547" s="20">
        <f t="shared" si="33"/>
        <v>6559</v>
      </c>
      <c r="M547" s="20">
        <f t="shared" si="34"/>
        <v>656</v>
      </c>
      <c r="N547" s="21">
        <f t="shared" si="35"/>
        <v>7215</v>
      </c>
    </row>
    <row r="548" spans="1:14" x14ac:dyDescent="0.25">
      <c r="A548" s="17" t="s">
        <v>9153</v>
      </c>
      <c r="B548" s="17" t="s">
        <v>8631</v>
      </c>
      <c r="C548" s="17" t="s">
        <v>2070</v>
      </c>
      <c r="D548" s="17" t="s">
        <v>2069</v>
      </c>
      <c r="E548" s="18" t="s">
        <v>2071</v>
      </c>
      <c r="F548" s="17">
        <v>710057784</v>
      </c>
      <c r="G548" s="18" t="s">
        <v>10</v>
      </c>
      <c r="H548" s="18" t="s">
        <v>2067</v>
      </c>
      <c r="I548" s="18" t="s">
        <v>2068</v>
      </c>
      <c r="J548" s="19">
        <v>119.34</v>
      </c>
      <c r="K548" s="19">
        <f t="shared" si="32"/>
        <v>108.49090909090908</v>
      </c>
      <c r="L548" s="20">
        <f t="shared" si="33"/>
        <v>108</v>
      </c>
      <c r="M548" s="20">
        <f t="shared" si="34"/>
        <v>11</v>
      </c>
      <c r="N548" s="21">
        <f t="shared" si="35"/>
        <v>119</v>
      </c>
    </row>
    <row r="549" spans="1:14" x14ac:dyDescent="0.25">
      <c r="A549" s="17" t="s">
        <v>9153</v>
      </c>
      <c r="B549" s="17" t="s">
        <v>8631</v>
      </c>
      <c r="C549" s="17" t="s">
        <v>1588</v>
      </c>
      <c r="D549" s="17" t="s">
        <v>1587</v>
      </c>
      <c r="E549" s="18" t="s">
        <v>1589</v>
      </c>
      <c r="F549" s="17">
        <v>36125377</v>
      </c>
      <c r="G549" s="18" t="s">
        <v>8636</v>
      </c>
      <c r="H549" s="18" t="s">
        <v>1585</v>
      </c>
      <c r="I549" s="18" t="s">
        <v>1586</v>
      </c>
      <c r="J549" s="19">
        <v>1177.68</v>
      </c>
      <c r="K549" s="19">
        <f t="shared" si="32"/>
        <v>1070.6181818181817</v>
      </c>
      <c r="L549" s="20">
        <f t="shared" si="33"/>
        <v>1071</v>
      </c>
      <c r="M549" s="20">
        <f t="shared" si="34"/>
        <v>107</v>
      </c>
      <c r="N549" s="21">
        <f t="shared" si="35"/>
        <v>1178</v>
      </c>
    </row>
    <row r="550" spans="1:14" x14ac:dyDescent="0.25">
      <c r="A550" s="17" t="s">
        <v>9153</v>
      </c>
      <c r="B550" s="17" t="s">
        <v>8631</v>
      </c>
      <c r="C550" s="17" t="s">
        <v>1597</v>
      </c>
      <c r="D550" s="17" t="s">
        <v>1596</v>
      </c>
      <c r="E550" s="18" t="s">
        <v>1598</v>
      </c>
      <c r="F550" s="17">
        <v>31202667</v>
      </c>
      <c r="G550" s="18" t="s">
        <v>10</v>
      </c>
      <c r="H550" s="18" t="s">
        <v>1590</v>
      </c>
      <c r="I550" s="18" t="s">
        <v>1595</v>
      </c>
      <c r="J550" s="19">
        <v>9332.34</v>
      </c>
      <c r="K550" s="19">
        <f t="shared" si="32"/>
        <v>8483.9454545454537</v>
      </c>
      <c r="L550" s="20">
        <f t="shared" si="33"/>
        <v>8484</v>
      </c>
      <c r="M550" s="20">
        <f t="shared" si="34"/>
        <v>848</v>
      </c>
      <c r="N550" s="21">
        <f t="shared" si="35"/>
        <v>9332</v>
      </c>
    </row>
    <row r="551" spans="1:14" x14ac:dyDescent="0.25">
      <c r="A551" s="17" t="s">
        <v>9153</v>
      </c>
      <c r="B551" s="17" t="s">
        <v>8631</v>
      </c>
      <c r="C551" s="17" t="s">
        <v>1597</v>
      </c>
      <c r="D551" s="17" t="s">
        <v>1596</v>
      </c>
      <c r="E551" s="18" t="s">
        <v>1598</v>
      </c>
      <c r="F551" s="17">
        <v>31202675</v>
      </c>
      <c r="G551" s="18" t="s">
        <v>10</v>
      </c>
      <c r="H551" s="18" t="s">
        <v>1590</v>
      </c>
      <c r="I551" s="18" t="s">
        <v>1600</v>
      </c>
      <c r="J551" s="19">
        <v>9451.14</v>
      </c>
      <c r="K551" s="19">
        <f t="shared" si="32"/>
        <v>8591.9454545454537</v>
      </c>
      <c r="L551" s="20">
        <f t="shared" si="33"/>
        <v>8592</v>
      </c>
      <c r="M551" s="20">
        <f t="shared" si="34"/>
        <v>859</v>
      </c>
      <c r="N551" s="21">
        <f t="shared" si="35"/>
        <v>9451</v>
      </c>
    </row>
    <row r="552" spans="1:14" x14ac:dyDescent="0.25">
      <c r="A552" s="17" t="s">
        <v>9153</v>
      </c>
      <c r="B552" s="17" t="s">
        <v>8631</v>
      </c>
      <c r="C552" s="17" t="s">
        <v>1597</v>
      </c>
      <c r="D552" s="17" t="s">
        <v>1596</v>
      </c>
      <c r="E552" s="18" t="s">
        <v>1598</v>
      </c>
      <c r="F552" s="17">
        <v>36125148</v>
      </c>
      <c r="G552" s="18" t="s">
        <v>10</v>
      </c>
      <c r="H552" s="18" t="s">
        <v>1590</v>
      </c>
      <c r="I552" s="18" t="s">
        <v>1599</v>
      </c>
      <c r="J552" s="19">
        <v>5689.5</v>
      </c>
      <c r="K552" s="19">
        <f t="shared" si="32"/>
        <v>5172.272727272727</v>
      </c>
      <c r="L552" s="20">
        <f t="shared" si="33"/>
        <v>5172</v>
      </c>
      <c r="M552" s="20">
        <f t="shared" si="34"/>
        <v>517</v>
      </c>
      <c r="N552" s="21">
        <f t="shared" si="35"/>
        <v>5689</v>
      </c>
    </row>
    <row r="553" spans="1:14" x14ac:dyDescent="0.25">
      <c r="A553" s="17" t="s">
        <v>9153</v>
      </c>
      <c r="B553" s="17" t="s">
        <v>8631</v>
      </c>
      <c r="C553" s="17" t="s">
        <v>2075</v>
      </c>
      <c r="D553" s="17" t="s">
        <v>2074</v>
      </c>
      <c r="E553" s="18" t="s">
        <v>2076</v>
      </c>
      <c r="F553" s="17">
        <v>36125954</v>
      </c>
      <c r="G553" s="18" t="s">
        <v>8636</v>
      </c>
      <c r="H553" s="18" t="s">
        <v>2072</v>
      </c>
      <c r="I553" s="18" t="s">
        <v>2073</v>
      </c>
      <c r="J553" s="19">
        <v>1958.97</v>
      </c>
      <c r="K553" s="19">
        <f t="shared" si="32"/>
        <v>1780.8818181818181</v>
      </c>
      <c r="L553" s="20">
        <f t="shared" si="33"/>
        <v>1781</v>
      </c>
      <c r="M553" s="20">
        <f t="shared" si="34"/>
        <v>178</v>
      </c>
      <c r="N553" s="21">
        <f t="shared" si="35"/>
        <v>1959</v>
      </c>
    </row>
    <row r="554" spans="1:14" x14ac:dyDescent="0.25">
      <c r="A554" s="17" t="s">
        <v>9153</v>
      </c>
      <c r="B554" s="17" t="s">
        <v>8631</v>
      </c>
      <c r="C554" s="17" t="s">
        <v>1604</v>
      </c>
      <c r="D554" s="17" t="s">
        <v>1603</v>
      </c>
      <c r="E554" s="18" t="s">
        <v>1605</v>
      </c>
      <c r="F554" s="17">
        <v>36125300</v>
      </c>
      <c r="G554" s="18" t="s">
        <v>8743</v>
      </c>
      <c r="H554" s="18" t="s">
        <v>1601</v>
      </c>
      <c r="I554" s="18" t="s">
        <v>1602</v>
      </c>
      <c r="J554" s="19">
        <v>1771.56</v>
      </c>
      <c r="K554" s="19">
        <f t="shared" si="32"/>
        <v>1610.5090909090907</v>
      </c>
      <c r="L554" s="20">
        <f t="shared" si="33"/>
        <v>1611</v>
      </c>
      <c r="M554" s="20">
        <f t="shared" si="34"/>
        <v>161</v>
      </c>
      <c r="N554" s="21">
        <f t="shared" si="35"/>
        <v>1772</v>
      </c>
    </row>
    <row r="555" spans="1:14" x14ac:dyDescent="0.25">
      <c r="A555" s="17" t="s">
        <v>9153</v>
      </c>
      <c r="B555" s="17" t="s">
        <v>8631</v>
      </c>
      <c r="C555" s="17" t="s">
        <v>1609</v>
      </c>
      <c r="D555" s="17" t="s">
        <v>1608</v>
      </c>
      <c r="E555" s="18" t="s">
        <v>1610</v>
      </c>
      <c r="F555" s="17">
        <v>36125431</v>
      </c>
      <c r="G555" s="18" t="s">
        <v>8636</v>
      </c>
      <c r="H555" s="18" t="s">
        <v>1606</v>
      </c>
      <c r="I555" s="18" t="s">
        <v>1607</v>
      </c>
      <c r="J555" s="19">
        <v>3783.75</v>
      </c>
      <c r="K555" s="19">
        <f t="shared" si="32"/>
        <v>3439.772727272727</v>
      </c>
      <c r="L555" s="20">
        <f t="shared" si="33"/>
        <v>3440</v>
      </c>
      <c r="M555" s="20">
        <f t="shared" si="34"/>
        <v>344</v>
      </c>
      <c r="N555" s="21">
        <f t="shared" si="35"/>
        <v>3784</v>
      </c>
    </row>
    <row r="556" spans="1:14" x14ac:dyDescent="0.25">
      <c r="A556" s="17" t="s">
        <v>9153</v>
      </c>
      <c r="B556" s="17" t="s">
        <v>8631</v>
      </c>
      <c r="C556" s="17" t="s">
        <v>1614</v>
      </c>
      <c r="D556" s="17" t="s">
        <v>1613</v>
      </c>
      <c r="E556" s="18" t="s">
        <v>1615</v>
      </c>
      <c r="F556" s="17">
        <v>51906236</v>
      </c>
      <c r="G556" s="18" t="s">
        <v>8744</v>
      </c>
      <c r="H556" s="18" t="s">
        <v>1611</v>
      </c>
      <c r="I556" s="18" t="s">
        <v>1612</v>
      </c>
      <c r="J556" s="19">
        <v>2511.12</v>
      </c>
      <c r="K556" s="19">
        <f t="shared" si="32"/>
        <v>2282.8363636363633</v>
      </c>
      <c r="L556" s="20">
        <f t="shared" si="33"/>
        <v>2283</v>
      </c>
      <c r="M556" s="20">
        <f t="shared" si="34"/>
        <v>228</v>
      </c>
      <c r="N556" s="21">
        <f t="shared" si="35"/>
        <v>2511</v>
      </c>
    </row>
    <row r="557" spans="1:14" x14ac:dyDescent="0.25">
      <c r="A557" s="17" t="s">
        <v>9153</v>
      </c>
      <c r="B557" s="17" t="s">
        <v>8631</v>
      </c>
      <c r="C557" s="17" t="s">
        <v>2080</v>
      </c>
      <c r="D557" s="17" t="s">
        <v>2079</v>
      </c>
      <c r="E557" s="18" t="s">
        <v>2081</v>
      </c>
      <c r="F557" s="17">
        <v>37914162</v>
      </c>
      <c r="G557" s="18" t="s">
        <v>8636</v>
      </c>
      <c r="H557" s="18" t="s">
        <v>2077</v>
      </c>
      <c r="I557" s="18" t="s">
        <v>2078</v>
      </c>
      <c r="J557" s="19">
        <v>358.02</v>
      </c>
      <c r="K557" s="19">
        <f t="shared" si="32"/>
        <v>325.47272727272724</v>
      </c>
      <c r="L557" s="20">
        <f t="shared" si="33"/>
        <v>325</v>
      </c>
      <c r="M557" s="20">
        <f t="shared" si="34"/>
        <v>33</v>
      </c>
      <c r="N557" s="21">
        <f t="shared" si="35"/>
        <v>358</v>
      </c>
    </row>
    <row r="558" spans="1:14" x14ac:dyDescent="0.25">
      <c r="A558" s="17" t="s">
        <v>9153</v>
      </c>
      <c r="B558" s="17" t="s">
        <v>8631</v>
      </c>
      <c r="C558" s="17" t="s">
        <v>2090</v>
      </c>
      <c r="D558" s="17" t="s">
        <v>2089</v>
      </c>
      <c r="E558" s="18" t="s">
        <v>2091</v>
      </c>
      <c r="F558" s="17">
        <v>36125997</v>
      </c>
      <c r="G558" s="18" t="s">
        <v>8636</v>
      </c>
      <c r="H558" s="18" t="s">
        <v>2087</v>
      </c>
      <c r="I558" s="18" t="s">
        <v>2088</v>
      </c>
      <c r="J558" s="19">
        <v>3150.09</v>
      </c>
      <c r="K558" s="19">
        <f t="shared" si="32"/>
        <v>2863.7181818181816</v>
      </c>
      <c r="L558" s="20">
        <f t="shared" si="33"/>
        <v>2864</v>
      </c>
      <c r="M558" s="20">
        <f t="shared" si="34"/>
        <v>286</v>
      </c>
      <c r="N558" s="21">
        <f t="shared" si="35"/>
        <v>3150</v>
      </c>
    </row>
    <row r="559" spans="1:14" x14ac:dyDescent="0.25">
      <c r="A559" s="17" t="s">
        <v>9153</v>
      </c>
      <c r="B559" s="17" t="s">
        <v>8631</v>
      </c>
      <c r="C559" s="17" t="s">
        <v>1619</v>
      </c>
      <c r="D559" s="17" t="s">
        <v>1618</v>
      </c>
      <c r="E559" s="18" t="s">
        <v>1620</v>
      </c>
      <c r="F559" s="17">
        <v>36125121</v>
      </c>
      <c r="G559" s="18" t="s">
        <v>10</v>
      </c>
      <c r="H559" s="18" t="s">
        <v>1616</v>
      </c>
      <c r="I559" s="18" t="s">
        <v>1617</v>
      </c>
      <c r="J559" s="19">
        <v>12308.460000000001</v>
      </c>
      <c r="K559" s="19">
        <f t="shared" si="32"/>
        <v>11189.50909090909</v>
      </c>
      <c r="L559" s="20">
        <f t="shared" si="33"/>
        <v>11190</v>
      </c>
      <c r="M559" s="20">
        <f t="shared" si="34"/>
        <v>1119</v>
      </c>
      <c r="N559" s="21">
        <f t="shared" si="35"/>
        <v>12309</v>
      </c>
    </row>
    <row r="560" spans="1:14" x14ac:dyDescent="0.25">
      <c r="A560" s="17" t="s">
        <v>9153</v>
      </c>
      <c r="B560" s="17" t="s">
        <v>8631</v>
      </c>
      <c r="C560" s="17" t="s">
        <v>2095</v>
      </c>
      <c r="D560" s="17" t="s">
        <v>2094</v>
      </c>
      <c r="E560" s="18" t="s">
        <v>2096</v>
      </c>
      <c r="F560" s="17">
        <v>36126560</v>
      </c>
      <c r="G560" s="18" t="s">
        <v>8636</v>
      </c>
      <c r="H560" s="18" t="s">
        <v>2092</v>
      </c>
      <c r="I560" s="18" t="s">
        <v>2093</v>
      </c>
      <c r="J560" s="19">
        <v>5246.6100000000006</v>
      </c>
      <c r="K560" s="19">
        <f t="shared" si="32"/>
        <v>4769.6454545454544</v>
      </c>
      <c r="L560" s="20">
        <f t="shared" si="33"/>
        <v>4770</v>
      </c>
      <c r="M560" s="20">
        <f t="shared" si="34"/>
        <v>477</v>
      </c>
      <c r="N560" s="21">
        <f t="shared" si="35"/>
        <v>5247</v>
      </c>
    </row>
    <row r="561" spans="1:14" x14ac:dyDescent="0.25">
      <c r="A561" s="17" t="s">
        <v>9153</v>
      </c>
      <c r="B561" s="17" t="s">
        <v>8631</v>
      </c>
      <c r="C561" s="17" t="s">
        <v>2100</v>
      </c>
      <c r="D561" s="17" t="s">
        <v>2099</v>
      </c>
      <c r="E561" s="18" t="s">
        <v>2101</v>
      </c>
      <c r="F561" s="17">
        <v>34008900</v>
      </c>
      <c r="G561" s="18" t="s">
        <v>10</v>
      </c>
      <c r="H561" s="18" t="s">
        <v>2097</v>
      </c>
      <c r="I561" s="18" t="s">
        <v>2098</v>
      </c>
      <c r="J561" s="19">
        <v>4493.6100000000006</v>
      </c>
      <c r="K561" s="19">
        <f t="shared" si="32"/>
        <v>4085.1000000000004</v>
      </c>
      <c r="L561" s="20">
        <f t="shared" si="33"/>
        <v>4085</v>
      </c>
      <c r="M561" s="20">
        <f t="shared" si="34"/>
        <v>409</v>
      </c>
      <c r="N561" s="21">
        <f t="shared" si="35"/>
        <v>4494</v>
      </c>
    </row>
    <row r="562" spans="1:14" x14ac:dyDescent="0.25">
      <c r="A562" s="17" t="s">
        <v>9153</v>
      </c>
      <c r="B562" s="17" t="s">
        <v>8631</v>
      </c>
      <c r="C562" s="17" t="s">
        <v>2105</v>
      </c>
      <c r="D562" s="17" t="s">
        <v>2104</v>
      </c>
      <c r="E562" s="18" t="s">
        <v>2106</v>
      </c>
      <c r="F562" s="17">
        <v>31201458</v>
      </c>
      <c r="G562" s="18" t="s">
        <v>8767</v>
      </c>
      <c r="H562" s="18" t="s">
        <v>2102</v>
      </c>
      <c r="I562" s="18" t="s">
        <v>2103</v>
      </c>
      <c r="J562" s="19">
        <v>7323.7800000000007</v>
      </c>
      <c r="K562" s="19">
        <f t="shared" si="32"/>
        <v>6657.9818181818182</v>
      </c>
      <c r="L562" s="20">
        <f t="shared" si="33"/>
        <v>6658</v>
      </c>
      <c r="M562" s="20">
        <f t="shared" si="34"/>
        <v>666</v>
      </c>
      <c r="N562" s="21">
        <f t="shared" si="35"/>
        <v>7324</v>
      </c>
    </row>
    <row r="563" spans="1:14" x14ac:dyDescent="0.25">
      <c r="A563" s="17" t="s">
        <v>9153</v>
      </c>
      <c r="B563" s="17" t="s">
        <v>8631</v>
      </c>
      <c r="C563" s="17" t="s">
        <v>2110</v>
      </c>
      <c r="D563" s="17" t="s">
        <v>2109</v>
      </c>
      <c r="E563" s="18" t="s">
        <v>2111</v>
      </c>
      <c r="F563" s="17">
        <v>36126586</v>
      </c>
      <c r="G563" s="18" t="s">
        <v>10</v>
      </c>
      <c r="H563" s="18" t="s">
        <v>2107</v>
      </c>
      <c r="I563" s="18" t="s">
        <v>2108</v>
      </c>
      <c r="J563" s="19">
        <v>3732.48</v>
      </c>
      <c r="K563" s="19">
        <f t="shared" si="32"/>
        <v>3393.1636363636362</v>
      </c>
      <c r="L563" s="20">
        <f t="shared" si="33"/>
        <v>3393</v>
      </c>
      <c r="M563" s="20">
        <f t="shared" si="34"/>
        <v>339</v>
      </c>
      <c r="N563" s="21">
        <f t="shared" si="35"/>
        <v>3732</v>
      </c>
    </row>
    <row r="564" spans="1:14" x14ac:dyDescent="0.25">
      <c r="A564" s="17" t="s">
        <v>9153</v>
      </c>
      <c r="B564" s="17" t="s">
        <v>8631</v>
      </c>
      <c r="C564" s="17" t="s">
        <v>2120</v>
      </c>
      <c r="D564" s="17" t="s">
        <v>2119</v>
      </c>
      <c r="E564" s="18" t="s">
        <v>2121</v>
      </c>
      <c r="F564" s="17">
        <v>34000976</v>
      </c>
      <c r="G564" s="18" t="s">
        <v>8769</v>
      </c>
      <c r="H564" s="18" t="s">
        <v>2117</v>
      </c>
      <c r="I564" s="18" t="s">
        <v>2118</v>
      </c>
      <c r="J564" s="19">
        <v>3924.66</v>
      </c>
      <c r="K564" s="19">
        <f t="shared" si="32"/>
        <v>3567.8727272727269</v>
      </c>
      <c r="L564" s="20">
        <f t="shared" si="33"/>
        <v>3568</v>
      </c>
      <c r="M564" s="20">
        <f t="shared" si="34"/>
        <v>357</v>
      </c>
      <c r="N564" s="21">
        <f t="shared" si="35"/>
        <v>3925</v>
      </c>
    </row>
    <row r="565" spans="1:14" x14ac:dyDescent="0.25">
      <c r="A565" s="17" t="s">
        <v>9153</v>
      </c>
      <c r="B565" s="17" t="s">
        <v>8631</v>
      </c>
      <c r="C565" s="17" t="s">
        <v>1624</v>
      </c>
      <c r="D565" s="17" t="s">
        <v>1623</v>
      </c>
      <c r="E565" s="18" t="s">
        <v>1625</v>
      </c>
      <c r="F565" s="17">
        <v>710057849</v>
      </c>
      <c r="G565" s="18" t="s">
        <v>10</v>
      </c>
      <c r="H565" s="18" t="s">
        <v>1621</v>
      </c>
      <c r="I565" s="18" t="s">
        <v>1622</v>
      </c>
      <c r="J565" s="19">
        <v>238.68</v>
      </c>
      <c r="K565" s="19">
        <f t="shared" si="32"/>
        <v>216.98181818181817</v>
      </c>
      <c r="L565" s="20">
        <f t="shared" si="33"/>
        <v>217</v>
      </c>
      <c r="M565" s="20">
        <f t="shared" si="34"/>
        <v>22</v>
      </c>
      <c r="N565" s="21">
        <f t="shared" si="35"/>
        <v>239</v>
      </c>
    </row>
    <row r="566" spans="1:14" x14ac:dyDescent="0.25">
      <c r="A566" s="17" t="s">
        <v>9153</v>
      </c>
      <c r="B566" s="17" t="s">
        <v>8631</v>
      </c>
      <c r="C566" s="17" t="s">
        <v>2143</v>
      </c>
      <c r="D566" s="17" t="s">
        <v>2142</v>
      </c>
      <c r="E566" s="18" t="s">
        <v>2144</v>
      </c>
      <c r="F566" s="17">
        <v>37918818</v>
      </c>
      <c r="G566" s="18" t="s">
        <v>8636</v>
      </c>
      <c r="H566" s="18" t="s">
        <v>2140</v>
      </c>
      <c r="I566" s="18" t="s">
        <v>2141</v>
      </c>
      <c r="J566" s="19">
        <v>198.9</v>
      </c>
      <c r="K566" s="19">
        <f t="shared" si="32"/>
        <v>180.81818181818181</v>
      </c>
      <c r="L566" s="20">
        <f t="shared" si="33"/>
        <v>181</v>
      </c>
      <c r="M566" s="20">
        <f t="shared" si="34"/>
        <v>18</v>
      </c>
      <c r="N566" s="21">
        <f t="shared" si="35"/>
        <v>199</v>
      </c>
    </row>
    <row r="567" spans="1:14" x14ac:dyDescent="0.25">
      <c r="A567" s="17" t="s">
        <v>9153</v>
      </c>
      <c r="B567" s="17" t="s">
        <v>8631</v>
      </c>
      <c r="C567" s="17" t="s">
        <v>1728</v>
      </c>
      <c r="D567" s="17" t="s">
        <v>1727</v>
      </c>
      <c r="E567" s="18" t="s">
        <v>1729</v>
      </c>
      <c r="F567" s="17">
        <v>31202331</v>
      </c>
      <c r="G567" s="18" t="s">
        <v>10</v>
      </c>
      <c r="H567" s="18" t="s">
        <v>1724</v>
      </c>
      <c r="I567" s="18" t="s">
        <v>1740</v>
      </c>
      <c r="J567" s="19">
        <v>9160.32</v>
      </c>
      <c r="K567" s="19">
        <f t="shared" si="32"/>
        <v>8327.5636363636349</v>
      </c>
      <c r="L567" s="20">
        <f t="shared" si="33"/>
        <v>8328</v>
      </c>
      <c r="M567" s="20">
        <f t="shared" si="34"/>
        <v>833</v>
      </c>
      <c r="N567" s="21">
        <f t="shared" si="35"/>
        <v>9161</v>
      </c>
    </row>
    <row r="568" spans="1:14" x14ac:dyDescent="0.25">
      <c r="A568" s="17" t="s">
        <v>9153</v>
      </c>
      <c r="B568" s="17" t="s">
        <v>8631</v>
      </c>
      <c r="C568" s="17" t="s">
        <v>1728</v>
      </c>
      <c r="D568" s="17" t="s">
        <v>1727</v>
      </c>
      <c r="E568" s="18" t="s">
        <v>1729</v>
      </c>
      <c r="F568" s="17">
        <v>31202349</v>
      </c>
      <c r="G568" s="18" t="s">
        <v>10</v>
      </c>
      <c r="H568" s="18" t="s">
        <v>1724</v>
      </c>
      <c r="I568" s="18" t="s">
        <v>1731</v>
      </c>
      <c r="J568" s="19">
        <v>10954.860000000002</v>
      </c>
      <c r="K568" s="19">
        <f t="shared" si="32"/>
        <v>9958.9636363636382</v>
      </c>
      <c r="L568" s="20">
        <f t="shared" si="33"/>
        <v>9959</v>
      </c>
      <c r="M568" s="20">
        <f t="shared" si="34"/>
        <v>996</v>
      </c>
      <c r="N568" s="21">
        <f t="shared" si="35"/>
        <v>10955</v>
      </c>
    </row>
    <row r="569" spans="1:14" x14ac:dyDescent="0.25">
      <c r="A569" s="17" t="s">
        <v>9153</v>
      </c>
      <c r="B569" s="17" t="s">
        <v>8631</v>
      </c>
      <c r="C569" s="17" t="s">
        <v>1728</v>
      </c>
      <c r="D569" s="17" t="s">
        <v>1727</v>
      </c>
      <c r="E569" s="18" t="s">
        <v>1729</v>
      </c>
      <c r="F569" s="17">
        <v>35995947</v>
      </c>
      <c r="G569" s="18" t="s">
        <v>10</v>
      </c>
      <c r="H569" s="18" t="s">
        <v>1724</v>
      </c>
      <c r="I569" s="18" t="s">
        <v>1738</v>
      </c>
      <c r="J569" s="19">
        <v>4989.72</v>
      </c>
      <c r="K569" s="19">
        <f t="shared" si="32"/>
        <v>4536.1090909090908</v>
      </c>
      <c r="L569" s="20">
        <f t="shared" si="33"/>
        <v>4536</v>
      </c>
      <c r="M569" s="20">
        <f t="shared" si="34"/>
        <v>454</v>
      </c>
      <c r="N569" s="21">
        <f t="shared" si="35"/>
        <v>4990</v>
      </c>
    </row>
    <row r="570" spans="1:14" x14ac:dyDescent="0.25">
      <c r="A570" s="17" t="s">
        <v>9153</v>
      </c>
      <c r="B570" s="17" t="s">
        <v>8631</v>
      </c>
      <c r="C570" s="17" t="s">
        <v>1728</v>
      </c>
      <c r="D570" s="17" t="s">
        <v>1727</v>
      </c>
      <c r="E570" s="18" t="s">
        <v>1729</v>
      </c>
      <c r="F570" s="17">
        <v>35995955</v>
      </c>
      <c r="G570" s="18" t="s">
        <v>10</v>
      </c>
      <c r="H570" s="18" t="s">
        <v>1724</v>
      </c>
      <c r="I570" s="18" t="s">
        <v>1732</v>
      </c>
      <c r="J570" s="19">
        <v>7272.5100000000011</v>
      </c>
      <c r="K570" s="19">
        <f t="shared" si="32"/>
        <v>6611.3727272727274</v>
      </c>
      <c r="L570" s="20">
        <f t="shared" si="33"/>
        <v>6611</v>
      </c>
      <c r="M570" s="20">
        <f t="shared" si="34"/>
        <v>661</v>
      </c>
      <c r="N570" s="21">
        <f t="shared" si="35"/>
        <v>7272</v>
      </c>
    </row>
    <row r="571" spans="1:14" x14ac:dyDescent="0.25">
      <c r="A571" s="17" t="s">
        <v>9153</v>
      </c>
      <c r="B571" s="17" t="s">
        <v>8631</v>
      </c>
      <c r="C571" s="17" t="s">
        <v>1728</v>
      </c>
      <c r="D571" s="17" t="s">
        <v>1727</v>
      </c>
      <c r="E571" s="18" t="s">
        <v>1729</v>
      </c>
      <c r="F571" s="17">
        <v>35995963</v>
      </c>
      <c r="G571" s="18" t="s">
        <v>10</v>
      </c>
      <c r="H571" s="18" t="s">
        <v>1724</v>
      </c>
      <c r="I571" s="18" t="s">
        <v>1737</v>
      </c>
      <c r="J571" s="19">
        <v>6973.62</v>
      </c>
      <c r="K571" s="19">
        <f t="shared" si="32"/>
        <v>6339.6545454545449</v>
      </c>
      <c r="L571" s="20">
        <f t="shared" si="33"/>
        <v>6340</v>
      </c>
      <c r="M571" s="20">
        <f t="shared" si="34"/>
        <v>634</v>
      </c>
      <c r="N571" s="21">
        <f t="shared" si="35"/>
        <v>6974</v>
      </c>
    </row>
    <row r="572" spans="1:14" x14ac:dyDescent="0.25">
      <c r="A572" s="17" t="s">
        <v>9153</v>
      </c>
      <c r="B572" s="17" t="s">
        <v>8631</v>
      </c>
      <c r="C572" s="17" t="s">
        <v>1728</v>
      </c>
      <c r="D572" s="17" t="s">
        <v>1727</v>
      </c>
      <c r="E572" s="18" t="s">
        <v>1729</v>
      </c>
      <c r="F572" s="17">
        <v>35995998</v>
      </c>
      <c r="G572" s="18" t="s">
        <v>10</v>
      </c>
      <c r="H572" s="18" t="s">
        <v>1724</v>
      </c>
      <c r="I572" s="18" t="s">
        <v>1726</v>
      </c>
      <c r="J572" s="19">
        <v>6553.44</v>
      </c>
      <c r="K572" s="19">
        <f t="shared" si="32"/>
        <v>5957.6727272727267</v>
      </c>
      <c r="L572" s="20">
        <f t="shared" si="33"/>
        <v>5958</v>
      </c>
      <c r="M572" s="20">
        <f t="shared" si="34"/>
        <v>596</v>
      </c>
      <c r="N572" s="21">
        <f t="shared" si="35"/>
        <v>6554</v>
      </c>
    </row>
    <row r="573" spans="1:14" x14ac:dyDescent="0.25">
      <c r="A573" s="17" t="s">
        <v>9153</v>
      </c>
      <c r="B573" s="17" t="s">
        <v>8631</v>
      </c>
      <c r="C573" s="17" t="s">
        <v>1728</v>
      </c>
      <c r="D573" s="17" t="s">
        <v>1727</v>
      </c>
      <c r="E573" s="18" t="s">
        <v>1729</v>
      </c>
      <c r="F573" s="17">
        <v>42276632</v>
      </c>
      <c r="G573" s="18" t="s">
        <v>8636</v>
      </c>
      <c r="H573" s="18" t="s">
        <v>1724</v>
      </c>
      <c r="I573" s="18" t="s">
        <v>1739</v>
      </c>
      <c r="J573" s="19">
        <v>1813.02</v>
      </c>
      <c r="K573" s="19">
        <f t="shared" si="32"/>
        <v>1648.1999999999998</v>
      </c>
      <c r="L573" s="20">
        <f t="shared" si="33"/>
        <v>1648</v>
      </c>
      <c r="M573" s="20">
        <f t="shared" si="34"/>
        <v>165</v>
      </c>
      <c r="N573" s="21">
        <f t="shared" si="35"/>
        <v>1813</v>
      </c>
    </row>
    <row r="574" spans="1:14" x14ac:dyDescent="0.25">
      <c r="A574" s="17" t="s">
        <v>9153</v>
      </c>
      <c r="B574" s="17" t="s">
        <v>8631</v>
      </c>
      <c r="C574" s="17" t="s">
        <v>1728</v>
      </c>
      <c r="D574" s="17" t="s">
        <v>1727</v>
      </c>
      <c r="E574" s="18" t="s">
        <v>1729</v>
      </c>
      <c r="F574" s="17">
        <v>42276641</v>
      </c>
      <c r="G574" s="18" t="s">
        <v>8636</v>
      </c>
      <c r="H574" s="18" t="s">
        <v>1724</v>
      </c>
      <c r="I574" s="18" t="s">
        <v>1730</v>
      </c>
      <c r="J574" s="19">
        <v>636.48</v>
      </c>
      <c r="K574" s="19">
        <f t="shared" si="32"/>
        <v>578.61818181818182</v>
      </c>
      <c r="L574" s="20">
        <f t="shared" si="33"/>
        <v>579</v>
      </c>
      <c r="M574" s="20">
        <f t="shared" si="34"/>
        <v>58</v>
      </c>
      <c r="N574" s="21">
        <f t="shared" si="35"/>
        <v>637</v>
      </c>
    </row>
    <row r="575" spans="1:14" x14ac:dyDescent="0.25">
      <c r="A575" s="17" t="s">
        <v>9153</v>
      </c>
      <c r="B575" s="17" t="s">
        <v>8631</v>
      </c>
      <c r="C575" s="17" t="s">
        <v>1932</v>
      </c>
      <c r="D575" s="17" t="s">
        <v>1931</v>
      </c>
      <c r="E575" s="18" t="s">
        <v>1933</v>
      </c>
      <c r="F575" s="17">
        <v>36125717</v>
      </c>
      <c r="G575" s="18" t="s">
        <v>10</v>
      </c>
      <c r="H575" s="18" t="s">
        <v>1929</v>
      </c>
      <c r="I575" s="18" t="s">
        <v>1930</v>
      </c>
      <c r="J575" s="19">
        <v>8725.02</v>
      </c>
      <c r="K575" s="19">
        <f t="shared" si="32"/>
        <v>7931.8363636363638</v>
      </c>
      <c r="L575" s="20">
        <f t="shared" si="33"/>
        <v>7932</v>
      </c>
      <c r="M575" s="20">
        <f t="shared" si="34"/>
        <v>793</v>
      </c>
      <c r="N575" s="21">
        <f t="shared" si="35"/>
        <v>8725</v>
      </c>
    </row>
    <row r="576" spans="1:14" x14ac:dyDescent="0.25">
      <c r="A576" s="17" t="s">
        <v>9153</v>
      </c>
      <c r="B576" s="17" t="s">
        <v>8631</v>
      </c>
      <c r="C576" s="17" t="s">
        <v>1415</v>
      </c>
      <c r="D576" s="17" t="s">
        <v>1414</v>
      </c>
      <c r="E576" s="18" t="s">
        <v>1416</v>
      </c>
      <c r="F576" s="17">
        <v>36124672</v>
      </c>
      <c r="G576" s="18" t="s">
        <v>8636</v>
      </c>
      <c r="H576" s="18" t="s">
        <v>1412</v>
      </c>
      <c r="I576" s="18" t="s">
        <v>1413</v>
      </c>
      <c r="J576" s="19">
        <v>4347.66</v>
      </c>
      <c r="K576" s="19">
        <f t="shared" si="32"/>
        <v>3952.4181818181814</v>
      </c>
      <c r="L576" s="20">
        <f t="shared" si="33"/>
        <v>3952</v>
      </c>
      <c r="M576" s="20">
        <f t="shared" si="34"/>
        <v>395</v>
      </c>
      <c r="N576" s="21">
        <f t="shared" si="35"/>
        <v>4347</v>
      </c>
    </row>
    <row r="577" spans="1:14" x14ac:dyDescent="0.25">
      <c r="A577" s="17" t="s">
        <v>9153</v>
      </c>
      <c r="B577" s="17" t="s">
        <v>8631</v>
      </c>
      <c r="C577" s="17" t="s">
        <v>1697</v>
      </c>
      <c r="D577" s="17" t="s">
        <v>1696</v>
      </c>
      <c r="E577" s="18" t="s">
        <v>1698</v>
      </c>
      <c r="F577" s="17">
        <v>42285755</v>
      </c>
      <c r="G577" s="18" t="s">
        <v>8636</v>
      </c>
      <c r="H577" s="18" t="s">
        <v>1694</v>
      </c>
      <c r="I577" s="18" t="s">
        <v>1695</v>
      </c>
      <c r="J577" s="19">
        <v>2828.49</v>
      </c>
      <c r="K577" s="19">
        <f t="shared" si="32"/>
        <v>2571.3545454545451</v>
      </c>
      <c r="L577" s="20">
        <f t="shared" si="33"/>
        <v>2571</v>
      </c>
      <c r="M577" s="20">
        <f t="shared" si="34"/>
        <v>257</v>
      </c>
      <c r="N577" s="21">
        <f t="shared" si="35"/>
        <v>2828</v>
      </c>
    </row>
    <row r="578" spans="1:14" x14ac:dyDescent="0.25">
      <c r="A578" s="17" t="s">
        <v>9153</v>
      </c>
      <c r="B578" s="17" t="s">
        <v>8631</v>
      </c>
      <c r="C578" s="17" t="s">
        <v>1491</v>
      </c>
      <c r="D578" s="17" t="s">
        <v>1490</v>
      </c>
      <c r="E578" s="18" t="s">
        <v>1492</v>
      </c>
      <c r="F578" s="17">
        <v>710059256</v>
      </c>
      <c r="G578" s="18" t="s">
        <v>10</v>
      </c>
      <c r="H578" s="18" t="s">
        <v>1488</v>
      </c>
      <c r="I578" s="18" t="s">
        <v>1489</v>
      </c>
      <c r="J578" s="19">
        <v>198.9</v>
      </c>
      <c r="K578" s="19">
        <f t="shared" si="32"/>
        <v>180.81818181818181</v>
      </c>
      <c r="L578" s="20">
        <f t="shared" si="33"/>
        <v>181</v>
      </c>
      <c r="M578" s="20">
        <f t="shared" si="34"/>
        <v>18</v>
      </c>
      <c r="N578" s="21">
        <f t="shared" si="35"/>
        <v>199</v>
      </c>
    </row>
    <row r="579" spans="1:14" x14ac:dyDescent="0.25">
      <c r="A579" s="17" t="s">
        <v>9153</v>
      </c>
      <c r="B579" s="17" t="s">
        <v>8631</v>
      </c>
      <c r="C579" s="17" t="s">
        <v>1937</v>
      </c>
      <c r="D579" s="17" t="s">
        <v>1936</v>
      </c>
      <c r="E579" s="18" t="s">
        <v>1938</v>
      </c>
      <c r="F579" s="17">
        <v>37922386</v>
      </c>
      <c r="G579" s="18" t="s">
        <v>8636</v>
      </c>
      <c r="H579" s="18" t="s">
        <v>1934</v>
      </c>
      <c r="I579" s="18" t="s">
        <v>1935</v>
      </c>
      <c r="J579" s="19">
        <v>556.92000000000007</v>
      </c>
      <c r="K579" s="19">
        <f t="shared" si="32"/>
        <v>506.29090909090911</v>
      </c>
      <c r="L579" s="20">
        <f t="shared" si="33"/>
        <v>506</v>
      </c>
      <c r="M579" s="20">
        <f t="shared" si="34"/>
        <v>51</v>
      </c>
      <c r="N579" s="21">
        <f t="shared" si="35"/>
        <v>557</v>
      </c>
    </row>
    <row r="580" spans="1:14" x14ac:dyDescent="0.25">
      <c r="A580" s="17" t="s">
        <v>9153</v>
      </c>
      <c r="B580" s="17" t="s">
        <v>8631</v>
      </c>
      <c r="C580" s="17" t="s">
        <v>1702</v>
      </c>
      <c r="D580" s="17" t="s">
        <v>1701</v>
      </c>
      <c r="E580" s="18" t="s">
        <v>1703</v>
      </c>
      <c r="F580" s="17">
        <v>36125822</v>
      </c>
      <c r="G580" s="18" t="s">
        <v>10</v>
      </c>
      <c r="H580" s="18" t="s">
        <v>1699</v>
      </c>
      <c r="I580" s="18" t="s">
        <v>1700</v>
      </c>
      <c r="J580" s="19">
        <v>2827.95</v>
      </c>
      <c r="K580" s="19">
        <f t="shared" ref="K580:K643" si="36">J580/1.1</f>
        <v>2570.863636363636</v>
      </c>
      <c r="L580" s="20">
        <f t="shared" ref="L580:L643" si="37">ROUND(K580,0)</f>
        <v>2571</v>
      </c>
      <c r="M580" s="20">
        <f t="shared" ref="M580:M643" si="38">ROUND(K580*0.1,0)</f>
        <v>257</v>
      </c>
      <c r="N580" s="21">
        <f t="shared" si="35"/>
        <v>2828</v>
      </c>
    </row>
    <row r="581" spans="1:14" x14ac:dyDescent="0.25">
      <c r="A581" s="17" t="s">
        <v>9153</v>
      </c>
      <c r="B581" s="17" t="s">
        <v>8631</v>
      </c>
      <c r="C581" s="17" t="s">
        <v>1707</v>
      </c>
      <c r="D581" s="17" t="s">
        <v>1706</v>
      </c>
      <c r="E581" s="18" t="s">
        <v>1708</v>
      </c>
      <c r="F581" s="17">
        <v>36125814</v>
      </c>
      <c r="G581" s="18" t="s">
        <v>10</v>
      </c>
      <c r="H581" s="18" t="s">
        <v>1704</v>
      </c>
      <c r="I581" s="18" t="s">
        <v>1705</v>
      </c>
      <c r="J581" s="19">
        <v>2927.67</v>
      </c>
      <c r="K581" s="19">
        <f t="shared" si="36"/>
        <v>2661.5181818181818</v>
      </c>
      <c r="L581" s="20">
        <f t="shared" si="37"/>
        <v>2662</v>
      </c>
      <c r="M581" s="20">
        <f t="shared" si="38"/>
        <v>266</v>
      </c>
      <c r="N581" s="21">
        <f t="shared" ref="N581:N644" si="39">L581+M581</f>
        <v>2928</v>
      </c>
    </row>
    <row r="582" spans="1:14" x14ac:dyDescent="0.25">
      <c r="A582" s="17" t="s">
        <v>9153</v>
      </c>
      <c r="B582" s="17" t="s">
        <v>8631</v>
      </c>
      <c r="C582" s="17" t="s">
        <v>1420</v>
      </c>
      <c r="D582" s="17" t="s">
        <v>1419</v>
      </c>
      <c r="E582" s="18" t="s">
        <v>1421</v>
      </c>
      <c r="F582" s="17">
        <v>31202284</v>
      </c>
      <c r="G582" s="18" t="s">
        <v>8733</v>
      </c>
      <c r="H582" s="18" t="s">
        <v>1417</v>
      </c>
      <c r="I582" s="18" t="s">
        <v>1422</v>
      </c>
      <c r="J582" s="19">
        <v>6001.5599999999995</v>
      </c>
      <c r="K582" s="19">
        <f t="shared" si="36"/>
        <v>5455.9636363636355</v>
      </c>
      <c r="L582" s="20">
        <f t="shared" si="37"/>
        <v>5456</v>
      </c>
      <c r="M582" s="20">
        <f t="shared" si="38"/>
        <v>546</v>
      </c>
      <c r="N582" s="21">
        <f t="shared" si="39"/>
        <v>6002</v>
      </c>
    </row>
    <row r="583" spans="1:14" x14ac:dyDescent="0.25">
      <c r="A583" s="17" t="s">
        <v>9153</v>
      </c>
      <c r="B583" s="17" t="s">
        <v>8631</v>
      </c>
      <c r="C583" s="17" t="s">
        <v>1420</v>
      </c>
      <c r="D583" s="17" t="s">
        <v>1419</v>
      </c>
      <c r="E583" s="18" t="s">
        <v>1421</v>
      </c>
      <c r="F583" s="17">
        <v>35678119</v>
      </c>
      <c r="G583" s="18" t="s">
        <v>8636</v>
      </c>
      <c r="H583" s="18" t="s">
        <v>1417</v>
      </c>
      <c r="I583" s="18" t="s">
        <v>1423</v>
      </c>
      <c r="J583" s="19">
        <v>9507.99</v>
      </c>
      <c r="K583" s="19">
        <f t="shared" si="36"/>
        <v>8643.6272727272717</v>
      </c>
      <c r="L583" s="20">
        <f t="shared" si="37"/>
        <v>8644</v>
      </c>
      <c r="M583" s="20">
        <f t="shared" si="38"/>
        <v>864</v>
      </c>
      <c r="N583" s="21">
        <f t="shared" si="39"/>
        <v>9508</v>
      </c>
    </row>
    <row r="584" spans="1:14" x14ac:dyDescent="0.25">
      <c r="A584" s="17" t="s">
        <v>9153</v>
      </c>
      <c r="B584" s="17" t="s">
        <v>8631</v>
      </c>
      <c r="C584" s="17" t="s">
        <v>1420</v>
      </c>
      <c r="D584" s="17" t="s">
        <v>1419</v>
      </c>
      <c r="E584" s="18" t="s">
        <v>1421</v>
      </c>
      <c r="F584" s="17">
        <v>35678127</v>
      </c>
      <c r="G584" s="18" t="s">
        <v>8636</v>
      </c>
      <c r="H584" s="18" t="s">
        <v>1417</v>
      </c>
      <c r="I584" s="18" t="s">
        <v>1418</v>
      </c>
      <c r="J584" s="19">
        <v>10796.880000000001</v>
      </c>
      <c r="K584" s="19">
        <f t="shared" si="36"/>
        <v>9815.3454545454551</v>
      </c>
      <c r="L584" s="20">
        <f t="shared" si="37"/>
        <v>9815</v>
      </c>
      <c r="M584" s="20">
        <f t="shared" si="38"/>
        <v>982</v>
      </c>
      <c r="N584" s="21">
        <f t="shared" si="39"/>
        <v>10797</v>
      </c>
    </row>
    <row r="585" spans="1:14" x14ac:dyDescent="0.25">
      <c r="A585" s="17" t="s">
        <v>9153</v>
      </c>
      <c r="B585" s="17" t="s">
        <v>8631</v>
      </c>
      <c r="C585" s="17" t="s">
        <v>1431</v>
      </c>
      <c r="D585" s="17" t="s">
        <v>1430</v>
      </c>
      <c r="E585" s="18" t="s">
        <v>1432</v>
      </c>
      <c r="F585" s="17">
        <v>710220367</v>
      </c>
      <c r="G585" s="18" t="s">
        <v>10</v>
      </c>
      <c r="H585" s="18" t="s">
        <v>1428</v>
      </c>
      <c r="I585" s="18" t="s">
        <v>1429</v>
      </c>
      <c r="J585" s="19">
        <v>338.13</v>
      </c>
      <c r="K585" s="19">
        <f t="shared" si="36"/>
        <v>307.39090909090908</v>
      </c>
      <c r="L585" s="20">
        <f t="shared" si="37"/>
        <v>307</v>
      </c>
      <c r="M585" s="20">
        <f t="shared" si="38"/>
        <v>31</v>
      </c>
      <c r="N585" s="21">
        <f t="shared" si="39"/>
        <v>338</v>
      </c>
    </row>
    <row r="586" spans="1:14" x14ac:dyDescent="0.25">
      <c r="A586" s="17" t="s">
        <v>9153</v>
      </c>
      <c r="B586" s="17" t="s">
        <v>8631</v>
      </c>
      <c r="C586" s="17" t="s">
        <v>1436</v>
      </c>
      <c r="D586" s="17" t="s">
        <v>1435</v>
      </c>
      <c r="E586" s="18" t="s">
        <v>1437</v>
      </c>
      <c r="F586" s="17">
        <v>37914707</v>
      </c>
      <c r="G586" s="18" t="s">
        <v>8636</v>
      </c>
      <c r="H586" s="18" t="s">
        <v>1433</v>
      </c>
      <c r="I586" s="18" t="s">
        <v>1434</v>
      </c>
      <c r="J586" s="19">
        <v>258.57</v>
      </c>
      <c r="K586" s="19">
        <f t="shared" si="36"/>
        <v>235.06363636363633</v>
      </c>
      <c r="L586" s="20">
        <f t="shared" si="37"/>
        <v>235</v>
      </c>
      <c r="M586" s="20">
        <f t="shared" si="38"/>
        <v>24</v>
      </c>
      <c r="N586" s="21">
        <f t="shared" si="39"/>
        <v>259</v>
      </c>
    </row>
    <row r="587" spans="1:14" x14ac:dyDescent="0.25">
      <c r="A587" s="17" t="s">
        <v>9153</v>
      </c>
      <c r="B587" s="17" t="s">
        <v>8631</v>
      </c>
      <c r="C587" s="17" t="s">
        <v>1947</v>
      </c>
      <c r="D587" s="17" t="s">
        <v>1946</v>
      </c>
      <c r="E587" s="18" t="s">
        <v>1948</v>
      </c>
      <c r="F587" s="17">
        <v>710059299</v>
      </c>
      <c r="G587" s="18" t="s">
        <v>10</v>
      </c>
      <c r="H587" s="18" t="s">
        <v>1944</v>
      </c>
      <c r="I587" s="18" t="s">
        <v>1945</v>
      </c>
      <c r="J587" s="19">
        <v>218.79000000000002</v>
      </c>
      <c r="K587" s="19">
        <f t="shared" si="36"/>
        <v>198.9</v>
      </c>
      <c r="L587" s="20">
        <f t="shared" si="37"/>
        <v>199</v>
      </c>
      <c r="M587" s="20">
        <f t="shared" si="38"/>
        <v>20</v>
      </c>
      <c r="N587" s="21">
        <f t="shared" si="39"/>
        <v>219</v>
      </c>
    </row>
    <row r="588" spans="1:14" x14ac:dyDescent="0.25">
      <c r="A588" s="17" t="s">
        <v>9153</v>
      </c>
      <c r="B588" s="17" t="s">
        <v>8631</v>
      </c>
      <c r="C588" s="17" t="s">
        <v>1441</v>
      </c>
      <c r="D588" s="17" t="s">
        <v>1440</v>
      </c>
      <c r="E588" s="18" t="s">
        <v>1442</v>
      </c>
      <c r="F588" s="17">
        <v>36124664</v>
      </c>
      <c r="G588" s="18" t="s">
        <v>10</v>
      </c>
      <c r="H588" s="18" t="s">
        <v>1438</v>
      </c>
      <c r="I588" s="18" t="s">
        <v>1439</v>
      </c>
      <c r="J588" s="19">
        <v>8229.4499999999989</v>
      </c>
      <c r="K588" s="19">
        <f t="shared" si="36"/>
        <v>7481.3181818181802</v>
      </c>
      <c r="L588" s="20">
        <f t="shared" si="37"/>
        <v>7481</v>
      </c>
      <c r="M588" s="20">
        <f t="shared" si="38"/>
        <v>748</v>
      </c>
      <c r="N588" s="21">
        <f t="shared" si="39"/>
        <v>8229</v>
      </c>
    </row>
    <row r="589" spans="1:14" x14ac:dyDescent="0.25">
      <c r="A589" s="17" t="s">
        <v>9153</v>
      </c>
      <c r="B589" s="17" t="s">
        <v>8631</v>
      </c>
      <c r="C589" s="17" t="s">
        <v>1712</v>
      </c>
      <c r="D589" s="17" t="s">
        <v>1711</v>
      </c>
      <c r="E589" s="18" t="s">
        <v>1713</v>
      </c>
      <c r="F589" s="17">
        <v>710059302</v>
      </c>
      <c r="G589" s="18" t="s">
        <v>10</v>
      </c>
      <c r="H589" s="18" t="s">
        <v>1709</v>
      </c>
      <c r="I589" s="18" t="s">
        <v>1710</v>
      </c>
      <c r="J589" s="19">
        <v>298.35000000000002</v>
      </c>
      <c r="K589" s="19">
        <f t="shared" si="36"/>
        <v>271.22727272727275</v>
      </c>
      <c r="L589" s="20">
        <f t="shared" si="37"/>
        <v>271</v>
      </c>
      <c r="M589" s="20">
        <f t="shared" si="38"/>
        <v>27</v>
      </c>
      <c r="N589" s="21">
        <f t="shared" si="39"/>
        <v>298</v>
      </c>
    </row>
    <row r="590" spans="1:14" x14ac:dyDescent="0.25">
      <c r="A590" s="17" t="s">
        <v>9153</v>
      </c>
      <c r="B590" s="17" t="s">
        <v>8631</v>
      </c>
      <c r="C590" s="17" t="s">
        <v>1446</v>
      </c>
      <c r="D590" s="17" t="s">
        <v>1445</v>
      </c>
      <c r="E590" s="18" t="s">
        <v>1447</v>
      </c>
      <c r="F590" s="17">
        <v>36124656</v>
      </c>
      <c r="G590" s="18" t="s">
        <v>8636</v>
      </c>
      <c r="H590" s="18" t="s">
        <v>1443</v>
      </c>
      <c r="I590" s="18" t="s">
        <v>1444</v>
      </c>
      <c r="J590" s="19">
        <v>5265.09</v>
      </c>
      <c r="K590" s="19">
        <f t="shared" si="36"/>
        <v>4786.4454545454546</v>
      </c>
      <c r="L590" s="20">
        <f t="shared" si="37"/>
        <v>4786</v>
      </c>
      <c r="M590" s="20">
        <f t="shared" si="38"/>
        <v>479</v>
      </c>
      <c r="N590" s="21">
        <f t="shared" si="39"/>
        <v>5265</v>
      </c>
    </row>
    <row r="591" spans="1:14" x14ac:dyDescent="0.25">
      <c r="A591" s="17" t="s">
        <v>9153</v>
      </c>
      <c r="B591" s="17" t="s">
        <v>8631</v>
      </c>
      <c r="C591" s="17" t="s">
        <v>1456</v>
      </c>
      <c r="D591" s="17" t="s">
        <v>1455</v>
      </c>
      <c r="E591" s="18" t="s">
        <v>1457</v>
      </c>
      <c r="F591" s="17">
        <v>36124711</v>
      </c>
      <c r="G591" s="18" t="s">
        <v>10</v>
      </c>
      <c r="H591" s="18" t="s">
        <v>1453</v>
      </c>
      <c r="I591" s="18" t="s">
        <v>1454</v>
      </c>
      <c r="J591" s="19">
        <v>3144.7799999999997</v>
      </c>
      <c r="K591" s="19">
        <f t="shared" si="36"/>
        <v>2858.8909090909087</v>
      </c>
      <c r="L591" s="20">
        <f t="shared" si="37"/>
        <v>2859</v>
      </c>
      <c r="M591" s="20">
        <f t="shared" si="38"/>
        <v>286</v>
      </c>
      <c r="N591" s="21">
        <f t="shared" si="39"/>
        <v>3145</v>
      </c>
    </row>
    <row r="592" spans="1:14" x14ac:dyDescent="0.25">
      <c r="A592" s="17" t="s">
        <v>9153</v>
      </c>
      <c r="B592" s="17" t="s">
        <v>8631</v>
      </c>
      <c r="C592" s="17" t="s">
        <v>1952</v>
      </c>
      <c r="D592" s="17" t="s">
        <v>1951</v>
      </c>
      <c r="E592" s="18" t="s">
        <v>1953</v>
      </c>
      <c r="F592" s="17">
        <v>36129771</v>
      </c>
      <c r="G592" s="18" t="s">
        <v>8636</v>
      </c>
      <c r="H592" s="18" t="s">
        <v>1949</v>
      </c>
      <c r="I592" s="18" t="s">
        <v>1950</v>
      </c>
      <c r="J592" s="19">
        <v>1746.6299999999999</v>
      </c>
      <c r="K592" s="19">
        <f t="shared" si="36"/>
        <v>1587.8454545454542</v>
      </c>
      <c r="L592" s="20">
        <f t="shared" si="37"/>
        <v>1588</v>
      </c>
      <c r="M592" s="20">
        <f t="shared" si="38"/>
        <v>159</v>
      </c>
      <c r="N592" s="21">
        <f t="shared" si="39"/>
        <v>1747</v>
      </c>
    </row>
    <row r="593" spans="1:14" x14ac:dyDescent="0.25">
      <c r="A593" s="17" t="s">
        <v>9153</v>
      </c>
      <c r="B593" s="17" t="s">
        <v>8631</v>
      </c>
      <c r="C593" s="17" t="s">
        <v>1957</v>
      </c>
      <c r="D593" s="17" t="s">
        <v>1956</v>
      </c>
      <c r="E593" s="18" t="s">
        <v>1958</v>
      </c>
      <c r="F593" s="17">
        <v>36125571</v>
      </c>
      <c r="G593" s="18" t="s">
        <v>8657</v>
      </c>
      <c r="H593" s="18" t="s">
        <v>1954</v>
      </c>
      <c r="I593" s="18" t="s">
        <v>1955</v>
      </c>
      <c r="J593" s="19">
        <v>1857.8400000000001</v>
      </c>
      <c r="K593" s="19">
        <f t="shared" si="36"/>
        <v>1688.9454545454546</v>
      </c>
      <c r="L593" s="20">
        <f t="shared" si="37"/>
        <v>1689</v>
      </c>
      <c r="M593" s="20">
        <f t="shared" si="38"/>
        <v>169</v>
      </c>
      <c r="N593" s="21">
        <f t="shared" si="39"/>
        <v>1858</v>
      </c>
    </row>
    <row r="594" spans="1:14" x14ac:dyDescent="0.25">
      <c r="A594" s="17" t="s">
        <v>9153</v>
      </c>
      <c r="B594" s="17" t="s">
        <v>8631</v>
      </c>
      <c r="C594" s="17" t="s">
        <v>1962</v>
      </c>
      <c r="D594" s="17" t="s">
        <v>1961</v>
      </c>
      <c r="E594" s="18" t="s">
        <v>1963</v>
      </c>
      <c r="F594" s="17">
        <v>31202462</v>
      </c>
      <c r="G594" s="18" t="s">
        <v>8760</v>
      </c>
      <c r="H594" s="18" t="s">
        <v>1959</v>
      </c>
      <c r="I594" s="18" t="s">
        <v>1960</v>
      </c>
      <c r="J594" s="19">
        <v>6276.6599999999989</v>
      </c>
      <c r="K594" s="19">
        <f t="shared" si="36"/>
        <v>5706.0545454545436</v>
      </c>
      <c r="L594" s="20">
        <f t="shared" si="37"/>
        <v>5706</v>
      </c>
      <c r="M594" s="20">
        <f t="shared" si="38"/>
        <v>571</v>
      </c>
      <c r="N594" s="21">
        <f t="shared" si="39"/>
        <v>6277</v>
      </c>
    </row>
    <row r="595" spans="1:14" x14ac:dyDescent="0.25">
      <c r="A595" s="17" t="s">
        <v>9153</v>
      </c>
      <c r="B595" s="17" t="s">
        <v>8631</v>
      </c>
      <c r="C595" s="17" t="s">
        <v>1967</v>
      </c>
      <c r="D595" s="17" t="s">
        <v>1966</v>
      </c>
      <c r="E595" s="18" t="s">
        <v>1968</v>
      </c>
      <c r="F595" s="17">
        <v>31202471</v>
      </c>
      <c r="G595" s="18" t="s">
        <v>8636</v>
      </c>
      <c r="H595" s="18" t="s">
        <v>1964</v>
      </c>
      <c r="I595" s="18" t="s">
        <v>1965</v>
      </c>
      <c r="J595" s="19">
        <v>3193.23</v>
      </c>
      <c r="K595" s="19">
        <f t="shared" si="36"/>
        <v>2902.9363636363632</v>
      </c>
      <c r="L595" s="20">
        <f t="shared" si="37"/>
        <v>2903</v>
      </c>
      <c r="M595" s="20">
        <f t="shared" si="38"/>
        <v>290</v>
      </c>
      <c r="N595" s="21">
        <f t="shared" si="39"/>
        <v>3193</v>
      </c>
    </row>
    <row r="596" spans="1:14" x14ac:dyDescent="0.25">
      <c r="A596" s="17" t="s">
        <v>9153</v>
      </c>
      <c r="B596" s="17" t="s">
        <v>8631</v>
      </c>
      <c r="C596" s="17" t="s">
        <v>1451</v>
      </c>
      <c r="D596" s="17" t="s">
        <v>1450</v>
      </c>
      <c r="E596" s="18" t="s">
        <v>1452</v>
      </c>
      <c r="F596" s="17">
        <v>37914782</v>
      </c>
      <c r="G596" s="18" t="s">
        <v>8636</v>
      </c>
      <c r="H596" s="18" t="s">
        <v>1448</v>
      </c>
      <c r="I596" s="18" t="s">
        <v>1449</v>
      </c>
      <c r="J596" s="19">
        <v>338.13</v>
      </c>
      <c r="K596" s="19">
        <f t="shared" si="36"/>
        <v>307.39090909090908</v>
      </c>
      <c r="L596" s="20">
        <f t="shared" si="37"/>
        <v>307</v>
      </c>
      <c r="M596" s="20">
        <f t="shared" si="38"/>
        <v>31</v>
      </c>
      <c r="N596" s="21">
        <f t="shared" si="39"/>
        <v>338</v>
      </c>
    </row>
    <row r="597" spans="1:14" x14ac:dyDescent="0.25">
      <c r="A597" s="17" t="s">
        <v>9153</v>
      </c>
      <c r="B597" s="17" t="s">
        <v>8631</v>
      </c>
      <c r="C597" s="17" t="s">
        <v>1461</v>
      </c>
      <c r="D597" s="17" t="s">
        <v>1460</v>
      </c>
      <c r="E597" s="18" t="s">
        <v>1462</v>
      </c>
      <c r="F597" s="17">
        <v>36124613</v>
      </c>
      <c r="G597" s="18" t="s">
        <v>8636</v>
      </c>
      <c r="H597" s="18" t="s">
        <v>1458</v>
      </c>
      <c r="I597" s="18" t="s">
        <v>1459</v>
      </c>
      <c r="J597" s="19">
        <v>2735.4900000000002</v>
      </c>
      <c r="K597" s="19">
        <f t="shared" si="36"/>
        <v>2486.8090909090911</v>
      </c>
      <c r="L597" s="20">
        <f t="shared" si="37"/>
        <v>2487</v>
      </c>
      <c r="M597" s="20">
        <f t="shared" si="38"/>
        <v>249</v>
      </c>
      <c r="N597" s="21">
        <f t="shared" si="39"/>
        <v>2736</v>
      </c>
    </row>
    <row r="598" spans="1:14" x14ac:dyDescent="0.25">
      <c r="A598" s="17" t="s">
        <v>9153</v>
      </c>
      <c r="B598" s="17" t="s">
        <v>8631</v>
      </c>
      <c r="C598" s="17" t="s">
        <v>1466</v>
      </c>
      <c r="D598" s="17" t="s">
        <v>1465</v>
      </c>
      <c r="E598" s="18" t="s">
        <v>1467</v>
      </c>
      <c r="F598" s="17">
        <v>34057579</v>
      </c>
      <c r="G598" s="18" t="s">
        <v>10</v>
      </c>
      <c r="H598" s="18" t="s">
        <v>1463</v>
      </c>
      <c r="I598" s="18" t="s">
        <v>1464</v>
      </c>
      <c r="J598" s="19">
        <v>7764.18</v>
      </c>
      <c r="K598" s="19">
        <f t="shared" si="36"/>
        <v>7058.3454545454542</v>
      </c>
      <c r="L598" s="20">
        <f t="shared" si="37"/>
        <v>7058</v>
      </c>
      <c r="M598" s="20">
        <f t="shared" si="38"/>
        <v>706</v>
      </c>
      <c r="N598" s="21">
        <f t="shared" si="39"/>
        <v>7764</v>
      </c>
    </row>
    <row r="599" spans="1:14" x14ac:dyDescent="0.25">
      <c r="A599" s="17" t="s">
        <v>9153</v>
      </c>
      <c r="B599" s="17" t="s">
        <v>8631</v>
      </c>
      <c r="C599" s="17" t="s">
        <v>1717</v>
      </c>
      <c r="D599" s="17" t="s">
        <v>1716</v>
      </c>
      <c r="E599" s="18" t="s">
        <v>1718</v>
      </c>
      <c r="F599" s="17">
        <v>51279118</v>
      </c>
      <c r="G599" s="18" t="s">
        <v>8636</v>
      </c>
      <c r="H599" s="18" t="s">
        <v>1714</v>
      </c>
      <c r="I599" s="18" t="s">
        <v>1715</v>
      </c>
      <c r="J599" s="19">
        <v>3007.23</v>
      </c>
      <c r="K599" s="19">
        <f t="shared" si="36"/>
        <v>2733.8454545454542</v>
      </c>
      <c r="L599" s="20">
        <f t="shared" si="37"/>
        <v>2734</v>
      </c>
      <c r="M599" s="20">
        <f t="shared" si="38"/>
        <v>273</v>
      </c>
      <c r="N599" s="21">
        <f t="shared" si="39"/>
        <v>3007</v>
      </c>
    </row>
    <row r="600" spans="1:14" x14ac:dyDescent="0.25">
      <c r="A600" s="17" t="s">
        <v>9153</v>
      </c>
      <c r="B600" s="17" t="s">
        <v>8631</v>
      </c>
      <c r="C600" s="17" t="s">
        <v>1722</v>
      </c>
      <c r="D600" s="17" t="s">
        <v>1721</v>
      </c>
      <c r="E600" s="18" t="s">
        <v>1723</v>
      </c>
      <c r="F600" s="17">
        <v>31202365</v>
      </c>
      <c r="G600" s="18" t="s">
        <v>8750</v>
      </c>
      <c r="H600" s="18" t="s">
        <v>1719</v>
      </c>
      <c r="I600" s="18" t="s">
        <v>1720</v>
      </c>
      <c r="J600" s="19">
        <v>2206.0500000000002</v>
      </c>
      <c r="K600" s="19">
        <f t="shared" si="36"/>
        <v>2005.5</v>
      </c>
      <c r="L600" s="20">
        <f t="shared" si="37"/>
        <v>2006</v>
      </c>
      <c r="M600" s="20">
        <f t="shared" si="38"/>
        <v>201</v>
      </c>
      <c r="N600" s="21">
        <f t="shared" si="39"/>
        <v>2207</v>
      </c>
    </row>
    <row r="601" spans="1:14" x14ac:dyDescent="0.25">
      <c r="A601" s="17" t="s">
        <v>9153</v>
      </c>
      <c r="B601" s="17" t="s">
        <v>8631</v>
      </c>
      <c r="C601" s="17" t="s">
        <v>1744</v>
      </c>
      <c r="D601" s="17" t="s">
        <v>1743</v>
      </c>
      <c r="E601" s="18" t="s">
        <v>1745</v>
      </c>
      <c r="F601" s="17">
        <v>710059396</v>
      </c>
      <c r="G601" s="18" t="s">
        <v>10</v>
      </c>
      <c r="H601" s="18" t="s">
        <v>1741</v>
      </c>
      <c r="I601" s="18" t="s">
        <v>1742</v>
      </c>
      <c r="J601" s="19">
        <v>537.03</v>
      </c>
      <c r="K601" s="19">
        <f t="shared" si="36"/>
        <v>488.20909090909083</v>
      </c>
      <c r="L601" s="20">
        <f t="shared" si="37"/>
        <v>488</v>
      </c>
      <c r="M601" s="20">
        <f t="shared" si="38"/>
        <v>49</v>
      </c>
      <c r="N601" s="21">
        <f t="shared" si="39"/>
        <v>537</v>
      </c>
    </row>
    <row r="602" spans="1:14" x14ac:dyDescent="0.25">
      <c r="A602" s="17" t="s">
        <v>9153</v>
      </c>
      <c r="B602" s="17" t="s">
        <v>8631</v>
      </c>
      <c r="C602" s="17" t="s">
        <v>1476</v>
      </c>
      <c r="D602" s="17" t="s">
        <v>1475</v>
      </c>
      <c r="E602" s="18" t="s">
        <v>1477</v>
      </c>
      <c r="F602" s="17">
        <v>36124681</v>
      </c>
      <c r="G602" s="18" t="s">
        <v>8736</v>
      </c>
      <c r="H602" s="18" t="s">
        <v>1473</v>
      </c>
      <c r="I602" s="18" t="s">
        <v>1474</v>
      </c>
      <c r="J602" s="19">
        <v>7365.24</v>
      </c>
      <c r="K602" s="19">
        <f t="shared" si="36"/>
        <v>6695.6727272727267</v>
      </c>
      <c r="L602" s="20">
        <f t="shared" si="37"/>
        <v>6696</v>
      </c>
      <c r="M602" s="20">
        <f t="shared" si="38"/>
        <v>670</v>
      </c>
      <c r="N602" s="21">
        <f t="shared" si="39"/>
        <v>7366</v>
      </c>
    </row>
    <row r="603" spans="1:14" x14ac:dyDescent="0.25">
      <c r="A603" s="17" t="s">
        <v>9153</v>
      </c>
      <c r="B603" s="17" t="s">
        <v>8631</v>
      </c>
      <c r="C603" s="17" t="s">
        <v>1749</v>
      </c>
      <c r="D603" s="17" t="s">
        <v>1748</v>
      </c>
      <c r="E603" s="18" t="s">
        <v>1750</v>
      </c>
      <c r="F603" s="17">
        <v>31202357</v>
      </c>
      <c r="G603" s="18" t="s">
        <v>8753</v>
      </c>
      <c r="H603" s="18" t="s">
        <v>1746</v>
      </c>
      <c r="I603" s="18" t="s">
        <v>1747</v>
      </c>
      <c r="J603" s="19">
        <v>3893.01</v>
      </c>
      <c r="K603" s="19">
        <f t="shared" si="36"/>
        <v>3539.1</v>
      </c>
      <c r="L603" s="20">
        <f t="shared" si="37"/>
        <v>3539</v>
      </c>
      <c r="M603" s="20">
        <f t="shared" si="38"/>
        <v>354</v>
      </c>
      <c r="N603" s="21">
        <f t="shared" si="39"/>
        <v>3893</v>
      </c>
    </row>
    <row r="604" spans="1:14" x14ac:dyDescent="0.25">
      <c r="A604" s="17" t="s">
        <v>9153</v>
      </c>
      <c r="B604" s="17" t="s">
        <v>8631</v>
      </c>
      <c r="C604" s="17" t="s">
        <v>1972</v>
      </c>
      <c r="D604" s="17" t="s">
        <v>1971</v>
      </c>
      <c r="E604" s="18" t="s">
        <v>1973</v>
      </c>
      <c r="F604" s="17">
        <v>31202420</v>
      </c>
      <c r="G604" s="18" t="s">
        <v>10</v>
      </c>
      <c r="H604" s="18" t="s">
        <v>1969</v>
      </c>
      <c r="I604" s="18" t="s">
        <v>1975</v>
      </c>
      <c r="J604" s="19">
        <v>10526.550000000001</v>
      </c>
      <c r="K604" s="19">
        <f t="shared" si="36"/>
        <v>9569.5909090909099</v>
      </c>
      <c r="L604" s="20">
        <f t="shared" si="37"/>
        <v>9570</v>
      </c>
      <c r="M604" s="20">
        <f t="shared" si="38"/>
        <v>957</v>
      </c>
      <c r="N604" s="21">
        <f t="shared" si="39"/>
        <v>10527</v>
      </c>
    </row>
    <row r="605" spans="1:14" x14ac:dyDescent="0.25">
      <c r="A605" s="17" t="s">
        <v>9153</v>
      </c>
      <c r="B605" s="17" t="s">
        <v>8631</v>
      </c>
      <c r="C605" s="17" t="s">
        <v>1972</v>
      </c>
      <c r="D605" s="17" t="s">
        <v>1971</v>
      </c>
      <c r="E605" s="18" t="s">
        <v>1973</v>
      </c>
      <c r="F605" s="17">
        <v>35995904</v>
      </c>
      <c r="G605" s="18" t="s">
        <v>8716</v>
      </c>
      <c r="H605" s="18" t="s">
        <v>1969</v>
      </c>
      <c r="I605" s="18" t="s">
        <v>1974</v>
      </c>
      <c r="J605" s="19">
        <v>6908.37</v>
      </c>
      <c r="K605" s="19">
        <f t="shared" si="36"/>
        <v>6280.3363636363629</v>
      </c>
      <c r="L605" s="20">
        <f t="shared" si="37"/>
        <v>6280</v>
      </c>
      <c r="M605" s="20">
        <f t="shared" si="38"/>
        <v>628</v>
      </c>
      <c r="N605" s="21">
        <f t="shared" si="39"/>
        <v>6908</v>
      </c>
    </row>
    <row r="606" spans="1:14" x14ac:dyDescent="0.25">
      <c r="A606" s="17" t="s">
        <v>9153</v>
      </c>
      <c r="B606" s="17" t="s">
        <v>8631</v>
      </c>
      <c r="C606" s="17" t="s">
        <v>1972</v>
      </c>
      <c r="D606" s="17" t="s">
        <v>1971</v>
      </c>
      <c r="E606" s="18" t="s">
        <v>1973</v>
      </c>
      <c r="F606" s="17">
        <v>35995912</v>
      </c>
      <c r="G606" s="18" t="s">
        <v>10</v>
      </c>
      <c r="H606" s="18" t="s">
        <v>1969</v>
      </c>
      <c r="I606" s="18" t="s">
        <v>1970</v>
      </c>
      <c r="J606" s="19">
        <v>8413.5</v>
      </c>
      <c r="K606" s="19">
        <f t="shared" si="36"/>
        <v>7648.6363636363631</v>
      </c>
      <c r="L606" s="20">
        <f t="shared" si="37"/>
        <v>7649</v>
      </c>
      <c r="M606" s="20">
        <f t="shared" si="38"/>
        <v>765</v>
      </c>
      <c r="N606" s="21">
        <f t="shared" si="39"/>
        <v>8414</v>
      </c>
    </row>
    <row r="607" spans="1:14" x14ac:dyDescent="0.25">
      <c r="A607" s="17" t="s">
        <v>9153</v>
      </c>
      <c r="B607" s="17" t="s">
        <v>8631</v>
      </c>
      <c r="C607" s="17" t="s">
        <v>1972</v>
      </c>
      <c r="D607" s="17" t="s">
        <v>1971</v>
      </c>
      <c r="E607" s="18" t="s">
        <v>1973</v>
      </c>
      <c r="F607" s="17">
        <v>36125784</v>
      </c>
      <c r="G607" s="18" t="s">
        <v>8636</v>
      </c>
      <c r="H607" s="18" t="s">
        <v>1969</v>
      </c>
      <c r="I607" s="18" t="s">
        <v>1977</v>
      </c>
      <c r="J607" s="19">
        <v>2597.6699999999996</v>
      </c>
      <c r="K607" s="19">
        <f t="shared" si="36"/>
        <v>2361.5181818181813</v>
      </c>
      <c r="L607" s="20">
        <f t="shared" si="37"/>
        <v>2362</v>
      </c>
      <c r="M607" s="20">
        <f t="shared" si="38"/>
        <v>236</v>
      </c>
      <c r="N607" s="21">
        <f t="shared" si="39"/>
        <v>2598</v>
      </c>
    </row>
    <row r="608" spans="1:14" x14ac:dyDescent="0.25">
      <c r="A608" s="17" t="s">
        <v>9153</v>
      </c>
      <c r="B608" s="17" t="s">
        <v>8631</v>
      </c>
      <c r="C608" s="17" t="s">
        <v>1481</v>
      </c>
      <c r="D608" s="17" t="s">
        <v>1480</v>
      </c>
      <c r="E608" s="18" t="s">
        <v>1482</v>
      </c>
      <c r="F608" s="17">
        <v>710059418</v>
      </c>
      <c r="G608" s="18" t="s">
        <v>10</v>
      </c>
      <c r="H608" s="18" t="s">
        <v>1478</v>
      </c>
      <c r="I608" s="18" t="s">
        <v>1479</v>
      </c>
      <c r="J608" s="19">
        <v>198.9</v>
      </c>
      <c r="K608" s="19">
        <f t="shared" si="36"/>
        <v>180.81818181818181</v>
      </c>
      <c r="L608" s="20">
        <f t="shared" si="37"/>
        <v>181</v>
      </c>
      <c r="M608" s="20">
        <f t="shared" si="38"/>
        <v>18</v>
      </c>
      <c r="N608" s="21">
        <f t="shared" si="39"/>
        <v>199</v>
      </c>
    </row>
    <row r="609" spans="1:14" x14ac:dyDescent="0.25">
      <c r="A609" s="17" t="s">
        <v>9153</v>
      </c>
      <c r="B609" s="17" t="s">
        <v>8631</v>
      </c>
      <c r="C609" s="17" t="s">
        <v>1764</v>
      </c>
      <c r="D609" s="17" t="s">
        <v>1763</v>
      </c>
      <c r="E609" s="18" t="s">
        <v>1765</v>
      </c>
      <c r="F609" s="17">
        <v>36129798</v>
      </c>
      <c r="G609" s="18" t="s">
        <v>8636</v>
      </c>
      <c r="H609" s="18" t="s">
        <v>1761</v>
      </c>
      <c r="I609" s="18" t="s">
        <v>1762</v>
      </c>
      <c r="J609" s="19">
        <v>2698.8</v>
      </c>
      <c r="K609" s="19">
        <f t="shared" si="36"/>
        <v>2453.4545454545455</v>
      </c>
      <c r="L609" s="20">
        <f t="shared" si="37"/>
        <v>2453</v>
      </c>
      <c r="M609" s="20">
        <f t="shared" si="38"/>
        <v>245</v>
      </c>
      <c r="N609" s="21">
        <f t="shared" si="39"/>
        <v>2698</v>
      </c>
    </row>
    <row r="610" spans="1:14" x14ac:dyDescent="0.25">
      <c r="A610" s="17" t="s">
        <v>9153</v>
      </c>
      <c r="B610" s="17" t="s">
        <v>8631</v>
      </c>
      <c r="C610" s="17" t="s">
        <v>1986</v>
      </c>
      <c r="D610" s="17" t="s">
        <v>1985</v>
      </c>
      <c r="E610" s="18" t="s">
        <v>1987</v>
      </c>
      <c r="F610" s="17">
        <v>42276675</v>
      </c>
      <c r="G610" s="18" t="s">
        <v>8636</v>
      </c>
      <c r="H610" s="18" t="s">
        <v>1983</v>
      </c>
      <c r="I610" s="18" t="s">
        <v>1984</v>
      </c>
      <c r="J610" s="19">
        <v>258.57000000000005</v>
      </c>
      <c r="K610" s="19">
        <f t="shared" si="36"/>
        <v>235.06363636363639</v>
      </c>
      <c r="L610" s="20">
        <f t="shared" si="37"/>
        <v>235</v>
      </c>
      <c r="M610" s="20">
        <f t="shared" si="38"/>
        <v>24</v>
      </c>
      <c r="N610" s="21">
        <f t="shared" si="39"/>
        <v>259</v>
      </c>
    </row>
    <row r="611" spans="1:14" x14ac:dyDescent="0.25">
      <c r="A611" s="17" t="s">
        <v>9153</v>
      </c>
      <c r="B611" s="17" t="s">
        <v>8631</v>
      </c>
      <c r="C611" s="17" t="s">
        <v>1996</v>
      </c>
      <c r="D611" s="17" t="s">
        <v>1995</v>
      </c>
      <c r="E611" s="18" t="s">
        <v>1997</v>
      </c>
      <c r="F611" s="17">
        <v>31202411</v>
      </c>
      <c r="G611" s="18" t="s">
        <v>8636</v>
      </c>
      <c r="H611" s="18" t="s">
        <v>1993</v>
      </c>
      <c r="I611" s="18" t="s">
        <v>1994</v>
      </c>
      <c r="J611" s="19">
        <v>2250.87</v>
      </c>
      <c r="K611" s="19">
        <f t="shared" si="36"/>
        <v>2046.2454545454543</v>
      </c>
      <c r="L611" s="20">
        <f t="shared" si="37"/>
        <v>2046</v>
      </c>
      <c r="M611" s="20">
        <f t="shared" si="38"/>
        <v>205</v>
      </c>
      <c r="N611" s="21">
        <f t="shared" si="39"/>
        <v>2251</v>
      </c>
    </row>
    <row r="612" spans="1:14" x14ac:dyDescent="0.25">
      <c r="A612" s="17" t="s">
        <v>9153</v>
      </c>
      <c r="B612" s="17" t="s">
        <v>8631</v>
      </c>
      <c r="C612" s="17" t="s">
        <v>1486</v>
      </c>
      <c r="D612" s="17" t="s">
        <v>1485</v>
      </c>
      <c r="E612" s="18" t="s">
        <v>1487</v>
      </c>
      <c r="F612" s="17">
        <v>710059434</v>
      </c>
      <c r="G612" s="18" t="s">
        <v>10</v>
      </c>
      <c r="H612" s="18" t="s">
        <v>1483</v>
      </c>
      <c r="I612" s="18" t="s">
        <v>1484</v>
      </c>
      <c r="J612" s="19">
        <v>258.57000000000005</v>
      </c>
      <c r="K612" s="19">
        <f t="shared" si="36"/>
        <v>235.06363636363639</v>
      </c>
      <c r="L612" s="20">
        <f t="shared" si="37"/>
        <v>235</v>
      </c>
      <c r="M612" s="20">
        <f t="shared" si="38"/>
        <v>24</v>
      </c>
      <c r="N612" s="21">
        <f t="shared" si="39"/>
        <v>259</v>
      </c>
    </row>
    <row r="613" spans="1:14" x14ac:dyDescent="0.25">
      <c r="A613" s="17" t="s">
        <v>9153</v>
      </c>
      <c r="B613" s="17" t="s">
        <v>8631</v>
      </c>
      <c r="C613" s="17" t="s">
        <v>1892</v>
      </c>
      <c r="D613" s="17" t="s">
        <v>1891</v>
      </c>
      <c r="E613" s="18" t="s">
        <v>1893</v>
      </c>
      <c r="F613" s="17">
        <v>31201661</v>
      </c>
      <c r="G613" s="18" t="s">
        <v>10</v>
      </c>
      <c r="H613" s="18" t="s">
        <v>1882</v>
      </c>
      <c r="I613" s="18" t="s">
        <v>1898</v>
      </c>
      <c r="J613" s="19">
        <v>10616.19</v>
      </c>
      <c r="K613" s="19">
        <f t="shared" si="36"/>
        <v>9651.0818181818177</v>
      </c>
      <c r="L613" s="20">
        <f t="shared" si="37"/>
        <v>9651</v>
      </c>
      <c r="M613" s="20">
        <f t="shared" si="38"/>
        <v>965</v>
      </c>
      <c r="N613" s="21">
        <f t="shared" si="39"/>
        <v>10616</v>
      </c>
    </row>
    <row r="614" spans="1:14" x14ac:dyDescent="0.25">
      <c r="A614" s="17" t="s">
        <v>9153</v>
      </c>
      <c r="B614" s="17" t="s">
        <v>8631</v>
      </c>
      <c r="C614" s="17" t="s">
        <v>1892</v>
      </c>
      <c r="D614" s="17" t="s">
        <v>1891</v>
      </c>
      <c r="E614" s="18" t="s">
        <v>1893</v>
      </c>
      <c r="F614" s="17">
        <v>31201725</v>
      </c>
      <c r="G614" s="18" t="s">
        <v>10</v>
      </c>
      <c r="H614" s="18" t="s">
        <v>1882</v>
      </c>
      <c r="I614" s="18" t="s">
        <v>1897</v>
      </c>
      <c r="J614" s="19">
        <v>3810.36</v>
      </c>
      <c r="K614" s="19">
        <f t="shared" si="36"/>
        <v>3463.9636363636364</v>
      </c>
      <c r="L614" s="20">
        <f t="shared" si="37"/>
        <v>3464</v>
      </c>
      <c r="M614" s="20">
        <f t="shared" si="38"/>
        <v>346</v>
      </c>
      <c r="N614" s="21">
        <f t="shared" si="39"/>
        <v>3810</v>
      </c>
    </row>
    <row r="615" spans="1:14" x14ac:dyDescent="0.25">
      <c r="A615" s="17" t="s">
        <v>9153</v>
      </c>
      <c r="B615" s="17" t="s">
        <v>8631</v>
      </c>
      <c r="C615" s="17" t="s">
        <v>1892</v>
      </c>
      <c r="D615" s="17" t="s">
        <v>1891</v>
      </c>
      <c r="E615" s="18" t="s">
        <v>1893</v>
      </c>
      <c r="F615" s="17">
        <v>36126802</v>
      </c>
      <c r="G615" s="18" t="s">
        <v>10</v>
      </c>
      <c r="H615" s="18" t="s">
        <v>1882</v>
      </c>
      <c r="I615" s="18" t="s">
        <v>1894</v>
      </c>
      <c r="J615" s="19">
        <v>6998.28</v>
      </c>
      <c r="K615" s="19">
        <f t="shared" si="36"/>
        <v>6362.0727272727263</v>
      </c>
      <c r="L615" s="20">
        <f t="shared" si="37"/>
        <v>6362</v>
      </c>
      <c r="M615" s="20">
        <f t="shared" si="38"/>
        <v>636</v>
      </c>
      <c r="N615" s="21">
        <f t="shared" si="39"/>
        <v>6998</v>
      </c>
    </row>
    <row r="616" spans="1:14" x14ac:dyDescent="0.25">
      <c r="A616" s="17" t="s">
        <v>9153</v>
      </c>
      <c r="B616" s="17" t="s">
        <v>8631</v>
      </c>
      <c r="C616" s="17" t="s">
        <v>1892</v>
      </c>
      <c r="D616" s="17" t="s">
        <v>1891</v>
      </c>
      <c r="E616" s="18" t="s">
        <v>1893</v>
      </c>
      <c r="F616" s="17">
        <v>36126942</v>
      </c>
      <c r="G616" s="18" t="s">
        <v>10</v>
      </c>
      <c r="H616" s="18" t="s">
        <v>1882</v>
      </c>
      <c r="I616" s="18" t="s">
        <v>1896</v>
      </c>
      <c r="J616" s="19">
        <v>8622.48</v>
      </c>
      <c r="K616" s="19">
        <f t="shared" si="36"/>
        <v>7838.6181818181803</v>
      </c>
      <c r="L616" s="20">
        <f t="shared" si="37"/>
        <v>7839</v>
      </c>
      <c r="M616" s="20">
        <f t="shared" si="38"/>
        <v>784</v>
      </c>
      <c r="N616" s="21">
        <f t="shared" si="39"/>
        <v>8623</v>
      </c>
    </row>
    <row r="617" spans="1:14" x14ac:dyDescent="0.25">
      <c r="A617" s="17" t="s">
        <v>9153</v>
      </c>
      <c r="B617" s="17" t="s">
        <v>8631</v>
      </c>
      <c r="C617" s="17" t="s">
        <v>1892</v>
      </c>
      <c r="D617" s="17" t="s">
        <v>1891</v>
      </c>
      <c r="E617" s="18" t="s">
        <v>1893</v>
      </c>
      <c r="F617" s="17">
        <v>36126985</v>
      </c>
      <c r="G617" s="18" t="s">
        <v>10</v>
      </c>
      <c r="H617" s="18" t="s">
        <v>1882</v>
      </c>
      <c r="I617" s="18" t="s">
        <v>1895</v>
      </c>
      <c r="J617" s="19">
        <v>9438.7799999999988</v>
      </c>
      <c r="K617" s="19">
        <f t="shared" si="36"/>
        <v>8580.7090909090894</v>
      </c>
      <c r="L617" s="20">
        <f t="shared" si="37"/>
        <v>8581</v>
      </c>
      <c r="M617" s="20">
        <f t="shared" si="38"/>
        <v>858</v>
      </c>
      <c r="N617" s="21">
        <f t="shared" si="39"/>
        <v>9439</v>
      </c>
    </row>
    <row r="618" spans="1:14" x14ac:dyDescent="0.25">
      <c r="A618" s="17" t="s">
        <v>9153</v>
      </c>
      <c r="B618" s="17" t="s">
        <v>8631</v>
      </c>
      <c r="C618" s="17" t="s">
        <v>1892</v>
      </c>
      <c r="D618" s="17" t="s">
        <v>1891</v>
      </c>
      <c r="E618" s="18" t="s">
        <v>1893</v>
      </c>
      <c r="F618" s="17">
        <v>50895214</v>
      </c>
      <c r="G618" s="18" t="s">
        <v>8636</v>
      </c>
      <c r="H618" s="18" t="s">
        <v>1882</v>
      </c>
      <c r="I618" s="18" t="s">
        <v>9132</v>
      </c>
      <c r="J618" s="19">
        <v>5775.51</v>
      </c>
      <c r="K618" s="19">
        <f t="shared" si="36"/>
        <v>5250.4636363636364</v>
      </c>
      <c r="L618" s="20">
        <f t="shared" si="37"/>
        <v>5250</v>
      </c>
      <c r="M618" s="20">
        <f t="shared" si="38"/>
        <v>525</v>
      </c>
      <c r="N618" s="21">
        <f t="shared" si="39"/>
        <v>5775</v>
      </c>
    </row>
    <row r="619" spans="1:14" x14ac:dyDescent="0.25">
      <c r="A619" s="17" t="s">
        <v>9153</v>
      </c>
      <c r="B619" s="17" t="s">
        <v>8631</v>
      </c>
      <c r="C619" s="17" t="s">
        <v>1892</v>
      </c>
      <c r="D619" s="17" t="s">
        <v>1891</v>
      </c>
      <c r="E619" s="18" t="s">
        <v>1893</v>
      </c>
      <c r="F619" s="17">
        <v>50895222</v>
      </c>
      <c r="G619" s="18" t="s">
        <v>8636</v>
      </c>
      <c r="H619" s="18" t="s">
        <v>1882</v>
      </c>
      <c r="I619" s="18" t="s">
        <v>9131</v>
      </c>
      <c r="J619" s="19">
        <v>3544.8</v>
      </c>
      <c r="K619" s="19">
        <f t="shared" si="36"/>
        <v>3222.5454545454545</v>
      </c>
      <c r="L619" s="20">
        <f t="shared" si="37"/>
        <v>3223</v>
      </c>
      <c r="M619" s="20">
        <f t="shared" si="38"/>
        <v>322</v>
      </c>
      <c r="N619" s="21">
        <f t="shared" si="39"/>
        <v>3545</v>
      </c>
    </row>
    <row r="620" spans="1:14" x14ac:dyDescent="0.25">
      <c r="A620" s="17" t="s">
        <v>9153</v>
      </c>
      <c r="B620" s="17" t="s">
        <v>8631</v>
      </c>
      <c r="C620" s="17" t="s">
        <v>1769</v>
      </c>
      <c r="D620" s="17" t="s">
        <v>1768</v>
      </c>
      <c r="E620" s="18" t="s">
        <v>1770</v>
      </c>
      <c r="F620" s="17">
        <v>31201628</v>
      </c>
      <c r="G620" s="18" t="s">
        <v>8636</v>
      </c>
      <c r="H620" s="18" t="s">
        <v>1766</v>
      </c>
      <c r="I620" s="18" t="s">
        <v>1767</v>
      </c>
      <c r="J620" s="19">
        <v>7436.4000000000005</v>
      </c>
      <c r="K620" s="19">
        <f t="shared" si="36"/>
        <v>6760.363636363636</v>
      </c>
      <c r="L620" s="20">
        <f t="shared" si="37"/>
        <v>6760</v>
      </c>
      <c r="M620" s="20">
        <f t="shared" si="38"/>
        <v>676</v>
      </c>
      <c r="N620" s="21">
        <f t="shared" si="39"/>
        <v>7436</v>
      </c>
    </row>
    <row r="621" spans="1:14" x14ac:dyDescent="0.25">
      <c r="A621" s="17" t="s">
        <v>9153</v>
      </c>
      <c r="B621" s="17" t="s">
        <v>8631</v>
      </c>
      <c r="C621" s="17" t="s">
        <v>1774</v>
      </c>
      <c r="D621" s="17" t="s">
        <v>1773</v>
      </c>
      <c r="E621" s="18" t="s">
        <v>1775</v>
      </c>
      <c r="F621" s="17">
        <v>36126659</v>
      </c>
      <c r="G621" s="18" t="s">
        <v>8636</v>
      </c>
      <c r="H621" s="18" t="s">
        <v>1771</v>
      </c>
      <c r="I621" s="18" t="s">
        <v>1772</v>
      </c>
      <c r="J621" s="19">
        <v>2075.2199999999998</v>
      </c>
      <c r="K621" s="19">
        <f t="shared" si="36"/>
        <v>1886.5636363636361</v>
      </c>
      <c r="L621" s="20">
        <f t="shared" si="37"/>
        <v>1887</v>
      </c>
      <c r="M621" s="20">
        <f t="shared" si="38"/>
        <v>189</v>
      </c>
      <c r="N621" s="21">
        <f t="shared" si="39"/>
        <v>2076</v>
      </c>
    </row>
    <row r="622" spans="1:14" x14ac:dyDescent="0.25">
      <c r="A622" s="17" t="s">
        <v>9153</v>
      </c>
      <c r="B622" s="17" t="s">
        <v>8631</v>
      </c>
      <c r="C622" s="17" t="s">
        <v>1784</v>
      </c>
      <c r="D622" s="17" t="s">
        <v>1783</v>
      </c>
      <c r="E622" s="18" t="s">
        <v>1785</v>
      </c>
      <c r="F622" s="17">
        <v>37913743</v>
      </c>
      <c r="G622" s="18" t="s">
        <v>8636</v>
      </c>
      <c r="H622" s="18" t="s">
        <v>1781</v>
      </c>
      <c r="I622" s="18" t="s">
        <v>1782</v>
      </c>
      <c r="J622" s="19">
        <v>298.35000000000002</v>
      </c>
      <c r="K622" s="19">
        <f t="shared" si="36"/>
        <v>271.22727272727275</v>
      </c>
      <c r="L622" s="20">
        <f t="shared" si="37"/>
        <v>271</v>
      </c>
      <c r="M622" s="20">
        <f t="shared" si="38"/>
        <v>27</v>
      </c>
      <c r="N622" s="21">
        <f t="shared" si="39"/>
        <v>298</v>
      </c>
    </row>
    <row r="623" spans="1:14" x14ac:dyDescent="0.25">
      <c r="A623" s="17" t="s">
        <v>9153</v>
      </c>
      <c r="B623" s="17" t="s">
        <v>8631</v>
      </c>
      <c r="C623" s="17" t="s">
        <v>1922</v>
      </c>
      <c r="D623" s="17" t="s">
        <v>1921</v>
      </c>
      <c r="E623" s="18" t="s">
        <v>1923</v>
      </c>
      <c r="F623" s="17">
        <v>36126667</v>
      </c>
      <c r="G623" s="18" t="s">
        <v>8636</v>
      </c>
      <c r="H623" s="18" t="s">
        <v>1919</v>
      </c>
      <c r="I623" s="18" t="s">
        <v>1920</v>
      </c>
      <c r="J623" s="19">
        <v>784.65000000000009</v>
      </c>
      <c r="K623" s="19">
        <f t="shared" si="36"/>
        <v>713.31818181818187</v>
      </c>
      <c r="L623" s="20">
        <f t="shared" si="37"/>
        <v>713</v>
      </c>
      <c r="M623" s="20">
        <f t="shared" si="38"/>
        <v>71</v>
      </c>
      <c r="N623" s="21">
        <f t="shared" si="39"/>
        <v>784</v>
      </c>
    </row>
    <row r="624" spans="1:14" x14ac:dyDescent="0.25">
      <c r="A624" s="17" t="s">
        <v>9153</v>
      </c>
      <c r="B624" s="17" t="s">
        <v>8631</v>
      </c>
      <c r="C624" s="17" t="s">
        <v>1927</v>
      </c>
      <c r="D624" s="17" t="s">
        <v>1926</v>
      </c>
      <c r="E624" s="18" t="s">
        <v>1928</v>
      </c>
      <c r="F624" s="17">
        <v>42019877</v>
      </c>
      <c r="G624" s="18" t="s">
        <v>8636</v>
      </c>
      <c r="H624" s="18" t="s">
        <v>1924</v>
      </c>
      <c r="I624" s="18" t="s">
        <v>1925</v>
      </c>
      <c r="J624" s="19">
        <v>437.58000000000004</v>
      </c>
      <c r="K624" s="19">
        <f t="shared" si="36"/>
        <v>397.8</v>
      </c>
      <c r="L624" s="20">
        <f t="shared" si="37"/>
        <v>398</v>
      </c>
      <c r="M624" s="20">
        <f t="shared" si="38"/>
        <v>40</v>
      </c>
      <c r="N624" s="21">
        <f t="shared" si="39"/>
        <v>438</v>
      </c>
    </row>
    <row r="625" spans="1:14" x14ac:dyDescent="0.25">
      <c r="A625" s="17" t="s">
        <v>9153</v>
      </c>
      <c r="B625" s="17" t="s">
        <v>8631</v>
      </c>
      <c r="C625" s="17" t="s">
        <v>1789</v>
      </c>
      <c r="D625" s="17" t="s">
        <v>1788</v>
      </c>
      <c r="E625" s="18" t="s">
        <v>1790</v>
      </c>
      <c r="F625" s="17">
        <v>37915380</v>
      </c>
      <c r="G625" s="18" t="s">
        <v>8636</v>
      </c>
      <c r="H625" s="18" t="s">
        <v>1786</v>
      </c>
      <c r="I625" s="18" t="s">
        <v>1787</v>
      </c>
      <c r="J625" s="19">
        <v>596.70000000000005</v>
      </c>
      <c r="K625" s="19">
        <f t="shared" si="36"/>
        <v>542.4545454545455</v>
      </c>
      <c r="L625" s="20">
        <f t="shared" si="37"/>
        <v>542</v>
      </c>
      <c r="M625" s="20">
        <f t="shared" si="38"/>
        <v>54</v>
      </c>
      <c r="N625" s="21">
        <f t="shared" si="39"/>
        <v>596</v>
      </c>
    </row>
    <row r="626" spans="1:14" x14ac:dyDescent="0.25">
      <c r="A626" s="17" t="s">
        <v>9153</v>
      </c>
      <c r="B626" s="17" t="s">
        <v>8631</v>
      </c>
      <c r="C626" s="17" t="s">
        <v>1794</v>
      </c>
      <c r="D626" s="17" t="s">
        <v>1793</v>
      </c>
      <c r="E626" s="18" t="s">
        <v>1795</v>
      </c>
      <c r="F626" s="17">
        <v>36126683</v>
      </c>
      <c r="G626" s="18" t="s">
        <v>8636</v>
      </c>
      <c r="H626" s="18" t="s">
        <v>1791</v>
      </c>
      <c r="I626" s="18" t="s">
        <v>1792</v>
      </c>
      <c r="J626" s="19">
        <v>2655.9300000000003</v>
      </c>
      <c r="K626" s="19">
        <f t="shared" si="36"/>
        <v>2414.4818181818182</v>
      </c>
      <c r="L626" s="20">
        <f t="shared" si="37"/>
        <v>2414</v>
      </c>
      <c r="M626" s="20">
        <f t="shared" si="38"/>
        <v>241</v>
      </c>
      <c r="N626" s="21">
        <f t="shared" si="39"/>
        <v>2655</v>
      </c>
    </row>
    <row r="627" spans="1:14" x14ac:dyDescent="0.25">
      <c r="A627" s="17" t="s">
        <v>9153</v>
      </c>
      <c r="B627" s="17" t="s">
        <v>8631</v>
      </c>
      <c r="C627" s="17" t="s">
        <v>1799</v>
      </c>
      <c r="D627" s="17" t="s">
        <v>1798</v>
      </c>
      <c r="E627" s="18" t="s">
        <v>1800</v>
      </c>
      <c r="F627" s="17">
        <v>36126691</v>
      </c>
      <c r="G627" s="18" t="s">
        <v>8636</v>
      </c>
      <c r="H627" s="18" t="s">
        <v>1796</v>
      </c>
      <c r="I627" s="18" t="s">
        <v>1797</v>
      </c>
      <c r="J627" s="19">
        <v>2847.84</v>
      </c>
      <c r="K627" s="19">
        <f t="shared" si="36"/>
        <v>2588.9454545454546</v>
      </c>
      <c r="L627" s="20">
        <f t="shared" si="37"/>
        <v>2589</v>
      </c>
      <c r="M627" s="20">
        <f t="shared" si="38"/>
        <v>259</v>
      </c>
      <c r="N627" s="21">
        <f t="shared" si="39"/>
        <v>2848</v>
      </c>
    </row>
    <row r="628" spans="1:14" x14ac:dyDescent="0.25">
      <c r="A628" s="17" t="s">
        <v>9153</v>
      </c>
      <c r="B628" s="17" t="s">
        <v>8631</v>
      </c>
      <c r="C628" s="17" t="s">
        <v>1804</v>
      </c>
      <c r="D628" s="17" t="s">
        <v>1803</v>
      </c>
      <c r="E628" s="18" t="s">
        <v>1805</v>
      </c>
      <c r="F628" s="17">
        <v>31201768</v>
      </c>
      <c r="G628" s="18" t="s">
        <v>10</v>
      </c>
      <c r="H628" s="18" t="s">
        <v>1801</v>
      </c>
      <c r="I628" s="18" t="s">
        <v>1806</v>
      </c>
      <c r="J628" s="19">
        <v>6401.3100000000013</v>
      </c>
      <c r="K628" s="19">
        <f t="shared" si="36"/>
        <v>5819.3727272727283</v>
      </c>
      <c r="L628" s="20">
        <f t="shared" si="37"/>
        <v>5819</v>
      </c>
      <c r="M628" s="20">
        <f t="shared" si="38"/>
        <v>582</v>
      </c>
      <c r="N628" s="21">
        <f t="shared" si="39"/>
        <v>6401</v>
      </c>
    </row>
    <row r="629" spans="1:14" x14ac:dyDescent="0.25">
      <c r="A629" s="17" t="s">
        <v>9153</v>
      </c>
      <c r="B629" s="17" t="s">
        <v>8631</v>
      </c>
      <c r="C629" s="17" t="s">
        <v>1804</v>
      </c>
      <c r="D629" s="17" t="s">
        <v>1803</v>
      </c>
      <c r="E629" s="18" t="s">
        <v>1805</v>
      </c>
      <c r="F629" s="17">
        <v>31201784</v>
      </c>
      <c r="G629" s="18" t="s">
        <v>10</v>
      </c>
      <c r="H629" s="18" t="s">
        <v>1801</v>
      </c>
      <c r="I629" s="18" t="s">
        <v>9130</v>
      </c>
      <c r="J629" s="19">
        <v>4927.83</v>
      </c>
      <c r="K629" s="19">
        <f t="shared" si="36"/>
        <v>4479.8454545454542</v>
      </c>
      <c r="L629" s="20">
        <f t="shared" si="37"/>
        <v>4480</v>
      </c>
      <c r="M629" s="20">
        <f t="shared" si="38"/>
        <v>448</v>
      </c>
      <c r="N629" s="21">
        <f t="shared" si="39"/>
        <v>4928</v>
      </c>
    </row>
    <row r="630" spans="1:14" x14ac:dyDescent="0.25">
      <c r="A630" s="17" t="s">
        <v>9153</v>
      </c>
      <c r="B630" s="17" t="s">
        <v>8631</v>
      </c>
      <c r="C630" s="17" t="s">
        <v>1804</v>
      </c>
      <c r="D630" s="17" t="s">
        <v>1803</v>
      </c>
      <c r="E630" s="18" t="s">
        <v>1805</v>
      </c>
      <c r="F630" s="17">
        <v>36126926</v>
      </c>
      <c r="G630" s="18" t="s">
        <v>10</v>
      </c>
      <c r="H630" s="18" t="s">
        <v>1801</v>
      </c>
      <c r="I630" s="18" t="s">
        <v>1802</v>
      </c>
      <c r="J630" s="19">
        <v>8119.92</v>
      </c>
      <c r="K630" s="19">
        <f t="shared" si="36"/>
        <v>7381.7454545454539</v>
      </c>
      <c r="L630" s="20">
        <f t="shared" si="37"/>
        <v>7382</v>
      </c>
      <c r="M630" s="20">
        <f t="shared" si="38"/>
        <v>738</v>
      </c>
      <c r="N630" s="21">
        <f t="shared" si="39"/>
        <v>8120</v>
      </c>
    </row>
    <row r="631" spans="1:14" x14ac:dyDescent="0.25">
      <c r="A631" s="17" t="s">
        <v>9153</v>
      </c>
      <c r="B631" s="17" t="s">
        <v>8631</v>
      </c>
      <c r="C631" s="17" t="s">
        <v>1810</v>
      </c>
      <c r="D631" s="17" t="s">
        <v>1809</v>
      </c>
      <c r="E631" s="18" t="s">
        <v>1811</v>
      </c>
      <c r="F631" s="17">
        <v>36126713</v>
      </c>
      <c r="G631" s="18" t="s">
        <v>8636</v>
      </c>
      <c r="H631" s="18" t="s">
        <v>1807</v>
      </c>
      <c r="I631" s="18" t="s">
        <v>1808</v>
      </c>
      <c r="J631" s="19">
        <v>2732.13</v>
      </c>
      <c r="K631" s="19">
        <f t="shared" si="36"/>
        <v>2483.7545454545452</v>
      </c>
      <c r="L631" s="20">
        <f t="shared" si="37"/>
        <v>2484</v>
      </c>
      <c r="M631" s="20">
        <f t="shared" si="38"/>
        <v>248</v>
      </c>
      <c r="N631" s="21">
        <f t="shared" si="39"/>
        <v>2732</v>
      </c>
    </row>
    <row r="632" spans="1:14" x14ac:dyDescent="0.25">
      <c r="A632" s="17" t="s">
        <v>9153</v>
      </c>
      <c r="B632" s="17" t="s">
        <v>8631</v>
      </c>
      <c r="C632" s="17" t="s">
        <v>1779</v>
      </c>
      <c r="D632" s="17" t="s">
        <v>1778</v>
      </c>
      <c r="E632" s="18" t="s">
        <v>1780</v>
      </c>
      <c r="F632" s="17">
        <v>36126675</v>
      </c>
      <c r="G632" s="18" t="s">
        <v>8754</v>
      </c>
      <c r="H632" s="18" t="s">
        <v>1776</v>
      </c>
      <c r="I632" s="18" t="s">
        <v>1777</v>
      </c>
      <c r="J632" s="19">
        <v>3878.16</v>
      </c>
      <c r="K632" s="19">
        <f t="shared" si="36"/>
        <v>3525.5999999999995</v>
      </c>
      <c r="L632" s="20">
        <f t="shared" si="37"/>
        <v>3526</v>
      </c>
      <c r="M632" s="20">
        <f t="shared" si="38"/>
        <v>353</v>
      </c>
      <c r="N632" s="21">
        <f t="shared" si="39"/>
        <v>3879</v>
      </c>
    </row>
    <row r="633" spans="1:14" x14ac:dyDescent="0.25">
      <c r="A633" s="17" t="s">
        <v>9153</v>
      </c>
      <c r="B633" s="17" t="s">
        <v>8631</v>
      </c>
      <c r="C633" s="17" t="s">
        <v>1815</v>
      </c>
      <c r="D633" s="17" t="s">
        <v>1814</v>
      </c>
      <c r="E633" s="18" t="s">
        <v>1816</v>
      </c>
      <c r="F633" s="17">
        <v>36126721</v>
      </c>
      <c r="G633" s="18" t="s">
        <v>10</v>
      </c>
      <c r="H633" s="18" t="s">
        <v>1812</v>
      </c>
      <c r="I633" s="18" t="s">
        <v>1813</v>
      </c>
      <c r="J633" s="19">
        <v>1799.8500000000001</v>
      </c>
      <c r="K633" s="19">
        <f t="shared" si="36"/>
        <v>1636.2272727272727</v>
      </c>
      <c r="L633" s="20">
        <f t="shared" si="37"/>
        <v>1636</v>
      </c>
      <c r="M633" s="20">
        <f t="shared" si="38"/>
        <v>164</v>
      </c>
      <c r="N633" s="21">
        <f t="shared" si="39"/>
        <v>1800</v>
      </c>
    </row>
    <row r="634" spans="1:14" x14ac:dyDescent="0.25">
      <c r="A634" s="17" t="s">
        <v>9153</v>
      </c>
      <c r="B634" s="17" t="s">
        <v>8631</v>
      </c>
      <c r="C634" s="17" t="s">
        <v>1820</v>
      </c>
      <c r="D634" s="17" t="s">
        <v>1819</v>
      </c>
      <c r="E634" s="18" t="s">
        <v>1821</v>
      </c>
      <c r="F634" s="17">
        <v>31201636</v>
      </c>
      <c r="G634" s="18" t="s">
        <v>10</v>
      </c>
      <c r="H634" s="18" t="s">
        <v>1817</v>
      </c>
      <c r="I634" s="18" t="s">
        <v>1818</v>
      </c>
      <c r="J634" s="19">
        <v>4697.82</v>
      </c>
      <c r="K634" s="19">
        <f t="shared" si="36"/>
        <v>4270.7454545454539</v>
      </c>
      <c r="L634" s="20">
        <f t="shared" si="37"/>
        <v>4271</v>
      </c>
      <c r="M634" s="20">
        <f t="shared" si="38"/>
        <v>427</v>
      </c>
      <c r="N634" s="21">
        <f t="shared" si="39"/>
        <v>4698</v>
      </c>
    </row>
    <row r="635" spans="1:14" x14ac:dyDescent="0.25">
      <c r="A635" s="17" t="s">
        <v>9153</v>
      </c>
      <c r="B635" s="17" t="s">
        <v>8631</v>
      </c>
      <c r="C635" s="17" t="s">
        <v>1825</v>
      </c>
      <c r="D635" s="17" t="s">
        <v>1824</v>
      </c>
      <c r="E635" s="18" t="s">
        <v>1826</v>
      </c>
      <c r="F635" s="17">
        <v>36126730</v>
      </c>
      <c r="G635" s="18" t="s">
        <v>8636</v>
      </c>
      <c r="H635" s="18" t="s">
        <v>1822</v>
      </c>
      <c r="I635" s="18" t="s">
        <v>1823</v>
      </c>
      <c r="J635" s="19">
        <v>2817</v>
      </c>
      <c r="K635" s="19">
        <f t="shared" si="36"/>
        <v>2560.9090909090905</v>
      </c>
      <c r="L635" s="20">
        <f t="shared" si="37"/>
        <v>2561</v>
      </c>
      <c r="M635" s="20">
        <f t="shared" si="38"/>
        <v>256</v>
      </c>
      <c r="N635" s="21">
        <f t="shared" si="39"/>
        <v>2817</v>
      </c>
    </row>
    <row r="636" spans="1:14" x14ac:dyDescent="0.25">
      <c r="A636" s="17" t="s">
        <v>9153</v>
      </c>
      <c r="B636" s="17" t="s">
        <v>8631</v>
      </c>
      <c r="C636" s="17" t="s">
        <v>1830</v>
      </c>
      <c r="D636" s="17" t="s">
        <v>1829</v>
      </c>
      <c r="E636" s="18" t="s">
        <v>1831</v>
      </c>
      <c r="F636" s="17">
        <v>36126748</v>
      </c>
      <c r="G636" s="18" t="s">
        <v>8636</v>
      </c>
      <c r="H636" s="18" t="s">
        <v>1827</v>
      </c>
      <c r="I636" s="18" t="s">
        <v>1828</v>
      </c>
      <c r="J636" s="19">
        <v>3644.52</v>
      </c>
      <c r="K636" s="19">
        <f t="shared" si="36"/>
        <v>3313.2</v>
      </c>
      <c r="L636" s="20">
        <f t="shared" si="37"/>
        <v>3313</v>
      </c>
      <c r="M636" s="20">
        <f t="shared" si="38"/>
        <v>331</v>
      </c>
      <c r="N636" s="21">
        <f t="shared" si="39"/>
        <v>3644</v>
      </c>
    </row>
    <row r="637" spans="1:14" x14ac:dyDescent="0.25">
      <c r="A637" s="17" t="s">
        <v>9153</v>
      </c>
      <c r="B637" s="17" t="s">
        <v>8631</v>
      </c>
      <c r="C637" s="17" t="s">
        <v>1835</v>
      </c>
      <c r="D637" s="17" t="s">
        <v>1834</v>
      </c>
      <c r="E637" s="18" t="s">
        <v>1836</v>
      </c>
      <c r="F637" s="17">
        <v>36126756</v>
      </c>
      <c r="G637" s="18" t="s">
        <v>10</v>
      </c>
      <c r="H637" s="18" t="s">
        <v>1832</v>
      </c>
      <c r="I637" s="18" t="s">
        <v>1833</v>
      </c>
      <c r="J637" s="19">
        <v>5225.04</v>
      </c>
      <c r="K637" s="19">
        <f t="shared" si="36"/>
        <v>4750.0363636363636</v>
      </c>
      <c r="L637" s="20">
        <f t="shared" si="37"/>
        <v>4750</v>
      </c>
      <c r="M637" s="20">
        <f t="shared" si="38"/>
        <v>475</v>
      </c>
      <c r="N637" s="21">
        <f t="shared" si="39"/>
        <v>5225</v>
      </c>
    </row>
    <row r="638" spans="1:14" x14ac:dyDescent="0.25">
      <c r="A638" s="17" t="s">
        <v>9153</v>
      </c>
      <c r="B638" s="17" t="s">
        <v>8631</v>
      </c>
      <c r="C638" s="17" t="s">
        <v>1840</v>
      </c>
      <c r="D638" s="17" t="s">
        <v>1839</v>
      </c>
      <c r="E638" s="18" t="s">
        <v>1841</v>
      </c>
      <c r="F638" s="17">
        <v>36131415</v>
      </c>
      <c r="G638" s="18" t="s">
        <v>8636</v>
      </c>
      <c r="H638" s="18" t="s">
        <v>1837</v>
      </c>
      <c r="I638" s="18" t="s">
        <v>1838</v>
      </c>
      <c r="J638" s="19">
        <v>417.69000000000005</v>
      </c>
      <c r="K638" s="19">
        <f t="shared" si="36"/>
        <v>379.71818181818185</v>
      </c>
      <c r="L638" s="20">
        <f t="shared" si="37"/>
        <v>380</v>
      </c>
      <c r="M638" s="20">
        <f t="shared" si="38"/>
        <v>38</v>
      </c>
      <c r="N638" s="21">
        <f t="shared" si="39"/>
        <v>418</v>
      </c>
    </row>
    <row r="639" spans="1:14" x14ac:dyDescent="0.25">
      <c r="A639" s="17" t="s">
        <v>9153</v>
      </c>
      <c r="B639" s="17" t="s">
        <v>8631</v>
      </c>
      <c r="C639" s="17" t="s">
        <v>1845</v>
      </c>
      <c r="D639" s="17" t="s">
        <v>1844</v>
      </c>
      <c r="E639" s="18" t="s">
        <v>1846</v>
      </c>
      <c r="F639" s="17">
        <v>36126764</v>
      </c>
      <c r="G639" s="18" t="s">
        <v>8755</v>
      </c>
      <c r="H639" s="18" t="s">
        <v>1842</v>
      </c>
      <c r="I639" s="18" t="s">
        <v>1843</v>
      </c>
      <c r="J639" s="19">
        <v>4453.83</v>
      </c>
      <c r="K639" s="19">
        <f t="shared" si="36"/>
        <v>4048.9363636363632</v>
      </c>
      <c r="L639" s="20">
        <f t="shared" si="37"/>
        <v>4049</v>
      </c>
      <c r="M639" s="20">
        <f t="shared" si="38"/>
        <v>405</v>
      </c>
      <c r="N639" s="21">
        <f t="shared" si="39"/>
        <v>4454</v>
      </c>
    </row>
    <row r="640" spans="1:14" x14ac:dyDescent="0.25">
      <c r="A640" s="17" t="s">
        <v>9153</v>
      </c>
      <c r="B640" s="17" t="s">
        <v>8631</v>
      </c>
      <c r="C640" s="17" t="s">
        <v>1850</v>
      </c>
      <c r="D640" s="17" t="s">
        <v>1849</v>
      </c>
      <c r="E640" s="18" t="s">
        <v>1851</v>
      </c>
      <c r="F640" s="17">
        <v>36126934</v>
      </c>
      <c r="G640" s="18" t="s">
        <v>8756</v>
      </c>
      <c r="H640" s="18" t="s">
        <v>1847</v>
      </c>
      <c r="I640" s="18" t="s">
        <v>1848</v>
      </c>
      <c r="J640" s="19">
        <v>8639.01</v>
      </c>
      <c r="K640" s="19">
        <f t="shared" si="36"/>
        <v>7853.6454545454544</v>
      </c>
      <c r="L640" s="20">
        <f t="shared" si="37"/>
        <v>7854</v>
      </c>
      <c r="M640" s="20">
        <f t="shared" si="38"/>
        <v>785</v>
      </c>
      <c r="N640" s="21">
        <f t="shared" si="39"/>
        <v>8639</v>
      </c>
    </row>
    <row r="641" spans="1:14" x14ac:dyDescent="0.25">
      <c r="A641" s="17" t="s">
        <v>9153</v>
      </c>
      <c r="B641" s="17" t="s">
        <v>8631</v>
      </c>
      <c r="C641" s="17" t="s">
        <v>1855</v>
      </c>
      <c r="D641" s="17" t="s">
        <v>1854</v>
      </c>
      <c r="E641" s="18" t="s">
        <v>1856</v>
      </c>
      <c r="F641" s="17">
        <v>36126772</v>
      </c>
      <c r="G641" s="18" t="s">
        <v>10</v>
      </c>
      <c r="H641" s="18" t="s">
        <v>1852</v>
      </c>
      <c r="I641" s="18" t="s">
        <v>1853</v>
      </c>
      <c r="J641" s="19">
        <v>5762.6100000000006</v>
      </c>
      <c r="K641" s="19">
        <f t="shared" si="36"/>
        <v>5238.7363636363634</v>
      </c>
      <c r="L641" s="20">
        <f t="shared" si="37"/>
        <v>5239</v>
      </c>
      <c r="M641" s="20">
        <f t="shared" si="38"/>
        <v>524</v>
      </c>
      <c r="N641" s="21">
        <f t="shared" si="39"/>
        <v>5763</v>
      </c>
    </row>
    <row r="642" spans="1:14" x14ac:dyDescent="0.25">
      <c r="A642" s="17" t="s">
        <v>9153</v>
      </c>
      <c r="B642" s="17" t="s">
        <v>8631</v>
      </c>
      <c r="C642" s="17" t="s">
        <v>1860</v>
      </c>
      <c r="D642" s="17" t="s">
        <v>1859</v>
      </c>
      <c r="E642" s="18" t="s">
        <v>1861</v>
      </c>
      <c r="F642" s="17">
        <v>42020131</v>
      </c>
      <c r="G642" s="18" t="s">
        <v>8757</v>
      </c>
      <c r="H642" s="18" t="s">
        <v>1857</v>
      </c>
      <c r="I642" s="18" t="s">
        <v>1858</v>
      </c>
      <c r="J642" s="19">
        <v>477.36</v>
      </c>
      <c r="K642" s="19">
        <f t="shared" si="36"/>
        <v>433.96363636363634</v>
      </c>
      <c r="L642" s="20">
        <f t="shared" si="37"/>
        <v>434</v>
      </c>
      <c r="M642" s="20">
        <f t="shared" si="38"/>
        <v>43</v>
      </c>
      <c r="N642" s="21">
        <f t="shared" si="39"/>
        <v>477</v>
      </c>
    </row>
    <row r="643" spans="1:14" x14ac:dyDescent="0.25">
      <c r="A643" s="17" t="s">
        <v>9153</v>
      </c>
      <c r="B643" s="17" t="s">
        <v>8631</v>
      </c>
      <c r="C643" s="17" t="s">
        <v>1865</v>
      </c>
      <c r="D643" s="17" t="s">
        <v>1864</v>
      </c>
      <c r="E643" s="18" t="s">
        <v>1866</v>
      </c>
      <c r="F643" s="17">
        <v>36126781</v>
      </c>
      <c r="G643" s="18" t="s">
        <v>8636</v>
      </c>
      <c r="H643" s="18" t="s">
        <v>1862</v>
      </c>
      <c r="I643" s="18" t="s">
        <v>1863</v>
      </c>
      <c r="J643" s="19">
        <v>1950.8400000000001</v>
      </c>
      <c r="K643" s="19">
        <f t="shared" si="36"/>
        <v>1773.4909090909091</v>
      </c>
      <c r="L643" s="20">
        <f t="shared" si="37"/>
        <v>1773</v>
      </c>
      <c r="M643" s="20">
        <f t="shared" si="38"/>
        <v>177</v>
      </c>
      <c r="N643" s="21">
        <f t="shared" si="39"/>
        <v>1950</v>
      </c>
    </row>
    <row r="644" spans="1:14" x14ac:dyDescent="0.25">
      <c r="A644" s="17" t="s">
        <v>9153</v>
      </c>
      <c r="B644" s="17" t="s">
        <v>8631</v>
      </c>
      <c r="C644" s="17" t="s">
        <v>1870</v>
      </c>
      <c r="D644" s="17" t="s">
        <v>1869</v>
      </c>
      <c r="E644" s="18" t="s">
        <v>1871</v>
      </c>
      <c r="F644" s="17">
        <v>36126799</v>
      </c>
      <c r="G644" s="18" t="s">
        <v>10</v>
      </c>
      <c r="H644" s="18" t="s">
        <v>1867</v>
      </c>
      <c r="I644" s="18" t="s">
        <v>1868</v>
      </c>
      <c r="J644" s="19">
        <v>7199.67</v>
      </c>
      <c r="K644" s="19">
        <f t="shared" ref="K644:K707" si="40">J644/1.1</f>
        <v>6545.1545454545449</v>
      </c>
      <c r="L644" s="20">
        <f t="shared" ref="L644:L707" si="41">ROUND(K644,0)</f>
        <v>6545</v>
      </c>
      <c r="M644" s="20">
        <f t="shared" ref="M644:M707" si="42">ROUND(K644*0.1,0)</f>
        <v>655</v>
      </c>
      <c r="N644" s="21">
        <f t="shared" si="39"/>
        <v>7200</v>
      </c>
    </row>
    <row r="645" spans="1:14" x14ac:dyDescent="0.25">
      <c r="A645" s="17" t="s">
        <v>9153</v>
      </c>
      <c r="B645" s="17" t="s">
        <v>8631</v>
      </c>
      <c r="C645" s="17" t="s">
        <v>1875</v>
      </c>
      <c r="D645" s="17" t="s">
        <v>1874</v>
      </c>
      <c r="E645" s="18" t="s">
        <v>1876</v>
      </c>
      <c r="F645" s="17">
        <v>710059523</v>
      </c>
      <c r="G645" s="18" t="s">
        <v>10</v>
      </c>
      <c r="H645" s="18" t="s">
        <v>1872</v>
      </c>
      <c r="I645" s="18" t="s">
        <v>1873</v>
      </c>
      <c r="J645" s="19">
        <v>755.81999999999994</v>
      </c>
      <c r="K645" s="19">
        <f t="shared" si="40"/>
        <v>687.10909090909081</v>
      </c>
      <c r="L645" s="20">
        <f t="shared" si="41"/>
        <v>687</v>
      </c>
      <c r="M645" s="20">
        <f t="shared" si="42"/>
        <v>69</v>
      </c>
      <c r="N645" s="21">
        <f t="shared" ref="N645:N708" si="43">L645+M645</f>
        <v>756</v>
      </c>
    </row>
    <row r="646" spans="1:14" x14ac:dyDescent="0.25">
      <c r="A646" s="17" t="s">
        <v>9153</v>
      </c>
      <c r="B646" s="17" t="s">
        <v>8631</v>
      </c>
      <c r="C646" s="17" t="s">
        <v>1880</v>
      </c>
      <c r="D646" s="17" t="s">
        <v>1879</v>
      </c>
      <c r="E646" s="18" t="s">
        <v>1881</v>
      </c>
      <c r="F646" s="17">
        <v>31201741</v>
      </c>
      <c r="G646" s="18" t="s">
        <v>10</v>
      </c>
      <c r="H646" s="18" t="s">
        <v>1877</v>
      </c>
      <c r="I646" s="18" t="s">
        <v>1878</v>
      </c>
      <c r="J646" s="19">
        <v>5014.6500000000005</v>
      </c>
      <c r="K646" s="19">
        <f t="shared" si="40"/>
        <v>4558.772727272727</v>
      </c>
      <c r="L646" s="20">
        <f t="shared" si="41"/>
        <v>4559</v>
      </c>
      <c r="M646" s="20">
        <f t="shared" si="42"/>
        <v>456</v>
      </c>
      <c r="N646" s="21">
        <f t="shared" si="43"/>
        <v>5015</v>
      </c>
    </row>
    <row r="647" spans="1:14" x14ac:dyDescent="0.25">
      <c r="A647" s="17" t="s">
        <v>9153</v>
      </c>
      <c r="B647" s="17" t="s">
        <v>8631</v>
      </c>
      <c r="C647" s="17" t="s">
        <v>1902</v>
      </c>
      <c r="D647" s="17" t="s">
        <v>1901</v>
      </c>
      <c r="E647" s="18" t="s">
        <v>1903</v>
      </c>
      <c r="F647" s="17">
        <v>36126811</v>
      </c>
      <c r="G647" s="18" t="s">
        <v>8636</v>
      </c>
      <c r="H647" s="18" t="s">
        <v>1899</v>
      </c>
      <c r="I647" s="18" t="s">
        <v>1900</v>
      </c>
      <c r="J647" s="19">
        <v>1230.9000000000001</v>
      </c>
      <c r="K647" s="19">
        <f t="shared" si="40"/>
        <v>1119</v>
      </c>
      <c r="L647" s="20">
        <f t="shared" si="41"/>
        <v>1119</v>
      </c>
      <c r="M647" s="20">
        <f t="shared" si="42"/>
        <v>112</v>
      </c>
      <c r="N647" s="21">
        <f t="shared" si="43"/>
        <v>1231</v>
      </c>
    </row>
    <row r="648" spans="1:14" x14ac:dyDescent="0.25">
      <c r="A648" s="17" t="s">
        <v>9153</v>
      </c>
      <c r="B648" s="17" t="s">
        <v>8631</v>
      </c>
      <c r="C648" s="17" t="s">
        <v>1907</v>
      </c>
      <c r="D648" s="17" t="s">
        <v>1906</v>
      </c>
      <c r="E648" s="18" t="s">
        <v>1908</v>
      </c>
      <c r="F648" s="17">
        <v>710059558</v>
      </c>
      <c r="G648" s="18" t="s">
        <v>10</v>
      </c>
      <c r="H648" s="18" t="s">
        <v>1904</v>
      </c>
      <c r="I648" s="18" t="s">
        <v>1905</v>
      </c>
      <c r="J648" s="19">
        <v>676.26</v>
      </c>
      <c r="K648" s="19">
        <f t="shared" si="40"/>
        <v>614.78181818181815</v>
      </c>
      <c r="L648" s="20">
        <f t="shared" si="41"/>
        <v>615</v>
      </c>
      <c r="M648" s="20">
        <f t="shared" si="42"/>
        <v>61</v>
      </c>
      <c r="N648" s="21">
        <f t="shared" si="43"/>
        <v>676</v>
      </c>
    </row>
    <row r="649" spans="1:14" x14ac:dyDescent="0.25">
      <c r="A649" s="17" t="s">
        <v>9153</v>
      </c>
      <c r="B649" s="17" t="s">
        <v>8631</v>
      </c>
      <c r="C649" s="17" t="s">
        <v>1912</v>
      </c>
      <c r="D649" s="17" t="s">
        <v>1911</v>
      </c>
      <c r="E649" s="18" t="s">
        <v>1913</v>
      </c>
      <c r="F649" s="17">
        <v>31201733</v>
      </c>
      <c r="G649" s="18" t="s">
        <v>8636</v>
      </c>
      <c r="H649" s="18" t="s">
        <v>1909</v>
      </c>
      <c r="I649" s="18" t="s">
        <v>1910</v>
      </c>
      <c r="J649" s="19">
        <v>2682.2700000000004</v>
      </c>
      <c r="K649" s="19">
        <f t="shared" si="40"/>
        <v>2438.4272727272728</v>
      </c>
      <c r="L649" s="20">
        <f t="shared" si="41"/>
        <v>2438</v>
      </c>
      <c r="M649" s="20">
        <f t="shared" si="42"/>
        <v>244</v>
      </c>
      <c r="N649" s="21">
        <f t="shared" si="43"/>
        <v>2682</v>
      </c>
    </row>
    <row r="650" spans="1:14" x14ac:dyDescent="0.25">
      <c r="A650" s="17" t="s">
        <v>9153</v>
      </c>
      <c r="B650" s="17" t="s">
        <v>8631</v>
      </c>
      <c r="C650" s="17" t="s">
        <v>1917</v>
      </c>
      <c r="D650" s="17" t="s">
        <v>1916</v>
      </c>
      <c r="E650" s="18" t="s">
        <v>1918</v>
      </c>
      <c r="F650" s="17">
        <v>36126829</v>
      </c>
      <c r="G650" s="18" t="s">
        <v>10</v>
      </c>
      <c r="H650" s="18" t="s">
        <v>1914</v>
      </c>
      <c r="I650" s="18" t="s">
        <v>1915</v>
      </c>
      <c r="J650" s="19">
        <v>2191.2000000000003</v>
      </c>
      <c r="K650" s="19">
        <f t="shared" si="40"/>
        <v>1992</v>
      </c>
      <c r="L650" s="20">
        <f t="shared" si="41"/>
        <v>1992</v>
      </c>
      <c r="M650" s="20">
        <f t="shared" si="42"/>
        <v>199</v>
      </c>
      <c r="N650" s="21">
        <f t="shared" si="43"/>
        <v>2191</v>
      </c>
    </row>
    <row r="651" spans="1:14" x14ac:dyDescent="0.25">
      <c r="A651" s="17" t="s">
        <v>9153</v>
      </c>
      <c r="B651" s="17" t="s">
        <v>8631</v>
      </c>
      <c r="C651" s="17" t="s">
        <v>1759</v>
      </c>
      <c r="D651" s="17" t="s">
        <v>1758</v>
      </c>
      <c r="E651" s="18" t="s">
        <v>1760</v>
      </c>
      <c r="F651" s="17">
        <v>36131644</v>
      </c>
      <c r="G651" s="18" t="s">
        <v>8636</v>
      </c>
      <c r="H651" s="18" t="s">
        <v>1756</v>
      </c>
      <c r="I651" s="18" t="s">
        <v>1757</v>
      </c>
      <c r="J651" s="19">
        <v>437.58000000000004</v>
      </c>
      <c r="K651" s="19">
        <f t="shared" si="40"/>
        <v>397.8</v>
      </c>
      <c r="L651" s="20">
        <f t="shared" si="41"/>
        <v>398</v>
      </c>
      <c r="M651" s="20">
        <f t="shared" si="42"/>
        <v>40</v>
      </c>
      <c r="N651" s="21">
        <f t="shared" si="43"/>
        <v>438</v>
      </c>
    </row>
    <row r="652" spans="1:14" x14ac:dyDescent="0.25">
      <c r="A652" s="17" t="s">
        <v>9153</v>
      </c>
      <c r="B652" s="17" t="s">
        <v>8631</v>
      </c>
      <c r="C652" s="17" t="s">
        <v>1377</v>
      </c>
      <c r="D652" s="17" t="s">
        <v>1376</v>
      </c>
      <c r="E652" s="18" t="s">
        <v>1378</v>
      </c>
      <c r="F652" s="17">
        <v>31202659</v>
      </c>
      <c r="G652" s="18" t="s">
        <v>10</v>
      </c>
      <c r="H652" s="18" t="s">
        <v>1374</v>
      </c>
      <c r="I652" s="18" t="s">
        <v>1382</v>
      </c>
      <c r="J652" s="19">
        <v>4302.84</v>
      </c>
      <c r="K652" s="19">
        <f t="shared" si="40"/>
        <v>3911.6727272727271</v>
      </c>
      <c r="L652" s="20">
        <f t="shared" si="41"/>
        <v>3912</v>
      </c>
      <c r="M652" s="20">
        <f t="shared" si="42"/>
        <v>391</v>
      </c>
      <c r="N652" s="21">
        <f t="shared" si="43"/>
        <v>4303</v>
      </c>
    </row>
    <row r="653" spans="1:14" x14ac:dyDescent="0.25">
      <c r="A653" s="17" t="s">
        <v>9153</v>
      </c>
      <c r="B653" s="17" t="s">
        <v>8631</v>
      </c>
      <c r="C653" s="17" t="s">
        <v>1377</v>
      </c>
      <c r="D653" s="17" t="s">
        <v>1376</v>
      </c>
      <c r="E653" s="18" t="s">
        <v>1378</v>
      </c>
      <c r="F653" s="17">
        <v>36128406</v>
      </c>
      <c r="G653" s="18" t="s">
        <v>10</v>
      </c>
      <c r="H653" s="18" t="s">
        <v>1374</v>
      </c>
      <c r="I653" s="18" t="s">
        <v>1379</v>
      </c>
      <c r="J653" s="19">
        <v>7318.47</v>
      </c>
      <c r="K653" s="19">
        <f t="shared" si="40"/>
        <v>6653.1545454545449</v>
      </c>
      <c r="L653" s="20">
        <f t="shared" si="41"/>
        <v>6653</v>
      </c>
      <c r="M653" s="20">
        <f t="shared" si="42"/>
        <v>665</v>
      </c>
      <c r="N653" s="21">
        <f t="shared" si="43"/>
        <v>7318</v>
      </c>
    </row>
    <row r="654" spans="1:14" x14ac:dyDescent="0.25">
      <c r="A654" s="17" t="s">
        <v>9153</v>
      </c>
      <c r="B654" s="17" t="s">
        <v>8631</v>
      </c>
      <c r="C654" s="17" t="s">
        <v>1377</v>
      </c>
      <c r="D654" s="17" t="s">
        <v>1376</v>
      </c>
      <c r="E654" s="18" t="s">
        <v>1378</v>
      </c>
      <c r="F654" s="17">
        <v>36128414</v>
      </c>
      <c r="G654" s="18" t="s">
        <v>10</v>
      </c>
      <c r="H654" s="18" t="s">
        <v>1374</v>
      </c>
      <c r="I654" s="18" t="s">
        <v>1375</v>
      </c>
      <c r="J654" s="19">
        <v>8861.16</v>
      </c>
      <c r="K654" s="19">
        <f t="shared" si="40"/>
        <v>8055.5999999999995</v>
      </c>
      <c r="L654" s="20">
        <f t="shared" si="41"/>
        <v>8056</v>
      </c>
      <c r="M654" s="20">
        <f t="shared" si="42"/>
        <v>806</v>
      </c>
      <c r="N654" s="21">
        <f t="shared" si="43"/>
        <v>8862</v>
      </c>
    </row>
    <row r="655" spans="1:14" x14ac:dyDescent="0.25">
      <c r="A655" s="17" t="s">
        <v>9153</v>
      </c>
      <c r="B655" s="17" t="s">
        <v>8631</v>
      </c>
      <c r="C655" s="17" t="s">
        <v>1377</v>
      </c>
      <c r="D655" s="17" t="s">
        <v>1376</v>
      </c>
      <c r="E655" s="18" t="s">
        <v>1378</v>
      </c>
      <c r="F655" s="17">
        <v>36128473</v>
      </c>
      <c r="G655" s="18" t="s">
        <v>10</v>
      </c>
      <c r="H655" s="18" t="s">
        <v>1374</v>
      </c>
      <c r="I655" s="18" t="s">
        <v>1380</v>
      </c>
      <c r="J655" s="19">
        <v>4302.5700000000006</v>
      </c>
      <c r="K655" s="19">
        <f t="shared" si="40"/>
        <v>3911.4272727272728</v>
      </c>
      <c r="L655" s="20">
        <f t="shared" si="41"/>
        <v>3911</v>
      </c>
      <c r="M655" s="20">
        <f t="shared" si="42"/>
        <v>391</v>
      </c>
      <c r="N655" s="21">
        <f t="shared" si="43"/>
        <v>4302</v>
      </c>
    </row>
    <row r="656" spans="1:14" x14ac:dyDescent="0.25">
      <c r="A656" s="17" t="s">
        <v>9153</v>
      </c>
      <c r="B656" s="17" t="s">
        <v>8631</v>
      </c>
      <c r="C656" s="17" t="s">
        <v>1377</v>
      </c>
      <c r="D656" s="17" t="s">
        <v>1376</v>
      </c>
      <c r="E656" s="18" t="s">
        <v>1378</v>
      </c>
      <c r="F656" s="17">
        <v>36128481</v>
      </c>
      <c r="G656" s="18" t="s">
        <v>10</v>
      </c>
      <c r="H656" s="18" t="s">
        <v>1374</v>
      </c>
      <c r="I656" s="18" t="s">
        <v>1381</v>
      </c>
      <c r="J656" s="19">
        <v>10224.569999999998</v>
      </c>
      <c r="K656" s="19">
        <f t="shared" si="40"/>
        <v>9295.0636363636331</v>
      </c>
      <c r="L656" s="20">
        <f t="shared" si="41"/>
        <v>9295</v>
      </c>
      <c r="M656" s="20">
        <f t="shared" si="42"/>
        <v>930</v>
      </c>
      <c r="N656" s="21">
        <f t="shared" si="43"/>
        <v>10225</v>
      </c>
    </row>
    <row r="657" spans="1:14" x14ac:dyDescent="0.25">
      <c r="A657" s="17" t="s">
        <v>9153</v>
      </c>
      <c r="B657" s="17" t="s">
        <v>8631</v>
      </c>
      <c r="C657" s="17" t="s">
        <v>1639</v>
      </c>
      <c r="D657" s="17" t="s">
        <v>1638</v>
      </c>
      <c r="E657" s="18" t="s">
        <v>1640</v>
      </c>
      <c r="F657" s="17">
        <v>36115207</v>
      </c>
      <c r="G657" s="18" t="s">
        <v>10</v>
      </c>
      <c r="H657" s="18" t="s">
        <v>1636</v>
      </c>
      <c r="I657" s="18" t="s">
        <v>1637</v>
      </c>
      <c r="J657" s="19">
        <v>6812.55</v>
      </c>
      <c r="K657" s="19">
        <f t="shared" si="40"/>
        <v>6193.2272727272721</v>
      </c>
      <c r="L657" s="20">
        <f t="shared" si="41"/>
        <v>6193</v>
      </c>
      <c r="M657" s="20">
        <f t="shared" si="42"/>
        <v>619</v>
      </c>
      <c r="N657" s="21">
        <f t="shared" si="43"/>
        <v>6812</v>
      </c>
    </row>
    <row r="658" spans="1:14" x14ac:dyDescent="0.25">
      <c r="A658" s="17" t="s">
        <v>9153</v>
      </c>
      <c r="B658" s="17" t="s">
        <v>8631</v>
      </c>
      <c r="C658" s="17" t="s">
        <v>1386</v>
      </c>
      <c r="D658" s="17" t="s">
        <v>1385</v>
      </c>
      <c r="E658" s="18" t="s">
        <v>1387</v>
      </c>
      <c r="F658" s="17">
        <v>36129674</v>
      </c>
      <c r="G658" s="18" t="s">
        <v>8636</v>
      </c>
      <c r="H658" s="18" t="s">
        <v>1383</v>
      </c>
      <c r="I658" s="18" t="s">
        <v>1384</v>
      </c>
      <c r="J658" s="19">
        <v>497.25</v>
      </c>
      <c r="K658" s="19">
        <f t="shared" si="40"/>
        <v>452.0454545454545</v>
      </c>
      <c r="L658" s="20">
        <f t="shared" si="41"/>
        <v>452</v>
      </c>
      <c r="M658" s="20">
        <f t="shared" si="42"/>
        <v>45</v>
      </c>
      <c r="N658" s="21">
        <f t="shared" si="43"/>
        <v>497</v>
      </c>
    </row>
    <row r="659" spans="1:14" x14ac:dyDescent="0.25">
      <c r="A659" s="17" t="s">
        <v>9153</v>
      </c>
      <c r="B659" s="17" t="s">
        <v>8631</v>
      </c>
      <c r="C659" s="17" t="s">
        <v>1649</v>
      </c>
      <c r="D659" s="17" t="s">
        <v>1648</v>
      </c>
      <c r="E659" s="18" t="s">
        <v>1650</v>
      </c>
      <c r="F659" s="17">
        <v>710057407</v>
      </c>
      <c r="G659" s="18" t="s">
        <v>10</v>
      </c>
      <c r="H659" s="18" t="s">
        <v>1646</v>
      </c>
      <c r="I659" s="18" t="s">
        <v>1647</v>
      </c>
      <c r="J659" s="19">
        <v>59.67</v>
      </c>
      <c r="K659" s="19">
        <f t="shared" si="40"/>
        <v>54.245454545454542</v>
      </c>
      <c r="L659" s="20">
        <f t="shared" si="41"/>
        <v>54</v>
      </c>
      <c r="M659" s="20">
        <f t="shared" si="42"/>
        <v>5</v>
      </c>
      <c r="N659" s="21">
        <f t="shared" si="43"/>
        <v>59</v>
      </c>
    </row>
    <row r="660" spans="1:14" x14ac:dyDescent="0.25">
      <c r="A660" s="17" t="s">
        <v>9153</v>
      </c>
      <c r="B660" s="17" t="s">
        <v>8631</v>
      </c>
      <c r="C660" s="17" t="s">
        <v>1644</v>
      </c>
      <c r="D660" s="17" t="s">
        <v>1643</v>
      </c>
      <c r="E660" s="18" t="s">
        <v>1645</v>
      </c>
      <c r="F660" s="17">
        <v>36125687</v>
      </c>
      <c r="G660" s="18" t="s">
        <v>8746</v>
      </c>
      <c r="H660" s="18" t="s">
        <v>1641</v>
      </c>
      <c r="I660" s="18" t="s">
        <v>1642</v>
      </c>
      <c r="J660" s="19">
        <v>5268.18</v>
      </c>
      <c r="K660" s="19">
        <f t="shared" si="40"/>
        <v>4789.2545454545452</v>
      </c>
      <c r="L660" s="20">
        <f t="shared" si="41"/>
        <v>4789</v>
      </c>
      <c r="M660" s="20">
        <f t="shared" si="42"/>
        <v>479</v>
      </c>
      <c r="N660" s="21">
        <f t="shared" si="43"/>
        <v>5268</v>
      </c>
    </row>
    <row r="661" spans="1:14" x14ac:dyDescent="0.25">
      <c r="A661" s="17" t="s">
        <v>9153</v>
      </c>
      <c r="B661" s="17" t="s">
        <v>8631</v>
      </c>
      <c r="C661" s="17" t="s">
        <v>1654</v>
      </c>
      <c r="D661" s="17" t="s">
        <v>1653</v>
      </c>
      <c r="E661" s="18" t="s">
        <v>1655</v>
      </c>
      <c r="F661" s="17">
        <v>36125636</v>
      </c>
      <c r="G661" s="18" t="s">
        <v>10</v>
      </c>
      <c r="H661" s="18" t="s">
        <v>1651</v>
      </c>
      <c r="I661" s="18" t="s">
        <v>1652</v>
      </c>
      <c r="J661" s="19">
        <v>3204.7200000000003</v>
      </c>
      <c r="K661" s="19">
        <f t="shared" si="40"/>
        <v>2913.3818181818183</v>
      </c>
      <c r="L661" s="20">
        <f t="shared" si="41"/>
        <v>2913</v>
      </c>
      <c r="M661" s="20">
        <f t="shared" si="42"/>
        <v>291</v>
      </c>
      <c r="N661" s="21">
        <f t="shared" si="43"/>
        <v>3204</v>
      </c>
    </row>
    <row r="662" spans="1:14" x14ac:dyDescent="0.25">
      <c r="A662" s="17" t="s">
        <v>9153</v>
      </c>
      <c r="B662" s="17" t="s">
        <v>8631</v>
      </c>
      <c r="C662" s="17" t="s">
        <v>2046</v>
      </c>
      <c r="D662" s="17" t="s">
        <v>2045</v>
      </c>
      <c r="E662" s="18" t="s">
        <v>2047</v>
      </c>
      <c r="F662" s="17">
        <v>36126594</v>
      </c>
      <c r="G662" s="18" t="s">
        <v>8765</v>
      </c>
      <c r="H662" s="18" t="s">
        <v>2043</v>
      </c>
      <c r="I662" s="18" t="s">
        <v>2044</v>
      </c>
      <c r="J662" s="19">
        <v>6867.18</v>
      </c>
      <c r="K662" s="19">
        <f t="shared" si="40"/>
        <v>6242.8909090909092</v>
      </c>
      <c r="L662" s="20">
        <f t="shared" si="41"/>
        <v>6243</v>
      </c>
      <c r="M662" s="20">
        <f t="shared" si="42"/>
        <v>624</v>
      </c>
      <c r="N662" s="21">
        <f t="shared" si="43"/>
        <v>6867</v>
      </c>
    </row>
    <row r="663" spans="1:14" x14ac:dyDescent="0.25">
      <c r="A663" s="17" t="s">
        <v>9153</v>
      </c>
      <c r="B663" s="17" t="s">
        <v>8631</v>
      </c>
      <c r="C663" s="17" t="s">
        <v>2115</v>
      </c>
      <c r="D663" s="17" t="s">
        <v>2114</v>
      </c>
      <c r="E663" s="18" t="s">
        <v>2116</v>
      </c>
      <c r="F663" s="17">
        <v>31201440</v>
      </c>
      <c r="G663" s="18" t="s">
        <v>8768</v>
      </c>
      <c r="H663" s="18" t="s">
        <v>2112</v>
      </c>
      <c r="I663" s="18" t="s">
        <v>2113</v>
      </c>
      <c r="J663" s="19">
        <v>6566.8799999999992</v>
      </c>
      <c r="K663" s="19">
        <f t="shared" si="40"/>
        <v>5969.8909090909083</v>
      </c>
      <c r="L663" s="20">
        <f t="shared" si="41"/>
        <v>5970</v>
      </c>
      <c r="M663" s="20">
        <f t="shared" si="42"/>
        <v>597</v>
      </c>
      <c r="N663" s="21">
        <f t="shared" si="43"/>
        <v>6567</v>
      </c>
    </row>
    <row r="664" spans="1:14" x14ac:dyDescent="0.25">
      <c r="A664" s="17" t="s">
        <v>9153</v>
      </c>
      <c r="B664" s="17" t="s">
        <v>8631</v>
      </c>
      <c r="C664" s="17" t="s">
        <v>2085</v>
      </c>
      <c r="D664" s="17" t="s">
        <v>2084</v>
      </c>
      <c r="E664" s="18" t="s">
        <v>2086</v>
      </c>
      <c r="F664" s="17">
        <v>37914359</v>
      </c>
      <c r="G664" s="18" t="s">
        <v>8636</v>
      </c>
      <c r="H664" s="18" t="s">
        <v>2082</v>
      </c>
      <c r="I664" s="18" t="s">
        <v>2083</v>
      </c>
      <c r="J664" s="19">
        <v>179.01</v>
      </c>
      <c r="K664" s="19">
        <f t="shared" si="40"/>
        <v>162.73636363636362</v>
      </c>
      <c r="L664" s="20">
        <f t="shared" si="41"/>
        <v>163</v>
      </c>
      <c r="M664" s="20">
        <f t="shared" si="42"/>
        <v>16</v>
      </c>
      <c r="N664" s="21">
        <f t="shared" si="43"/>
        <v>179</v>
      </c>
    </row>
    <row r="665" spans="1:14" x14ac:dyDescent="0.25">
      <c r="A665" s="17" t="s">
        <v>9153</v>
      </c>
      <c r="B665" s="17" t="s">
        <v>8631</v>
      </c>
      <c r="C665" s="17" t="s">
        <v>1942</v>
      </c>
      <c r="D665" s="17" t="s">
        <v>1941</v>
      </c>
      <c r="E665" s="18" t="s">
        <v>1943</v>
      </c>
      <c r="F665" s="17">
        <v>710059400</v>
      </c>
      <c r="G665" s="18" t="s">
        <v>10</v>
      </c>
      <c r="H665" s="18" t="s">
        <v>1939</v>
      </c>
      <c r="I665" s="18" t="s">
        <v>1940</v>
      </c>
      <c r="J665" s="19">
        <v>497.25000000000006</v>
      </c>
      <c r="K665" s="19">
        <f t="shared" si="40"/>
        <v>452.04545454545456</v>
      </c>
      <c r="L665" s="20">
        <f t="shared" si="41"/>
        <v>452</v>
      </c>
      <c r="M665" s="20">
        <f t="shared" si="42"/>
        <v>45</v>
      </c>
      <c r="N665" s="21">
        <f t="shared" si="43"/>
        <v>497</v>
      </c>
    </row>
    <row r="666" spans="1:14" x14ac:dyDescent="0.25">
      <c r="A666" s="17" t="s">
        <v>9153</v>
      </c>
      <c r="B666" s="17" t="s">
        <v>8631</v>
      </c>
      <c r="C666" s="17" t="s">
        <v>1981</v>
      </c>
      <c r="D666" s="17" t="s">
        <v>1980</v>
      </c>
      <c r="E666" s="18" t="s">
        <v>1982</v>
      </c>
      <c r="F666" s="17">
        <v>710155040</v>
      </c>
      <c r="G666" s="18" t="s">
        <v>10</v>
      </c>
      <c r="H666" s="18" t="s">
        <v>1978</v>
      </c>
      <c r="I666" s="18" t="s">
        <v>1979</v>
      </c>
      <c r="J666" s="19">
        <v>159.12</v>
      </c>
      <c r="K666" s="19">
        <f t="shared" si="40"/>
        <v>144.65454545454546</v>
      </c>
      <c r="L666" s="20">
        <f t="shared" si="41"/>
        <v>145</v>
      </c>
      <c r="M666" s="20">
        <f t="shared" si="42"/>
        <v>14</v>
      </c>
      <c r="N666" s="21">
        <f t="shared" si="43"/>
        <v>159</v>
      </c>
    </row>
    <row r="667" spans="1:14" x14ac:dyDescent="0.25">
      <c r="A667" s="17" t="s">
        <v>9153</v>
      </c>
      <c r="B667" s="17" t="s">
        <v>8631</v>
      </c>
      <c r="C667" s="17" t="s">
        <v>1754</v>
      </c>
      <c r="D667" s="17" t="s">
        <v>1753</v>
      </c>
      <c r="E667" s="18" t="s">
        <v>1755</v>
      </c>
      <c r="F667" s="17">
        <v>710059337</v>
      </c>
      <c r="G667" s="18" t="s">
        <v>10</v>
      </c>
      <c r="H667" s="18" t="s">
        <v>1751</v>
      </c>
      <c r="I667" s="18" t="s">
        <v>1752</v>
      </c>
      <c r="J667" s="19">
        <v>298.35000000000002</v>
      </c>
      <c r="K667" s="19">
        <f t="shared" si="40"/>
        <v>271.22727272727275</v>
      </c>
      <c r="L667" s="20">
        <f t="shared" si="41"/>
        <v>271</v>
      </c>
      <c r="M667" s="20">
        <f t="shared" si="42"/>
        <v>27</v>
      </c>
      <c r="N667" s="21">
        <f t="shared" si="43"/>
        <v>298</v>
      </c>
    </row>
    <row r="668" spans="1:14" x14ac:dyDescent="0.25">
      <c r="A668" s="17" t="s">
        <v>9153</v>
      </c>
      <c r="B668" s="17" t="s">
        <v>8634</v>
      </c>
      <c r="C668" s="17" t="s">
        <v>1593</v>
      </c>
      <c r="D668" s="17" t="s">
        <v>1592</v>
      </c>
      <c r="E668" s="18" t="s">
        <v>1594</v>
      </c>
      <c r="F668" s="17">
        <v>17643066</v>
      </c>
      <c r="G668" s="18" t="s">
        <v>8742</v>
      </c>
      <c r="H668" s="18" t="s">
        <v>1590</v>
      </c>
      <c r="I668" s="18" t="s">
        <v>1591</v>
      </c>
      <c r="J668" s="19">
        <v>6298.23</v>
      </c>
      <c r="K668" s="19">
        <f t="shared" si="40"/>
        <v>5725.6636363636353</v>
      </c>
      <c r="L668" s="20">
        <f t="shared" si="41"/>
        <v>5726</v>
      </c>
      <c r="M668" s="20">
        <f t="shared" si="42"/>
        <v>573</v>
      </c>
      <c r="N668" s="21">
        <f t="shared" si="43"/>
        <v>6299</v>
      </c>
    </row>
    <row r="669" spans="1:14" x14ac:dyDescent="0.25">
      <c r="A669" s="17" t="s">
        <v>9153</v>
      </c>
      <c r="B669" s="17" t="s">
        <v>8633</v>
      </c>
      <c r="C669" s="17" t="s">
        <v>1470</v>
      </c>
      <c r="D669" s="17" t="s">
        <v>1469</v>
      </c>
      <c r="E669" s="18" t="s">
        <v>1471</v>
      </c>
      <c r="F669" s="17">
        <v>36129046</v>
      </c>
      <c r="G669" s="18" t="s">
        <v>75</v>
      </c>
      <c r="H669" s="18" t="s">
        <v>1463</v>
      </c>
      <c r="I669" s="18" t="s">
        <v>1468</v>
      </c>
      <c r="J669" s="19">
        <v>2992.3799999999997</v>
      </c>
      <c r="K669" s="19">
        <f t="shared" si="40"/>
        <v>2720.3454545454542</v>
      </c>
      <c r="L669" s="20">
        <f t="shared" si="41"/>
        <v>2720</v>
      </c>
      <c r="M669" s="20">
        <f t="shared" si="42"/>
        <v>272</v>
      </c>
      <c r="N669" s="21">
        <f t="shared" si="43"/>
        <v>2992</v>
      </c>
    </row>
    <row r="670" spans="1:14" x14ac:dyDescent="0.25">
      <c r="A670" s="17" t="s">
        <v>9153</v>
      </c>
      <c r="B670" s="17" t="s">
        <v>8633</v>
      </c>
      <c r="C670" s="17" t="s">
        <v>8503</v>
      </c>
      <c r="D670" s="17" t="s">
        <v>8505</v>
      </c>
      <c r="E670" s="18" t="s">
        <v>8504</v>
      </c>
      <c r="F670" s="17">
        <v>37922866</v>
      </c>
      <c r="G670" s="18" t="s">
        <v>9078</v>
      </c>
      <c r="H670" s="18" t="s">
        <v>2117</v>
      </c>
      <c r="I670" s="18" t="s">
        <v>8506</v>
      </c>
      <c r="J670" s="19">
        <v>86.28</v>
      </c>
      <c r="K670" s="19">
        <f t="shared" si="40"/>
        <v>78.436363636363637</v>
      </c>
      <c r="L670" s="20">
        <f t="shared" si="41"/>
        <v>78</v>
      </c>
      <c r="M670" s="20">
        <f t="shared" si="42"/>
        <v>8</v>
      </c>
      <c r="N670" s="21">
        <f t="shared" si="43"/>
        <v>86</v>
      </c>
    </row>
    <row r="671" spans="1:14" x14ac:dyDescent="0.25">
      <c r="A671" s="17" t="s">
        <v>9153</v>
      </c>
      <c r="B671" s="17" t="s">
        <v>8633</v>
      </c>
      <c r="C671" s="17" t="s">
        <v>2125</v>
      </c>
      <c r="D671" s="17" t="s">
        <v>2124</v>
      </c>
      <c r="E671" s="18" t="s">
        <v>2126</v>
      </c>
      <c r="F671" s="17">
        <v>710228538</v>
      </c>
      <c r="G671" s="18" t="s">
        <v>8770</v>
      </c>
      <c r="H671" s="18" t="s">
        <v>2122</v>
      </c>
      <c r="I671" s="18" t="s">
        <v>2123</v>
      </c>
      <c r="J671" s="19">
        <v>1990.0800000000002</v>
      </c>
      <c r="K671" s="19">
        <f t="shared" si="40"/>
        <v>1809.1636363636364</v>
      </c>
      <c r="L671" s="20">
        <f t="shared" si="41"/>
        <v>1809</v>
      </c>
      <c r="M671" s="20">
        <f t="shared" si="42"/>
        <v>181</v>
      </c>
      <c r="N671" s="21">
        <f t="shared" si="43"/>
        <v>1990</v>
      </c>
    </row>
    <row r="672" spans="1:14" x14ac:dyDescent="0.25">
      <c r="A672" s="17" t="s">
        <v>9153</v>
      </c>
      <c r="B672" s="17" t="s">
        <v>8633</v>
      </c>
      <c r="C672" s="17" t="s">
        <v>1889</v>
      </c>
      <c r="D672" s="17" t="s">
        <v>1888</v>
      </c>
      <c r="E672" s="18" t="s">
        <v>1890</v>
      </c>
      <c r="F672" s="17">
        <v>42280885</v>
      </c>
      <c r="G672" s="18" t="s">
        <v>8759</v>
      </c>
      <c r="H672" s="18" t="s">
        <v>1882</v>
      </c>
      <c r="I672" s="18" t="s">
        <v>1887</v>
      </c>
      <c r="J672" s="19">
        <v>2784.54</v>
      </c>
      <c r="K672" s="19">
        <f t="shared" si="40"/>
        <v>2531.3999999999996</v>
      </c>
      <c r="L672" s="20">
        <f t="shared" si="41"/>
        <v>2531</v>
      </c>
      <c r="M672" s="20">
        <f t="shared" si="42"/>
        <v>253</v>
      </c>
      <c r="N672" s="21">
        <f t="shared" si="43"/>
        <v>2784</v>
      </c>
    </row>
    <row r="673" spans="1:14" x14ac:dyDescent="0.25">
      <c r="A673" s="17" t="s">
        <v>9153</v>
      </c>
      <c r="B673" s="17" t="s">
        <v>8633</v>
      </c>
      <c r="C673" s="17" t="s">
        <v>8063</v>
      </c>
      <c r="D673" s="17" t="s">
        <v>8062</v>
      </c>
      <c r="E673" s="18" t="s">
        <v>8064</v>
      </c>
      <c r="F673" s="17">
        <v>53243820</v>
      </c>
      <c r="G673" s="18" t="s">
        <v>9051</v>
      </c>
      <c r="H673" s="18" t="s">
        <v>2122</v>
      </c>
      <c r="I673" s="18" t="s">
        <v>8061</v>
      </c>
      <c r="J673" s="19">
        <v>99.45</v>
      </c>
      <c r="K673" s="19">
        <f t="shared" si="40"/>
        <v>90.409090909090907</v>
      </c>
      <c r="L673" s="20">
        <f t="shared" si="41"/>
        <v>90</v>
      </c>
      <c r="M673" s="20">
        <f t="shared" si="42"/>
        <v>9</v>
      </c>
      <c r="N673" s="21">
        <f t="shared" si="43"/>
        <v>99</v>
      </c>
    </row>
    <row r="674" spans="1:14" x14ac:dyDescent="0.25">
      <c r="A674" s="17" t="s">
        <v>9150</v>
      </c>
      <c r="B674" s="17" t="s">
        <v>8635</v>
      </c>
      <c r="C674" s="17" t="s">
        <v>8068</v>
      </c>
      <c r="D674" s="17" t="s">
        <v>8067</v>
      </c>
      <c r="E674" s="18" t="s">
        <v>8626</v>
      </c>
      <c r="F674" s="17">
        <v>160253</v>
      </c>
      <c r="G674" s="18" t="s">
        <v>8244</v>
      </c>
      <c r="H674" s="18" t="s">
        <v>2584</v>
      </c>
      <c r="I674" s="18" t="s">
        <v>8473</v>
      </c>
      <c r="J674" s="19">
        <v>2825.67</v>
      </c>
      <c r="K674" s="19">
        <f t="shared" si="40"/>
        <v>2568.7909090909088</v>
      </c>
      <c r="L674" s="20">
        <f t="shared" si="41"/>
        <v>2569</v>
      </c>
      <c r="M674" s="20">
        <f t="shared" si="42"/>
        <v>257</v>
      </c>
      <c r="N674" s="21">
        <f t="shared" si="43"/>
        <v>2826</v>
      </c>
    </row>
    <row r="675" spans="1:14" x14ac:dyDescent="0.25">
      <c r="A675" s="17" t="s">
        <v>9150</v>
      </c>
      <c r="B675" s="17" t="s">
        <v>8635</v>
      </c>
      <c r="C675" s="17" t="s">
        <v>8068</v>
      </c>
      <c r="D675" s="17" t="s">
        <v>8067</v>
      </c>
      <c r="E675" s="18" t="s">
        <v>8626</v>
      </c>
      <c r="F675" s="17">
        <v>162868</v>
      </c>
      <c r="G675" s="18" t="s">
        <v>8623</v>
      </c>
      <c r="H675" s="18" t="s">
        <v>2584</v>
      </c>
      <c r="I675" s="18" t="s">
        <v>8081</v>
      </c>
      <c r="J675" s="19">
        <v>0</v>
      </c>
      <c r="K675" s="19">
        <f t="shared" si="40"/>
        <v>0</v>
      </c>
      <c r="L675" s="20">
        <f t="shared" si="41"/>
        <v>0</v>
      </c>
      <c r="M675" s="20">
        <f t="shared" si="42"/>
        <v>0</v>
      </c>
      <c r="N675" s="21">
        <f t="shared" si="43"/>
        <v>0</v>
      </c>
    </row>
    <row r="676" spans="1:14" x14ac:dyDescent="0.25">
      <c r="A676" s="17" t="s">
        <v>9150</v>
      </c>
      <c r="B676" s="17" t="s">
        <v>8635</v>
      </c>
      <c r="C676" s="17" t="s">
        <v>8068</v>
      </c>
      <c r="D676" s="17" t="s">
        <v>8067</v>
      </c>
      <c r="E676" s="18" t="s">
        <v>8626</v>
      </c>
      <c r="F676" s="17">
        <v>163295</v>
      </c>
      <c r="G676" s="18" t="s">
        <v>9041</v>
      </c>
      <c r="H676" s="18" t="s">
        <v>3146</v>
      </c>
      <c r="I676" s="18" t="s">
        <v>8096</v>
      </c>
      <c r="J676" s="19">
        <v>194.13000000000002</v>
      </c>
      <c r="K676" s="19">
        <f t="shared" si="40"/>
        <v>176.4818181818182</v>
      </c>
      <c r="L676" s="20">
        <f t="shared" si="41"/>
        <v>176</v>
      </c>
      <c r="M676" s="20">
        <f t="shared" si="42"/>
        <v>18</v>
      </c>
      <c r="N676" s="21">
        <f t="shared" si="43"/>
        <v>194</v>
      </c>
    </row>
    <row r="677" spans="1:14" x14ac:dyDescent="0.25">
      <c r="A677" s="17" t="s">
        <v>9150</v>
      </c>
      <c r="B677" s="17" t="s">
        <v>8635</v>
      </c>
      <c r="C677" s="17" t="s">
        <v>8068</v>
      </c>
      <c r="D677" s="17" t="s">
        <v>8067</v>
      </c>
      <c r="E677" s="18" t="s">
        <v>8626</v>
      </c>
      <c r="F677" s="17">
        <v>181315</v>
      </c>
      <c r="G677" s="18" t="s">
        <v>9041</v>
      </c>
      <c r="H677" s="18" t="s">
        <v>2680</v>
      </c>
      <c r="I677" s="18" t="s">
        <v>8083</v>
      </c>
      <c r="J677" s="19">
        <v>0</v>
      </c>
      <c r="K677" s="19">
        <f t="shared" si="40"/>
        <v>0</v>
      </c>
      <c r="L677" s="20">
        <f t="shared" si="41"/>
        <v>0</v>
      </c>
      <c r="M677" s="20">
        <f t="shared" si="42"/>
        <v>0</v>
      </c>
      <c r="N677" s="21">
        <f t="shared" si="43"/>
        <v>0</v>
      </c>
    </row>
    <row r="678" spans="1:14" x14ac:dyDescent="0.25">
      <c r="A678" s="17" t="s">
        <v>9150</v>
      </c>
      <c r="B678" s="17" t="s">
        <v>8635</v>
      </c>
      <c r="C678" s="17" t="s">
        <v>8068</v>
      </c>
      <c r="D678" s="17" t="s">
        <v>8067</v>
      </c>
      <c r="E678" s="18" t="s">
        <v>8626</v>
      </c>
      <c r="F678" s="17">
        <v>182249</v>
      </c>
      <c r="G678" s="18" t="s">
        <v>8623</v>
      </c>
      <c r="H678" s="18" t="s">
        <v>3050</v>
      </c>
      <c r="I678" s="18" t="s">
        <v>8094</v>
      </c>
      <c r="J678" s="19">
        <v>0</v>
      </c>
      <c r="K678" s="19">
        <f t="shared" si="40"/>
        <v>0</v>
      </c>
      <c r="L678" s="20">
        <f t="shared" si="41"/>
        <v>0</v>
      </c>
      <c r="M678" s="20">
        <f t="shared" si="42"/>
        <v>0</v>
      </c>
      <c r="N678" s="21">
        <f t="shared" si="43"/>
        <v>0</v>
      </c>
    </row>
    <row r="679" spans="1:14" x14ac:dyDescent="0.25">
      <c r="A679" s="17" t="s">
        <v>9150</v>
      </c>
      <c r="B679" s="17" t="s">
        <v>8635</v>
      </c>
      <c r="C679" s="17" t="s">
        <v>8068</v>
      </c>
      <c r="D679" s="17" t="s">
        <v>8067</v>
      </c>
      <c r="E679" s="18" t="s">
        <v>8626</v>
      </c>
      <c r="F679" s="17">
        <v>182257</v>
      </c>
      <c r="G679" s="18" t="s">
        <v>8622</v>
      </c>
      <c r="H679" s="18" t="s">
        <v>3050</v>
      </c>
      <c r="I679" s="18" t="s">
        <v>8093</v>
      </c>
      <c r="J679" s="19">
        <v>0</v>
      </c>
      <c r="K679" s="19">
        <f t="shared" si="40"/>
        <v>0</v>
      </c>
      <c r="L679" s="20">
        <f t="shared" si="41"/>
        <v>0</v>
      </c>
      <c r="M679" s="20">
        <f t="shared" si="42"/>
        <v>0</v>
      </c>
      <c r="N679" s="21">
        <f t="shared" si="43"/>
        <v>0</v>
      </c>
    </row>
    <row r="680" spans="1:14" x14ac:dyDescent="0.25">
      <c r="A680" s="17" t="s">
        <v>9150</v>
      </c>
      <c r="B680" s="17" t="s">
        <v>8635</v>
      </c>
      <c r="C680" s="17" t="s">
        <v>8068</v>
      </c>
      <c r="D680" s="17" t="s">
        <v>8067</v>
      </c>
      <c r="E680" s="18" t="s">
        <v>8626</v>
      </c>
      <c r="F680" s="17">
        <v>350362</v>
      </c>
      <c r="G680" s="18" t="s">
        <v>8623</v>
      </c>
      <c r="H680" s="18" t="s">
        <v>2365</v>
      </c>
      <c r="I680" s="18" t="s">
        <v>8073</v>
      </c>
      <c r="J680" s="19">
        <v>0</v>
      </c>
      <c r="K680" s="19">
        <f t="shared" si="40"/>
        <v>0</v>
      </c>
      <c r="L680" s="20">
        <f t="shared" si="41"/>
        <v>0</v>
      </c>
      <c r="M680" s="20">
        <f t="shared" si="42"/>
        <v>0</v>
      </c>
      <c r="N680" s="21">
        <f t="shared" si="43"/>
        <v>0</v>
      </c>
    </row>
    <row r="681" spans="1:14" x14ac:dyDescent="0.25">
      <c r="A681" s="17" t="s">
        <v>9150</v>
      </c>
      <c r="B681" s="17" t="s">
        <v>8635</v>
      </c>
      <c r="C681" s="17" t="s">
        <v>8068</v>
      </c>
      <c r="D681" s="17" t="s">
        <v>8067</v>
      </c>
      <c r="E681" s="18" t="s">
        <v>8626</v>
      </c>
      <c r="F681" s="17">
        <v>400084</v>
      </c>
      <c r="G681" s="18" t="s">
        <v>9037</v>
      </c>
      <c r="H681" s="18" t="s">
        <v>2641</v>
      </c>
      <c r="I681" s="18" t="s">
        <v>8082</v>
      </c>
      <c r="J681" s="19">
        <v>517.67999999999995</v>
      </c>
      <c r="K681" s="19">
        <f t="shared" si="40"/>
        <v>470.61818181818171</v>
      </c>
      <c r="L681" s="20">
        <f t="shared" si="41"/>
        <v>471</v>
      </c>
      <c r="M681" s="20">
        <f t="shared" si="42"/>
        <v>47</v>
      </c>
      <c r="N681" s="21">
        <f t="shared" si="43"/>
        <v>518</v>
      </c>
    </row>
    <row r="682" spans="1:14" x14ac:dyDescent="0.25">
      <c r="A682" s="17" t="s">
        <v>9150</v>
      </c>
      <c r="B682" s="17" t="s">
        <v>8635</v>
      </c>
      <c r="C682" s="17" t="s">
        <v>8068</v>
      </c>
      <c r="D682" s="17" t="s">
        <v>8067</v>
      </c>
      <c r="E682" s="18" t="s">
        <v>8626</v>
      </c>
      <c r="F682" s="17">
        <v>513806</v>
      </c>
      <c r="G682" s="18" t="s">
        <v>9037</v>
      </c>
      <c r="H682" s="18" t="s">
        <v>2584</v>
      </c>
      <c r="I682" s="18" t="s">
        <v>8080</v>
      </c>
      <c r="J682" s="19">
        <v>298.35000000000002</v>
      </c>
      <c r="K682" s="19">
        <f t="shared" si="40"/>
        <v>271.22727272727275</v>
      </c>
      <c r="L682" s="20">
        <f t="shared" si="41"/>
        <v>271</v>
      </c>
      <c r="M682" s="20">
        <f t="shared" si="42"/>
        <v>27</v>
      </c>
      <c r="N682" s="21">
        <f t="shared" si="43"/>
        <v>298</v>
      </c>
    </row>
    <row r="683" spans="1:14" x14ac:dyDescent="0.25">
      <c r="A683" s="17" t="s">
        <v>9150</v>
      </c>
      <c r="B683" s="17" t="s">
        <v>8635</v>
      </c>
      <c r="C683" s="17" t="s">
        <v>8068</v>
      </c>
      <c r="D683" s="17" t="s">
        <v>8067</v>
      </c>
      <c r="E683" s="18" t="s">
        <v>8626</v>
      </c>
      <c r="F683" s="17">
        <v>31874312</v>
      </c>
      <c r="G683" s="18" t="s">
        <v>8623</v>
      </c>
      <c r="H683" s="18" t="s">
        <v>2456</v>
      </c>
      <c r="I683" s="18" t="s">
        <v>8074</v>
      </c>
      <c r="J683" s="19">
        <v>0</v>
      </c>
      <c r="K683" s="19">
        <f t="shared" si="40"/>
        <v>0</v>
      </c>
      <c r="L683" s="20">
        <f t="shared" si="41"/>
        <v>0</v>
      </c>
      <c r="M683" s="20">
        <f t="shared" si="42"/>
        <v>0</v>
      </c>
      <c r="N683" s="21">
        <f t="shared" si="43"/>
        <v>0</v>
      </c>
    </row>
    <row r="684" spans="1:14" x14ac:dyDescent="0.25">
      <c r="A684" s="17" t="s">
        <v>9150</v>
      </c>
      <c r="B684" s="17" t="s">
        <v>8635</v>
      </c>
      <c r="C684" s="17" t="s">
        <v>8068</v>
      </c>
      <c r="D684" s="17" t="s">
        <v>8067</v>
      </c>
      <c r="E684" s="18" t="s">
        <v>8626</v>
      </c>
      <c r="F684" s="17">
        <v>34041869</v>
      </c>
      <c r="G684" s="18" t="s">
        <v>9045</v>
      </c>
      <c r="H684" s="18" t="s">
        <v>2171</v>
      </c>
      <c r="I684" s="18" t="s">
        <v>8066</v>
      </c>
      <c r="J684" s="19">
        <v>0</v>
      </c>
      <c r="K684" s="19">
        <f t="shared" si="40"/>
        <v>0</v>
      </c>
      <c r="L684" s="20">
        <f t="shared" si="41"/>
        <v>0</v>
      </c>
      <c r="M684" s="20">
        <f t="shared" si="42"/>
        <v>0</v>
      </c>
      <c r="N684" s="21">
        <f t="shared" si="43"/>
        <v>0</v>
      </c>
    </row>
    <row r="685" spans="1:14" x14ac:dyDescent="0.25">
      <c r="A685" s="17" t="s">
        <v>9150</v>
      </c>
      <c r="B685" s="17" t="s">
        <v>8635</v>
      </c>
      <c r="C685" s="17" t="s">
        <v>8068</v>
      </c>
      <c r="D685" s="17" t="s">
        <v>8067</v>
      </c>
      <c r="E685" s="18" t="s">
        <v>8626</v>
      </c>
      <c r="F685" s="17">
        <v>34041877</v>
      </c>
      <c r="G685" s="18" t="s">
        <v>9044</v>
      </c>
      <c r="H685" s="18" t="s">
        <v>2171</v>
      </c>
      <c r="I685" s="18" t="s">
        <v>8069</v>
      </c>
      <c r="J685" s="19">
        <v>0</v>
      </c>
      <c r="K685" s="19">
        <f t="shared" si="40"/>
        <v>0</v>
      </c>
      <c r="L685" s="20">
        <f t="shared" si="41"/>
        <v>0</v>
      </c>
      <c r="M685" s="20">
        <f t="shared" si="42"/>
        <v>0</v>
      </c>
      <c r="N685" s="21">
        <f t="shared" si="43"/>
        <v>0</v>
      </c>
    </row>
    <row r="686" spans="1:14" x14ac:dyDescent="0.25">
      <c r="A686" s="17" t="s">
        <v>9150</v>
      </c>
      <c r="B686" s="17" t="s">
        <v>8635</v>
      </c>
      <c r="C686" s="17" t="s">
        <v>8068</v>
      </c>
      <c r="D686" s="17" t="s">
        <v>8067</v>
      </c>
      <c r="E686" s="18" t="s">
        <v>8626</v>
      </c>
      <c r="F686" s="17">
        <v>34041893</v>
      </c>
      <c r="G686" s="18" t="s">
        <v>9047</v>
      </c>
      <c r="H686" s="18" t="s">
        <v>2192</v>
      </c>
      <c r="I686" s="18" t="s">
        <v>8070</v>
      </c>
      <c r="J686" s="19">
        <v>0</v>
      </c>
      <c r="K686" s="19">
        <f t="shared" si="40"/>
        <v>0</v>
      </c>
      <c r="L686" s="20">
        <f t="shared" si="41"/>
        <v>0</v>
      </c>
      <c r="M686" s="20">
        <f t="shared" si="42"/>
        <v>0</v>
      </c>
      <c r="N686" s="21">
        <f t="shared" si="43"/>
        <v>0</v>
      </c>
    </row>
    <row r="687" spans="1:14" x14ac:dyDescent="0.25">
      <c r="A687" s="17" t="s">
        <v>9150</v>
      </c>
      <c r="B687" s="17" t="s">
        <v>8635</v>
      </c>
      <c r="C687" s="17" t="s">
        <v>8068</v>
      </c>
      <c r="D687" s="17" t="s">
        <v>8067</v>
      </c>
      <c r="E687" s="18" t="s">
        <v>8626</v>
      </c>
      <c r="F687" s="17">
        <v>34041915</v>
      </c>
      <c r="G687" s="18" t="s">
        <v>8622</v>
      </c>
      <c r="H687" s="18" t="s">
        <v>2200</v>
      </c>
      <c r="I687" s="18" t="s">
        <v>8071</v>
      </c>
      <c r="J687" s="19">
        <v>0</v>
      </c>
      <c r="K687" s="19">
        <f t="shared" si="40"/>
        <v>0</v>
      </c>
      <c r="L687" s="20">
        <f t="shared" si="41"/>
        <v>0</v>
      </c>
      <c r="M687" s="20">
        <f t="shared" si="42"/>
        <v>0</v>
      </c>
      <c r="N687" s="21">
        <f t="shared" si="43"/>
        <v>0</v>
      </c>
    </row>
    <row r="688" spans="1:14" x14ac:dyDescent="0.25">
      <c r="A688" s="17" t="s">
        <v>9150</v>
      </c>
      <c r="B688" s="17" t="s">
        <v>8635</v>
      </c>
      <c r="C688" s="17" t="s">
        <v>8068</v>
      </c>
      <c r="D688" s="17" t="s">
        <v>8067</v>
      </c>
      <c r="E688" s="18" t="s">
        <v>8626</v>
      </c>
      <c r="F688" s="17">
        <v>34041923</v>
      </c>
      <c r="G688" s="18" t="s">
        <v>9045</v>
      </c>
      <c r="H688" s="18" t="s">
        <v>2200</v>
      </c>
      <c r="I688" s="18" t="s">
        <v>8072</v>
      </c>
      <c r="J688" s="19">
        <v>0</v>
      </c>
      <c r="K688" s="19">
        <f t="shared" si="40"/>
        <v>0</v>
      </c>
      <c r="L688" s="20">
        <f t="shared" si="41"/>
        <v>0</v>
      </c>
      <c r="M688" s="20">
        <f t="shared" si="42"/>
        <v>0</v>
      </c>
      <c r="N688" s="21">
        <f t="shared" si="43"/>
        <v>0</v>
      </c>
    </row>
    <row r="689" spans="1:14" x14ac:dyDescent="0.25">
      <c r="A689" s="17" t="s">
        <v>9150</v>
      </c>
      <c r="B689" s="17" t="s">
        <v>8635</v>
      </c>
      <c r="C689" s="17" t="s">
        <v>8068</v>
      </c>
      <c r="D689" s="17" t="s">
        <v>8067</v>
      </c>
      <c r="E689" s="18" t="s">
        <v>8626</v>
      </c>
      <c r="F689" s="17">
        <v>34041991</v>
      </c>
      <c r="G689" s="18" t="s">
        <v>9047</v>
      </c>
      <c r="H689" s="18" t="s">
        <v>2898</v>
      </c>
      <c r="I689" s="18" t="s">
        <v>8090</v>
      </c>
      <c r="J689" s="19">
        <v>0</v>
      </c>
      <c r="K689" s="19">
        <f t="shared" si="40"/>
        <v>0</v>
      </c>
      <c r="L689" s="20">
        <f t="shared" si="41"/>
        <v>0</v>
      </c>
      <c r="M689" s="20">
        <f t="shared" si="42"/>
        <v>0</v>
      </c>
      <c r="N689" s="21">
        <f t="shared" si="43"/>
        <v>0</v>
      </c>
    </row>
    <row r="690" spans="1:14" x14ac:dyDescent="0.25">
      <c r="A690" s="17" t="s">
        <v>9150</v>
      </c>
      <c r="B690" s="17" t="s">
        <v>8635</v>
      </c>
      <c r="C690" s="17" t="s">
        <v>8068</v>
      </c>
      <c r="D690" s="17" t="s">
        <v>8067</v>
      </c>
      <c r="E690" s="18" t="s">
        <v>8626</v>
      </c>
      <c r="F690" s="17">
        <v>34062793</v>
      </c>
      <c r="G690" s="18" t="s">
        <v>9044</v>
      </c>
      <c r="H690" s="18" t="s">
        <v>2784</v>
      </c>
      <c r="I690" s="18" t="s">
        <v>8084</v>
      </c>
      <c r="J690" s="19">
        <v>0</v>
      </c>
      <c r="K690" s="19">
        <f t="shared" si="40"/>
        <v>0</v>
      </c>
      <c r="L690" s="20">
        <f t="shared" si="41"/>
        <v>0</v>
      </c>
      <c r="M690" s="20">
        <f t="shared" si="42"/>
        <v>0</v>
      </c>
      <c r="N690" s="21">
        <f t="shared" si="43"/>
        <v>0</v>
      </c>
    </row>
    <row r="691" spans="1:14" x14ac:dyDescent="0.25">
      <c r="A691" s="17" t="s">
        <v>9150</v>
      </c>
      <c r="B691" s="17" t="s">
        <v>8635</v>
      </c>
      <c r="C691" s="17" t="s">
        <v>8068</v>
      </c>
      <c r="D691" s="17" t="s">
        <v>8067</v>
      </c>
      <c r="E691" s="18" t="s">
        <v>8626</v>
      </c>
      <c r="F691" s="17">
        <v>34062807</v>
      </c>
      <c r="G691" s="18" t="s">
        <v>8622</v>
      </c>
      <c r="H691" s="18" t="s">
        <v>2818</v>
      </c>
      <c r="I691" s="18" t="s">
        <v>8085</v>
      </c>
      <c r="J691" s="19">
        <v>0</v>
      </c>
      <c r="K691" s="19">
        <f t="shared" si="40"/>
        <v>0</v>
      </c>
      <c r="L691" s="20">
        <f t="shared" si="41"/>
        <v>0</v>
      </c>
      <c r="M691" s="20">
        <f t="shared" si="42"/>
        <v>0</v>
      </c>
      <c r="N691" s="21">
        <f t="shared" si="43"/>
        <v>0</v>
      </c>
    </row>
    <row r="692" spans="1:14" x14ac:dyDescent="0.25">
      <c r="A692" s="17" t="s">
        <v>9150</v>
      </c>
      <c r="B692" s="17" t="s">
        <v>8635</v>
      </c>
      <c r="C692" s="17" t="s">
        <v>8068</v>
      </c>
      <c r="D692" s="17" t="s">
        <v>8067</v>
      </c>
      <c r="E692" s="18" t="s">
        <v>8626</v>
      </c>
      <c r="F692" s="17">
        <v>34062815</v>
      </c>
      <c r="G692" s="18" t="s">
        <v>9044</v>
      </c>
      <c r="H692" s="18" t="s">
        <v>2904</v>
      </c>
      <c r="I692" s="18" t="s">
        <v>8091</v>
      </c>
      <c r="J692" s="19">
        <v>0</v>
      </c>
      <c r="K692" s="19">
        <f t="shared" si="40"/>
        <v>0</v>
      </c>
      <c r="L692" s="20">
        <f t="shared" si="41"/>
        <v>0</v>
      </c>
      <c r="M692" s="20">
        <f t="shared" si="42"/>
        <v>0</v>
      </c>
      <c r="N692" s="21">
        <f t="shared" si="43"/>
        <v>0</v>
      </c>
    </row>
    <row r="693" spans="1:14" x14ac:dyDescent="0.25">
      <c r="A693" s="17" t="s">
        <v>9150</v>
      </c>
      <c r="B693" s="17" t="s">
        <v>8635</v>
      </c>
      <c r="C693" s="17" t="s">
        <v>8068</v>
      </c>
      <c r="D693" s="17" t="s">
        <v>8067</v>
      </c>
      <c r="E693" s="18" t="s">
        <v>8626</v>
      </c>
      <c r="F693" s="17">
        <v>34062840</v>
      </c>
      <c r="G693" s="18" t="s">
        <v>8622</v>
      </c>
      <c r="H693" s="18" t="s">
        <v>3146</v>
      </c>
      <c r="I693" s="18" t="s">
        <v>8095</v>
      </c>
      <c r="J693" s="19">
        <v>0</v>
      </c>
      <c r="K693" s="19">
        <f t="shared" si="40"/>
        <v>0</v>
      </c>
      <c r="L693" s="20">
        <f t="shared" si="41"/>
        <v>0</v>
      </c>
      <c r="M693" s="20">
        <f t="shared" si="42"/>
        <v>0</v>
      </c>
      <c r="N693" s="21">
        <f t="shared" si="43"/>
        <v>0</v>
      </c>
    </row>
    <row r="694" spans="1:14" x14ac:dyDescent="0.25">
      <c r="A694" s="17" t="s">
        <v>9150</v>
      </c>
      <c r="B694" s="17" t="s">
        <v>8635</v>
      </c>
      <c r="C694" s="17" t="s">
        <v>8068</v>
      </c>
      <c r="D694" s="17" t="s">
        <v>8067</v>
      </c>
      <c r="E694" s="18" t="s">
        <v>8626</v>
      </c>
      <c r="F694" s="17">
        <v>34062866</v>
      </c>
      <c r="G694" s="18" t="s">
        <v>9047</v>
      </c>
      <c r="H694" s="18" t="s">
        <v>2473</v>
      </c>
      <c r="I694" s="18" t="s">
        <v>8075</v>
      </c>
      <c r="J694" s="19">
        <v>0</v>
      </c>
      <c r="K694" s="19">
        <f t="shared" si="40"/>
        <v>0</v>
      </c>
      <c r="L694" s="20">
        <f t="shared" si="41"/>
        <v>0</v>
      </c>
      <c r="M694" s="20">
        <f t="shared" si="42"/>
        <v>0</v>
      </c>
      <c r="N694" s="21">
        <f t="shared" si="43"/>
        <v>0</v>
      </c>
    </row>
    <row r="695" spans="1:14" x14ac:dyDescent="0.25">
      <c r="A695" s="17" t="s">
        <v>9150</v>
      </c>
      <c r="B695" s="17" t="s">
        <v>8635</v>
      </c>
      <c r="C695" s="17" t="s">
        <v>8068</v>
      </c>
      <c r="D695" s="17" t="s">
        <v>8067</v>
      </c>
      <c r="E695" s="18" t="s">
        <v>8626</v>
      </c>
      <c r="F695" s="17">
        <v>34062912</v>
      </c>
      <c r="G695" s="18" t="s">
        <v>8622</v>
      </c>
      <c r="H695" s="18" t="s">
        <v>2584</v>
      </c>
      <c r="I695" s="18" t="s">
        <v>8076</v>
      </c>
      <c r="J695" s="19">
        <v>0</v>
      </c>
      <c r="K695" s="19">
        <f t="shared" si="40"/>
        <v>0</v>
      </c>
      <c r="L695" s="20">
        <f t="shared" si="41"/>
        <v>0</v>
      </c>
      <c r="M695" s="20">
        <f t="shared" si="42"/>
        <v>0</v>
      </c>
      <c r="N695" s="21">
        <f t="shared" si="43"/>
        <v>0</v>
      </c>
    </row>
    <row r="696" spans="1:14" x14ac:dyDescent="0.25">
      <c r="A696" s="17" t="s">
        <v>9150</v>
      </c>
      <c r="B696" s="17" t="s">
        <v>8635</v>
      </c>
      <c r="C696" s="17" t="s">
        <v>8068</v>
      </c>
      <c r="D696" s="17" t="s">
        <v>8067</v>
      </c>
      <c r="E696" s="18" t="s">
        <v>8626</v>
      </c>
      <c r="F696" s="17">
        <v>52617581</v>
      </c>
      <c r="G696" s="18" t="s">
        <v>9047</v>
      </c>
      <c r="H696" s="18" t="s">
        <v>2965</v>
      </c>
      <c r="I696" s="18" t="s">
        <v>8092</v>
      </c>
      <c r="J696" s="19">
        <v>0</v>
      </c>
      <c r="K696" s="19">
        <f t="shared" si="40"/>
        <v>0</v>
      </c>
      <c r="L696" s="20">
        <f t="shared" si="41"/>
        <v>0</v>
      </c>
      <c r="M696" s="20">
        <f t="shared" si="42"/>
        <v>0</v>
      </c>
      <c r="N696" s="21">
        <f t="shared" si="43"/>
        <v>0</v>
      </c>
    </row>
    <row r="697" spans="1:14" x14ac:dyDescent="0.25">
      <c r="A697" s="17" t="s">
        <v>9150</v>
      </c>
      <c r="B697" s="17" t="s">
        <v>8632</v>
      </c>
      <c r="C697" s="17" t="s">
        <v>8457</v>
      </c>
      <c r="D697" s="17" t="s">
        <v>8459</v>
      </c>
      <c r="E697" s="18" t="s">
        <v>8458</v>
      </c>
      <c r="F697" s="17">
        <v>160199</v>
      </c>
      <c r="G697" s="18" t="s">
        <v>9096</v>
      </c>
      <c r="H697" s="18" t="s">
        <v>2200</v>
      </c>
      <c r="I697" s="18" t="s">
        <v>8486</v>
      </c>
      <c r="J697" s="19">
        <v>1423.62</v>
      </c>
      <c r="K697" s="19">
        <f t="shared" si="40"/>
        <v>1294.1999999999998</v>
      </c>
      <c r="L697" s="20">
        <f t="shared" si="41"/>
        <v>1294</v>
      </c>
      <c r="M697" s="20">
        <f t="shared" si="42"/>
        <v>129</v>
      </c>
      <c r="N697" s="21">
        <f t="shared" si="43"/>
        <v>1423</v>
      </c>
    </row>
    <row r="698" spans="1:14" x14ac:dyDescent="0.25">
      <c r="A698" s="17" t="s">
        <v>9150</v>
      </c>
      <c r="B698" s="17" t="s">
        <v>8632</v>
      </c>
      <c r="C698" s="17" t="s">
        <v>8457</v>
      </c>
      <c r="D698" s="17" t="s">
        <v>8459</v>
      </c>
      <c r="E698" s="18" t="s">
        <v>8458</v>
      </c>
      <c r="F698" s="17">
        <v>160211</v>
      </c>
      <c r="G698" s="18" t="s">
        <v>9097</v>
      </c>
      <c r="H698" s="18" t="s">
        <v>2365</v>
      </c>
      <c r="I698" s="18" t="s">
        <v>8485</v>
      </c>
      <c r="J698" s="19">
        <v>2458.98</v>
      </c>
      <c r="K698" s="19">
        <f t="shared" si="40"/>
        <v>2235.4363636363637</v>
      </c>
      <c r="L698" s="20">
        <f t="shared" si="41"/>
        <v>2235</v>
      </c>
      <c r="M698" s="20">
        <f t="shared" si="42"/>
        <v>224</v>
      </c>
      <c r="N698" s="21">
        <f t="shared" si="43"/>
        <v>2459</v>
      </c>
    </row>
    <row r="699" spans="1:14" x14ac:dyDescent="0.25">
      <c r="A699" s="17" t="s">
        <v>9150</v>
      </c>
      <c r="B699" s="17" t="s">
        <v>8632</v>
      </c>
      <c r="C699" s="17" t="s">
        <v>8457</v>
      </c>
      <c r="D699" s="17" t="s">
        <v>8459</v>
      </c>
      <c r="E699" s="18" t="s">
        <v>8458</v>
      </c>
      <c r="F699" s="17">
        <v>160261</v>
      </c>
      <c r="G699" s="18" t="s">
        <v>8244</v>
      </c>
      <c r="H699" s="18" t="s">
        <v>2584</v>
      </c>
      <c r="I699" s="18" t="s">
        <v>8480</v>
      </c>
      <c r="J699" s="19">
        <v>2631.54</v>
      </c>
      <c r="K699" s="19">
        <f t="shared" si="40"/>
        <v>2392.3090909090906</v>
      </c>
      <c r="L699" s="20">
        <f t="shared" si="41"/>
        <v>2392</v>
      </c>
      <c r="M699" s="20">
        <f t="shared" si="42"/>
        <v>239</v>
      </c>
      <c r="N699" s="21">
        <f t="shared" si="43"/>
        <v>2631</v>
      </c>
    </row>
    <row r="700" spans="1:14" x14ac:dyDescent="0.25">
      <c r="A700" s="17" t="s">
        <v>9150</v>
      </c>
      <c r="B700" s="17" t="s">
        <v>8632</v>
      </c>
      <c r="C700" s="17" t="s">
        <v>8457</v>
      </c>
      <c r="D700" s="17" t="s">
        <v>8459</v>
      </c>
      <c r="E700" s="18" t="s">
        <v>8458</v>
      </c>
      <c r="F700" s="17">
        <v>160288</v>
      </c>
      <c r="G700" s="18" t="s">
        <v>8244</v>
      </c>
      <c r="H700" s="18" t="s">
        <v>2818</v>
      </c>
      <c r="I700" s="18" t="s">
        <v>8468</v>
      </c>
      <c r="J700" s="19">
        <v>2523.6899999999996</v>
      </c>
      <c r="K700" s="19">
        <f t="shared" si="40"/>
        <v>2294.2636363636357</v>
      </c>
      <c r="L700" s="20">
        <f t="shared" si="41"/>
        <v>2294</v>
      </c>
      <c r="M700" s="20">
        <f t="shared" si="42"/>
        <v>229</v>
      </c>
      <c r="N700" s="21">
        <f t="shared" si="43"/>
        <v>2523</v>
      </c>
    </row>
    <row r="701" spans="1:14" x14ac:dyDescent="0.25">
      <c r="A701" s="17" t="s">
        <v>9150</v>
      </c>
      <c r="B701" s="17" t="s">
        <v>8632</v>
      </c>
      <c r="C701" s="17" t="s">
        <v>8457</v>
      </c>
      <c r="D701" s="17" t="s">
        <v>8459</v>
      </c>
      <c r="E701" s="18" t="s">
        <v>8458</v>
      </c>
      <c r="F701" s="17">
        <v>160440</v>
      </c>
      <c r="G701" s="18" t="s">
        <v>8244</v>
      </c>
      <c r="H701" s="18" t="s">
        <v>3050</v>
      </c>
      <c r="I701" s="18" t="s">
        <v>8463</v>
      </c>
      <c r="J701" s="19">
        <v>1553.04</v>
      </c>
      <c r="K701" s="19">
        <f t="shared" si="40"/>
        <v>1411.8545454545454</v>
      </c>
      <c r="L701" s="20">
        <f t="shared" si="41"/>
        <v>1412</v>
      </c>
      <c r="M701" s="20">
        <f t="shared" si="42"/>
        <v>141</v>
      </c>
      <c r="N701" s="21">
        <f t="shared" si="43"/>
        <v>1553</v>
      </c>
    </row>
    <row r="702" spans="1:14" x14ac:dyDescent="0.25">
      <c r="A702" s="17" t="s">
        <v>9150</v>
      </c>
      <c r="B702" s="17" t="s">
        <v>8632</v>
      </c>
      <c r="C702" s="17" t="s">
        <v>8457</v>
      </c>
      <c r="D702" s="17" t="s">
        <v>8459</v>
      </c>
      <c r="E702" s="18" t="s">
        <v>8458</v>
      </c>
      <c r="F702" s="17">
        <v>161365</v>
      </c>
      <c r="G702" s="18" t="s">
        <v>8622</v>
      </c>
      <c r="H702" s="18" t="s">
        <v>2584</v>
      </c>
      <c r="I702" s="18" t="s">
        <v>8469</v>
      </c>
      <c r="J702" s="19">
        <v>647.1</v>
      </c>
      <c r="K702" s="19">
        <f t="shared" si="40"/>
        <v>588.27272727272725</v>
      </c>
      <c r="L702" s="20">
        <f t="shared" si="41"/>
        <v>588</v>
      </c>
      <c r="M702" s="20">
        <f t="shared" si="42"/>
        <v>59</v>
      </c>
      <c r="N702" s="21">
        <f t="shared" si="43"/>
        <v>647</v>
      </c>
    </row>
    <row r="703" spans="1:14" x14ac:dyDescent="0.25">
      <c r="A703" s="17" t="s">
        <v>9150</v>
      </c>
      <c r="B703" s="17" t="s">
        <v>8632</v>
      </c>
      <c r="C703" s="17" t="s">
        <v>8457</v>
      </c>
      <c r="D703" s="17" t="s">
        <v>8459</v>
      </c>
      <c r="E703" s="18" t="s">
        <v>8458</v>
      </c>
      <c r="F703" s="17">
        <v>399850</v>
      </c>
      <c r="G703" s="18" t="s">
        <v>9098</v>
      </c>
      <c r="H703" s="18" t="s">
        <v>2965</v>
      </c>
      <c r="I703" s="18" t="s">
        <v>1370</v>
      </c>
      <c r="J703" s="19">
        <v>603.96</v>
      </c>
      <c r="K703" s="19">
        <f t="shared" si="40"/>
        <v>549.0545454545454</v>
      </c>
      <c r="L703" s="20">
        <f t="shared" si="41"/>
        <v>549</v>
      </c>
      <c r="M703" s="20">
        <f t="shared" si="42"/>
        <v>55</v>
      </c>
      <c r="N703" s="21">
        <f t="shared" si="43"/>
        <v>604</v>
      </c>
    </row>
    <row r="704" spans="1:14" x14ac:dyDescent="0.25">
      <c r="A704" s="17" t="s">
        <v>9150</v>
      </c>
      <c r="B704" s="17" t="s">
        <v>8632</v>
      </c>
      <c r="C704" s="17" t="s">
        <v>8457</v>
      </c>
      <c r="D704" s="17" t="s">
        <v>8459</v>
      </c>
      <c r="E704" s="18" t="s">
        <v>8458</v>
      </c>
      <c r="F704" s="17">
        <v>399965</v>
      </c>
      <c r="G704" s="18" t="s">
        <v>9095</v>
      </c>
      <c r="H704" s="18" t="s">
        <v>2200</v>
      </c>
      <c r="I704" s="18" t="s">
        <v>8487</v>
      </c>
      <c r="J704" s="19">
        <v>1251.0600000000002</v>
      </c>
      <c r="K704" s="19">
        <f t="shared" si="40"/>
        <v>1137.3272727272729</v>
      </c>
      <c r="L704" s="20">
        <f t="shared" si="41"/>
        <v>1137</v>
      </c>
      <c r="M704" s="20">
        <f t="shared" si="42"/>
        <v>114</v>
      </c>
      <c r="N704" s="21">
        <f t="shared" si="43"/>
        <v>1251</v>
      </c>
    </row>
    <row r="705" spans="1:14" x14ac:dyDescent="0.25">
      <c r="A705" s="17" t="s">
        <v>9150</v>
      </c>
      <c r="B705" s="17" t="s">
        <v>8631</v>
      </c>
      <c r="C705" s="17" t="s">
        <v>2587</v>
      </c>
      <c r="D705" s="17" t="s">
        <v>2586</v>
      </c>
      <c r="E705" s="18" t="s">
        <v>2588</v>
      </c>
      <c r="F705" s="17">
        <v>37861301</v>
      </c>
      <c r="G705" s="18" t="s">
        <v>10</v>
      </c>
      <c r="H705" s="18" t="s">
        <v>2584</v>
      </c>
      <c r="I705" s="18" t="s">
        <v>2614</v>
      </c>
      <c r="J705" s="19">
        <v>8282.1299999999992</v>
      </c>
      <c r="K705" s="19">
        <f t="shared" si="40"/>
        <v>7529.2090909090894</v>
      </c>
      <c r="L705" s="20">
        <f t="shared" si="41"/>
        <v>7529</v>
      </c>
      <c r="M705" s="20">
        <f t="shared" si="42"/>
        <v>753</v>
      </c>
      <c r="N705" s="21">
        <f t="shared" si="43"/>
        <v>8282</v>
      </c>
    </row>
    <row r="706" spans="1:14" x14ac:dyDescent="0.25">
      <c r="A706" s="17" t="s">
        <v>9150</v>
      </c>
      <c r="B706" s="17" t="s">
        <v>8631</v>
      </c>
      <c r="C706" s="17" t="s">
        <v>2587</v>
      </c>
      <c r="D706" s="17" t="s">
        <v>2586</v>
      </c>
      <c r="E706" s="18" t="s">
        <v>2588</v>
      </c>
      <c r="F706" s="17">
        <v>37861310</v>
      </c>
      <c r="G706" s="18" t="s">
        <v>10</v>
      </c>
      <c r="H706" s="18" t="s">
        <v>2584</v>
      </c>
      <c r="I706" s="18" t="s">
        <v>2601</v>
      </c>
      <c r="J706" s="19">
        <v>11325.779999999999</v>
      </c>
      <c r="K706" s="19">
        <f t="shared" si="40"/>
        <v>10296.163636363635</v>
      </c>
      <c r="L706" s="20">
        <f t="shared" si="41"/>
        <v>10296</v>
      </c>
      <c r="M706" s="20">
        <f t="shared" si="42"/>
        <v>1030</v>
      </c>
      <c r="N706" s="21">
        <f t="shared" si="43"/>
        <v>11326</v>
      </c>
    </row>
    <row r="707" spans="1:14" x14ac:dyDescent="0.25">
      <c r="A707" s="17" t="s">
        <v>9150</v>
      </c>
      <c r="B707" s="17" t="s">
        <v>8631</v>
      </c>
      <c r="C707" s="17" t="s">
        <v>2587</v>
      </c>
      <c r="D707" s="17" t="s">
        <v>2586</v>
      </c>
      <c r="E707" s="18" t="s">
        <v>2588</v>
      </c>
      <c r="F707" s="17">
        <v>37861336</v>
      </c>
      <c r="G707" s="18" t="s">
        <v>10</v>
      </c>
      <c r="H707" s="18" t="s">
        <v>2584</v>
      </c>
      <c r="I707" s="18" t="s">
        <v>2609</v>
      </c>
      <c r="J707" s="19">
        <v>14280.330000000002</v>
      </c>
      <c r="K707" s="19">
        <f t="shared" si="40"/>
        <v>12982.118181818183</v>
      </c>
      <c r="L707" s="20">
        <f t="shared" si="41"/>
        <v>12982</v>
      </c>
      <c r="M707" s="20">
        <f t="shared" si="42"/>
        <v>1298</v>
      </c>
      <c r="N707" s="21">
        <f t="shared" si="43"/>
        <v>14280</v>
      </c>
    </row>
    <row r="708" spans="1:14" x14ac:dyDescent="0.25">
      <c r="A708" s="17" t="s">
        <v>9150</v>
      </c>
      <c r="B708" s="17" t="s">
        <v>8631</v>
      </c>
      <c r="C708" s="17" t="s">
        <v>2587</v>
      </c>
      <c r="D708" s="17" t="s">
        <v>2586</v>
      </c>
      <c r="E708" s="18" t="s">
        <v>2588</v>
      </c>
      <c r="F708" s="17">
        <v>37861344</v>
      </c>
      <c r="G708" s="18" t="s">
        <v>8805</v>
      </c>
      <c r="H708" s="18" t="s">
        <v>2584</v>
      </c>
      <c r="I708" s="18" t="s">
        <v>2600</v>
      </c>
      <c r="J708" s="19">
        <v>6942.84</v>
      </c>
      <c r="K708" s="19">
        <f t="shared" ref="K708:K771" si="44">J708/1.1</f>
        <v>6311.6727272727267</v>
      </c>
      <c r="L708" s="20">
        <f t="shared" ref="L708:L771" si="45">ROUND(K708,0)</f>
        <v>6312</v>
      </c>
      <c r="M708" s="20">
        <f t="shared" ref="M708:M771" si="46">ROUND(K708*0.1,0)</f>
        <v>631</v>
      </c>
      <c r="N708" s="21">
        <f t="shared" si="43"/>
        <v>6943</v>
      </c>
    </row>
    <row r="709" spans="1:14" x14ac:dyDescent="0.25">
      <c r="A709" s="17" t="s">
        <v>9150</v>
      </c>
      <c r="B709" s="17" t="s">
        <v>8631</v>
      </c>
      <c r="C709" s="17" t="s">
        <v>2587</v>
      </c>
      <c r="D709" s="17" t="s">
        <v>2586</v>
      </c>
      <c r="E709" s="18" t="s">
        <v>2588</v>
      </c>
      <c r="F709" s="17">
        <v>37861352</v>
      </c>
      <c r="G709" s="18" t="s">
        <v>10</v>
      </c>
      <c r="H709" s="18" t="s">
        <v>2584</v>
      </c>
      <c r="I709" s="18" t="s">
        <v>2593</v>
      </c>
      <c r="J709" s="19">
        <v>6659.6100000000006</v>
      </c>
      <c r="K709" s="19">
        <f t="shared" si="44"/>
        <v>6054.1909090909094</v>
      </c>
      <c r="L709" s="20">
        <f t="shared" si="45"/>
        <v>6054</v>
      </c>
      <c r="M709" s="20">
        <f t="shared" si="46"/>
        <v>605</v>
      </c>
      <c r="N709" s="21">
        <f t="shared" ref="N709:N772" si="47">L709+M709</f>
        <v>6659</v>
      </c>
    </row>
    <row r="710" spans="1:14" x14ac:dyDescent="0.25">
      <c r="A710" s="17" t="s">
        <v>9150</v>
      </c>
      <c r="B710" s="17" t="s">
        <v>8631</v>
      </c>
      <c r="C710" s="17" t="s">
        <v>2587</v>
      </c>
      <c r="D710" s="17" t="s">
        <v>2586</v>
      </c>
      <c r="E710" s="18" t="s">
        <v>2588</v>
      </c>
      <c r="F710" s="17">
        <v>37865307</v>
      </c>
      <c r="G710" s="18" t="s">
        <v>10</v>
      </c>
      <c r="H710" s="18" t="s">
        <v>2584</v>
      </c>
      <c r="I710" s="18" t="s">
        <v>2612</v>
      </c>
      <c r="J710" s="19">
        <v>9670.4700000000012</v>
      </c>
      <c r="K710" s="19">
        <f t="shared" si="44"/>
        <v>8791.3363636363647</v>
      </c>
      <c r="L710" s="20">
        <f t="shared" si="45"/>
        <v>8791</v>
      </c>
      <c r="M710" s="20">
        <f t="shared" si="46"/>
        <v>879</v>
      </c>
      <c r="N710" s="21">
        <f t="shared" si="47"/>
        <v>9670</v>
      </c>
    </row>
    <row r="711" spans="1:14" x14ac:dyDescent="0.25">
      <c r="A711" s="17" t="s">
        <v>9150</v>
      </c>
      <c r="B711" s="17" t="s">
        <v>8631</v>
      </c>
      <c r="C711" s="17" t="s">
        <v>2587</v>
      </c>
      <c r="D711" s="17" t="s">
        <v>2586</v>
      </c>
      <c r="E711" s="18" t="s">
        <v>2588</v>
      </c>
      <c r="F711" s="17">
        <v>37865412</v>
      </c>
      <c r="G711" s="18" t="s">
        <v>10</v>
      </c>
      <c r="H711" s="18" t="s">
        <v>2584</v>
      </c>
      <c r="I711" s="18" t="s">
        <v>2606</v>
      </c>
      <c r="J711" s="19">
        <v>1821.15</v>
      </c>
      <c r="K711" s="19">
        <f t="shared" si="44"/>
        <v>1655.590909090909</v>
      </c>
      <c r="L711" s="20">
        <f t="shared" si="45"/>
        <v>1656</v>
      </c>
      <c r="M711" s="20">
        <f t="shared" si="46"/>
        <v>166</v>
      </c>
      <c r="N711" s="21">
        <f t="shared" si="47"/>
        <v>1822</v>
      </c>
    </row>
    <row r="712" spans="1:14" x14ac:dyDescent="0.25">
      <c r="A712" s="17" t="s">
        <v>9150</v>
      </c>
      <c r="B712" s="17" t="s">
        <v>8631</v>
      </c>
      <c r="C712" s="17" t="s">
        <v>2587</v>
      </c>
      <c r="D712" s="17" t="s">
        <v>2586</v>
      </c>
      <c r="E712" s="18" t="s">
        <v>2588</v>
      </c>
      <c r="F712" s="17">
        <v>37865498</v>
      </c>
      <c r="G712" s="18" t="s">
        <v>8636</v>
      </c>
      <c r="H712" s="18" t="s">
        <v>2584</v>
      </c>
      <c r="I712" s="18" t="s">
        <v>2608</v>
      </c>
      <c r="J712" s="19">
        <v>1869.3300000000002</v>
      </c>
      <c r="K712" s="19">
        <f t="shared" si="44"/>
        <v>1699.3909090909092</v>
      </c>
      <c r="L712" s="20">
        <f t="shared" si="45"/>
        <v>1699</v>
      </c>
      <c r="M712" s="20">
        <f t="shared" si="46"/>
        <v>170</v>
      </c>
      <c r="N712" s="21">
        <f t="shared" si="47"/>
        <v>1869</v>
      </c>
    </row>
    <row r="713" spans="1:14" x14ac:dyDescent="0.25">
      <c r="A713" s="17" t="s">
        <v>9150</v>
      </c>
      <c r="B713" s="17" t="s">
        <v>8631</v>
      </c>
      <c r="C713" s="17" t="s">
        <v>2587</v>
      </c>
      <c r="D713" s="17" t="s">
        <v>2586</v>
      </c>
      <c r="E713" s="18" t="s">
        <v>2588</v>
      </c>
      <c r="F713" s="17">
        <v>37865501</v>
      </c>
      <c r="G713" s="18" t="s">
        <v>8802</v>
      </c>
      <c r="H713" s="18" t="s">
        <v>2584</v>
      </c>
      <c r="I713" s="18" t="s">
        <v>2585</v>
      </c>
      <c r="J713" s="19">
        <v>8522.49</v>
      </c>
      <c r="K713" s="19">
        <f t="shared" si="44"/>
        <v>7747.7181818181807</v>
      </c>
      <c r="L713" s="20">
        <f t="shared" si="45"/>
        <v>7748</v>
      </c>
      <c r="M713" s="20">
        <f t="shared" si="46"/>
        <v>775</v>
      </c>
      <c r="N713" s="21">
        <f t="shared" si="47"/>
        <v>8523</v>
      </c>
    </row>
    <row r="714" spans="1:14" x14ac:dyDescent="0.25">
      <c r="A714" s="17" t="s">
        <v>9150</v>
      </c>
      <c r="B714" s="17" t="s">
        <v>8631</v>
      </c>
      <c r="C714" s="17" t="s">
        <v>2587</v>
      </c>
      <c r="D714" s="17" t="s">
        <v>2586</v>
      </c>
      <c r="E714" s="18" t="s">
        <v>2588</v>
      </c>
      <c r="F714" s="17">
        <v>37865595</v>
      </c>
      <c r="G714" s="18" t="s">
        <v>10</v>
      </c>
      <c r="H714" s="18" t="s">
        <v>2584</v>
      </c>
      <c r="I714" s="18" t="s">
        <v>2615</v>
      </c>
      <c r="J714" s="19">
        <v>1273.77</v>
      </c>
      <c r="K714" s="19">
        <f t="shared" si="44"/>
        <v>1157.9727272727271</v>
      </c>
      <c r="L714" s="20">
        <f t="shared" si="45"/>
        <v>1158</v>
      </c>
      <c r="M714" s="20">
        <f t="shared" si="46"/>
        <v>116</v>
      </c>
      <c r="N714" s="21">
        <f t="shared" si="47"/>
        <v>1274</v>
      </c>
    </row>
    <row r="715" spans="1:14" x14ac:dyDescent="0.25">
      <c r="A715" s="17" t="s">
        <v>9150</v>
      </c>
      <c r="B715" s="17" t="s">
        <v>8631</v>
      </c>
      <c r="C715" s="17" t="s">
        <v>2587</v>
      </c>
      <c r="D715" s="17" t="s">
        <v>2586</v>
      </c>
      <c r="E715" s="18" t="s">
        <v>2588</v>
      </c>
      <c r="F715" s="17">
        <v>37865609</v>
      </c>
      <c r="G715" s="18" t="s">
        <v>10</v>
      </c>
      <c r="H715" s="18" t="s">
        <v>2584</v>
      </c>
      <c r="I715" s="18" t="s">
        <v>2613</v>
      </c>
      <c r="J715" s="19">
        <v>8300.34</v>
      </c>
      <c r="K715" s="19">
        <f t="shared" si="44"/>
        <v>7545.7636363636357</v>
      </c>
      <c r="L715" s="20">
        <f t="shared" si="45"/>
        <v>7546</v>
      </c>
      <c r="M715" s="20">
        <f t="shared" si="46"/>
        <v>755</v>
      </c>
      <c r="N715" s="21">
        <f t="shared" si="47"/>
        <v>8301</v>
      </c>
    </row>
    <row r="716" spans="1:14" x14ac:dyDescent="0.25">
      <c r="A716" s="17" t="s">
        <v>9150</v>
      </c>
      <c r="B716" s="17" t="s">
        <v>8631</v>
      </c>
      <c r="C716" s="17" t="s">
        <v>2587</v>
      </c>
      <c r="D716" s="17" t="s">
        <v>2586</v>
      </c>
      <c r="E716" s="18" t="s">
        <v>2588</v>
      </c>
      <c r="F716" s="17">
        <v>37865625</v>
      </c>
      <c r="G716" s="18" t="s">
        <v>10</v>
      </c>
      <c r="H716" s="18" t="s">
        <v>2584</v>
      </c>
      <c r="I716" s="18" t="s">
        <v>2595</v>
      </c>
      <c r="J716" s="19">
        <v>4508.46</v>
      </c>
      <c r="K716" s="19">
        <f t="shared" si="44"/>
        <v>4098.5999999999995</v>
      </c>
      <c r="L716" s="20">
        <f t="shared" si="45"/>
        <v>4099</v>
      </c>
      <c r="M716" s="20">
        <f t="shared" si="46"/>
        <v>410</v>
      </c>
      <c r="N716" s="21">
        <f t="shared" si="47"/>
        <v>4509</v>
      </c>
    </row>
    <row r="717" spans="1:14" x14ac:dyDescent="0.25">
      <c r="A717" s="17" t="s">
        <v>9150</v>
      </c>
      <c r="B717" s="17" t="s">
        <v>8631</v>
      </c>
      <c r="C717" s="17" t="s">
        <v>2587</v>
      </c>
      <c r="D717" s="17" t="s">
        <v>2586</v>
      </c>
      <c r="E717" s="18" t="s">
        <v>2588</v>
      </c>
      <c r="F717" s="17">
        <v>37965859</v>
      </c>
      <c r="G717" s="18" t="s">
        <v>10</v>
      </c>
      <c r="H717" s="18" t="s">
        <v>2584</v>
      </c>
      <c r="I717" s="18" t="s">
        <v>2594</v>
      </c>
      <c r="J717" s="19">
        <v>15895.320000000002</v>
      </c>
      <c r="K717" s="19">
        <f t="shared" si="44"/>
        <v>14450.290909090909</v>
      </c>
      <c r="L717" s="20">
        <f t="shared" si="45"/>
        <v>14450</v>
      </c>
      <c r="M717" s="20">
        <f t="shared" si="46"/>
        <v>1445</v>
      </c>
      <c r="N717" s="21">
        <f t="shared" si="47"/>
        <v>15895</v>
      </c>
    </row>
    <row r="718" spans="1:14" x14ac:dyDescent="0.25">
      <c r="A718" s="17" t="s">
        <v>9150</v>
      </c>
      <c r="B718" s="17" t="s">
        <v>8631</v>
      </c>
      <c r="C718" s="17" t="s">
        <v>2587</v>
      </c>
      <c r="D718" s="17" t="s">
        <v>2586</v>
      </c>
      <c r="E718" s="18" t="s">
        <v>2588</v>
      </c>
      <c r="F718" s="17">
        <v>54054010</v>
      </c>
      <c r="G718" s="18" t="s">
        <v>8636</v>
      </c>
      <c r="H718" s="18" t="s">
        <v>2584</v>
      </c>
      <c r="I718" s="18" t="s">
        <v>2607</v>
      </c>
      <c r="J718" s="19">
        <v>6459.3</v>
      </c>
      <c r="K718" s="19">
        <f t="shared" si="44"/>
        <v>5872.090909090909</v>
      </c>
      <c r="L718" s="20">
        <f t="shared" si="45"/>
        <v>5872</v>
      </c>
      <c r="M718" s="20">
        <f t="shared" si="46"/>
        <v>587</v>
      </c>
      <c r="N718" s="21">
        <f t="shared" si="47"/>
        <v>6459</v>
      </c>
    </row>
    <row r="719" spans="1:14" x14ac:dyDescent="0.25">
      <c r="A719" s="17" t="s">
        <v>9150</v>
      </c>
      <c r="B719" s="17" t="s">
        <v>8631</v>
      </c>
      <c r="C719" s="17" t="s">
        <v>2501</v>
      </c>
      <c r="D719" s="17" t="s">
        <v>2500</v>
      </c>
      <c r="E719" s="18" t="s">
        <v>2502</v>
      </c>
      <c r="F719" s="17">
        <v>37865510</v>
      </c>
      <c r="G719" s="18" t="s">
        <v>8636</v>
      </c>
      <c r="H719" s="18" t="s">
        <v>2498</v>
      </c>
      <c r="I719" s="18" t="s">
        <v>2499</v>
      </c>
      <c r="J719" s="19">
        <v>2496.54</v>
      </c>
      <c r="K719" s="19">
        <f t="shared" si="44"/>
        <v>2269.5818181818181</v>
      </c>
      <c r="L719" s="20">
        <f t="shared" si="45"/>
        <v>2270</v>
      </c>
      <c r="M719" s="20">
        <f t="shared" si="46"/>
        <v>227</v>
      </c>
      <c r="N719" s="21">
        <f t="shared" si="47"/>
        <v>2497</v>
      </c>
    </row>
    <row r="720" spans="1:14" x14ac:dyDescent="0.25">
      <c r="A720" s="17" t="s">
        <v>9150</v>
      </c>
      <c r="B720" s="17" t="s">
        <v>8631</v>
      </c>
      <c r="C720" s="17" t="s">
        <v>2511</v>
      </c>
      <c r="D720" s="17" t="s">
        <v>2510</v>
      </c>
      <c r="E720" s="18" t="s">
        <v>2512</v>
      </c>
      <c r="F720" s="17">
        <v>37865528</v>
      </c>
      <c r="G720" s="18" t="s">
        <v>10</v>
      </c>
      <c r="H720" s="18" t="s">
        <v>2508</v>
      </c>
      <c r="I720" s="18" t="s">
        <v>2509</v>
      </c>
      <c r="J720" s="19">
        <v>1940.7600000000002</v>
      </c>
      <c r="K720" s="19">
        <f t="shared" si="44"/>
        <v>1764.3272727272729</v>
      </c>
      <c r="L720" s="20">
        <f t="shared" si="45"/>
        <v>1764</v>
      </c>
      <c r="M720" s="20">
        <f t="shared" si="46"/>
        <v>176</v>
      </c>
      <c r="N720" s="21">
        <f t="shared" si="47"/>
        <v>1940</v>
      </c>
    </row>
    <row r="721" spans="1:14" x14ac:dyDescent="0.25">
      <c r="A721" s="17" t="s">
        <v>9150</v>
      </c>
      <c r="B721" s="17" t="s">
        <v>8631</v>
      </c>
      <c r="C721" s="17" t="s">
        <v>3083</v>
      </c>
      <c r="D721" s="17" t="s">
        <v>3082</v>
      </c>
      <c r="E721" s="18" t="s">
        <v>3084</v>
      </c>
      <c r="F721" s="17">
        <v>53459148</v>
      </c>
      <c r="G721" s="18" t="s">
        <v>8636</v>
      </c>
      <c r="H721" s="18" t="s">
        <v>3080</v>
      </c>
      <c r="I721" s="18" t="s">
        <v>3081</v>
      </c>
      <c r="J721" s="19">
        <v>1373.4900000000002</v>
      </c>
      <c r="K721" s="19">
        <f t="shared" si="44"/>
        <v>1248.6272727272728</v>
      </c>
      <c r="L721" s="20">
        <f t="shared" si="45"/>
        <v>1249</v>
      </c>
      <c r="M721" s="20">
        <f t="shared" si="46"/>
        <v>125</v>
      </c>
      <c r="N721" s="21">
        <f t="shared" si="47"/>
        <v>1374</v>
      </c>
    </row>
    <row r="722" spans="1:14" x14ac:dyDescent="0.25">
      <c r="A722" s="17" t="s">
        <v>9150</v>
      </c>
      <c r="B722" s="17" t="s">
        <v>8631</v>
      </c>
      <c r="C722" s="17" t="s">
        <v>2506</v>
      </c>
      <c r="D722" s="17" t="s">
        <v>2505</v>
      </c>
      <c r="E722" s="18" t="s">
        <v>2507</v>
      </c>
      <c r="F722" s="17">
        <v>37865421</v>
      </c>
      <c r="G722" s="18" t="s">
        <v>10</v>
      </c>
      <c r="H722" s="18" t="s">
        <v>2503</v>
      </c>
      <c r="I722" s="18" t="s">
        <v>2504</v>
      </c>
      <c r="J722" s="19">
        <v>2323.98</v>
      </c>
      <c r="K722" s="19">
        <f t="shared" si="44"/>
        <v>2112.7090909090907</v>
      </c>
      <c r="L722" s="20">
        <f t="shared" si="45"/>
        <v>2113</v>
      </c>
      <c r="M722" s="20">
        <f t="shared" si="46"/>
        <v>211</v>
      </c>
      <c r="N722" s="21">
        <f t="shared" si="47"/>
        <v>2324</v>
      </c>
    </row>
    <row r="723" spans="1:14" x14ac:dyDescent="0.25">
      <c r="A723" s="17" t="s">
        <v>9150</v>
      </c>
      <c r="B723" s="17" t="s">
        <v>8631</v>
      </c>
      <c r="C723" s="17" t="s">
        <v>2705</v>
      </c>
      <c r="D723" s="17" t="s">
        <v>2704</v>
      </c>
      <c r="E723" s="18" t="s">
        <v>2706</v>
      </c>
      <c r="F723" s="17">
        <v>37865366</v>
      </c>
      <c r="G723" s="18" t="s">
        <v>8636</v>
      </c>
      <c r="H723" s="18" t="s">
        <v>2702</v>
      </c>
      <c r="I723" s="18" t="s">
        <v>2703</v>
      </c>
      <c r="J723" s="19">
        <v>1656.9900000000002</v>
      </c>
      <c r="K723" s="19">
        <f t="shared" si="44"/>
        <v>1506.3545454545456</v>
      </c>
      <c r="L723" s="20">
        <f t="shared" si="45"/>
        <v>1506</v>
      </c>
      <c r="M723" s="20">
        <f t="shared" si="46"/>
        <v>151</v>
      </c>
      <c r="N723" s="21">
        <f t="shared" si="47"/>
        <v>1657</v>
      </c>
    </row>
    <row r="724" spans="1:14" x14ac:dyDescent="0.25">
      <c r="A724" s="17" t="s">
        <v>9150</v>
      </c>
      <c r="B724" s="17" t="s">
        <v>8631</v>
      </c>
      <c r="C724" s="17" t="s">
        <v>3162</v>
      </c>
      <c r="D724" s="17" t="s">
        <v>3161</v>
      </c>
      <c r="E724" s="18" t="s">
        <v>3163</v>
      </c>
      <c r="F724" s="17">
        <v>710056672</v>
      </c>
      <c r="G724" s="18" t="s">
        <v>10</v>
      </c>
      <c r="H724" s="18" t="s">
        <v>3159</v>
      </c>
      <c r="I724" s="18" t="s">
        <v>3160</v>
      </c>
      <c r="J724" s="19">
        <v>139.23000000000002</v>
      </c>
      <c r="K724" s="19">
        <f t="shared" si="44"/>
        <v>126.57272727272728</v>
      </c>
      <c r="L724" s="20">
        <f t="shared" si="45"/>
        <v>127</v>
      </c>
      <c r="M724" s="20">
        <f t="shared" si="46"/>
        <v>13</v>
      </c>
      <c r="N724" s="21">
        <f t="shared" si="47"/>
        <v>140</v>
      </c>
    </row>
    <row r="725" spans="1:14" x14ac:dyDescent="0.25">
      <c r="A725" s="17" t="s">
        <v>9150</v>
      </c>
      <c r="B725" s="17" t="s">
        <v>8631</v>
      </c>
      <c r="C725" s="17" t="s">
        <v>2715</v>
      </c>
      <c r="D725" s="17" t="s">
        <v>2714</v>
      </c>
      <c r="E725" s="18" t="s">
        <v>2716</v>
      </c>
      <c r="F725" s="17">
        <v>37865269</v>
      </c>
      <c r="G725" s="18" t="s">
        <v>8636</v>
      </c>
      <c r="H725" s="18" t="s">
        <v>2712</v>
      </c>
      <c r="I725" s="18" t="s">
        <v>2713</v>
      </c>
      <c r="J725" s="19">
        <v>2685.63</v>
      </c>
      <c r="K725" s="19">
        <f t="shared" si="44"/>
        <v>2441.4818181818182</v>
      </c>
      <c r="L725" s="20">
        <f t="shared" si="45"/>
        <v>2441</v>
      </c>
      <c r="M725" s="20">
        <f t="shared" si="46"/>
        <v>244</v>
      </c>
      <c r="N725" s="21">
        <f t="shared" si="47"/>
        <v>2685</v>
      </c>
    </row>
    <row r="726" spans="1:14" x14ac:dyDescent="0.25">
      <c r="A726" s="17" t="s">
        <v>9150</v>
      </c>
      <c r="B726" s="17" t="s">
        <v>8631</v>
      </c>
      <c r="C726" s="17" t="s">
        <v>3171</v>
      </c>
      <c r="D726" s="17" t="s">
        <v>3170</v>
      </c>
      <c r="E726" s="18" t="s">
        <v>3172</v>
      </c>
      <c r="F726" s="17">
        <v>710056702</v>
      </c>
      <c r="G726" s="18" t="s">
        <v>10</v>
      </c>
      <c r="H726" s="18" t="s">
        <v>3169</v>
      </c>
      <c r="I726" s="18" t="s">
        <v>317</v>
      </c>
      <c r="J726" s="19">
        <v>278.45999999999998</v>
      </c>
      <c r="K726" s="19">
        <f t="shared" si="44"/>
        <v>253.1454545454545</v>
      </c>
      <c r="L726" s="20">
        <f t="shared" si="45"/>
        <v>253</v>
      </c>
      <c r="M726" s="20">
        <f t="shared" si="46"/>
        <v>25</v>
      </c>
      <c r="N726" s="21">
        <f t="shared" si="47"/>
        <v>278</v>
      </c>
    </row>
    <row r="727" spans="1:14" x14ac:dyDescent="0.25">
      <c r="A727" s="17" t="s">
        <v>9150</v>
      </c>
      <c r="B727" s="17" t="s">
        <v>8631</v>
      </c>
      <c r="C727" s="17" t="s">
        <v>2720</v>
      </c>
      <c r="D727" s="17" t="s">
        <v>2719</v>
      </c>
      <c r="E727" s="18" t="s">
        <v>2721</v>
      </c>
      <c r="F727" s="17">
        <v>710056710</v>
      </c>
      <c r="G727" s="18" t="s">
        <v>10</v>
      </c>
      <c r="H727" s="18" t="s">
        <v>2717</v>
      </c>
      <c r="I727" s="18" t="s">
        <v>2718</v>
      </c>
      <c r="J727" s="19">
        <v>159.12</v>
      </c>
      <c r="K727" s="19">
        <f t="shared" si="44"/>
        <v>144.65454545454546</v>
      </c>
      <c r="L727" s="20">
        <f t="shared" si="45"/>
        <v>145</v>
      </c>
      <c r="M727" s="20">
        <f t="shared" si="46"/>
        <v>14</v>
      </c>
      <c r="N727" s="21">
        <f t="shared" si="47"/>
        <v>159</v>
      </c>
    </row>
    <row r="728" spans="1:14" x14ac:dyDescent="0.25">
      <c r="A728" s="17" t="s">
        <v>9150</v>
      </c>
      <c r="B728" s="17" t="s">
        <v>8631</v>
      </c>
      <c r="C728" s="17" t="s">
        <v>2522</v>
      </c>
      <c r="D728" s="17" t="s">
        <v>2521</v>
      </c>
      <c r="E728" s="18" t="s">
        <v>2523</v>
      </c>
      <c r="F728" s="17">
        <v>710056729</v>
      </c>
      <c r="G728" s="18" t="s">
        <v>8704</v>
      </c>
      <c r="H728" s="18" t="s">
        <v>2519</v>
      </c>
      <c r="I728" s="18" t="s">
        <v>2520</v>
      </c>
      <c r="J728" s="19">
        <v>179.01000000000002</v>
      </c>
      <c r="K728" s="19">
        <f t="shared" si="44"/>
        <v>162.73636363636365</v>
      </c>
      <c r="L728" s="20">
        <f t="shared" si="45"/>
        <v>163</v>
      </c>
      <c r="M728" s="20">
        <f t="shared" si="46"/>
        <v>16</v>
      </c>
      <c r="N728" s="21">
        <f t="shared" si="47"/>
        <v>179</v>
      </c>
    </row>
    <row r="729" spans="1:14" x14ac:dyDescent="0.25">
      <c r="A729" s="17" t="s">
        <v>9150</v>
      </c>
      <c r="B729" s="17" t="s">
        <v>8631</v>
      </c>
      <c r="C729" s="17" t="s">
        <v>2527</v>
      </c>
      <c r="D729" s="17" t="s">
        <v>2526</v>
      </c>
      <c r="E729" s="18" t="s">
        <v>2528</v>
      </c>
      <c r="F729" s="17">
        <v>37865251</v>
      </c>
      <c r="G729" s="18" t="s">
        <v>8636</v>
      </c>
      <c r="H729" s="18" t="s">
        <v>2524</v>
      </c>
      <c r="I729" s="18" t="s">
        <v>2525</v>
      </c>
      <c r="J729" s="19">
        <v>2715.33</v>
      </c>
      <c r="K729" s="19">
        <f t="shared" si="44"/>
        <v>2468.4818181818177</v>
      </c>
      <c r="L729" s="20">
        <f t="shared" si="45"/>
        <v>2468</v>
      </c>
      <c r="M729" s="20">
        <f t="shared" si="46"/>
        <v>247</v>
      </c>
      <c r="N729" s="21">
        <f t="shared" si="47"/>
        <v>2715</v>
      </c>
    </row>
    <row r="730" spans="1:14" x14ac:dyDescent="0.25">
      <c r="A730" s="17" t="s">
        <v>9150</v>
      </c>
      <c r="B730" s="17" t="s">
        <v>8631</v>
      </c>
      <c r="C730" s="17" t="s">
        <v>2928</v>
      </c>
      <c r="D730" s="17" t="s">
        <v>2927</v>
      </c>
      <c r="E730" s="18" t="s">
        <v>2929</v>
      </c>
      <c r="F730" s="17">
        <v>42206685</v>
      </c>
      <c r="G730" s="18" t="s">
        <v>8636</v>
      </c>
      <c r="H730" s="18" t="s">
        <v>2925</v>
      </c>
      <c r="I730" s="18" t="s">
        <v>2926</v>
      </c>
      <c r="J730" s="19">
        <v>1260.5999999999999</v>
      </c>
      <c r="K730" s="19">
        <f t="shared" si="44"/>
        <v>1145.9999999999998</v>
      </c>
      <c r="L730" s="20">
        <f t="shared" si="45"/>
        <v>1146</v>
      </c>
      <c r="M730" s="20">
        <f t="shared" si="46"/>
        <v>115</v>
      </c>
      <c r="N730" s="21">
        <f t="shared" si="47"/>
        <v>1261</v>
      </c>
    </row>
    <row r="731" spans="1:14" x14ac:dyDescent="0.25">
      <c r="A731" s="17" t="s">
        <v>9150</v>
      </c>
      <c r="B731" s="17" t="s">
        <v>8631</v>
      </c>
      <c r="C731" s="17" t="s">
        <v>3088</v>
      </c>
      <c r="D731" s="17" t="s">
        <v>3087</v>
      </c>
      <c r="E731" s="18" t="s">
        <v>3089</v>
      </c>
      <c r="F731" s="17">
        <v>710056737</v>
      </c>
      <c r="G731" s="18" t="s">
        <v>10</v>
      </c>
      <c r="H731" s="18" t="s">
        <v>3085</v>
      </c>
      <c r="I731" s="18" t="s">
        <v>3086</v>
      </c>
      <c r="J731" s="19">
        <v>258.57</v>
      </c>
      <c r="K731" s="19">
        <f t="shared" si="44"/>
        <v>235.06363636363633</v>
      </c>
      <c r="L731" s="20">
        <f t="shared" si="45"/>
        <v>235</v>
      </c>
      <c r="M731" s="20">
        <f t="shared" si="46"/>
        <v>24</v>
      </c>
      <c r="N731" s="21">
        <f t="shared" si="47"/>
        <v>259</v>
      </c>
    </row>
    <row r="732" spans="1:14" x14ac:dyDescent="0.25">
      <c r="A732" s="17" t="s">
        <v>9150</v>
      </c>
      <c r="B732" s="17" t="s">
        <v>8631</v>
      </c>
      <c r="C732" s="17" t="s">
        <v>2542</v>
      </c>
      <c r="D732" s="17" t="s">
        <v>2541</v>
      </c>
      <c r="E732" s="18" t="s">
        <v>2543</v>
      </c>
      <c r="F732" s="17">
        <v>37865617</v>
      </c>
      <c r="G732" s="18" t="s">
        <v>8636</v>
      </c>
      <c r="H732" s="18" t="s">
        <v>2539</v>
      </c>
      <c r="I732" s="18" t="s">
        <v>2540</v>
      </c>
      <c r="J732" s="19">
        <v>2522.88</v>
      </c>
      <c r="K732" s="19">
        <f t="shared" si="44"/>
        <v>2293.5272727272727</v>
      </c>
      <c r="L732" s="20">
        <f t="shared" si="45"/>
        <v>2294</v>
      </c>
      <c r="M732" s="20">
        <f t="shared" si="46"/>
        <v>229</v>
      </c>
      <c r="N732" s="21">
        <f t="shared" si="47"/>
        <v>2523</v>
      </c>
    </row>
    <row r="733" spans="1:14" x14ac:dyDescent="0.25">
      <c r="A733" s="17" t="s">
        <v>9150</v>
      </c>
      <c r="B733" s="17" t="s">
        <v>8631</v>
      </c>
      <c r="C733" s="17" t="s">
        <v>3093</v>
      </c>
      <c r="D733" s="17" t="s">
        <v>3092</v>
      </c>
      <c r="E733" s="18" t="s">
        <v>3094</v>
      </c>
      <c r="F733" s="17">
        <v>37865064</v>
      </c>
      <c r="G733" s="18" t="s">
        <v>10</v>
      </c>
      <c r="H733" s="18" t="s">
        <v>3090</v>
      </c>
      <c r="I733" s="18" t="s">
        <v>3091</v>
      </c>
      <c r="J733" s="19">
        <v>1187.76</v>
      </c>
      <c r="K733" s="19">
        <f t="shared" si="44"/>
        <v>1079.7818181818182</v>
      </c>
      <c r="L733" s="20">
        <f t="shared" si="45"/>
        <v>1080</v>
      </c>
      <c r="M733" s="20">
        <f t="shared" si="46"/>
        <v>108</v>
      </c>
      <c r="N733" s="21">
        <f t="shared" si="47"/>
        <v>1188</v>
      </c>
    </row>
    <row r="734" spans="1:14" x14ac:dyDescent="0.25">
      <c r="A734" s="17" t="s">
        <v>9150</v>
      </c>
      <c r="B734" s="17" t="s">
        <v>8631</v>
      </c>
      <c r="C734" s="17" t="s">
        <v>2547</v>
      </c>
      <c r="D734" s="17" t="s">
        <v>2546</v>
      </c>
      <c r="E734" s="18" t="s">
        <v>2548</v>
      </c>
      <c r="F734" s="17">
        <v>37865587</v>
      </c>
      <c r="G734" s="18" t="s">
        <v>8704</v>
      </c>
      <c r="H734" s="18" t="s">
        <v>2544</v>
      </c>
      <c r="I734" s="18" t="s">
        <v>2545</v>
      </c>
      <c r="J734" s="19">
        <v>6155.9100000000008</v>
      </c>
      <c r="K734" s="19">
        <f t="shared" si="44"/>
        <v>5596.2818181818184</v>
      </c>
      <c r="L734" s="20">
        <f t="shared" si="45"/>
        <v>5596</v>
      </c>
      <c r="M734" s="20">
        <f t="shared" si="46"/>
        <v>560</v>
      </c>
      <c r="N734" s="21">
        <f t="shared" si="47"/>
        <v>6156</v>
      </c>
    </row>
    <row r="735" spans="1:14" x14ac:dyDescent="0.25">
      <c r="A735" s="17" t="s">
        <v>9150</v>
      </c>
      <c r="B735" s="17" t="s">
        <v>8631</v>
      </c>
      <c r="C735" s="17" t="s">
        <v>2552</v>
      </c>
      <c r="D735" s="17" t="s">
        <v>2551</v>
      </c>
      <c r="E735" s="18" t="s">
        <v>2553</v>
      </c>
      <c r="F735" s="17">
        <v>710056753</v>
      </c>
      <c r="G735" s="18" t="s">
        <v>10</v>
      </c>
      <c r="H735" s="18" t="s">
        <v>2549</v>
      </c>
      <c r="I735" s="18" t="s">
        <v>2550</v>
      </c>
      <c r="J735" s="19">
        <v>159.12</v>
      </c>
      <c r="K735" s="19">
        <f t="shared" si="44"/>
        <v>144.65454545454546</v>
      </c>
      <c r="L735" s="20">
        <f t="shared" si="45"/>
        <v>145</v>
      </c>
      <c r="M735" s="20">
        <f t="shared" si="46"/>
        <v>14</v>
      </c>
      <c r="N735" s="21">
        <f t="shared" si="47"/>
        <v>159</v>
      </c>
    </row>
    <row r="736" spans="1:14" x14ac:dyDescent="0.25">
      <c r="A736" s="17" t="s">
        <v>9150</v>
      </c>
      <c r="B736" s="17" t="s">
        <v>8631</v>
      </c>
      <c r="C736" s="17" t="s">
        <v>2557</v>
      </c>
      <c r="D736" s="17" t="s">
        <v>2556</v>
      </c>
      <c r="E736" s="18" t="s">
        <v>2558</v>
      </c>
      <c r="F736" s="17">
        <v>37865561</v>
      </c>
      <c r="G736" s="18" t="s">
        <v>10</v>
      </c>
      <c r="H736" s="18" t="s">
        <v>2554</v>
      </c>
      <c r="I736" s="18" t="s">
        <v>2555</v>
      </c>
      <c r="J736" s="19">
        <v>1895.94</v>
      </c>
      <c r="K736" s="19">
        <f t="shared" si="44"/>
        <v>1723.5818181818181</v>
      </c>
      <c r="L736" s="20">
        <f t="shared" si="45"/>
        <v>1724</v>
      </c>
      <c r="M736" s="20">
        <f t="shared" si="46"/>
        <v>172</v>
      </c>
      <c r="N736" s="21">
        <f t="shared" si="47"/>
        <v>1896</v>
      </c>
    </row>
    <row r="737" spans="1:14" x14ac:dyDescent="0.25">
      <c r="A737" s="17" t="s">
        <v>9150</v>
      </c>
      <c r="B737" s="17" t="s">
        <v>8631</v>
      </c>
      <c r="C737" s="17" t="s">
        <v>2562</v>
      </c>
      <c r="D737" s="17" t="s">
        <v>2561</v>
      </c>
      <c r="E737" s="18" t="s">
        <v>2563</v>
      </c>
      <c r="F737" s="17">
        <v>42047625</v>
      </c>
      <c r="G737" s="18" t="s">
        <v>8782</v>
      </c>
      <c r="H737" s="18" t="s">
        <v>2559</v>
      </c>
      <c r="I737" s="18" t="s">
        <v>2560</v>
      </c>
      <c r="J737" s="19">
        <v>198.9</v>
      </c>
      <c r="K737" s="19">
        <f t="shared" si="44"/>
        <v>180.81818181818181</v>
      </c>
      <c r="L737" s="20">
        <f t="shared" si="45"/>
        <v>181</v>
      </c>
      <c r="M737" s="20">
        <f t="shared" si="46"/>
        <v>18</v>
      </c>
      <c r="N737" s="21">
        <f t="shared" si="47"/>
        <v>199</v>
      </c>
    </row>
    <row r="738" spans="1:14" x14ac:dyDescent="0.25">
      <c r="A738" s="17" t="s">
        <v>9150</v>
      </c>
      <c r="B738" s="17" t="s">
        <v>8631</v>
      </c>
      <c r="C738" s="17" t="s">
        <v>2567</v>
      </c>
      <c r="D738" s="17" t="s">
        <v>2566</v>
      </c>
      <c r="E738" s="18" t="s">
        <v>2568</v>
      </c>
      <c r="F738" s="17">
        <v>37865340</v>
      </c>
      <c r="G738" s="18" t="s">
        <v>10</v>
      </c>
      <c r="H738" s="18" t="s">
        <v>2564</v>
      </c>
      <c r="I738" s="18" t="s">
        <v>2565</v>
      </c>
      <c r="J738" s="19">
        <v>2517.8399999999997</v>
      </c>
      <c r="K738" s="19">
        <f t="shared" si="44"/>
        <v>2288.9454545454541</v>
      </c>
      <c r="L738" s="20">
        <f t="shared" si="45"/>
        <v>2289</v>
      </c>
      <c r="M738" s="20">
        <f t="shared" si="46"/>
        <v>229</v>
      </c>
      <c r="N738" s="21">
        <f t="shared" si="47"/>
        <v>2518</v>
      </c>
    </row>
    <row r="739" spans="1:14" x14ac:dyDescent="0.25">
      <c r="A739" s="17" t="s">
        <v>9150</v>
      </c>
      <c r="B739" s="17" t="s">
        <v>8631</v>
      </c>
      <c r="C739" s="17" t="s">
        <v>2572</v>
      </c>
      <c r="D739" s="17" t="s">
        <v>2571</v>
      </c>
      <c r="E739" s="18" t="s">
        <v>2573</v>
      </c>
      <c r="F739" s="17">
        <v>42202582</v>
      </c>
      <c r="G739" s="18" t="s">
        <v>8636</v>
      </c>
      <c r="H739" s="18" t="s">
        <v>2569</v>
      </c>
      <c r="I739" s="18" t="s">
        <v>2570</v>
      </c>
      <c r="J739" s="19">
        <v>258.57</v>
      </c>
      <c r="K739" s="19">
        <f t="shared" si="44"/>
        <v>235.06363636363633</v>
      </c>
      <c r="L739" s="20">
        <f t="shared" si="45"/>
        <v>235</v>
      </c>
      <c r="M739" s="20">
        <f t="shared" si="46"/>
        <v>24</v>
      </c>
      <c r="N739" s="21">
        <f t="shared" si="47"/>
        <v>259</v>
      </c>
    </row>
    <row r="740" spans="1:14" x14ac:dyDescent="0.25">
      <c r="A740" s="17" t="s">
        <v>9150</v>
      </c>
      <c r="B740" s="17" t="s">
        <v>8631</v>
      </c>
      <c r="C740" s="17" t="s">
        <v>3100</v>
      </c>
      <c r="D740" s="17" t="s">
        <v>3099</v>
      </c>
      <c r="E740" s="18" t="s">
        <v>3101</v>
      </c>
      <c r="F740" s="17">
        <v>710056834</v>
      </c>
      <c r="G740" s="18" t="s">
        <v>10</v>
      </c>
      <c r="H740" s="18" t="s">
        <v>3097</v>
      </c>
      <c r="I740" s="18" t="s">
        <v>3098</v>
      </c>
      <c r="J740" s="19">
        <v>238.68</v>
      </c>
      <c r="K740" s="19">
        <f t="shared" si="44"/>
        <v>216.98181818181817</v>
      </c>
      <c r="L740" s="20">
        <f t="shared" si="45"/>
        <v>217</v>
      </c>
      <c r="M740" s="20">
        <f t="shared" si="46"/>
        <v>22</v>
      </c>
      <c r="N740" s="21">
        <f t="shared" si="47"/>
        <v>239</v>
      </c>
    </row>
    <row r="741" spans="1:14" x14ac:dyDescent="0.25">
      <c r="A741" s="17" t="s">
        <v>9150</v>
      </c>
      <c r="B741" s="17" t="s">
        <v>8631</v>
      </c>
      <c r="C741" s="17" t="s">
        <v>2582</v>
      </c>
      <c r="D741" s="17" t="s">
        <v>2581</v>
      </c>
      <c r="E741" s="18" t="s">
        <v>2583</v>
      </c>
      <c r="F741" s="17">
        <v>37861280</v>
      </c>
      <c r="G741" s="18" t="s">
        <v>10</v>
      </c>
      <c r="H741" s="18" t="s">
        <v>2579</v>
      </c>
      <c r="I741" s="18" t="s">
        <v>2580</v>
      </c>
      <c r="J741" s="19">
        <v>6316.44</v>
      </c>
      <c r="K741" s="19">
        <f t="shared" si="44"/>
        <v>5742.2181818181807</v>
      </c>
      <c r="L741" s="20">
        <f t="shared" si="45"/>
        <v>5742</v>
      </c>
      <c r="M741" s="20">
        <f t="shared" si="46"/>
        <v>574</v>
      </c>
      <c r="N741" s="21">
        <f t="shared" si="47"/>
        <v>6316</v>
      </c>
    </row>
    <row r="742" spans="1:14" x14ac:dyDescent="0.25">
      <c r="A742" s="17" t="s">
        <v>9150</v>
      </c>
      <c r="B742" s="17" t="s">
        <v>8631</v>
      </c>
      <c r="C742" s="17" t="s">
        <v>2624</v>
      </c>
      <c r="D742" s="17" t="s">
        <v>2623</v>
      </c>
      <c r="E742" s="18" t="s">
        <v>2625</v>
      </c>
      <c r="F742" s="17">
        <v>37865374</v>
      </c>
      <c r="G742" s="18" t="s">
        <v>10</v>
      </c>
      <c r="H742" s="18" t="s">
        <v>2621</v>
      </c>
      <c r="I742" s="18" t="s">
        <v>2622</v>
      </c>
      <c r="J742" s="19">
        <v>1640.46</v>
      </c>
      <c r="K742" s="19">
        <f t="shared" si="44"/>
        <v>1491.3272727272727</v>
      </c>
      <c r="L742" s="20">
        <f t="shared" si="45"/>
        <v>1491</v>
      </c>
      <c r="M742" s="20">
        <f t="shared" si="46"/>
        <v>149</v>
      </c>
      <c r="N742" s="21">
        <f t="shared" si="47"/>
        <v>1640</v>
      </c>
    </row>
    <row r="743" spans="1:14" x14ac:dyDescent="0.25">
      <c r="A743" s="17" t="s">
        <v>9150</v>
      </c>
      <c r="B743" s="17" t="s">
        <v>8631</v>
      </c>
      <c r="C743" s="17" t="s">
        <v>2629</v>
      </c>
      <c r="D743" s="17" t="s">
        <v>2628</v>
      </c>
      <c r="E743" s="18" t="s">
        <v>2630</v>
      </c>
      <c r="F743" s="17">
        <v>37865447</v>
      </c>
      <c r="G743" s="18" t="s">
        <v>8636</v>
      </c>
      <c r="H743" s="18" t="s">
        <v>2626</v>
      </c>
      <c r="I743" s="18" t="s">
        <v>2627</v>
      </c>
      <c r="J743" s="19">
        <v>3371.9700000000003</v>
      </c>
      <c r="K743" s="19">
        <f t="shared" si="44"/>
        <v>3065.4272727272728</v>
      </c>
      <c r="L743" s="20">
        <f t="shared" si="45"/>
        <v>3065</v>
      </c>
      <c r="M743" s="20">
        <f t="shared" si="46"/>
        <v>307</v>
      </c>
      <c r="N743" s="21">
        <f t="shared" si="47"/>
        <v>3372</v>
      </c>
    </row>
    <row r="744" spans="1:14" x14ac:dyDescent="0.25">
      <c r="A744" s="17" t="s">
        <v>9150</v>
      </c>
      <c r="B744" s="17" t="s">
        <v>8631</v>
      </c>
      <c r="C744" s="17" t="s">
        <v>3105</v>
      </c>
      <c r="D744" s="17" t="s">
        <v>3104</v>
      </c>
      <c r="E744" s="18" t="s">
        <v>3106</v>
      </c>
      <c r="F744" s="17">
        <v>37865137</v>
      </c>
      <c r="G744" s="18" t="s">
        <v>10</v>
      </c>
      <c r="H744" s="18" t="s">
        <v>3102</v>
      </c>
      <c r="I744" s="18" t="s">
        <v>3103</v>
      </c>
      <c r="J744" s="19">
        <v>1686.96</v>
      </c>
      <c r="K744" s="19">
        <f t="shared" si="44"/>
        <v>1533.6</v>
      </c>
      <c r="L744" s="20">
        <f t="shared" si="45"/>
        <v>1534</v>
      </c>
      <c r="M744" s="20">
        <f t="shared" si="46"/>
        <v>153</v>
      </c>
      <c r="N744" s="21">
        <f t="shared" si="47"/>
        <v>1687</v>
      </c>
    </row>
    <row r="745" spans="1:14" x14ac:dyDescent="0.25">
      <c r="A745" s="17" t="s">
        <v>9150</v>
      </c>
      <c r="B745" s="17" t="s">
        <v>8631</v>
      </c>
      <c r="C745" s="17" t="s">
        <v>2634</v>
      </c>
      <c r="D745" s="17" t="s">
        <v>2633</v>
      </c>
      <c r="E745" s="18" t="s">
        <v>2635</v>
      </c>
      <c r="F745" s="17">
        <v>37866893</v>
      </c>
      <c r="G745" s="18" t="s">
        <v>10</v>
      </c>
      <c r="H745" s="18" t="s">
        <v>2631</v>
      </c>
      <c r="I745" s="18" t="s">
        <v>2632</v>
      </c>
      <c r="J745" s="19">
        <v>1443.2400000000002</v>
      </c>
      <c r="K745" s="19">
        <f t="shared" si="44"/>
        <v>1312.0363636363638</v>
      </c>
      <c r="L745" s="20">
        <f t="shared" si="45"/>
        <v>1312</v>
      </c>
      <c r="M745" s="20">
        <f t="shared" si="46"/>
        <v>131</v>
      </c>
      <c r="N745" s="21">
        <f t="shared" si="47"/>
        <v>1443</v>
      </c>
    </row>
    <row r="746" spans="1:14" x14ac:dyDescent="0.25">
      <c r="A746" s="17" t="s">
        <v>9150</v>
      </c>
      <c r="B746" s="17" t="s">
        <v>8631</v>
      </c>
      <c r="C746" s="17" t="s">
        <v>2639</v>
      </c>
      <c r="D746" s="17" t="s">
        <v>2638</v>
      </c>
      <c r="E746" s="18" t="s">
        <v>2640</v>
      </c>
      <c r="F746" s="17">
        <v>710056885</v>
      </c>
      <c r="G746" s="18" t="s">
        <v>10</v>
      </c>
      <c r="H746" s="18" t="s">
        <v>2636</v>
      </c>
      <c r="I746" s="18" t="s">
        <v>2637</v>
      </c>
      <c r="J746" s="19">
        <v>139.23000000000002</v>
      </c>
      <c r="K746" s="19">
        <f t="shared" si="44"/>
        <v>126.57272727272728</v>
      </c>
      <c r="L746" s="20">
        <f t="shared" si="45"/>
        <v>127</v>
      </c>
      <c r="M746" s="20">
        <f t="shared" si="46"/>
        <v>13</v>
      </c>
      <c r="N746" s="21">
        <f t="shared" si="47"/>
        <v>140</v>
      </c>
    </row>
    <row r="747" spans="1:14" x14ac:dyDescent="0.25">
      <c r="A747" s="17" t="s">
        <v>9150</v>
      </c>
      <c r="B747" s="17" t="s">
        <v>8631</v>
      </c>
      <c r="C747" s="17" t="s">
        <v>2644</v>
      </c>
      <c r="D747" s="17" t="s">
        <v>2643</v>
      </c>
      <c r="E747" s="18" t="s">
        <v>2645</v>
      </c>
      <c r="F747" s="17">
        <v>710056893</v>
      </c>
      <c r="G747" s="18" t="s">
        <v>10</v>
      </c>
      <c r="H747" s="18" t="s">
        <v>2641</v>
      </c>
      <c r="I747" s="18" t="s">
        <v>2642</v>
      </c>
      <c r="J747" s="19">
        <v>39.78</v>
      </c>
      <c r="K747" s="19">
        <f t="shared" si="44"/>
        <v>36.163636363636364</v>
      </c>
      <c r="L747" s="20">
        <f t="shared" si="45"/>
        <v>36</v>
      </c>
      <c r="M747" s="20">
        <f t="shared" si="46"/>
        <v>4</v>
      </c>
      <c r="N747" s="21">
        <f t="shared" si="47"/>
        <v>40</v>
      </c>
    </row>
    <row r="748" spans="1:14" x14ac:dyDescent="0.25">
      <c r="A748" s="17" t="s">
        <v>9150</v>
      </c>
      <c r="B748" s="17" t="s">
        <v>8631</v>
      </c>
      <c r="C748" s="17" t="s">
        <v>2649</v>
      </c>
      <c r="D748" s="17" t="s">
        <v>2648</v>
      </c>
      <c r="E748" s="18" t="s">
        <v>2650</v>
      </c>
      <c r="F748" s="17">
        <v>42206618</v>
      </c>
      <c r="G748" s="18" t="s">
        <v>8636</v>
      </c>
      <c r="H748" s="18" t="s">
        <v>2646</v>
      </c>
      <c r="I748" s="18" t="s">
        <v>2647</v>
      </c>
      <c r="J748" s="19">
        <v>3743.9700000000003</v>
      </c>
      <c r="K748" s="19">
        <f t="shared" si="44"/>
        <v>3403.6090909090908</v>
      </c>
      <c r="L748" s="20">
        <f t="shared" si="45"/>
        <v>3404</v>
      </c>
      <c r="M748" s="20">
        <f t="shared" si="46"/>
        <v>340</v>
      </c>
      <c r="N748" s="21">
        <f t="shared" si="47"/>
        <v>3744</v>
      </c>
    </row>
    <row r="749" spans="1:14" x14ac:dyDescent="0.25">
      <c r="A749" s="17" t="s">
        <v>9150</v>
      </c>
      <c r="B749" s="17" t="s">
        <v>8631</v>
      </c>
      <c r="C749" s="17" t="s">
        <v>2654</v>
      </c>
      <c r="D749" s="17" t="s">
        <v>2653</v>
      </c>
      <c r="E749" s="18" t="s">
        <v>2655</v>
      </c>
      <c r="F749" s="17">
        <v>37968718</v>
      </c>
      <c r="G749" s="18" t="s">
        <v>8636</v>
      </c>
      <c r="H749" s="18" t="s">
        <v>2651</v>
      </c>
      <c r="I749" s="18" t="s">
        <v>2652</v>
      </c>
      <c r="J749" s="19">
        <v>218.79000000000002</v>
      </c>
      <c r="K749" s="19">
        <f t="shared" si="44"/>
        <v>198.9</v>
      </c>
      <c r="L749" s="20">
        <f t="shared" si="45"/>
        <v>199</v>
      </c>
      <c r="M749" s="20">
        <f t="shared" si="46"/>
        <v>20</v>
      </c>
      <c r="N749" s="21">
        <f t="shared" si="47"/>
        <v>219</v>
      </c>
    </row>
    <row r="750" spans="1:14" x14ac:dyDescent="0.25">
      <c r="A750" s="17" t="s">
        <v>9150</v>
      </c>
      <c r="B750" s="17" t="s">
        <v>8631</v>
      </c>
      <c r="C750" s="17" t="s">
        <v>3110</v>
      </c>
      <c r="D750" s="17" t="s">
        <v>3109</v>
      </c>
      <c r="E750" s="18" t="s">
        <v>3111</v>
      </c>
      <c r="F750" s="17">
        <v>37865200</v>
      </c>
      <c r="G750" s="18" t="s">
        <v>10</v>
      </c>
      <c r="H750" s="18" t="s">
        <v>3107</v>
      </c>
      <c r="I750" s="18" t="s">
        <v>3108</v>
      </c>
      <c r="J750" s="19">
        <v>1769.8800000000003</v>
      </c>
      <c r="K750" s="19">
        <f t="shared" si="44"/>
        <v>1608.9818181818184</v>
      </c>
      <c r="L750" s="20">
        <f t="shared" si="45"/>
        <v>1609</v>
      </c>
      <c r="M750" s="20">
        <f t="shared" si="46"/>
        <v>161</v>
      </c>
      <c r="N750" s="21">
        <f t="shared" si="47"/>
        <v>1770</v>
      </c>
    </row>
    <row r="751" spans="1:14" x14ac:dyDescent="0.25">
      <c r="A751" s="17" t="s">
        <v>9150</v>
      </c>
      <c r="B751" s="17" t="s">
        <v>8631</v>
      </c>
      <c r="C751" s="17" t="s">
        <v>2938</v>
      </c>
      <c r="D751" s="17" t="s">
        <v>2937</v>
      </c>
      <c r="E751" s="18" t="s">
        <v>2939</v>
      </c>
      <c r="F751" s="17">
        <v>37863649</v>
      </c>
      <c r="G751" s="18" t="s">
        <v>10</v>
      </c>
      <c r="H751" s="18" t="s">
        <v>2935</v>
      </c>
      <c r="I751" s="18" t="s">
        <v>2936</v>
      </c>
      <c r="J751" s="19">
        <v>6143.880000000001</v>
      </c>
      <c r="K751" s="19">
        <f t="shared" si="44"/>
        <v>5585.3454545454551</v>
      </c>
      <c r="L751" s="20">
        <f t="shared" si="45"/>
        <v>5585</v>
      </c>
      <c r="M751" s="20">
        <f t="shared" si="46"/>
        <v>559</v>
      </c>
      <c r="N751" s="21">
        <f t="shared" si="47"/>
        <v>6144</v>
      </c>
    </row>
    <row r="752" spans="1:14" x14ac:dyDescent="0.25">
      <c r="A752" s="17" t="s">
        <v>9150</v>
      </c>
      <c r="B752" s="17" t="s">
        <v>8631</v>
      </c>
      <c r="C752" s="17" t="s">
        <v>3120</v>
      </c>
      <c r="D752" s="17" t="s">
        <v>3119</v>
      </c>
      <c r="E752" s="18" t="s">
        <v>3121</v>
      </c>
      <c r="F752" s="17">
        <v>37865048</v>
      </c>
      <c r="G752" s="18" t="s">
        <v>10</v>
      </c>
      <c r="H752" s="18" t="s">
        <v>3117</v>
      </c>
      <c r="I752" s="18" t="s">
        <v>3118</v>
      </c>
      <c r="J752" s="19">
        <v>3304.4399999999996</v>
      </c>
      <c r="K752" s="19">
        <f t="shared" si="44"/>
        <v>3004.0363636363631</v>
      </c>
      <c r="L752" s="20">
        <f t="shared" si="45"/>
        <v>3004</v>
      </c>
      <c r="M752" s="20">
        <f t="shared" si="46"/>
        <v>300</v>
      </c>
      <c r="N752" s="21">
        <f t="shared" si="47"/>
        <v>3304</v>
      </c>
    </row>
    <row r="753" spans="1:14" x14ac:dyDescent="0.25">
      <c r="A753" s="17" t="s">
        <v>9150</v>
      </c>
      <c r="B753" s="17" t="s">
        <v>8631</v>
      </c>
      <c r="C753" s="17" t="s">
        <v>3115</v>
      </c>
      <c r="D753" s="17" t="s">
        <v>3114</v>
      </c>
      <c r="E753" s="18" t="s">
        <v>3116</v>
      </c>
      <c r="F753" s="17">
        <v>52591018</v>
      </c>
      <c r="G753" s="18" t="s">
        <v>8636</v>
      </c>
      <c r="H753" s="18" t="s">
        <v>3112</v>
      </c>
      <c r="I753" s="18" t="s">
        <v>3113</v>
      </c>
      <c r="J753" s="19">
        <v>198.9</v>
      </c>
      <c r="K753" s="19">
        <f t="shared" si="44"/>
        <v>180.81818181818181</v>
      </c>
      <c r="L753" s="20">
        <f t="shared" si="45"/>
        <v>181</v>
      </c>
      <c r="M753" s="20">
        <f t="shared" si="46"/>
        <v>18</v>
      </c>
      <c r="N753" s="21">
        <f t="shared" si="47"/>
        <v>199</v>
      </c>
    </row>
    <row r="754" spans="1:14" x14ac:dyDescent="0.25">
      <c r="A754" s="17" t="s">
        <v>9150</v>
      </c>
      <c r="B754" s="17" t="s">
        <v>8631</v>
      </c>
      <c r="C754" s="17" t="s">
        <v>3130</v>
      </c>
      <c r="D754" s="17" t="s">
        <v>3129</v>
      </c>
      <c r="E754" s="18" t="s">
        <v>3131</v>
      </c>
      <c r="F754" s="17">
        <v>37865099</v>
      </c>
      <c r="G754" s="18" t="s">
        <v>8727</v>
      </c>
      <c r="H754" s="18" t="s">
        <v>3127</v>
      </c>
      <c r="I754" s="18" t="s">
        <v>3128</v>
      </c>
      <c r="J754" s="19">
        <v>3098.5499999999997</v>
      </c>
      <c r="K754" s="19">
        <f t="shared" si="44"/>
        <v>2816.863636363636</v>
      </c>
      <c r="L754" s="20">
        <f t="shared" si="45"/>
        <v>2817</v>
      </c>
      <c r="M754" s="20">
        <f t="shared" si="46"/>
        <v>282</v>
      </c>
      <c r="N754" s="21">
        <f t="shared" si="47"/>
        <v>3099</v>
      </c>
    </row>
    <row r="755" spans="1:14" x14ac:dyDescent="0.25">
      <c r="A755" s="17" t="s">
        <v>9150</v>
      </c>
      <c r="B755" s="17" t="s">
        <v>8631</v>
      </c>
      <c r="C755" s="17" t="s">
        <v>3135</v>
      </c>
      <c r="D755" s="17" t="s">
        <v>3134</v>
      </c>
      <c r="E755" s="18" t="s">
        <v>3136</v>
      </c>
      <c r="F755" s="17">
        <v>37865145</v>
      </c>
      <c r="G755" s="18" t="s">
        <v>10</v>
      </c>
      <c r="H755" s="18" t="s">
        <v>3132</v>
      </c>
      <c r="I755" s="18" t="s">
        <v>3133</v>
      </c>
      <c r="J755" s="19">
        <v>5973.27</v>
      </c>
      <c r="K755" s="19">
        <f t="shared" si="44"/>
        <v>5430.2454545454548</v>
      </c>
      <c r="L755" s="20">
        <f t="shared" si="45"/>
        <v>5430</v>
      </c>
      <c r="M755" s="20">
        <f t="shared" si="46"/>
        <v>543</v>
      </c>
      <c r="N755" s="21">
        <f t="shared" si="47"/>
        <v>5973</v>
      </c>
    </row>
    <row r="756" spans="1:14" x14ac:dyDescent="0.25">
      <c r="A756" s="17" t="s">
        <v>9150</v>
      </c>
      <c r="B756" s="17" t="s">
        <v>8631</v>
      </c>
      <c r="C756" s="17" t="s">
        <v>3140</v>
      </c>
      <c r="D756" s="17" t="s">
        <v>3139</v>
      </c>
      <c r="E756" s="18" t="s">
        <v>3141</v>
      </c>
      <c r="F756" s="17">
        <v>710056923</v>
      </c>
      <c r="G756" s="18" t="s">
        <v>10</v>
      </c>
      <c r="H756" s="18" t="s">
        <v>3137</v>
      </c>
      <c r="I756" s="18" t="s">
        <v>3138</v>
      </c>
      <c r="J756" s="19">
        <v>99.45</v>
      </c>
      <c r="K756" s="19">
        <f t="shared" si="44"/>
        <v>90.409090909090907</v>
      </c>
      <c r="L756" s="20">
        <f t="shared" si="45"/>
        <v>90</v>
      </c>
      <c r="M756" s="20">
        <f t="shared" si="46"/>
        <v>9</v>
      </c>
      <c r="N756" s="21">
        <f t="shared" si="47"/>
        <v>99</v>
      </c>
    </row>
    <row r="757" spans="1:14" x14ac:dyDescent="0.25">
      <c r="A757" s="17" t="s">
        <v>9150</v>
      </c>
      <c r="B757" s="17" t="s">
        <v>8631</v>
      </c>
      <c r="C757" s="17" t="s">
        <v>2664</v>
      </c>
      <c r="D757" s="17" t="s">
        <v>2663</v>
      </c>
      <c r="E757" s="18" t="s">
        <v>2665</v>
      </c>
      <c r="F757" s="17">
        <v>37865544</v>
      </c>
      <c r="G757" s="18" t="s">
        <v>10</v>
      </c>
      <c r="H757" s="18" t="s">
        <v>2661</v>
      </c>
      <c r="I757" s="18" t="s">
        <v>2662</v>
      </c>
      <c r="J757" s="19">
        <v>5596.5</v>
      </c>
      <c r="K757" s="19">
        <f t="shared" si="44"/>
        <v>5087.7272727272721</v>
      </c>
      <c r="L757" s="20">
        <f t="shared" si="45"/>
        <v>5088</v>
      </c>
      <c r="M757" s="20">
        <f t="shared" si="46"/>
        <v>509</v>
      </c>
      <c r="N757" s="21">
        <f t="shared" si="47"/>
        <v>5597</v>
      </c>
    </row>
    <row r="758" spans="1:14" x14ac:dyDescent="0.25">
      <c r="A758" s="17" t="s">
        <v>9150</v>
      </c>
      <c r="B758" s="17" t="s">
        <v>8631</v>
      </c>
      <c r="C758" s="17" t="s">
        <v>2669</v>
      </c>
      <c r="D758" s="17" t="s">
        <v>2668</v>
      </c>
      <c r="E758" s="18" t="s">
        <v>2670</v>
      </c>
      <c r="F758" s="17">
        <v>37865480</v>
      </c>
      <c r="G758" s="18" t="s">
        <v>8704</v>
      </c>
      <c r="H758" s="18" t="s">
        <v>2666</v>
      </c>
      <c r="I758" s="18" t="s">
        <v>2667</v>
      </c>
      <c r="J758" s="19">
        <v>1038.45</v>
      </c>
      <c r="K758" s="19">
        <f t="shared" si="44"/>
        <v>944.0454545454545</v>
      </c>
      <c r="L758" s="20">
        <f t="shared" si="45"/>
        <v>944</v>
      </c>
      <c r="M758" s="20">
        <f t="shared" si="46"/>
        <v>94</v>
      </c>
      <c r="N758" s="21">
        <f t="shared" si="47"/>
        <v>1038</v>
      </c>
    </row>
    <row r="759" spans="1:14" x14ac:dyDescent="0.25">
      <c r="A759" s="17" t="s">
        <v>9150</v>
      </c>
      <c r="B759" s="17" t="s">
        <v>8631</v>
      </c>
      <c r="C759" s="17" t="s">
        <v>2678</v>
      </c>
      <c r="D759" s="17" t="s">
        <v>2677</v>
      </c>
      <c r="E759" s="18" t="s">
        <v>2679</v>
      </c>
      <c r="F759" s="17">
        <v>37865285</v>
      </c>
      <c r="G759" s="18" t="s">
        <v>10</v>
      </c>
      <c r="H759" s="18" t="s">
        <v>2676</v>
      </c>
      <c r="I759" s="18" t="s">
        <v>1067</v>
      </c>
      <c r="J759" s="19">
        <v>1988.67</v>
      </c>
      <c r="K759" s="19">
        <f t="shared" si="44"/>
        <v>1807.8818181818181</v>
      </c>
      <c r="L759" s="20">
        <f t="shared" si="45"/>
        <v>1808</v>
      </c>
      <c r="M759" s="20">
        <f t="shared" si="46"/>
        <v>181</v>
      </c>
      <c r="N759" s="21">
        <f t="shared" si="47"/>
        <v>1989</v>
      </c>
    </row>
    <row r="760" spans="1:14" x14ac:dyDescent="0.25">
      <c r="A760" s="17" t="s">
        <v>9150</v>
      </c>
      <c r="B760" s="17" t="s">
        <v>8631</v>
      </c>
      <c r="C760" s="17" t="s">
        <v>3144</v>
      </c>
      <c r="D760" s="17" t="s">
        <v>3143</v>
      </c>
      <c r="E760" s="18" t="s">
        <v>3145</v>
      </c>
      <c r="F760" s="17">
        <v>37865030</v>
      </c>
      <c r="G760" s="18" t="s">
        <v>10</v>
      </c>
      <c r="H760" s="18" t="s">
        <v>3142</v>
      </c>
      <c r="I760" s="18" t="s">
        <v>1067</v>
      </c>
      <c r="J760" s="19">
        <v>1529.5200000000002</v>
      </c>
      <c r="K760" s="19">
        <f t="shared" si="44"/>
        <v>1390.4727272727273</v>
      </c>
      <c r="L760" s="20">
        <f t="shared" si="45"/>
        <v>1390</v>
      </c>
      <c r="M760" s="20">
        <f t="shared" si="46"/>
        <v>139</v>
      </c>
      <c r="N760" s="21">
        <f t="shared" si="47"/>
        <v>1529</v>
      </c>
    </row>
    <row r="761" spans="1:14" x14ac:dyDescent="0.25">
      <c r="A761" s="17" t="s">
        <v>9150</v>
      </c>
      <c r="B761" s="17" t="s">
        <v>8631</v>
      </c>
      <c r="C761" s="17" t="s">
        <v>2683</v>
      </c>
      <c r="D761" s="17" t="s">
        <v>2682</v>
      </c>
      <c r="E761" s="18" t="s">
        <v>2684</v>
      </c>
      <c r="F761" s="17">
        <v>37865331</v>
      </c>
      <c r="G761" s="18" t="s">
        <v>8636</v>
      </c>
      <c r="H761" s="18" t="s">
        <v>2680</v>
      </c>
      <c r="I761" s="18" t="s">
        <v>2686</v>
      </c>
      <c r="J761" s="19">
        <v>7703.1</v>
      </c>
      <c r="K761" s="19">
        <f t="shared" si="44"/>
        <v>7002.818181818182</v>
      </c>
      <c r="L761" s="20">
        <f t="shared" si="45"/>
        <v>7003</v>
      </c>
      <c r="M761" s="20">
        <f t="shared" si="46"/>
        <v>700</v>
      </c>
      <c r="N761" s="21">
        <f t="shared" si="47"/>
        <v>7703</v>
      </c>
    </row>
    <row r="762" spans="1:14" x14ac:dyDescent="0.25">
      <c r="A762" s="17" t="s">
        <v>9150</v>
      </c>
      <c r="B762" s="17" t="s">
        <v>8631</v>
      </c>
      <c r="C762" s="17" t="s">
        <v>2683</v>
      </c>
      <c r="D762" s="17" t="s">
        <v>2682</v>
      </c>
      <c r="E762" s="18" t="s">
        <v>2684</v>
      </c>
      <c r="F762" s="17">
        <v>37865455</v>
      </c>
      <c r="G762" s="18" t="s">
        <v>10</v>
      </c>
      <c r="H762" s="18" t="s">
        <v>2680</v>
      </c>
      <c r="I762" s="18" t="s">
        <v>2685</v>
      </c>
      <c r="J762" s="19">
        <v>4721.0700000000006</v>
      </c>
      <c r="K762" s="19">
        <f t="shared" si="44"/>
        <v>4291.8818181818187</v>
      </c>
      <c r="L762" s="20">
        <f t="shared" si="45"/>
        <v>4292</v>
      </c>
      <c r="M762" s="20">
        <f t="shared" si="46"/>
        <v>429</v>
      </c>
      <c r="N762" s="21">
        <f t="shared" si="47"/>
        <v>4721</v>
      </c>
    </row>
    <row r="763" spans="1:14" x14ac:dyDescent="0.25">
      <c r="A763" s="17" t="s">
        <v>9150</v>
      </c>
      <c r="B763" s="17" t="s">
        <v>8631</v>
      </c>
      <c r="C763" s="17" t="s">
        <v>2683</v>
      </c>
      <c r="D763" s="17" t="s">
        <v>2682</v>
      </c>
      <c r="E763" s="18" t="s">
        <v>2684</v>
      </c>
      <c r="F763" s="17">
        <v>50672843</v>
      </c>
      <c r="G763" s="18" t="s">
        <v>8810</v>
      </c>
      <c r="H763" s="18" t="s">
        <v>2680</v>
      </c>
      <c r="I763" s="18" t="s">
        <v>2681</v>
      </c>
      <c r="J763" s="19">
        <v>3790.2000000000003</v>
      </c>
      <c r="K763" s="19">
        <f t="shared" si="44"/>
        <v>3445.6363636363635</v>
      </c>
      <c r="L763" s="20">
        <f t="shared" si="45"/>
        <v>3446</v>
      </c>
      <c r="M763" s="20">
        <f t="shared" si="46"/>
        <v>345</v>
      </c>
      <c r="N763" s="21">
        <f t="shared" si="47"/>
        <v>3791</v>
      </c>
    </row>
    <row r="764" spans="1:14" x14ac:dyDescent="0.25">
      <c r="A764" s="17" t="s">
        <v>9150</v>
      </c>
      <c r="B764" s="17" t="s">
        <v>8631</v>
      </c>
      <c r="C764" s="17" t="s">
        <v>2690</v>
      </c>
      <c r="D764" s="17" t="s">
        <v>2689</v>
      </c>
      <c r="E764" s="18" t="s">
        <v>2691</v>
      </c>
      <c r="F764" s="17">
        <v>37865579</v>
      </c>
      <c r="G764" s="18" t="s">
        <v>10</v>
      </c>
      <c r="H764" s="18" t="s">
        <v>2687</v>
      </c>
      <c r="I764" s="18" t="s">
        <v>2688</v>
      </c>
      <c r="J764" s="19">
        <v>4163.34</v>
      </c>
      <c r="K764" s="19">
        <f t="shared" si="44"/>
        <v>3784.8545454545451</v>
      </c>
      <c r="L764" s="20">
        <f t="shared" si="45"/>
        <v>3785</v>
      </c>
      <c r="M764" s="20">
        <f t="shared" si="46"/>
        <v>378</v>
      </c>
      <c r="N764" s="21">
        <f t="shared" si="47"/>
        <v>4163</v>
      </c>
    </row>
    <row r="765" spans="1:14" x14ac:dyDescent="0.25">
      <c r="A765" s="17" t="s">
        <v>9150</v>
      </c>
      <c r="B765" s="17" t="s">
        <v>8631</v>
      </c>
      <c r="C765" s="17" t="s">
        <v>2695</v>
      </c>
      <c r="D765" s="17" t="s">
        <v>2694</v>
      </c>
      <c r="E765" s="18" t="s">
        <v>2696</v>
      </c>
      <c r="F765" s="17">
        <v>37865358</v>
      </c>
      <c r="G765" s="18" t="s">
        <v>10</v>
      </c>
      <c r="H765" s="18" t="s">
        <v>2692</v>
      </c>
      <c r="I765" s="18" t="s">
        <v>2693</v>
      </c>
      <c r="J765" s="19">
        <v>2066.8200000000002</v>
      </c>
      <c r="K765" s="19">
        <f t="shared" si="44"/>
        <v>1878.9272727272728</v>
      </c>
      <c r="L765" s="20">
        <f t="shared" si="45"/>
        <v>1879</v>
      </c>
      <c r="M765" s="20">
        <f t="shared" si="46"/>
        <v>188</v>
      </c>
      <c r="N765" s="21">
        <f t="shared" si="47"/>
        <v>2067</v>
      </c>
    </row>
    <row r="766" spans="1:14" x14ac:dyDescent="0.25">
      <c r="A766" s="17" t="s">
        <v>9150</v>
      </c>
      <c r="B766" s="17" t="s">
        <v>8631</v>
      </c>
      <c r="C766" s="17" t="s">
        <v>3149</v>
      </c>
      <c r="D766" s="17" t="s">
        <v>3148</v>
      </c>
      <c r="E766" s="18" t="s">
        <v>3150</v>
      </c>
      <c r="F766" s="17">
        <v>37865056</v>
      </c>
      <c r="G766" s="18" t="s">
        <v>10</v>
      </c>
      <c r="H766" s="18" t="s">
        <v>3146</v>
      </c>
      <c r="I766" s="18" t="s">
        <v>3147</v>
      </c>
      <c r="J766" s="19">
        <v>6587.04</v>
      </c>
      <c r="K766" s="19">
        <f t="shared" si="44"/>
        <v>5988.2181818181816</v>
      </c>
      <c r="L766" s="20">
        <f t="shared" si="45"/>
        <v>5988</v>
      </c>
      <c r="M766" s="20">
        <f t="shared" si="46"/>
        <v>599</v>
      </c>
      <c r="N766" s="21">
        <f t="shared" si="47"/>
        <v>6587</v>
      </c>
    </row>
    <row r="767" spans="1:14" x14ac:dyDescent="0.25">
      <c r="A767" s="17" t="s">
        <v>9150</v>
      </c>
      <c r="B767" s="17" t="s">
        <v>8631</v>
      </c>
      <c r="C767" s="17" t="s">
        <v>3149</v>
      </c>
      <c r="D767" s="17" t="s">
        <v>3148</v>
      </c>
      <c r="E767" s="18" t="s">
        <v>3150</v>
      </c>
      <c r="F767" s="17">
        <v>37865081</v>
      </c>
      <c r="G767" s="18" t="s">
        <v>10</v>
      </c>
      <c r="H767" s="18" t="s">
        <v>3146</v>
      </c>
      <c r="I767" s="18" t="s">
        <v>3151</v>
      </c>
      <c r="J767" s="19">
        <v>7038.33</v>
      </c>
      <c r="K767" s="19">
        <f t="shared" si="44"/>
        <v>6398.4818181818173</v>
      </c>
      <c r="L767" s="20">
        <f t="shared" si="45"/>
        <v>6398</v>
      </c>
      <c r="M767" s="20">
        <f t="shared" si="46"/>
        <v>640</v>
      </c>
      <c r="N767" s="21">
        <f t="shared" si="47"/>
        <v>7038</v>
      </c>
    </row>
    <row r="768" spans="1:14" x14ac:dyDescent="0.25">
      <c r="A768" s="17" t="s">
        <v>9150</v>
      </c>
      <c r="B768" s="17" t="s">
        <v>8631</v>
      </c>
      <c r="C768" s="17" t="s">
        <v>3149</v>
      </c>
      <c r="D768" s="17" t="s">
        <v>3148</v>
      </c>
      <c r="E768" s="18" t="s">
        <v>3150</v>
      </c>
      <c r="F768" s="17">
        <v>37865111</v>
      </c>
      <c r="G768" s="18" t="s">
        <v>10</v>
      </c>
      <c r="H768" s="18" t="s">
        <v>3146</v>
      </c>
      <c r="I768" s="18" t="s">
        <v>3152</v>
      </c>
      <c r="J768" s="19">
        <v>3175.02</v>
      </c>
      <c r="K768" s="19">
        <f t="shared" si="44"/>
        <v>2886.3818181818178</v>
      </c>
      <c r="L768" s="20">
        <f t="shared" si="45"/>
        <v>2886</v>
      </c>
      <c r="M768" s="20">
        <f t="shared" si="46"/>
        <v>289</v>
      </c>
      <c r="N768" s="21">
        <f t="shared" si="47"/>
        <v>3175</v>
      </c>
    </row>
    <row r="769" spans="1:14" x14ac:dyDescent="0.25">
      <c r="A769" s="17" t="s">
        <v>9150</v>
      </c>
      <c r="B769" s="17" t="s">
        <v>8631</v>
      </c>
      <c r="C769" s="17" t="s">
        <v>2700</v>
      </c>
      <c r="D769" s="17" t="s">
        <v>2699</v>
      </c>
      <c r="E769" s="18" t="s">
        <v>2701</v>
      </c>
      <c r="F769" s="17">
        <v>710271891</v>
      </c>
      <c r="G769" s="18" t="s">
        <v>8704</v>
      </c>
      <c r="H769" s="18" t="s">
        <v>2697</v>
      </c>
      <c r="I769" s="18" t="s">
        <v>2698</v>
      </c>
      <c r="J769" s="19">
        <v>298.35000000000002</v>
      </c>
      <c r="K769" s="19">
        <f t="shared" si="44"/>
        <v>271.22727272727275</v>
      </c>
      <c r="L769" s="20">
        <f t="shared" si="45"/>
        <v>271</v>
      </c>
      <c r="M769" s="20">
        <f t="shared" si="46"/>
        <v>27</v>
      </c>
      <c r="N769" s="21">
        <f t="shared" si="47"/>
        <v>298</v>
      </c>
    </row>
    <row r="770" spans="1:14" x14ac:dyDescent="0.25">
      <c r="A770" s="17" t="s">
        <v>9150</v>
      </c>
      <c r="B770" s="17" t="s">
        <v>8631</v>
      </c>
      <c r="C770" s="17" t="s">
        <v>2204</v>
      </c>
      <c r="D770" s="17" t="s">
        <v>2203</v>
      </c>
      <c r="E770" s="18" t="s">
        <v>2205</v>
      </c>
      <c r="F770" s="17">
        <v>36105881</v>
      </c>
      <c r="G770" s="18" t="s">
        <v>8781</v>
      </c>
      <c r="H770" s="18" t="s">
        <v>2200</v>
      </c>
      <c r="I770" s="18" t="s">
        <v>2206</v>
      </c>
      <c r="J770" s="19">
        <v>6734.4</v>
      </c>
      <c r="K770" s="19">
        <f t="shared" si="44"/>
        <v>6122.1818181818171</v>
      </c>
      <c r="L770" s="20">
        <f t="shared" si="45"/>
        <v>6122</v>
      </c>
      <c r="M770" s="20">
        <f t="shared" si="46"/>
        <v>612</v>
      </c>
      <c r="N770" s="21">
        <f t="shared" si="47"/>
        <v>6734</v>
      </c>
    </row>
    <row r="771" spans="1:14" x14ac:dyDescent="0.25">
      <c r="A771" s="17" t="s">
        <v>9150</v>
      </c>
      <c r="B771" s="17" t="s">
        <v>8631</v>
      </c>
      <c r="C771" s="17" t="s">
        <v>2204</v>
      </c>
      <c r="D771" s="17" t="s">
        <v>2203</v>
      </c>
      <c r="E771" s="18" t="s">
        <v>2205</v>
      </c>
      <c r="F771" s="17">
        <v>37861131</v>
      </c>
      <c r="G771" s="18" t="s">
        <v>10</v>
      </c>
      <c r="H771" s="18" t="s">
        <v>2200</v>
      </c>
      <c r="I771" s="18" t="s">
        <v>2208</v>
      </c>
      <c r="J771" s="19">
        <v>5080.5</v>
      </c>
      <c r="K771" s="19">
        <f t="shared" si="44"/>
        <v>4618.6363636363631</v>
      </c>
      <c r="L771" s="20">
        <f t="shared" si="45"/>
        <v>4619</v>
      </c>
      <c r="M771" s="20">
        <f t="shared" si="46"/>
        <v>462</v>
      </c>
      <c r="N771" s="21">
        <f t="shared" si="47"/>
        <v>5081</v>
      </c>
    </row>
    <row r="772" spans="1:14" x14ac:dyDescent="0.25">
      <c r="A772" s="17" t="s">
        <v>9150</v>
      </c>
      <c r="B772" s="17" t="s">
        <v>8631</v>
      </c>
      <c r="C772" s="17" t="s">
        <v>2204</v>
      </c>
      <c r="D772" s="17" t="s">
        <v>2203</v>
      </c>
      <c r="E772" s="18" t="s">
        <v>2205</v>
      </c>
      <c r="F772" s="17">
        <v>37861191</v>
      </c>
      <c r="G772" s="18" t="s">
        <v>8683</v>
      </c>
      <c r="H772" s="18" t="s">
        <v>2200</v>
      </c>
      <c r="I772" s="18" t="s">
        <v>2209</v>
      </c>
      <c r="J772" s="19">
        <v>8351.880000000001</v>
      </c>
      <c r="K772" s="19">
        <f t="shared" ref="K772:K835" si="48">J772/1.1</f>
        <v>7592.6181818181822</v>
      </c>
      <c r="L772" s="20">
        <f t="shared" ref="L772:L835" si="49">ROUND(K772,0)</f>
        <v>7593</v>
      </c>
      <c r="M772" s="20">
        <f t="shared" ref="M772:M835" si="50">ROUND(K772*0.1,0)</f>
        <v>759</v>
      </c>
      <c r="N772" s="21">
        <f t="shared" si="47"/>
        <v>8352</v>
      </c>
    </row>
    <row r="773" spans="1:14" x14ac:dyDescent="0.25">
      <c r="A773" s="17" t="s">
        <v>9150</v>
      </c>
      <c r="B773" s="17" t="s">
        <v>8631</v>
      </c>
      <c r="C773" s="17" t="s">
        <v>2204</v>
      </c>
      <c r="D773" s="17" t="s">
        <v>2203</v>
      </c>
      <c r="E773" s="18" t="s">
        <v>2205</v>
      </c>
      <c r="F773" s="17">
        <v>37861204</v>
      </c>
      <c r="G773" s="18" t="s">
        <v>8683</v>
      </c>
      <c r="H773" s="18" t="s">
        <v>2200</v>
      </c>
      <c r="I773" s="18" t="s">
        <v>2202</v>
      </c>
      <c r="J773" s="19">
        <v>7793.0099999999993</v>
      </c>
      <c r="K773" s="19">
        <f t="shared" si="48"/>
        <v>7084.5545454545445</v>
      </c>
      <c r="L773" s="20">
        <f t="shared" si="49"/>
        <v>7085</v>
      </c>
      <c r="M773" s="20">
        <f t="shared" si="50"/>
        <v>708</v>
      </c>
      <c r="N773" s="21">
        <f t="shared" ref="N773:N836" si="51">L773+M773</f>
        <v>7793</v>
      </c>
    </row>
    <row r="774" spans="1:14" x14ac:dyDescent="0.25">
      <c r="A774" s="17" t="s">
        <v>9150</v>
      </c>
      <c r="B774" s="17" t="s">
        <v>8631</v>
      </c>
      <c r="C774" s="17" t="s">
        <v>2204</v>
      </c>
      <c r="D774" s="17" t="s">
        <v>2203</v>
      </c>
      <c r="E774" s="18" t="s">
        <v>2205</v>
      </c>
      <c r="F774" s="17">
        <v>37861212</v>
      </c>
      <c r="G774" s="18" t="s">
        <v>8699</v>
      </c>
      <c r="H774" s="18" t="s">
        <v>2200</v>
      </c>
      <c r="I774" s="18" t="s">
        <v>438</v>
      </c>
      <c r="J774" s="19">
        <v>8033.91</v>
      </c>
      <c r="K774" s="19">
        <f t="shared" si="48"/>
        <v>7303.5545454545445</v>
      </c>
      <c r="L774" s="20">
        <f t="shared" si="49"/>
        <v>7304</v>
      </c>
      <c r="M774" s="20">
        <f t="shared" si="50"/>
        <v>730</v>
      </c>
      <c r="N774" s="21">
        <f t="shared" si="51"/>
        <v>8034</v>
      </c>
    </row>
    <row r="775" spans="1:14" x14ac:dyDescent="0.25">
      <c r="A775" s="17" t="s">
        <v>9150</v>
      </c>
      <c r="B775" s="17" t="s">
        <v>8631</v>
      </c>
      <c r="C775" s="17" t="s">
        <v>2204</v>
      </c>
      <c r="D775" s="17" t="s">
        <v>2203</v>
      </c>
      <c r="E775" s="18" t="s">
        <v>2205</v>
      </c>
      <c r="F775" s="17">
        <v>37861221</v>
      </c>
      <c r="G775" s="18" t="s">
        <v>10</v>
      </c>
      <c r="H775" s="18" t="s">
        <v>2200</v>
      </c>
      <c r="I775" s="18" t="s">
        <v>2207</v>
      </c>
      <c r="J775" s="19">
        <v>4841.55</v>
      </c>
      <c r="K775" s="19">
        <f t="shared" si="48"/>
        <v>4401.409090909091</v>
      </c>
      <c r="L775" s="20">
        <f t="shared" si="49"/>
        <v>4401</v>
      </c>
      <c r="M775" s="20">
        <f t="shared" si="50"/>
        <v>440</v>
      </c>
      <c r="N775" s="21">
        <f t="shared" si="51"/>
        <v>4841</v>
      </c>
    </row>
    <row r="776" spans="1:14" x14ac:dyDescent="0.25">
      <c r="A776" s="17" t="s">
        <v>9150</v>
      </c>
      <c r="B776" s="17" t="s">
        <v>8631</v>
      </c>
      <c r="C776" s="17" t="s">
        <v>2148</v>
      </c>
      <c r="D776" s="17" t="s">
        <v>2147</v>
      </c>
      <c r="E776" s="18" t="s">
        <v>2149</v>
      </c>
      <c r="F776" s="17">
        <v>710156170</v>
      </c>
      <c r="G776" s="18" t="s">
        <v>10</v>
      </c>
      <c r="H776" s="18" t="s">
        <v>2145</v>
      </c>
      <c r="I776" s="18" t="s">
        <v>2146</v>
      </c>
      <c r="J776" s="19">
        <v>99.45</v>
      </c>
      <c r="K776" s="19">
        <f t="shared" si="48"/>
        <v>90.409090909090907</v>
      </c>
      <c r="L776" s="20">
        <f t="shared" si="49"/>
        <v>90</v>
      </c>
      <c r="M776" s="20">
        <f t="shared" si="50"/>
        <v>9</v>
      </c>
      <c r="N776" s="21">
        <f t="shared" si="51"/>
        <v>99</v>
      </c>
    </row>
    <row r="777" spans="1:14" x14ac:dyDescent="0.25">
      <c r="A777" s="17" t="s">
        <v>9150</v>
      </c>
      <c r="B777" s="17" t="s">
        <v>8631</v>
      </c>
      <c r="C777" s="17" t="s">
        <v>2159</v>
      </c>
      <c r="D777" s="17" t="s">
        <v>2158</v>
      </c>
      <c r="E777" s="18" t="s">
        <v>2160</v>
      </c>
      <c r="F777" s="17">
        <v>37867008</v>
      </c>
      <c r="G777" s="18" t="s">
        <v>8773</v>
      </c>
      <c r="H777" s="18" t="s">
        <v>2156</v>
      </c>
      <c r="I777" s="18" t="s">
        <v>2157</v>
      </c>
      <c r="J777" s="19">
        <v>2015.2800000000002</v>
      </c>
      <c r="K777" s="19">
        <f t="shared" si="48"/>
        <v>1832.0727272727272</v>
      </c>
      <c r="L777" s="20">
        <f t="shared" si="49"/>
        <v>1832</v>
      </c>
      <c r="M777" s="20">
        <f t="shared" si="50"/>
        <v>183</v>
      </c>
      <c r="N777" s="21">
        <f t="shared" si="51"/>
        <v>2015</v>
      </c>
    </row>
    <row r="778" spans="1:14" x14ac:dyDescent="0.25">
      <c r="A778" s="17" t="s">
        <v>9150</v>
      </c>
      <c r="B778" s="17" t="s">
        <v>8631</v>
      </c>
      <c r="C778" s="17" t="s">
        <v>2293</v>
      </c>
      <c r="D778" s="17" t="s">
        <v>2292</v>
      </c>
      <c r="E778" s="18" t="s">
        <v>2294</v>
      </c>
      <c r="F778" s="17">
        <v>710262973</v>
      </c>
      <c r="G778" s="18" t="s">
        <v>8704</v>
      </c>
      <c r="H778" s="18" t="s">
        <v>2290</v>
      </c>
      <c r="I778" s="18" t="s">
        <v>2291</v>
      </c>
      <c r="J778" s="19">
        <v>139.23000000000002</v>
      </c>
      <c r="K778" s="19">
        <f t="shared" si="48"/>
        <v>126.57272727272728</v>
      </c>
      <c r="L778" s="20">
        <f t="shared" si="49"/>
        <v>127</v>
      </c>
      <c r="M778" s="20">
        <f t="shared" si="50"/>
        <v>13</v>
      </c>
      <c r="N778" s="21">
        <f t="shared" si="51"/>
        <v>140</v>
      </c>
    </row>
    <row r="779" spans="1:14" x14ac:dyDescent="0.25">
      <c r="A779" s="17" t="s">
        <v>9150</v>
      </c>
      <c r="B779" s="17" t="s">
        <v>8631</v>
      </c>
      <c r="C779" s="17" t="s">
        <v>2298</v>
      </c>
      <c r="D779" s="17" t="s">
        <v>2297</v>
      </c>
      <c r="E779" s="18" t="s">
        <v>2299</v>
      </c>
      <c r="F779" s="17">
        <v>37866907</v>
      </c>
      <c r="G779" s="18" t="s">
        <v>8788</v>
      </c>
      <c r="H779" s="18" t="s">
        <v>2295</v>
      </c>
      <c r="I779" s="18" t="s">
        <v>2296</v>
      </c>
      <c r="J779" s="19">
        <v>1715.25</v>
      </c>
      <c r="K779" s="19">
        <f t="shared" si="48"/>
        <v>1559.3181818181818</v>
      </c>
      <c r="L779" s="20">
        <f t="shared" si="49"/>
        <v>1559</v>
      </c>
      <c r="M779" s="20">
        <f t="shared" si="50"/>
        <v>156</v>
      </c>
      <c r="N779" s="21">
        <f t="shared" si="51"/>
        <v>1715</v>
      </c>
    </row>
    <row r="780" spans="1:14" x14ac:dyDescent="0.25">
      <c r="A780" s="17" t="s">
        <v>9150</v>
      </c>
      <c r="B780" s="17" t="s">
        <v>8631</v>
      </c>
      <c r="C780" s="17" t="s">
        <v>2264</v>
      </c>
      <c r="D780" s="17" t="s">
        <v>2263</v>
      </c>
      <c r="E780" s="18" t="s">
        <v>2265</v>
      </c>
      <c r="F780" s="17">
        <v>37861166</v>
      </c>
      <c r="G780" s="18" t="s">
        <v>8786</v>
      </c>
      <c r="H780" s="18" t="s">
        <v>2261</v>
      </c>
      <c r="I780" s="18" t="s">
        <v>2262</v>
      </c>
      <c r="J780" s="19">
        <v>2025.3600000000004</v>
      </c>
      <c r="K780" s="19">
        <f t="shared" si="48"/>
        <v>1841.2363636363639</v>
      </c>
      <c r="L780" s="20">
        <f t="shared" si="49"/>
        <v>1841</v>
      </c>
      <c r="M780" s="20">
        <f t="shared" si="50"/>
        <v>184</v>
      </c>
      <c r="N780" s="21">
        <f t="shared" si="51"/>
        <v>2025</v>
      </c>
    </row>
    <row r="781" spans="1:14" x14ac:dyDescent="0.25">
      <c r="A781" s="17" t="s">
        <v>9150</v>
      </c>
      <c r="B781" s="17" t="s">
        <v>8631</v>
      </c>
      <c r="C781" s="17" t="s">
        <v>2264</v>
      </c>
      <c r="D781" s="17" t="s">
        <v>2263</v>
      </c>
      <c r="E781" s="18" t="s">
        <v>2265</v>
      </c>
      <c r="F781" s="17">
        <v>37867121</v>
      </c>
      <c r="G781" s="18" t="s">
        <v>8636</v>
      </c>
      <c r="H781" s="18" t="s">
        <v>2261</v>
      </c>
      <c r="I781" s="18" t="s">
        <v>2262</v>
      </c>
      <c r="J781" s="19">
        <v>2123.4</v>
      </c>
      <c r="K781" s="19">
        <f t="shared" si="48"/>
        <v>1930.3636363636363</v>
      </c>
      <c r="L781" s="20">
        <f t="shared" si="49"/>
        <v>1930</v>
      </c>
      <c r="M781" s="20">
        <f t="shared" si="50"/>
        <v>193</v>
      </c>
      <c r="N781" s="21">
        <f t="shared" si="51"/>
        <v>2123</v>
      </c>
    </row>
    <row r="782" spans="1:14" x14ac:dyDescent="0.25">
      <c r="A782" s="17" t="s">
        <v>9150</v>
      </c>
      <c r="B782" s="17" t="s">
        <v>8631</v>
      </c>
      <c r="C782" s="17" t="s">
        <v>2169</v>
      </c>
      <c r="D782" s="17" t="s">
        <v>2168</v>
      </c>
      <c r="E782" s="18" t="s">
        <v>2170</v>
      </c>
      <c r="F782" s="17">
        <v>37861255</v>
      </c>
      <c r="G782" s="18" t="s">
        <v>10</v>
      </c>
      <c r="H782" s="18" t="s">
        <v>2166</v>
      </c>
      <c r="I782" s="18" t="s">
        <v>2167</v>
      </c>
      <c r="J782" s="19">
        <v>1053.3000000000002</v>
      </c>
      <c r="K782" s="19">
        <f t="shared" si="48"/>
        <v>957.54545454545462</v>
      </c>
      <c r="L782" s="20">
        <f t="shared" si="49"/>
        <v>958</v>
      </c>
      <c r="M782" s="20">
        <f t="shared" si="50"/>
        <v>96</v>
      </c>
      <c r="N782" s="21">
        <f t="shared" si="51"/>
        <v>1054</v>
      </c>
    </row>
    <row r="783" spans="1:14" x14ac:dyDescent="0.25">
      <c r="A783" s="17" t="s">
        <v>9150</v>
      </c>
      <c r="B783" s="17" t="s">
        <v>8631</v>
      </c>
      <c r="C783" s="17" t="s">
        <v>2174</v>
      </c>
      <c r="D783" s="17" t="s">
        <v>2173</v>
      </c>
      <c r="E783" s="18" t="s">
        <v>2175</v>
      </c>
      <c r="F783" s="17">
        <v>37861123</v>
      </c>
      <c r="G783" s="18" t="s">
        <v>10</v>
      </c>
      <c r="H783" s="18" t="s">
        <v>2171</v>
      </c>
      <c r="I783" s="18" t="s">
        <v>2172</v>
      </c>
      <c r="J783" s="19">
        <v>5726.1900000000005</v>
      </c>
      <c r="K783" s="19">
        <f t="shared" si="48"/>
        <v>5205.6272727272726</v>
      </c>
      <c r="L783" s="20">
        <f t="shared" si="49"/>
        <v>5206</v>
      </c>
      <c r="M783" s="20">
        <f t="shared" si="50"/>
        <v>521</v>
      </c>
      <c r="N783" s="21">
        <f t="shared" si="51"/>
        <v>5727</v>
      </c>
    </row>
    <row r="784" spans="1:14" x14ac:dyDescent="0.25">
      <c r="A784" s="17" t="s">
        <v>9150</v>
      </c>
      <c r="B784" s="17" t="s">
        <v>8631</v>
      </c>
      <c r="C784" s="17" t="s">
        <v>2174</v>
      </c>
      <c r="D784" s="17" t="s">
        <v>2173</v>
      </c>
      <c r="E784" s="18" t="s">
        <v>2175</v>
      </c>
      <c r="F784" s="17">
        <v>37861158</v>
      </c>
      <c r="G784" s="18" t="s">
        <v>8775</v>
      </c>
      <c r="H784" s="18" t="s">
        <v>2171</v>
      </c>
      <c r="I784" s="18" t="s">
        <v>2176</v>
      </c>
      <c r="J784" s="19">
        <v>2716.7400000000007</v>
      </c>
      <c r="K784" s="19">
        <f t="shared" si="48"/>
        <v>2469.7636363636366</v>
      </c>
      <c r="L784" s="20">
        <f t="shared" si="49"/>
        <v>2470</v>
      </c>
      <c r="M784" s="20">
        <f t="shared" si="50"/>
        <v>247</v>
      </c>
      <c r="N784" s="21">
        <f t="shared" si="51"/>
        <v>2717</v>
      </c>
    </row>
    <row r="785" spans="1:14" x14ac:dyDescent="0.25">
      <c r="A785" s="17" t="s">
        <v>9150</v>
      </c>
      <c r="B785" s="17" t="s">
        <v>8631</v>
      </c>
      <c r="C785" s="17" t="s">
        <v>2164</v>
      </c>
      <c r="D785" s="17" t="s">
        <v>2163</v>
      </c>
      <c r="E785" s="18" t="s">
        <v>2165</v>
      </c>
      <c r="F785" s="17">
        <v>37861140</v>
      </c>
      <c r="G785" s="18" t="s">
        <v>8774</v>
      </c>
      <c r="H785" s="18" t="s">
        <v>2161</v>
      </c>
      <c r="I785" s="18" t="s">
        <v>2162</v>
      </c>
      <c r="J785" s="19">
        <v>1920.87</v>
      </c>
      <c r="K785" s="19">
        <f t="shared" si="48"/>
        <v>1746.2454545454543</v>
      </c>
      <c r="L785" s="20">
        <f t="shared" si="49"/>
        <v>1746</v>
      </c>
      <c r="M785" s="20">
        <f t="shared" si="50"/>
        <v>175</v>
      </c>
      <c r="N785" s="21">
        <f t="shared" si="51"/>
        <v>1921</v>
      </c>
    </row>
    <row r="786" spans="1:14" x14ac:dyDescent="0.25">
      <c r="A786" s="17" t="s">
        <v>9150</v>
      </c>
      <c r="B786" s="17" t="s">
        <v>8631</v>
      </c>
      <c r="C786" s="17" t="s">
        <v>2180</v>
      </c>
      <c r="D786" s="17" t="s">
        <v>2179</v>
      </c>
      <c r="E786" s="18" t="s">
        <v>2181</v>
      </c>
      <c r="F786" s="17">
        <v>37866788</v>
      </c>
      <c r="G786" s="18" t="s">
        <v>8636</v>
      </c>
      <c r="H786" s="18" t="s">
        <v>2177</v>
      </c>
      <c r="I786" s="18" t="s">
        <v>2178</v>
      </c>
      <c r="J786" s="19">
        <v>1958.9700000000003</v>
      </c>
      <c r="K786" s="19">
        <f t="shared" si="48"/>
        <v>1780.8818181818183</v>
      </c>
      <c r="L786" s="20">
        <f t="shared" si="49"/>
        <v>1781</v>
      </c>
      <c r="M786" s="20">
        <f t="shared" si="50"/>
        <v>178</v>
      </c>
      <c r="N786" s="21">
        <f t="shared" si="51"/>
        <v>1959</v>
      </c>
    </row>
    <row r="787" spans="1:14" x14ac:dyDescent="0.25">
      <c r="A787" s="17" t="s">
        <v>9150</v>
      </c>
      <c r="B787" s="17" t="s">
        <v>8631</v>
      </c>
      <c r="C787" s="17" t="s">
        <v>2185</v>
      </c>
      <c r="D787" s="17" t="s">
        <v>2184</v>
      </c>
      <c r="E787" s="18" t="s">
        <v>2186</v>
      </c>
      <c r="F787" s="17">
        <v>37861115</v>
      </c>
      <c r="G787" s="18" t="s">
        <v>8776</v>
      </c>
      <c r="H787" s="18" t="s">
        <v>2182</v>
      </c>
      <c r="I787" s="18" t="s">
        <v>2183</v>
      </c>
      <c r="J787" s="19">
        <v>957.21</v>
      </c>
      <c r="K787" s="19">
        <f t="shared" si="48"/>
        <v>870.19090909090903</v>
      </c>
      <c r="L787" s="20">
        <f t="shared" si="49"/>
        <v>870</v>
      </c>
      <c r="M787" s="20">
        <f t="shared" si="50"/>
        <v>87</v>
      </c>
      <c r="N787" s="21">
        <f t="shared" si="51"/>
        <v>957</v>
      </c>
    </row>
    <row r="788" spans="1:14" x14ac:dyDescent="0.25">
      <c r="A788" s="17" t="s">
        <v>9150</v>
      </c>
      <c r="B788" s="17" t="s">
        <v>8631</v>
      </c>
      <c r="C788" s="17" t="s">
        <v>2190</v>
      </c>
      <c r="D788" s="17" t="s">
        <v>2189</v>
      </c>
      <c r="E788" s="18" t="s">
        <v>2191</v>
      </c>
      <c r="F788" s="17">
        <v>42371091</v>
      </c>
      <c r="G788" s="18" t="s">
        <v>8777</v>
      </c>
      <c r="H788" s="18" t="s">
        <v>2187</v>
      </c>
      <c r="I788" s="18" t="s">
        <v>2188</v>
      </c>
      <c r="J788" s="19">
        <v>377.90999999999997</v>
      </c>
      <c r="K788" s="19">
        <f t="shared" si="48"/>
        <v>343.5545454545454</v>
      </c>
      <c r="L788" s="20">
        <f t="shared" si="49"/>
        <v>344</v>
      </c>
      <c r="M788" s="20">
        <f t="shared" si="50"/>
        <v>34</v>
      </c>
      <c r="N788" s="21">
        <f t="shared" si="51"/>
        <v>378</v>
      </c>
    </row>
    <row r="789" spans="1:14" x14ac:dyDescent="0.25">
      <c r="A789" s="17" t="s">
        <v>9150</v>
      </c>
      <c r="B789" s="17" t="s">
        <v>8631</v>
      </c>
      <c r="C789" s="17" t="s">
        <v>2196</v>
      </c>
      <c r="D789" s="17" t="s">
        <v>2195</v>
      </c>
      <c r="E789" s="18" t="s">
        <v>2197</v>
      </c>
      <c r="F789" s="17">
        <v>37861174</v>
      </c>
      <c r="G789" s="18" t="s">
        <v>8779</v>
      </c>
      <c r="H789" s="18" t="s">
        <v>2192</v>
      </c>
      <c r="I789" s="18" t="s">
        <v>2198</v>
      </c>
      <c r="J789" s="19">
        <v>2677.5</v>
      </c>
      <c r="K789" s="19">
        <f t="shared" si="48"/>
        <v>2434.090909090909</v>
      </c>
      <c r="L789" s="20">
        <f t="shared" si="49"/>
        <v>2434</v>
      </c>
      <c r="M789" s="20">
        <f t="shared" si="50"/>
        <v>243</v>
      </c>
      <c r="N789" s="21">
        <f t="shared" si="51"/>
        <v>2677</v>
      </c>
    </row>
    <row r="790" spans="1:14" x14ac:dyDescent="0.25">
      <c r="A790" s="17" t="s">
        <v>9150</v>
      </c>
      <c r="B790" s="17" t="s">
        <v>8631</v>
      </c>
      <c r="C790" s="17" t="s">
        <v>2196</v>
      </c>
      <c r="D790" s="17" t="s">
        <v>2195</v>
      </c>
      <c r="E790" s="18" t="s">
        <v>2197</v>
      </c>
      <c r="F790" s="17">
        <v>37861182</v>
      </c>
      <c r="G790" s="18" t="s">
        <v>8684</v>
      </c>
      <c r="H790" s="18" t="s">
        <v>2192</v>
      </c>
      <c r="I790" s="18" t="s">
        <v>2199</v>
      </c>
      <c r="J790" s="19">
        <v>5067.6000000000004</v>
      </c>
      <c r="K790" s="19">
        <f t="shared" si="48"/>
        <v>4606.909090909091</v>
      </c>
      <c r="L790" s="20">
        <f t="shared" si="49"/>
        <v>4607</v>
      </c>
      <c r="M790" s="20">
        <f t="shared" si="50"/>
        <v>461</v>
      </c>
      <c r="N790" s="21">
        <f t="shared" si="51"/>
        <v>5068</v>
      </c>
    </row>
    <row r="791" spans="1:14" x14ac:dyDescent="0.25">
      <c r="A791" s="17" t="s">
        <v>9150</v>
      </c>
      <c r="B791" s="17" t="s">
        <v>8631</v>
      </c>
      <c r="C791" s="17" t="s">
        <v>2196</v>
      </c>
      <c r="D791" s="17" t="s">
        <v>2195</v>
      </c>
      <c r="E791" s="18" t="s">
        <v>2197</v>
      </c>
      <c r="F791" s="17">
        <v>37866931</v>
      </c>
      <c r="G791" s="18" t="s">
        <v>8699</v>
      </c>
      <c r="H791" s="18" t="s">
        <v>2192</v>
      </c>
      <c r="I791" s="18" t="s">
        <v>2194</v>
      </c>
      <c r="J791" s="19">
        <v>4239.8099999999995</v>
      </c>
      <c r="K791" s="19">
        <f t="shared" si="48"/>
        <v>3854.3727272727265</v>
      </c>
      <c r="L791" s="20">
        <f t="shared" si="49"/>
        <v>3854</v>
      </c>
      <c r="M791" s="20">
        <f t="shared" si="50"/>
        <v>385</v>
      </c>
      <c r="N791" s="21">
        <f t="shared" si="51"/>
        <v>4239</v>
      </c>
    </row>
    <row r="792" spans="1:14" x14ac:dyDescent="0.25">
      <c r="A792" s="17" t="s">
        <v>9150</v>
      </c>
      <c r="B792" s="17" t="s">
        <v>8631</v>
      </c>
      <c r="C792" s="17" t="s">
        <v>2213</v>
      </c>
      <c r="D792" s="17" t="s">
        <v>2212</v>
      </c>
      <c r="E792" s="18" t="s">
        <v>2214</v>
      </c>
      <c r="F792" s="17">
        <v>710178263</v>
      </c>
      <c r="G792" s="18" t="s">
        <v>8782</v>
      </c>
      <c r="H792" s="18" t="s">
        <v>2210</v>
      </c>
      <c r="I792" s="18" t="s">
        <v>2211</v>
      </c>
      <c r="J792" s="19">
        <v>59.67</v>
      </c>
      <c r="K792" s="19">
        <f t="shared" si="48"/>
        <v>54.245454545454542</v>
      </c>
      <c r="L792" s="20">
        <f t="shared" si="49"/>
        <v>54</v>
      </c>
      <c r="M792" s="20">
        <f t="shared" si="50"/>
        <v>5</v>
      </c>
      <c r="N792" s="21">
        <f t="shared" si="51"/>
        <v>59</v>
      </c>
    </row>
    <row r="793" spans="1:14" x14ac:dyDescent="0.25">
      <c r="A793" s="17" t="s">
        <v>9150</v>
      </c>
      <c r="B793" s="17" t="s">
        <v>8631</v>
      </c>
      <c r="C793" s="17" t="s">
        <v>2218</v>
      </c>
      <c r="D793" s="17" t="s">
        <v>2217</v>
      </c>
      <c r="E793" s="18" t="s">
        <v>2219</v>
      </c>
      <c r="F793" s="17">
        <v>37866796</v>
      </c>
      <c r="G793" s="18" t="s">
        <v>10</v>
      </c>
      <c r="H793" s="18" t="s">
        <v>2215</v>
      </c>
      <c r="I793" s="18" t="s">
        <v>2216</v>
      </c>
      <c r="J793" s="19">
        <v>1785</v>
      </c>
      <c r="K793" s="19">
        <f t="shared" si="48"/>
        <v>1622.7272727272725</v>
      </c>
      <c r="L793" s="20">
        <f t="shared" si="49"/>
        <v>1623</v>
      </c>
      <c r="M793" s="20">
        <f t="shared" si="50"/>
        <v>162</v>
      </c>
      <c r="N793" s="21">
        <f t="shared" si="51"/>
        <v>1785</v>
      </c>
    </row>
    <row r="794" spans="1:14" x14ac:dyDescent="0.25">
      <c r="A794" s="17" t="s">
        <v>9150</v>
      </c>
      <c r="B794" s="17" t="s">
        <v>8631</v>
      </c>
      <c r="C794" s="17" t="s">
        <v>2218</v>
      </c>
      <c r="D794" s="17" t="s">
        <v>2217</v>
      </c>
      <c r="E794" s="18" t="s">
        <v>2219</v>
      </c>
      <c r="F794" s="17">
        <v>37866800</v>
      </c>
      <c r="G794" s="18" t="s">
        <v>8683</v>
      </c>
      <c r="H794" s="18" t="s">
        <v>2215</v>
      </c>
      <c r="I794" s="18" t="s">
        <v>2216</v>
      </c>
      <c r="J794" s="19">
        <v>4019.0699999999997</v>
      </c>
      <c r="K794" s="19">
        <f t="shared" si="48"/>
        <v>3653.6999999999994</v>
      </c>
      <c r="L794" s="20">
        <f t="shared" si="49"/>
        <v>3654</v>
      </c>
      <c r="M794" s="20">
        <f t="shared" si="50"/>
        <v>365</v>
      </c>
      <c r="N794" s="21">
        <f t="shared" si="51"/>
        <v>4019</v>
      </c>
    </row>
    <row r="795" spans="1:14" x14ac:dyDescent="0.25">
      <c r="A795" s="17" t="s">
        <v>9150</v>
      </c>
      <c r="B795" s="17" t="s">
        <v>8631</v>
      </c>
      <c r="C795" s="17" t="s">
        <v>2233</v>
      </c>
      <c r="D795" s="17" t="s">
        <v>2232</v>
      </c>
      <c r="E795" s="18" t="s">
        <v>2234</v>
      </c>
      <c r="F795" s="17">
        <v>37866818</v>
      </c>
      <c r="G795" s="18" t="s">
        <v>8683</v>
      </c>
      <c r="H795" s="18" t="s">
        <v>2230</v>
      </c>
      <c r="I795" s="18" t="s">
        <v>2231</v>
      </c>
      <c r="J795" s="19">
        <v>1066.74</v>
      </c>
      <c r="K795" s="19">
        <f t="shared" si="48"/>
        <v>969.76363636363624</v>
      </c>
      <c r="L795" s="20">
        <f t="shared" si="49"/>
        <v>970</v>
      </c>
      <c r="M795" s="20">
        <f t="shared" si="50"/>
        <v>97</v>
      </c>
      <c r="N795" s="21">
        <f t="shared" si="51"/>
        <v>1067</v>
      </c>
    </row>
    <row r="796" spans="1:14" x14ac:dyDescent="0.25">
      <c r="A796" s="17" t="s">
        <v>9150</v>
      </c>
      <c r="B796" s="17" t="s">
        <v>8631</v>
      </c>
      <c r="C796" s="17" t="s">
        <v>2228</v>
      </c>
      <c r="D796" s="17" t="s">
        <v>2227</v>
      </c>
      <c r="E796" s="18" t="s">
        <v>2229</v>
      </c>
      <c r="F796" s="17">
        <v>37867041</v>
      </c>
      <c r="G796" s="18" t="s">
        <v>8784</v>
      </c>
      <c r="H796" s="18" t="s">
        <v>2225</v>
      </c>
      <c r="I796" s="18" t="s">
        <v>2226</v>
      </c>
      <c r="J796" s="19">
        <v>1101.48</v>
      </c>
      <c r="K796" s="19">
        <f t="shared" si="48"/>
        <v>1001.3454545454545</v>
      </c>
      <c r="L796" s="20">
        <f t="shared" si="49"/>
        <v>1001</v>
      </c>
      <c r="M796" s="20">
        <f t="shared" si="50"/>
        <v>100</v>
      </c>
      <c r="N796" s="21">
        <f t="shared" si="51"/>
        <v>1101</v>
      </c>
    </row>
    <row r="797" spans="1:14" x14ac:dyDescent="0.25">
      <c r="A797" s="17" t="s">
        <v>9150</v>
      </c>
      <c r="B797" s="17" t="s">
        <v>8631</v>
      </c>
      <c r="C797" s="17" t="s">
        <v>2238</v>
      </c>
      <c r="D797" s="17" t="s">
        <v>2237</v>
      </c>
      <c r="E797" s="18" t="s">
        <v>2239</v>
      </c>
      <c r="F797" s="17">
        <v>37861107</v>
      </c>
      <c r="G797" s="18" t="s">
        <v>8683</v>
      </c>
      <c r="H797" s="18" t="s">
        <v>2235</v>
      </c>
      <c r="I797" s="18" t="s">
        <v>2236</v>
      </c>
      <c r="J797" s="19">
        <v>2448.3599999999997</v>
      </c>
      <c r="K797" s="19">
        <f t="shared" si="48"/>
        <v>2225.7818181818179</v>
      </c>
      <c r="L797" s="20">
        <f t="shared" si="49"/>
        <v>2226</v>
      </c>
      <c r="M797" s="20">
        <f t="shared" si="50"/>
        <v>223</v>
      </c>
      <c r="N797" s="21">
        <f t="shared" si="51"/>
        <v>2449</v>
      </c>
    </row>
    <row r="798" spans="1:14" x14ac:dyDescent="0.25">
      <c r="A798" s="17" t="s">
        <v>9150</v>
      </c>
      <c r="B798" s="17" t="s">
        <v>8631</v>
      </c>
      <c r="C798" s="17" t="s">
        <v>2238</v>
      </c>
      <c r="D798" s="17" t="s">
        <v>2237</v>
      </c>
      <c r="E798" s="18" t="s">
        <v>2239</v>
      </c>
      <c r="F798" s="17">
        <v>37861247</v>
      </c>
      <c r="G798" s="18" t="s">
        <v>10</v>
      </c>
      <c r="H798" s="18" t="s">
        <v>2235</v>
      </c>
      <c r="I798" s="18" t="s">
        <v>2236</v>
      </c>
      <c r="J798" s="19">
        <v>3629.4</v>
      </c>
      <c r="K798" s="19">
        <f t="shared" si="48"/>
        <v>3299.4545454545455</v>
      </c>
      <c r="L798" s="20">
        <f t="shared" si="49"/>
        <v>3299</v>
      </c>
      <c r="M798" s="20">
        <f t="shared" si="50"/>
        <v>330</v>
      </c>
      <c r="N798" s="21">
        <f t="shared" si="51"/>
        <v>3629</v>
      </c>
    </row>
    <row r="799" spans="1:14" x14ac:dyDescent="0.25">
      <c r="A799" s="17" t="s">
        <v>9150</v>
      </c>
      <c r="B799" s="17" t="s">
        <v>8631</v>
      </c>
      <c r="C799" s="17" t="s">
        <v>2243</v>
      </c>
      <c r="D799" s="17" t="s">
        <v>2242</v>
      </c>
      <c r="E799" s="18" t="s">
        <v>2244</v>
      </c>
      <c r="F799" s="17">
        <v>37866915</v>
      </c>
      <c r="G799" s="18" t="s">
        <v>8785</v>
      </c>
      <c r="H799" s="18" t="s">
        <v>2240</v>
      </c>
      <c r="I799" s="18" t="s">
        <v>2241</v>
      </c>
      <c r="J799" s="19">
        <v>2402.13</v>
      </c>
      <c r="K799" s="19">
        <f t="shared" si="48"/>
        <v>2183.7545454545452</v>
      </c>
      <c r="L799" s="20">
        <f t="shared" si="49"/>
        <v>2184</v>
      </c>
      <c r="M799" s="20">
        <f t="shared" si="50"/>
        <v>218</v>
      </c>
      <c r="N799" s="21">
        <f t="shared" si="51"/>
        <v>2402</v>
      </c>
    </row>
    <row r="800" spans="1:14" x14ac:dyDescent="0.25">
      <c r="A800" s="17" t="s">
        <v>9150</v>
      </c>
      <c r="B800" s="17" t="s">
        <v>8631</v>
      </c>
      <c r="C800" s="17" t="s">
        <v>2248</v>
      </c>
      <c r="D800" s="17" t="s">
        <v>2247</v>
      </c>
      <c r="E800" s="18" t="s">
        <v>2249</v>
      </c>
      <c r="F800" s="17">
        <v>37866966</v>
      </c>
      <c r="G800" s="18" t="s">
        <v>8683</v>
      </c>
      <c r="H800" s="18" t="s">
        <v>2245</v>
      </c>
      <c r="I800" s="18" t="s">
        <v>2250</v>
      </c>
      <c r="J800" s="19">
        <v>1841.3099999999997</v>
      </c>
      <c r="K800" s="19">
        <f t="shared" si="48"/>
        <v>1673.9181818181814</v>
      </c>
      <c r="L800" s="20">
        <f t="shared" si="49"/>
        <v>1674</v>
      </c>
      <c r="M800" s="20">
        <f t="shared" si="50"/>
        <v>167</v>
      </c>
      <c r="N800" s="21">
        <f t="shared" si="51"/>
        <v>1841</v>
      </c>
    </row>
    <row r="801" spans="1:14" x14ac:dyDescent="0.25">
      <c r="A801" s="17" t="s">
        <v>9150</v>
      </c>
      <c r="B801" s="17" t="s">
        <v>8631</v>
      </c>
      <c r="C801" s="17" t="s">
        <v>2248</v>
      </c>
      <c r="D801" s="17" t="s">
        <v>2247</v>
      </c>
      <c r="E801" s="18" t="s">
        <v>2249</v>
      </c>
      <c r="F801" s="17">
        <v>37867172</v>
      </c>
      <c r="G801" s="18" t="s">
        <v>10</v>
      </c>
      <c r="H801" s="18" t="s">
        <v>2245</v>
      </c>
      <c r="I801" s="18" t="s">
        <v>2246</v>
      </c>
      <c r="J801" s="19">
        <v>1823.1000000000004</v>
      </c>
      <c r="K801" s="19">
        <f t="shared" si="48"/>
        <v>1657.3636363636365</v>
      </c>
      <c r="L801" s="20">
        <f t="shared" si="49"/>
        <v>1657</v>
      </c>
      <c r="M801" s="20">
        <f t="shared" si="50"/>
        <v>166</v>
      </c>
      <c r="N801" s="21">
        <f t="shared" si="51"/>
        <v>1823</v>
      </c>
    </row>
    <row r="802" spans="1:14" x14ac:dyDescent="0.25">
      <c r="A802" s="17" t="s">
        <v>9150</v>
      </c>
      <c r="B802" s="17" t="s">
        <v>8631</v>
      </c>
      <c r="C802" s="17" t="s">
        <v>2254</v>
      </c>
      <c r="D802" s="17" t="s">
        <v>2253</v>
      </c>
      <c r="E802" s="18" t="s">
        <v>2255</v>
      </c>
      <c r="F802" s="17">
        <v>710056354</v>
      </c>
      <c r="G802" s="18" t="s">
        <v>8683</v>
      </c>
      <c r="H802" s="18" t="s">
        <v>2251</v>
      </c>
      <c r="I802" s="18" t="s">
        <v>2252</v>
      </c>
      <c r="J802" s="19">
        <v>119.34</v>
      </c>
      <c r="K802" s="19">
        <f t="shared" si="48"/>
        <v>108.49090909090908</v>
      </c>
      <c r="L802" s="20">
        <f t="shared" si="49"/>
        <v>108</v>
      </c>
      <c r="M802" s="20">
        <f t="shared" si="50"/>
        <v>11</v>
      </c>
      <c r="N802" s="21">
        <f t="shared" si="51"/>
        <v>119</v>
      </c>
    </row>
    <row r="803" spans="1:14" x14ac:dyDescent="0.25">
      <c r="A803" s="17" t="s">
        <v>9150</v>
      </c>
      <c r="B803" s="17" t="s">
        <v>8631</v>
      </c>
      <c r="C803" s="17" t="s">
        <v>2259</v>
      </c>
      <c r="D803" s="17" t="s">
        <v>2258</v>
      </c>
      <c r="E803" s="18" t="s">
        <v>2260</v>
      </c>
      <c r="F803" s="17">
        <v>37866923</v>
      </c>
      <c r="G803" s="18" t="s">
        <v>8683</v>
      </c>
      <c r="H803" s="18" t="s">
        <v>2256</v>
      </c>
      <c r="I803" s="18" t="s">
        <v>2257</v>
      </c>
      <c r="J803" s="19">
        <v>2853.15</v>
      </c>
      <c r="K803" s="19">
        <f t="shared" si="48"/>
        <v>2593.772727272727</v>
      </c>
      <c r="L803" s="20">
        <f t="shared" si="49"/>
        <v>2594</v>
      </c>
      <c r="M803" s="20">
        <f t="shared" si="50"/>
        <v>259</v>
      </c>
      <c r="N803" s="21">
        <f t="shared" si="51"/>
        <v>2853</v>
      </c>
    </row>
    <row r="804" spans="1:14" x14ac:dyDescent="0.25">
      <c r="A804" s="17" t="s">
        <v>9150</v>
      </c>
      <c r="B804" s="17" t="s">
        <v>8631</v>
      </c>
      <c r="C804" s="17" t="s">
        <v>2288</v>
      </c>
      <c r="D804" s="17" t="s">
        <v>2287</v>
      </c>
      <c r="E804" s="18" t="s">
        <v>2289</v>
      </c>
      <c r="F804" s="17">
        <v>710056362</v>
      </c>
      <c r="G804" s="18" t="s">
        <v>10</v>
      </c>
      <c r="H804" s="18" t="s">
        <v>2286</v>
      </c>
      <c r="I804" s="18" t="s">
        <v>317</v>
      </c>
      <c r="J804" s="19">
        <v>19.89</v>
      </c>
      <c r="K804" s="19">
        <f t="shared" si="48"/>
        <v>18.081818181818182</v>
      </c>
      <c r="L804" s="20">
        <f t="shared" si="49"/>
        <v>18</v>
      </c>
      <c r="M804" s="20">
        <f t="shared" si="50"/>
        <v>2</v>
      </c>
      <c r="N804" s="21">
        <f t="shared" si="51"/>
        <v>20</v>
      </c>
    </row>
    <row r="805" spans="1:14" x14ac:dyDescent="0.25">
      <c r="A805" s="17" t="s">
        <v>9150</v>
      </c>
      <c r="B805" s="17" t="s">
        <v>8631</v>
      </c>
      <c r="C805" s="17" t="s">
        <v>2269</v>
      </c>
      <c r="D805" s="17" t="s">
        <v>2268</v>
      </c>
      <c r="E805" s="18" t="s">
        <v>2270</v>
      </c>
      <c r="F805" s="17">
        <v>710056370</v>
      </c>
      <c r="G805" s="18" t="s">
        <v>8683</v>
      </c>
      <c r="H805" s="18" t="s">
        <v>2266</v>
      </c>
      <c r="I805" s="18" t="s">
        <v>2267</v>
      </c>
      <c r="J805" s="19">
        <v>119.34</v>
      </c>
      <c r="K805" s="19">
        <f t="shared" si="48"/>
        <v>108.49090909090908</v>
      </c>
      <c r="L805" s="20">
        <f t="shared" si="49"/>
        <v>108</v>
      </c>
      <c r="M805" s="20">
        <f t="shared" si="50"/>
        <v>11</v>
      </c>
      <c r="N805" s="21">
        <f t="shared" si="51"/>
        <v>119</v>
      </c>
    </row>
    <row r="806" spans="1:14" x14ac:dyDescent="0.25">
      <c r="A806" s="17" t="s">
        <v>9150</v>
      </c>
      <c r="B806" s="17" t="s">
        <v>8631</v>
      </c>
      <c r="C806" s="17" t="s">
        <v>2274</v>
      </c>
      <c r="D806" s="17" t="s">
        <v>2273</v>
      </c>
      <c r="E806" s="18" t="s">
        <v>2275</v>
      </c>
      <c r="F806" s="17">
        <v>710056397</v>
      </c>
      <c r="G806" s="18" t="s">
        <v>8683</v>
      </c>
      <c r="H806" s="18" t="s">
        <v>2271</v>
      </c>
      <c r="I806" s="18" t="s">
        <v>2272</v>
      </c>
      <c r="J806" s="19">
        <v>119.34</v>
      </c>
      <c r="K806" s="19">
        <f t="shared" si="48"/>
        <v>108.49090909090908</v>
      </c>
      <c r="L806" s="20">
        <f t="shared" si="49"/>
        <v>108</v>
      </c>
      <c r="M806" s="20">
        <f t="shared" si="50"/>
        <v>11</v>
      </c>
      <c r="N806" s="21">
        <f t="shared" si="51"/>
        <v>119</v>
      </c>
    </row>
    <row r="807" spans="1:14" x14ac:dyDescent="0.25">
      <c r="A807" s="17" t="s">
        <v>9150</v>
      </c>
      <c r="B807" s="17" t="s">
        <v>8631</v>
      </c>
      <c r="C807" s="17" t="s">
        <v>2153</v>
      </c>
      <c r="D807" s="17" t="s">
        <v>2152</v>
      </c>
      <c r="E807" s="18" t="s">
        <v>2154</v>
      </c>
      <c r="F807" s="17">
        <v>37867016</v>
      </c>
      <c r="G807" s="18" t="s">
        <v>8772</v>
      </c>
      <c r="H807" s="18" t="s">
        <v>2150</v>
      </c>
      <c r="I807" s="18" t="s">
        <v>2155</v>
      </c>
      <c r="J807" s="19">
        <v>2411.94</v>
      </c>
      <c r="K807" s="19">
        <f t="shared" si="48"/>
        <v>2192.6727272727271</v>
      </c>
      <c r="L807" s="20">
        <f t="shared" si="49"/>
        <v>2193</v>
      </c>
      <c r="M807" s="20">
        <f t="shared" si="50"/>
        <v>219</v>
      </c>
      <c r="N807" s="21">
        <f t="shared" si="51"/>
        <v>2412</v>
      </c>
    </row>
    <row r="808" spans="1:14" x14ac:dyDescent="0.25">
      <c r="A808" s="17" t="s">
        <v>9150</v>
      </c>
      <c r="B808" s="17" t="s">
        <v>8631</v>
      </c>
      <c r="C808" s="17" t="s">
        <v>2153</v>
      </c>
      <c r="D808" s="17" t="s">
        <v>2152</v>
      </c>
      <c r="E808" s="18" t="s">
        <v>2154</v>
      </c>
      <c r="F808" s="17">
        <v>37867024</v>
      </c>
      <c r="G808" s="18" t="s">
        <v>10</v>
      </c>
      <c r="H808" s="18" t="s">
        <v>2150</v>
      </c>
      <c r="I808" s="18" t="s">
        <v>2151</v>
      </c>
      <c r="J808" s="19">
        <v>1642.1399999999999</v>
      </c>
      <c r="K808" s="19">
        <f t="shared" si="48"/>
        <v>1492.8545454545451</v>
      </c>
      <c r="L808" s="20">
        <f t="shared" si="49"/>
        <v>1493</v>
      </c>
      <c r="M808" s="20">
        <f t="shared" si="50"/>
        <v>149</v>
      </c>
      <c r="N808" s="21">
        <f t="shared" si="51"/>
        <v>1642</v>
      </c>
    </row>
    <row r="809" spans="1:14" x14ac:dyDescent="0.25">
      <c r="A809" s="17" t="s">
        <v>9150</v>
      </c>
      <c r="B809" s="17" t="s">
        <v>8631</v>
      </c>
      <c r="C809" s="17" t="s">
        <v>2279</v>
      </c>
      <c r="D809" s="17" t="s">
        <v>2278</v>
      </c>
      <c r="E809" s="18" t="s">
        <v>2280</v>
      </c>
      <c r="F809" s="17">
        <v>37866869</v>
      </c>
      <c r="G809" s="18" t="s">
        <v>8700</v>
      </c>
      <c r="H809" s="18" t="s">
        <v>2276</v>
      </c>
      <c r="I809" s="18" t="s">
        <v>2277</v>
      </c>
      <c r="J809" s="19">
        <v>1997.34</v>
      </c>
      <c r="K809" s="19">
        <f t="shared" si="48"/>
        <v>1815.7636363636361</v>
      </c>
      <c r="L809" s="20">
        <f t="shared" si="49"/>
        <v>1816</v>
      </c>
      <c r="M809" s="20">
        <f t="shared" si="50"/>
        <v>182</v>
      </c>
      <c r="N809" s="21">
        <f t="shared" si="51"/>
        <v>1998</v>
      </c>
    </row>
    <row r="810" spans="1:14" x14ac:dyDescent="0.25">
      <c r="A810" s="17" t="s">
        <v>9150</v>
      </c>
      <c r="B810" s="17" t="s">
        <v>8631</v>
      </c>
      <c r="C810" s="17" t="s">
        <v>2279</v>
      </c>
      <c r="D810" s="17" t="s">
        <v>2278</v>
      </c>
      <c r="E810" s="18" t="s">
        <v>2280</v>
      </c>
      <c r="F810" s="17">
        <v>37866885</v>
      </c>
      <c r="G810" s="18" t="s">
        <v>10</v>
      </c>
      <c r="H810" s="18" t="s">
        <v>2276</v>
      </c>
      <c r="I810" s="18" t="s">
        <v>2277</v>
      </c>
      <c r="J810" s="19">
        <v>2030.4</v>
      </c>
      <c r="K810" s="19">
        <f t="shared" si="48"/>
        <v>1845.8181818181818</v>
      </c>
      <c r="L810" s="20">
        <f t="shared" si="49"/>
        <v>1846</v>
      </c>
      <c r="M810" s="20">
        <f t="shared" si="50"/>
        <v>185</v>
      </c>
      <c r="N810" s="21">
        <f t="shared" si="51"/>
        <v>2031</v>
      </c>
    </row>
    <row r="811" spans="1:14" x14ac:dyDescent="0.25">
      <c r="A811" s="17" t="s">
        <v>9150</v>
      </c>
      <c r="B811" s="17" t="s">
        <v>8631</v>
      </c>
      <c r="C811" s="17" t="s">
        <v>2284</v>
      </c>
      <c r="D811" s="17" t="s">
        <v>2283</v>
      </c>
      <c r="E811" s="18" t="s">
        <v>2285</v>
      </c>
      <c r="F811" s="17">
        <v>37866877</v>
      </c>
      <c r="G811" s="18" t="s">
        <v>8787</v>
      </c>
      <c r="H811" s="18" t="s">
        <v>2281</v>
      </c>
      <c r="I811" s="18" t="s">
        <v>2282</v>
      </c>
      <c r="J811" s="19">
        <v>2362.0800000000004</v>
      </c>
      <c r="K811" s="19">
        <f t="shared" si="48"/>
        <v>2147.3454545454547</v>
      </c>
      <c r="L811" s="20">
        <f t="shared" si="49"/>
        <v>2147</v>
      </c>
      <c r="M811" s="20">
        <f t="shared" si="50"/>
        <v>215</v>
      </c>
      <c r="N811" s="21">
        <f t="shared" si="51"/>
        <v>2362</v>
      </c>
    </row>
    <row r="812" spans="1:14" x14ac:dyDescent="0.25">
      <c r="A812" s="17" t="s">
        <v>9150</v>
      </c>
      <c r="B812" s="17" t="s">
        <v>8631</v>
      </c>
      <c r="C812" s="17" t="s">
        <v>2369</v>
      </c>
      <c r="D812" s="17" t="s">
        <v>2368</v>
      </c>
      <c r="E812" s="18" t="s">
        <v>2370</v>
      </c>
      <c r="F812" s="17">
        <v>37864238</v>
      </c>
      <c r="G812" s="18" t="s">
        <v>8792</v>
      </c>
      <c r="H812" s="18" t="s">
        <v>2365</v>
      </c>
      <c r="I812" s="18" t="s">
        <v>2379</v>
      </c>
      <c r="J812" s="19">
        <v>1813.02</v>
      </c>
      <c r="K812" s="19">
        <f t="shared" si="48"/>
        <v>1648.1999999999998</v>
      </c>
      <c r="L812" s="20">
        <f t="shared" si="49"/>
        <v>1648</v>
      </c>
      <c r="M812" s="20">
        <f t="shared" si="50"/>
        <v>165</v>
      </c>
      <c r="N812" s="21">
        <f t="shared" si="51"/>
        <v>1813</v>
      </c>
    </row>
    <row r="813" spans="1:14" x14ac:dyDescent="0.25">
      <c r="A813" s="17" t="s">
        <v>9150</v>
      </c>
      <c r="B813" s="17" t="s">
        <v>8631</v>
      </c>
      <c r="C813" s="17" t="s">
        <v>2369</v>
      </c>
      <c r="D813" s="17" t="s">
        <v>2368</v>
      </c>
      <c r="E813" s="18" t="s">
        <v>2370</v>
      </c>
      <c r="F813" s="17">
        <v>37864386</v>
      </c>
      <c r="G813" s="18" t="s">
        <v>8790</v>
      </c>
      <c r="H813" s="18" t="s">
        <v>2365</v>
      </c>
      <c r="I813" s="18" t="s">
        <v>2367</v>
      </c>
      <c r="J813" s="19">
        <v>9246.0600000000013</v>
      </c>
      <c r="K813" s="19">
        <f t="shared" si="48"/>
        <v>8405.5090909090923</v>
      </c>
      <c r="L813" s="20">
        <f t="shared" si="49"/>
        <v>8406</v>
      </c>
      <c r="M813" s="20">
        <f t="shared" si="50"/>
        <v>841</v>
      </c>
      <c r="N813" s="21">
        <f t="shared" si="51"/>
        <v>9247</v>
      </c>
    </row>
    <row r="814" spans="1:14" x14ac:dyDescent="0.25">
      <c r="A814" s="17" t="s">
        <v>9150</v>
      </c>
      <c r="B814" s="17" t="s">
        <v>8631</v>
      </c>
      <c r="C814" s="17" t="s">
        <v>2369</v>
      </c>
      <c r="D814" s="17" t="s">
        <v>2368</v>
      </c>
      <c r="E814" s="18" t="s">
        <v>2370</v>
      </c>
      <c r="F814" s="17">
        <v>37864394</v>
      </c>
      <c r="G814" s="18" t="s">
        <v>10</v>
      </c>
      <c r="H814" s="18" t="s">
        <v>2365</v>
      </c>
      <c r="I814" s="18" t="s">
        <v>2378</v>
      </c>
      <c r="J814" s="19">
        <v>8106.21</v>
      </c>
      <c r="K814" s="19">
        <f t="shared" si="48"/>
        <v>7369.2818181818175</v>
      </c>
      <c r="L814" s="20">
        <f t="shared" si="49"/>
        <v>7369</v>
      </c>
      <c r="M814" s="20">
        <f t="shared" si="50"/>
        <v>737</v>
      </c>
      <c r="N814" s="21">
        <f t="shared" si="51"/>
        <v>8106</v>
      </c>
    </row>
    <row r="815" spans="1:14" x14ac:dyDescent="0.25">
      <c r="A815" s="17" t="s">
        <v>9150</v>
      </c>
      <c r="B815" s="17" t="s">
        <v>8631</v>
      </c>
      <c r="C815" s="17" t="s">
        <v>2369</v>
      </c>
      <c r="D815" s="17" t="s">
        <v>2368</v>
      </c>
      <c r="E815" s="18" t="s">
        <v>2370</v>
      </c>
      <c r="F815" s="17">
        <v>37864416</v>
      </c>
      <c r="G815" s="18" t="s">
        <v>10</v>
      </c>
      <c r="H815" s="18" t="s">
        <v>2365</v>
      </c>
      <c r="I815" s="18" t="s">
        <v>2371</v>
      </c>
      <c r="J815" s="19">
        <v>10575.27</v>
      </c>
      <c r="K815" s="19">
        <f t="shared" si="48"/>
        <v>9613.8818181818169</v>
      </c>
      <c r="L815" s="20">
        <f t="shared" si="49"/>
        <v>9614</v>
      </c>
      <c r="M815" s="20">
        <f t="shared" si="50"/>
        <v>961</v>
      </c>
      <c r="N815" s="21">
        <f t="shared" si="51"/>
        <v>10575</v>
      </c>
    </row>
    <row r="816" spans="1:14" x14ac:dyDescent="0.25">
      <c r="A816" s="17" t="s">
        <v>9150</v>
      </c>
      <c r="B816" s="17" t="s">
        <v>8631</v>
      </c>
      <c r="C816" s="17" t="s">
        <v>2369</v>
      </c>
      <c r="D816" s="17" t="s">
        <v>2368</v>
      </c>
      <c r="E816" s="18" t="s">
        <v>2370</v>
      </c>
      <c r="F816" s="17">
        <v>37864424</v>
      </c>
      <c r="G816" s="18" t="s">
        <v>10</v>
      </c>
      <c r="H816" s="18" t="s">
        <v>2365</v>
      </c>
      <c r="I816" s="18" t="s">
        <v>2372</v>
      </c>
      <c r="J816" s="19">
        <v>3614.8200000000006</v>
      </c>
      <c r="K816" s="19">
        <f t="shared" si="48"/>
        <v>3286.2000000000003</v>
      </c>
      <c r="L816" s="20">
        <f t="shared" si="49"/>
        <v>3286</v>
      </c>
      <c r="M816" s="20">
        <f t="shared" si="50"/>
        <v>329</v>
      </c>
      <c r="N816" s="21">
        <f t="shared" si="51"/>
        <v>3615</v>
      </c>
    </row>
    <row r="817" spans="1:14" x14ac:dyDescent="0.25">
      <c r="A817" s="17" t="s">
        <v>9150</v>
      </c>
      <c r="B817" s="17" t="s">
        <v>8631</v>
      </c>
      <c r="C817" s="17" t="s">
        <v>2369</v>
      </c>
      <c r="D817" s="17" t="s">
        <v>2368</v>
      </c>
      <c r="E817" s="18" t="s">
        <v>2370</v>
      </c>
      <c r="F817" s="17">
        <v>37864432</v>
      </c>
      <c r="G817" s="18" t="s">
        <v>10</v>
      </c>
      <c r="H817" s="18" t="s">
        <v>2365</v>
      </c>
      <c r="I817" s="18" t="s">
        <v>2373</v>
      </c>
      <c r="J817" s="19">
        <v>9570.75</v>
      </c>
      <c r="K817" s="19">
        <f t="shared" si="48"/>
        <v>8700.681818181818</v>
      </c>
      <c r="L817" s="20">
        <f t="shared" si="49"/>
        <v>8701</v>
      </c>
      <c r="M817" s="20">
        <f t="shared" si="50"/>
        <v>870</v>
      </c>
      <c r="N817" s="21">
        <f t="shared" si="51"/>
        <v>9571</v>
      </c>
    </row>
    <row r="818" spans="1:14" x14ac:dyDescent="0.25">
      <c r="A818" s="17" t="s">
        <v>9150</v>
      </c>
      <c r="B818" s="17" t="s">
        <v>8631</v>
      </c>
      <c r="C818" s="17" t="s">
        <v>2369</v>
      </c>
      <c r="D818" s="17" t="s">
        <v>2368</v>
      </c>
      <c r="E818" s="18" t="s">
        <v>2370</v>
      </c>
      <c r="F818" s="17">
        <v>37864441</v>
      </c>
      <c r="G818" s="18" t="s">
        <v>10</v>
      </c>
      <c r="H818" s="18" t="s">
        <v>2365</v>
      </c>
      <c r="I818" s="18" t="s">
        <v>1637</v>
      </c>
      <c r="J818" s="19">
        <v>4272.87</v>
      </c>
      <c r="K818" s="19">
        <f t="shared" si="48"/>
        <v>3884.4272727272723</v>
      </c>
      <c r="L818" s="20">
        <f t="shared" si="49"/>
        <v>3884</v>
      </c>
      <c r="M818" s="20">
        <f t="shared" si="50"/>
        <v>388</v>
      </c>
      <c r="N818" s="21">
        <f t="shared" si="51"/>
        <v>4272</v>
      </c>
    </row>
    <row r="819" spans="1:14" x14ac:dyDescent="0.25">
      <c r="A819" s="17" t="s">
        <v>9150</v>
      </c>
      <c r="B819" s="17" t="s">
        <v>8631</v>
      </c>
      <c r="C819" s="17" t="s">
        <v>2303</v>
      </c>
      <c r="D819" s="17" t="s">
        <v>2302</v>
      </c>
      <c r="E819" s="18" t="s">
        <v>2304</v>
      </c>
      <c r="F819" s="17">
        <v>37864289</v>
      </c>
      <c r="G819" s="18" t="s">
        <v>10</v>
      </c>
      <c r="H819" s="18" t="s">
        <v>2300</v>
      </c>
      <c r="I819" s="18" t="s">
        <v>2301</v>
      </c>
      <c r="J819" s="19">
        <v>1384.98</v>
      </c>
      <c r="K819" s="19">
        <f t="shared" si="48"/>
        <v>1259.0727272727272</v>
      </c>
      <c r="L819" s="20">
        <f t="shared" si="49"/>
        <v>1259</v>
      </c>
      <c r="M819" s="20">
        <f t="shared" si="50"/>
        <v>126</v>
      </c>
      <c r="N819" s="21">
        <f t="shared" si="51"/>
        <v>1385</v>
      </c>
    </row>
    <row r="820" spans="1:14" x14ac:dyDescent="0.25">
      <c r="A820" s="17" t="s">
        <v>9150</v>
      </c>
      <c r="B820" s="17" t="s">
        <v>8631</v>
      </c>
      <c r="C820" s="17" t="s">
        <v>2487</v>
      </c>
      <c r="D820" s="17" t="s">
        <v>2486</v>
      </c>
      <c r="E820" s="18" t="s">
        <v>2488</v>
      </c>
      <c r="F820" s="17">
        <v>50655884</v>
      </c>
      <c r="G820" s="18" t="s">
        <v>8636</v>
      </c>
      <c r="H820" s="18" t="s">
        <v>2484</v>
      </c>
      <c r="I820" s="18" t="s">
        <v>2485</v>
      </c>
      <c r="J820" s="19">
        <v>1463.1299999999999</v>
      </c>
      <c r="K820" s="19">
        <f t="shared" si="48"/>
        <v>1330.1181818181817</v>
      </c>
      <c r="L820" s="20">
        <f t="shared" si="49"/>
        <v>1330</v>
      </c>
      <c r="M820" s="20">
        <f t="shared" si="50"/>
        <v>133</v>
      </c>
      <c r="N820" s="21">
        <f t="shared" si="51"/>
        <v>1463</v>
      </c>
    </row>
    <row r="821" spans="1:14" x14ac:dyDescent="0.25">
      <c r="A821" s="17" t="s">
        <v>9150</v>
      </c>
      <c r="B821" s="17" t="s">
        <v>8631</v>
      </c>
      <c r="C821" s="17" t="s">
        <v>2492</v>
      </c>
      <c r="D821" s="17" t="s">
        <v>2491</v>
      </c>
      <c r="E821" s="18" t="s">
        <v>2493</v>
      </c>
      <c r="F821" s="17">
        <v>37864301</v>
      </c>
      <c r="G821" s="18" t="s">
        <v>8636</v>
      </c>
      <c r="H821" s="18" t="s">
        <v>2489</v>
      </c>
      <c r="I821" s="18" t="s">
        <v>2490</v>
      </c>
      <c r="J821" s="19">
        <v>1197.57</v>
      </c>
      <c r="K821" s="19">
        <f t="shared" si="48"/>
        <v>1088.6999999999998</v>
      </c>
      <c r="L821" s="20">
        <f t="shared" si="49"/>
        <v>1089</v>
      </c>
      <c r="M821" s="20">
        <f t="shared" si="50"/>
        <v>109</v>
      </c>
      <c r="N821" s="21">
        <f t="shared" si="51"/>
        <v>1198</v>
      </c>
    </row>
    <row r="822" spans="1:14" x14ac:dyDescent="0.25">
      <c r="A822" s="17" t="s">
        <v>9150</v>
      </c>
      <c r="B822" s="17" t="s">
        <v>8631</v>
      </c>
      <c r="C822" s="17" t="s">
        <v>2308</v>
      </c>
      <c r="D822" s="17" t="s">
        <v>2307</v>
      </c>
      <c r="E822" s="18" t="s">
        <v>2309</v>
      </c>
      <c r="F822" s="17">
        <v>37864319</v>
      </c>
      <c r="G822" s="18" t="s">
        <v>8636</v>
      </c>
      <c r="H822" s="18" t="s">
        <v>2305</v>
      </c>
      <c r="I822" s="18" t="s">
        <v>2306</v>
      </c>
      <c r="J822" s="19">
        <v>1801.53</v>
      </c>
      <c r="K822" s="19">
        <f t="shared" si="48"/>
        <v>1637.7545454545452</v>
      </c>
      <c r="L822" s="20">
        <f t="shared" si="49"/>
        <v>1638</v>
      </c>
      <c r="M822" s="20">
        <f t="shared" si="50"/>
        <v>164</v>
      </c>
      <c r="N822" s="21">
        <f t="shared" si="51"/>
        <v>1802</v>
      </c>
    </row>
    <row r="823" spans="1:14" x14ac:dyDescent="0.25">
      <c r="A823" s="17" t="s">
        <v>9150</v>
      </c>
      <c r="B823" s="17" t="s">
        <v>8631</v>
      </c>
      <c r="C823" s="17" t="s">
        <v>2313</v>
      </c>
      <c r="D823" s="17" t="s">
        <v>2312</v>
      </c>
      <c r="E823" s="18" t="s">
        <v>2314</v>
      </c>
      <c r="F823" s="17">
        <v>710056435</v>
      </c>
      <c r="G823" s="18" t="s">
        <v>8683</v>
      </c>
      <c r="H823" s="18" t="s">
        <v>2310</v>
      </c>
      <c r="I823" s="18" t="s">
        <v>2311</v>
      </c>
      <c r="J823" s="19">
        <v>159.12</v>
      </c>
      <c r="K823" s="19">
        <f t="shared" si="48"/>
        <v>144.65454545454546</v>
      </c>
      <c r="L823" s="20">
        <f t="shared" si="49"/>
        <v>145</v>
      </c>
      <c r="M823" s="20">
        <f t="shared" si="50"/>
        <v>14</v>
      </c>
      <c r="N823" s="21">
        <f t="shared" si="51"/>
        <v>159</v>
      </c>
    </row>
    <row r="824" spans="1:14" x14ac:dyDescent="0.25">
      <c r="A824" s="17" t="s">
        <v>9150</v>
      </c>
      <c r="B824" s="17" t="s">
        <v>8631</v>
      </c>
      <c r="C824" s="17" t="s">
        <v>2318</v>
      </c>
      <c r="D824" s="17" t="s">
        <v>2317</v>
      </c>
      <c r="E824" s="18" t="s">
        <v>2319</v>
      </c>
      <c r="F824" s="17">
        <v>37864327</v>
      </c>
      <c r="G824" s="18" t="s">
        <v>10</v>
      </c>
      <c r="H824" s="18" t="s">
        <v>2315</v>
      </c>
      <c r="I824" s="18" t="s">
        <v>2316</v>
      </c>
      <c r="J824" s="19">
        <v>2622.33</v>
      </c>
      <c r="K824" s="19">
        <f t="shared" si="48"/>
        <v>2383.9363636363632</v>
      </c>
      <c r="L824" s="20">
        <f t="shared" si="49"/>
        <v>2384</v>
      </c>
      <c r="M824" s="20">
        <f t="shared" si="50"/>
        <v>238</v>
      </c>
      <c r="N824" s="21">
        <f t="shared" si="51"/>
        <v>2622</v>
      </c>
    </row>
    <row r="825" spans="1:14" x14ac:dyDescent="0.25">
      <c r="A825" s="17" t="s">
        <v>9150</v>
      </c>
      <c r="B825" s="17" t="s">
        <v>8631</v>
      </c>
      <c r="C825" s="17" t="s">
        <v>2323</v>
      </c>
      <c r="D825" s="17" t="s">
        <v>2322</v>
      </c>
      <c r="E825" s="18" t="s">
        <v>2324</v>
      </c>
      <c r="F825" s="17">
        <v>37864203</v>
      </c>
      <c r="G825" s="18" t="s">
        <v>8683</v>
      </c>
      <c r="H825" s="18" t="s">
        <v>2320</v>
      </c>
      <c r="I825" s="18" t="s">
        <v>2321</v>
      </c>
      <c r="J825" s="19">
        <v>784.65</v>
      </c>
      <c r="K825" s="19">
        <f t="shared" si="48"/>
        <v>713.31818181818176</v>
      </c>
      <c r="L825" s="20">
        <f t="shared" si="49"/>
        <v>713</v>
      </c>
      <c r="M825" s="20">
        <f t="shared" si="50"/>
        <v>71</v>
      </c>
      <c r="N825" s="21">
        <f t="shared" si="51"/>
        <v>784</v>
      </c>
    </row>
    <row r="826" spans="1:14" x14ac:dyDescent="0.25">
      <c r="A826" s="17" t="s">
        <v>9150</v>
      </c>
      <c r="B826" s="17" t="s">
        <v>8631</v>
      </c>
      <c r="C826" s="17" t="s">
        <v>2323</v>
      </c>
      <c r="D826" s="17" t="s">
        <v>2322</v>
      </c>
      <c r="E826" s="18" t="s">
        <v>2324</v>
      </c>
      <c r="F826" s="17">
        <v>37864335</v>
      </c>
      <c r="G826" s="18" t="s">
        <v>10</v>
      </c>
      <c r="H826" s="18" t="s">
        <v>2320</v>
      </c>
      <c r="I826" s="18" t="s">
        <v>2321</v>
      </c>
      <c r="J826" s="19">
        <v>1468.17</v>
      </c>
      <c r="K826" s="19">
        <f t="shared" si="48"/>
        <v>1334.7</v>
      </c>
      <c r="L826" s="20">
        <f t="shared" si="49"/>
        <v>1335</v>
      </c>
      <c r="M826" s="20">
        <f t="shared" si="50"/>
        <v>133</v>
      </c>
      <c r="N826" s="21">
        <f t="shared" si="51"/>
        <v>1468</v>
      </c>
    </row>
    <row r="827" spans="1:14" x14ac:dyDescent="0.25">
      <c r="A827" s="17" t="s">
        <v>9150</v>
      </c>
      <c r="B827" s="17" t="s">
        <v>8631</v>
      </c>
      <c r="C827" s="17" t="s">
        <v>2328</v>
      </c>
      <c r="D827" s="17" t="s">
        <v>2327</v>
      </c>
      <c r="E827" s="18" t="s">
        <v>2329</v>
      </c>
      <c r="F827" s="17">
        <v>710056443</v>
      </c>
      <c r="G827" s="18" t="s">
        <v>10</v>
      </c>
      <c r="H827" s="18" t="s">
        <v>2325</v>
      </c>
      <c r="I827" s="18" t="s">
        <v>2326</v>
      </c>
      <c r="J827" s="19">
        <v>99.45</v>
      </c>
      <c r="K827" s="19">
        <f t="shared" si="48"/>
        <v>90.409090909090907</v>
      </c>
      <c r="L827" s="20">
        <f t="shared" si="49"/>
        <v>90</v>
      </c>
      <c r="M827" s="20">
        <f t="shared" si="50"/>
        <v>9</v>
      </c>
      <c r="N827" s="21">
        <f t="shared" si="51"/>
        <v>99</v>
      </c>
    </row>
    <row r="828" spans="1:14" x14ac:dyDescent="0.25">
      <c r="A828" s="17" t="s">
        <v>9150</v>
      </c>
      <c r="B828" s="17" t="s">
        <v>8631</v>
      </c>
      <c r="C828" s="17" t="s">
        <v>2338</v>
      </c>
      <c r="D828" s="17" t="s">
        <v>2337</v>
      </c>
      <c r="E828" s="18" t="s">
        <v>2339</v>
      </c>
      <c r="F828" s="17">
        <v>53863097</v>
      </c>
      <c r="G828" s="18" t="s">
        <v>8636</v>
      </c>
      <c r="H828" s="18" t="s">
        <v>2335</v>
      </c>
      <c r="I828" s="18" t="s">
        <v>2336</v>
      </c>
      <c r="J828" s="19">
        <v>1771.5600000000002</v>
      </c>
      <c r="K828" s="19">
        <f t="shared" si="48"/>
        <v>1610.5090909090909</v>
      </c>
      <c r="L828" s="20">
        <f t="shared" si="49"/>
        <v>1611</v>
      </c>
      <c r="M828" s="20">
        <f t="shared" si="50"/>
        <v>161</v>
      </c>
      <c r="N828" s="21">
        <f t="shared" si="51"/>
        <v>1772</v>
      </c>
    </row>
    <row r="829" spans="1:14" x14ac:dyDescent="0.25">
      <c r="A829" s="17" t="s">
        <v>9150</v>
      </c>
      <c r="B829" s="17" t="s">
        <v>8631</v>
      </c>
      <c r="C829" s="17" t="s">
        <v>2333</v>
      </c>
      <c r="D829" s="17" t="s">
        <v>2332</v>
      </c>
      <c r="E829" s="18" t="s">
        <v>2334</v>
      </c>
      <c r="F829" s="17">
        <v>710056486</v>
      </c>
      <c r="G829" s="18" t="s">
        <v>10</v>
      </c>
      <c r="H829" s="18" t="s">
        <v>2330</v>
      </c>
      <c r="I829" s="18" t="s">
        <v>2331</v>
      </c>
      <c r="J829" s="19">
        <v>119.34</v>
      </c>
      <c r="K829" s="19">
        <f t="shared" si="48"/>
        <v>108.49090909090908</v>
      </c>
      <c r="L829" s="20">
        <f t="shared" si="49"/>
        <v>108</v>
      </c>
      <c r="M829" s="20">
        <f t="shared" si="50"/>
        <v>11</v>
      </c>
      <c r="N829" s="21">
        <f t="shared" si="51"/>
        <v>119</v>
      </c>
    </row>
    <row r="830" spans="1:14" x14ac:dyDescent="0.25">
      <c r="A830" s="17" t="s">
        <v>9150</v>
      </c>
      <c r="B830" s="17" t="s">
        <v>8631</v>
      </c>
      <c r="C830" s="17" t="s">
        <v>2343</v>
      </c>
      <c r="D830" s="17" t="s">
        <v>2342</v>
      </c>
      <c r="E830" s="18" t="s">
        <v>2344</v>
      </c>
      <c r="F830" s="17">
        <v>37864211</v>
      </c>
      <c r="G830" s="18" t="s">
        <v>8648</v>
      </c>
      <c r="H830" s="18" t="s">
        <v>2340</v>
      </c>
      <c r="I830" s="18" t="s">
        <v>2341</v>
      </c>
      <c r="J830" s="19">
        <v>862.53</v>
      </c>
      <c r="K830" s="19">
        <f t="shared" si="48"/>
        <v>784.11818181818171</v>
      </c>
      <c r="L830" s="20">
        <f t="shared" si="49"/>
        <v>784</v>
      </c>
      <c r="M830" s="20">
        <f t="shared" si="50"/>
        <v>78</v>
      </c>
      <c r="N830" s="21">
        <f t="shared" si="51"/>
        <v>862</v>
      </c>
    </row>
    <row r="831" spans="1:14" x14ac:dyDescent="0.25">
      <c r="A831" s="17" t="s">
        <v>9150</v>
      </c>
      <c r="B831" s="17" t="s">
        <v>8631</v>
      </c>
      <c r="C831" s="17" t="s">
        <v>2343</v>
      </c>
      <c r="D831" s="17" t="s">
        <v>2342</v>
      </c>
      <c r="E831" s="18" t="s">
        <v>2344</v>
      </c>
      <c r="F831" s="17">
        <v>710056508</v>
      </c>
      <c r="G831" s="18" t="s">
        <v>10</v>
      </c>
      <c r="H831" s="18" t="s">
        <v>2340</v>
      </c>
      <c r="I831" s="18" t="s">
        <v>2341</v>
      </c>
      <c r="J831" s="19">
        <v>238.68</v>
      </c>
      <c r="K831" s="19">
        <f t="shared" si="48"/>
        <v>216.98181818181817</v>
      </c>
      <c r="L831" s="20">
        <f t="shared" si="49"/>
        <v>217</v>
      </c>
      <c r="M831" s="20">
        <f t="shared" si="50"/>
        <v>22</v>
      </c>
      <c r="N831" s="21">
        <f t="shared" si="51"/>
        <v>239</v>
      </c>
    </row>
    <row r="832" spans="1:14" x14ac:dyDescent="0.25">
      <c r="A832" s="17" t="s">
        <v>9150</v>
      </c>
      <c r="B832" s="17" t="s">
        <v>8631</v>
      </c>
      <c r="C832" s="17" t="s">
        <v>2348</v>
      </c>
      <c r="D832" s="17" t="s">
        <v>2347</v>
      </c>
      <c r="E832" s="18" t="s">
        <v>2349</v>
      </c>
      <c r="F832" s="17">
        <v>37864351</v>
      </c>
      <c r="G832" s="18" t="s">
        <v>8636</v>
      </c>
      <c r="H832" s="18" t="s">
        <v>2345</v>
      </c>
      <c r="I832" s="18" t="s">
        <v>2346</v>
      </c>
      <c r="J832" s="19">
        <v>1287.21</v>
      </c>
      <c r="K832" s="19">
        <f t="shared" si="48"/>
        <v>1170.1909090909089</v>
      </c>
      <c r="L832" s="20">
        <f t="shared" si="49"/>
        <v>1170</v>
      </c>
      <c r="M832" s="20">
        <f t="shared" si="50"/>
        <v>117</v>
      </c>
      <c r="N832" s="21">
        <f t="shared" si="51"/>
        <v>1287</v>
      </c>
    </row>
    <row r="833" spans="1:14" x14ac:dyDescent="0.25">
      <c r="A833" s="17" t="s">
        <v>9150</v>
      </c>
      <c r="B833" s="17" t="s">
        <v>8631</v>
      </c>
      <c r="C833" s="17" t="s">
        <v>2352</v>
      </c>
      <c r="D833" s="17" t="s">
        <v>2351</v>
      </c>
      <c r="E833" s="18" t="s">
        <v>2353</v>
      </c>
      <c r="F833" s="17">
        <v>37864360</v>
      </c>
      <c r="G833" s="18" t="s">
        <v>10</v>
      </c>
      <c r="H833" s="18" t="s">
        <v>2350</v>
      </c>
      <c r="I833" s="18" t="s">
        <v>399</v>
      </c>
      <c r="J833" s="19">
        <v>4608.18</v>
      </c>
      <c r="K833" s="19">
        <f t="shared" si="48"/>
        <v>4189.2545454545452</v>
      </c>
      <c r="L833" s="20">
        <f t="shared" si="49"/>
        <v>4189</v>
      </c>
      <c r="M833" s="20">
        <f t="shared" si="50"/>
        <v>419</v>
      </c>
      <c r="N833" s="21">
        <f t="shared" si="51"/>
        <v>4608</v>
      </c>
    </row>
    <row r="834" spans="1:14" x14ac:dyDescent="0.25">
      <c r="A834" s="17" t="s">
        <v>9150</v>
      </c>
      <c r="B834" s="17" t="s">
        <v>8631</v>
      </c>
      <c r="C834" s="17" t="s">
        <v>2362</v>
      </c>
      <c r="D834" s="17" t="s">
        <v>2361</v>
      </c>
      <c r="E834" s="18" t="s">
        <v>2363</v>
      </c>
      <c r="F834" s="17">
        <v>37864378</v>
      </c>
      <c r="G834" s="18" t="s">
        <v>8636</v>
      </c>
      <c r="H834" s="18" t="s">
        <v>2359</v>
      </c>
      <c r="I834" s="18" t="s">
        <v>2360</v>
      </c>
      <c r="J834" s="19">
        <v>2741.94</v>
      </c>
      <c r="K834" s="19">
        <f t="shared" si="48"/>
        <v>2492.6727272727271</v>
      </c>
      <c r="L834" s="20">
        <f t="shared" si="49"/>
        <v>2493</v>
      </c>
      <c r="M834" s="20">
        <f t="shared" si="50"/>
        <v>249</v>
      </c>
      <c r="N834" s="21">
        <f t="shared" si="51"/>
        <v>2742</v>
      </c>
    </row>
    <row r="835" spans="1:14" x14ac:dyDescent="0.25">
      <c r="A835" s="17" t="s">
        <v>9150</v>
      </c>
      <c r="B835" s="17" t="s">
        <v>8631</v>
      </c>
      <c r="C835" s="17" t="s">
        <v>2383</v>
      </c>
      <c r="D835" s="17" t="s">
        <v>2382</v>
      </c>
      <c r="E835" s="18" t="s">
        <v>2384</v>
      </c>
      <c r="F835" s="17">
        <v>710056540</v>
      </c>
      <c r="G835" s="18" t="s">
        <v>10</v>
      </c>
      <c r="H835" s="18" t="s">
        <v>2380</v>
      </c>
      <c r="I835" s="18" t="s">
        <v>2381</v>
      </c>
      <c r="J835" s="19">
        <v>298.35000000000002</v>
      </c>
      <c r="K835" s="19">
        <f t="shared" si="48"/>
        <v>271.22727272727275</v>
      </c>
      <c r="L835" s="20">
        <f t="shared" si="49"/>
        <v>271</v>
      </c>
      <c r="M835" s="20">
        <f t="shared" si="50"/>
        <v>27</v>
      </c>
      <c r="N835" s="21">
        <f t="shared" si="51"/>
        <v>298</v>
      </c>
    </row>
    <row r="836" spans="1:14" x14ac:dyDescent="0.25">
      <c r="A836" s="17" t="s">
        <v>9150</v>
      </c>
      <c r="B836" s="17" t="s">
        <v>8631</v>
      </c>
      <c r="C836" s="17" t="s">
        <v>2396</v>
      </c>
      <c r="D836" s="17" t="s">
        <v>2395</v>
      </c>
      <c r="E836" s="18" t="s">
        <v>2397</v>
      </c>
      <c r="F836" s="17">
        <v>37864467</v>
      </c>
      <c r="G836" s="18" t="s">
        <v>10</v>
      </c>
      <c r="H836" s="18" t="s">
        <v>2392</v>
      </c>
      <c r="I836" s="18" t="s">
        <v>2394</v>
      </c>
      <c r="J836" s="19">
        <v>1351.92</v>
      </c>
      <c r="K836" s="19">
        <f t="shared" ref="K836:K899" si="52">J836/1.1</f>
        <v>1229.0181818181818</v>
      </c>
      <c r="L836" s="20">
        <f t="shared" ref="L836:L899" si="53">ROUND(K836,0)</f>
        <v>1229</v>
      </c>
      <c r="M836" s="20">
        <f t="shared" ref="M836:M899" si="54">ROUND(K836*0.1,0)</f>
        <v>123</v>
      </c>
      <c r="N836" s="21">
        <f t="shared" si="51"/>
        <v>1352</v>
      </c>
    </row>
    <row r="837" spans="1:14" x14ac:dyDescent="0.25">
      <c r="A837" s="17" t="s">
        <v>9150</v>
      </c>
      <c r="B837" s="17" t="s">
        <v>8631</v>
      </c>
      <c r="C837" s="17" t="s">
        <v>2390</v>
      </c>
      <c r="D837" s="17" t="s">
        <v>2389</v>
      </c>
      <c r="E837" s="18" t="s">
        <v>2391</v>
      </c>
      <c r="F837" s="17">
        <v>37864483</v>
      </c>
      <c r="G837" s="18" t="s">
        <v>10</v>
      </c>
      <c r="H837" s="18" t="s">
        <v>2387</v>
      </c>
      <c r="I837" s="18" t="s">
        <v>2388</v>
      </c>
      <c r="J837" s="19">
        <v>1111.29</v>
      </c>
      <c r="K837" s="19">
        <f t="shared" si="52"/>
        <v>1010.2636363636362</v>
      </c>
      <c r="L837" s="20">
        <f t="shared" si="53"/>
        <v>1010</v>
      </c>
      <c r="M837" s="20">
        <f t="shared" si="54"/>
        <v>101</v>
      </c>
      <c r="N837" s="21">
        <f t="shared" ref="N837:N900" si="55">L837+M837</f>
        <v>1111</v>
      </c>
    </row>
    <row r="838" spans="1:14" x14ac:dyDescent="0.25">
      <c r="A838" s="17" t="s">
        <v>9150</v>
      </c>
      <c r="B838" s="17" t="s">
        <v>8631</v>
      </c>
      <c r="C838" s="17" t="s">
        <v>2400</v>
      </c>
      <c r="D838" s="17" t="s">
        <v>2399</v>
      </c>
      <c r="E838" s="18" t="s">
        <v>2401</v>
      </c>
      <c r="F838" s="17">
        <v>37864475</v>
      </c>
      <c r="G838" s="18" t="s">
        <v>10</v>
      </c>
      <c r="H838" s="18" t="s">
        <v>2398</v>
      </c>
      <c r="I838" s="18" t="s">
        <v>584</v>
      </c>
      <c r="J838" s="19">
        <v>2005.47</v>
      </c>
      <c r="K838" s="19">
        <f t="shared" si="52"/>
        <v>1823.1545454545453</v>
      </c>
      <c r="L838" s="20">
        <f t="shared" si="53"/>
        <v>1823</v>
      </c>
      <c r="M838" s="20">
        <f t="shared" si="54"/>
        <v>182</v>
      </c>
      <c r="N838" s="21">
        <f t="shared" si="55"/>
        <v>2005</v>
      </c>
    </row>
    <row r="839" spans="1:14" x14ac:dyDescent="0.25">
      <c r="A839" s="17" t="s">
        <v>9150</v>
      </c>
      <c r="B839" s="17" t="s">
        <v>8631</v>
      </c>
      <c r="C839" s="17" t="s">
        <v>2405</v>
      </c>
      <c r="D839" s="17" t="s">
        <v>2404</v>
      </c>
      <c r="E839" s="18" t="s">
        <v>2406</v>
      </c>
      <c r="F839" s="17">
        <v>37864491</v>
      </c>
      <c r="G839" s="18" t="s">
        <v>10</v>
      </c>
      <c r="H839" s="18" t="s">
        <v>2402</v>
      </c>
      <c r="I839" s="18" t="s">
        <v>2403</v>
      </c>
      <c r="J839" s="19">
        <v>1884.45</v>
      </c>
      <c r="K839" s="19">
        <f t="shared" si="52"/>
        <v>1713.1363636363635</v>
      </c>
      <c r="L839" s="20">
        <f t="shared" si="53"/>
        <v>1713</v>
      </c>
      <c r="M839" s="20">
        <f t="shared" si="54"/>
        <v>171</v>
      </c>
      <c r="N839" s="21">
        <f t="shared" si="55"/>
        <v>1884</v>
      </c>
    </row>
    <row r="840" spans="1:14" x14ac:dyDescent="0.25">
      <c r="A840" s="17" t="s">
        <v>9150</v>
      </c>
      <c r="B840" s="17" t="s">
        <v>8631</v>
      </c>
      <c r="C840" s="17" t="s">
        <v>2410</v>
      </c>
      <c r="D840" s="17" t="s">
        <v>2409</v>
      </c>
      <c r="E840" s="18" t="s">
        <v>2411</v>
      </c>
      <c r="F840" s="17">
        <v>37864505</v>
      </c>
      <c r="G840" s="18" t="s">
        <v>8636</v>
      </c>
      <c r="H840" s="18" t="s">
        <v>2407</v>
      </c>
      <c r="I840" s="18" t="s">
        <v>2408</v>
      </c>
      <c r="J840" s="19">
        <v>2131.5299999999997</v>
      </c>
      <c r="K840" s="19">
        <f t="shared" si="52"/>
        <v>1937.754545454545</v>
      </c>
      <c r="L840" s="20">
        <f t="shared" si="53"/>
        <v>1938</v>
      </c>
      <c r="M840" s="20">
        <f t="shared" si="54"/>
        <v>194</v>
      </c>
      <c r="N840" s="21">
        <f t="shared" si="55"/>
        <v>2132</v>
      </c>
    </row>
    <row r="841" spans="1:14" x14ac:dyDescent="0.25">
      <c r="A841" s="17" t="s">
        <v>9150</v>
      </c>
      <c r="B841" s="17" t="s">
        <v>8631</v>
      </c>
      <c r="C841" s="17" t="s">
        <v>2415</v>
      </c>
      <c r="D841" s="17" t="s">
        <v>2414</v>
      </c>
      <c r="E841" s="18" t="s">
        <v>2416</v>
      </c>
      <c r="F841" s="17">
        <v>710056583</v>
      </c>
      <c r="G841" s="18" t="s">
        <v>10</v>
      </c>
      <c r="H841" s="18" t="s">
        <v>2412</v>
      </c>
      <c r="I841" s="18" t="s">
        <v>2413</v>
      </c>
      <c r="J841" s="19">
        <v>198.9</v>
      </c>
      <c r="K841" s="19">
        <f t="shared" si="52"/>
        <v>180.81818181818181</v>
      </c>
      <c r="L841" s="20">
        <f t="shared" si="53"/>
        <v>181</v>
      </c>
      <c r="M841" s="20">
        <f t="shared" si="54"/>
        <v>18</v>
      </c>
      <c r="N841" s="21">
        <f t="shared" si="55"/>
        <v>199</v>
      </c>
    </row>
    <row r="842" spans="1:14" x14ac:dyDescent="0.25">
      <c r="A842" s="17" t="s">
        <v>9150</v>
      </c>
      <c r="B842" s="17" t="s">
        <v>8631</v>
      </c>
      <c r="C842" s="17" t="s">
        <v>2420</v>
      </c>
      <c r="D842" s="17" t="s">
        <v>2419</v>
      </c>
      <c r="E842" s="18" t="s">
        <v>2421</v>
      </c>
      <c r="F842" s="17">
        <v>710135726</v>
      </c>
      <c r="G842" s="18" t="s">
        <v>8683</v>
      </c>
      <c r="H842" s="18" t="s">
        <v>2417</v>
      </c>
      <c r="I842" s="18" t="s">
        <v>2418</v>
      </c>
      <c r="J842" s="19">
        <v>0</v>
      </c>
      <c r="K842" s="19">
        <f t="shared" si="52"/>
        <v>0</v>
      </c>
      <c r="L842" s="20">
        <f t="shared" si="53"/>
        <v>0</v>
      </c>
      <c r="M842" s="20">
        <f t="shared" si="54"/>
        <v>0</v>
      </c>
      <c r="N842" s="21">
        <f t="shared" si="55"/>
        <v>0</v>
      </c>
    </row>
    <row r="843" spans="1:14" x14ac:dyDescent="0.25">
      <c r="A843" s="17" t="s">
        <v>9150</v>
      </c>
      <c r="B843" s="17" t="s">
        <v>8631</v>
      </c>
      <c r="C843" s="17" t="s">
        <v>2425</v>
      </c>
      <c r="D843" s="17" t="s">
        <v>2424</v>
      </c>
      <c r="E843" s="18" t="s">
        <v>2426</v>
      </c>
      <c r="F843" s="17">
        <v>37864513</v>
      </c>
      <c r="G843" s="18" t="s">
        <v>8795</v>
      </c>
      <c r="H843" s="18" t="s">
        <v>2422</v>
      </c>
      <c r="I843" s="18" t="s">
        <v>2423</v>
      </c>
      <c r="J843" s="19">
        <v>3062.13</v>
      </c>
      <c r="K843" s="19">
        <f t="shared" si="52"/>
        <v>2783.7545454545452</v>
      </c>
      <c r="L843" s="20">
        <f t="shared" si="53"/>
        <v>2784</v>
      </c>
      <c r="M843" s="20">
        <f t="shared" si="54"/>
        <v>278</v>
      </c>
      <c r="N843" s="21">
        <f t="shared" si="55"/>
        <v>3062</v>
      </c>
    </row>
    <row r="844" spans="1:14" x14ac:dyDescent="0.25">
      <c r="A844" s="17" t="s">
        <v>9150</v>
      </c>
      <c r="B844" s="17" t="s">
        <v>8631</v>
      </c>
      <c r="C844" s="17" t="s">
        <v>2459</v>
      </c>
      <c r="D844" s="17" t="s">
        <v>2458</v>
      </c>
      <c r="E844" s="18" t="s">
        <v>2460</v>
      </c>
      <c r="F844" s="17">
        <v>37864254</v>
      </c>
      <c r="G844" s="18" t="s">
        <v>8798</v>
      </c>
      <c r="H844" s="18" t="s">
        <v>2456</v>
      </c>
      <c r="I844" s="18" t="s">
        <v>2461</v>
      </c>
      <c r="J844" s="19">
        <v>3831.9300000000003</v>
      </c>
      <c r="K844" s="19">
        <f t="shared" si="52"/>
        <v>3483.5727272727272</v>
      </c>
      <c r="L844" s="20">
        <f t="shared" si="53"/>
        <v>3484</v>
      </c>
      <c r="M844" s="20">
        <f t="shared" si="54"/>
        <v>348</v>
      </c>
      <c r="N844" s="21">
        <f t="shared" si="55"/>
        <v>3832</v>
      </c>
    </row>
    <row r="845" spans="1:14" x14ac:dyDescent="0.25">
      <c r="A845" s="17" t="s">
        <v>9150</v>
      </c>
      <c r="B845" s="17" t="s">
        <v>8631</v>
      </c>
      <c r="C845" s="17" t="s">
        <v>2459</v>
      </c>
      <c r="D845" s="17" t="s">
        <v>2458</v>
      </c>
      <c r="E845" s="18" t="s">
        <v>2460</v>
      </c>
      <c r="F845" s="17">
        <v>37864521</v>
      </c>
      <c r="G845" s="18" t="s">
        <v>8797</v>
      </c>
      <c r="H845" s="18" t="s">
        <v>2456</v>
      </c>
      <c r="I845" s="18" t="s">
        <v>2461</v>
      </c>
      <c r="J845" s="19">
        <v>4606.2299999999996</v>
      </c>
      <c r="K845" s="19">
        <f t="shared" si="52"/>
        <v>4187.4818181818173</v>
      </c>
      <c r="L845" s="20">
        <f t="shared" si="53"/>
        <v>4187</v>
      </c>
      <c r="M845" s="20">
        <f t="shared" si="54"/>
        <v>419</v>
      </c>
      <c r="N845" s="21">
        <f t="shared" si="55"/>
        <v>4606</v>
      </c>
    </row>
    <row r="846" spans="1:14" x14ac:dyDescent="0.25">
      <c r="A846" s="17" t="s">
        <v>9150</v>
      </c>
      <c r="B846" s="17" t="s">
        <v>8631</v>
      </c>
      <c r="C846" s="17" t="s">
        <v>2459</v>
      </c>
      <c r="D846" s="17" t="s">
        <v>2458</v>
      </c>
      <c r="E846" s="18" t="s">
        <v>2460</v>
      </c>
      <c r="F846" s="17">
        <v>37864530</v>
      </c>
      <c r="G846" s="18" t="s">
        <v>8796</v>
      </c>
      <c r="H846" s="18" t="s">
        <v>2456</v>
      </c>
      <c r="I846" s="18" t="s">
        <v>2457</v>
      </c>
      <c r="J846" s="19">
        <v>4050.7200000000003</v>
      </c>
      <c r="K846" s="19">
        <f t="shared" si="52"/>
        <v>3682.4727272727273</v>
      </c>
      <c r="L846" s="20">
        <f t="shared" si="53"/>
        <v>3682</v>
      </c>
      <c r="M846" s="20">
        <f t="shared" si="54"/>
        <v>368</v>
      </c>
      <c r="N846" s="21">
        <f t="shared" si="55"/>
        <v>4050</v>
      </c>
    </row>
    <row r="847" spans="1:14" x14ac:dyDescent="0.25">
      <c r="A847" s="17" t="s">
        <v>9150</v>
      </c>
      <c r="B847" s="17" t="s">
        <v>8631</v>
      </c>
      <c r="C847" s="17" t="s">
        <v>2466</v>
      </c>
      <c r="D847" s="17" t="s">
        <v>2465</v>
      </c>
      <c r="E847" s="18" t="s">
        <v>2467</v>
      </c>
      <c r="F847" s="17">
        <v>710056575</v>
      </c>
      <c r="G847" s="18" t="s">
        <v>8683</v>
      </c>
      <c r="H847" s="18" t="s">
        <v>2463</v>
      </c>
      <c r="I847" s="18" t="s">
        <v>2464</v>
      </c>
      <c r="J847" s="19">
        <v>79.56</v>
      </c>
      <c r="K847" s="19">
        <f t="shared" si="52"/>
        <v>72.327272727272728</v>
      </c>
      <c r="L847" s="20">
        <f t="shared" si="53"/>
        <v>72</v>
      </c>
      <c r="M847" s="20">
        <f t="shared" si="54"/>
        <v>7</v>
      </c>
      <c r="N847" s="21">
        <f t="shared" si="55"/>
        <v>79</v>
      </c>
    </row>
    <row r="848" spans="1:14" x14ac:dyDescent="0.25">
      <c r="A848" s="17" t="s">
        <v>9150</v>
      </c>
      <c r="B848" s="17" t="s">
        <v>8631</v>
      </c>
      <c r="C848" s="17" t="s">
        <v>2471</v>
      </c>
      <c r="D848" s="17" t="s">
        <v>2470</v>
      </c>
      <c r="E848" s="18" t="s">
        <v>2472</v>
      </c>
      <c r="F848" s="17">
        <v>42115591</v>
      </c>
      <c r="G848" s="18" t="s">
        <v>8782</v>
      </c>
      <c r="H848" s="18" t="s">
        <v>2468</v>
      </c>
      <c r="I848" s="18" t="s">
        <v>2469</v>
      </c>
      <c r="J848" s="19">
        <v>1773.2400000000002</v>
      </c>
      <c r="K848" s="19">
        <f t="shared" si="52"/>
        <v>1612.0363636363638</v>
      </c>
      <c r="L848" s="20">
        <f t="shared" si="53"/>
        <v>1612</v>
      </c>
      <c r="M848" s="20">
        <f t="shared" si="54"/>
        <v>161</v>
      </c>
      <c r="N848" s="21">
        <f t="shared" si="55"/>
        <v>1773</v>
      </c>
    </row>
    <row r="849" spans="1:14" x14ac:dyDescent="0.25">
      <c r="A849" s="17" t="s">
        <v>9150</v>
      </c>
      <c r="B849" s="17" t="s">
        <v>8631</v>
      </c>
      <c r="C849" s="17" t="s">
        <v>2430</v>
      </c>
      <c r="D849" s="17" t="s">
        <v>2429</v>
      </c>
      <c r="E849" s="18" t="s">
        <v>2431</v>
      </c>
      <c r="F849" s="17">
        <v>37864246</v>
      </c>
      <c r="G849" s="18" t="s">
        <v>8683</v>
      </c>
      <c r="H849" s="18" t="s">
        <v>2427</v>
      </c>
      <c r="I849" s="18" t="s">
        <v>2428</v>
      </c>
      <c r="J849" s="19">
        <v>786.33</v>
      </c>
      <c r="K849" s="19">
        <f t="shared" si="52"/>
        <v>714.84545454545457</v>
      </c>
      <c r="L849" s="20">
        <f t="shared" si="53"/>
        <v>715</v>
      </c>
      <c r="M849" s="20">
        <f t="shared" si="54"/>
        <v>71</v>
      </c>
      <c r="N849" s="21">
        <f t="shared" si="55"/>
        <v>786</v>
      </c>
    </row>
    <row r="850" spans="1:14" x14ac:dyDescent="0.25">
      <c r="A850" s="17" t="s">
        <v>9150</v>
      </c>
      <c r="B850" s="17" t="s">
        <v>8631</v>
      </c>
      <c r="C850" s="17" t="s">
        <v>2430</v>
      </c>
      <c r="D850" s="17" t="s">
        <v>2429</v>
      </c>
      <c r="E850" s="18" t="s">
        <v>2431</v>
      </c>
      <c r="F850" s="17">
        <v>37864548</v>
      </c>
      <c r="G850" s="18" t="s">
        <v>10</v>
      </c>
      <c r="H850" s="18" t="s">
        <v>2427</v>
      </c>
      <c r="I850" s="18" t="s">
        <v>2428</v>
      </c>
      <c r="J850" s="19">
        <v>3173.0699999999997</v>
      </c>
      <c r="K850" s="19">
        <f t="shared" si="52"/>
        <v>2884.6090909090904</v>
      </c>
      <c r="L850" s="20">
        <f t="shared" si="53"/>
        <v>2885</v>
      </c>
      <c r="M850" s="20">
        <f t="shared" si="54"/>
        <v>288</v>
      </c>
      <c r="N850" s="21">
        <f t="shared" si="55"/>
        <v>3173</v>
      </c>
    </row>
    <row r="851" spans="1:14" x14ac:dyDescent="0.25">
      <c r="A851" s="17" t="s">
        <v>9150</v>
      </c>
      <c r="B851" s="17" t="s">
        <v>8631</v>
      </c>
      <c r="C851" s="17" t="s">
        <v>2434</v>
      </c>
      <c r="D851" s="17" t="s">
        <v>2433</v>
      </c>
      <c r="E851" s="18" t="s">
        <v>2435</v>
      </c>
      <c r="F851" s="17">
        <v>37864556</v>
      </c>
      <c r="G851" s="18" t="s">
        <v>10</v>
      </c>
      <c r="H851" s="18" t="s">
        <v>2432</v>
      </c>
      <c r="I851" s="18" t="s">
        <v>2063</v>
      </c>
      <c r="J851" s="19">
        <v>4228.3200000000006</v>
      </c>
      <c r="K851" s="19">
        <f t="shared" si="52"/>
        <v>3843.9272727272728</v>
      </c>
      <c r="L851" s="20">
        <f t="shared" si="53"/>
        <v>3844</v>
      </c>
      <c r="M851" s="20">
        <f t="shared" si="54"/>
        <v>384</v>
      </c>
      <c r="N851" s="21">
        <f t="shared" si="55"/>
        <v>4228</v>
      </c>
    </row>
    <row r="852" spans="1:14" x14ac:dyDescent="0.25">
      <c r="A852" s="17" t="s">
        <v>9150</v>
      </c>
      <c r="B852" s="17" t="s">
        <v>8631</v>
      </c>
      <c r="C852" s="17" t="s">
        <v>2439</v>
      </c>
      <c r="D852" s="17" t="s">
        <v>2438</v>
      </c>
      <c r="E852" s="18" t="s">
        <v>2440</v>
      </c>
      <c r="F852" s="17">
        <v>37864262</v>
      </c>
      <c r="G852" s="18" t="s">
        <v>8782</v>
      </c>
      <c r="H852" s="18" t="s">
        <v>2436</v>
      </c>
      <c r="I852" s="18" t="s">
        <v>2437</v>
      </c>
      <c r="J852" s="19">
        <v>1761.4800000000002</v>
      </c>
      <c r="K852" s="19">
        <f t="shared" si="52"/>
        <v>1601.3454545454547</v>
      </c>
      <c r="L852" s="20">
        <f t="shared" si="53"/>
        <v>1601</v>
      </c>
      <c r="M852" s="20">
        <f t="shared" si="54"/>
        <v>160</v>
      </c>
      <c r="N852" s="21">
        <f t="shared" si="55"/>
        <v>1761</v>
      </c>
    </row>
    <row r="853" spans="1:14" x14ac:dyDescent="0.25">
      <c r="A853" s="17" t="s">
        <v>9150</v>
      </c>
      <c r="B853" s="17" t="s">
        <v>8631</v>
      </c>
      <c r="C853" s="17" t="s">
        <v>2444</v>
      </c>
      <c r="D853" s="17" t="s">
        <v>2443</v>
      </c>
      <c r="E853" s="18" t="s">
        <v>2445</v>
      </c>
      <c r="F853" s="17">
        <v>37864564</v>
      </c>
      <c r="G853" s="18" t="s">
        <v>10</v>
      </c>
      <c r="H853" s="18" t="s">
        <v>2441</v>
      </c>
      <c r="I853" s="18" t="s">
        <v>2442</v>
      </c>
      <c r="J853" s="19">
        <v>1335.3899999999999</v>
      </c>
      <c r="K853" s="19">
        <f t="shared" si="52"/>
        <v>1213.9909090909089</v>
      </c>
      <c r="L853" s="20">
        <f t="shared" si="53"/>
        <v>1214</v>
      </c>
      <c r="M853" s="20">
        <f t="shared" si="54"/>
        <v>121</v>
      </c>
      <c r="N853" s="21">
        <f t="shared" si="55"/>
        <v>1335</v>
      </c>
    </row>
    <row r="854" spans="1:14" x14ac:dyDescent="0.25">
      <c r="A854" s="17" t="s">
        <v>9150</v>
      </c>
      <c r="B854" s="17" t="s">
        <v>8631</v>
      </c>
      <c r="C854" s="17" t="s">
        <v>2449</v>
      </c>
      <c r="D854" s="17" t="s">
        <v>2448</v>
      </c>
      <c r="E854" s="18" t="s">
        <v>2450</v>
      </c>
      <c r="F854" s="17">
        <v>710056656</v>
      </c>
      <c r="G854" s="18" t="s">
        <v>8704</v>
      </c>
      <c r="H854" s="18" t="s">
        <v>2446</v>
      </c>
      <c r="I854" s="18" t="s">
        <v>2447</v>
      </c>
      <c r="J854" s="19">
        <v>79.56</v>
      </c>
      <c r="K854" s="19">
        <f t="shared" si="52"/>
        <v>72.327272727272728</v>
      </c>
      <c r="L854" s="20">
        <f t="shared" si="53"/>
        <v>72</v>
      </c>
      <c r="M854" s="20">
        <f t="shared" si="54"/>
        <v>7</v>
      </c>
      <c r="N854" s="21">
        <f t="shared" si="55"/>
        <v>79</v>
      </c>
    </row>
    <row r="855" spans="1:14" x14ac:dyDescent="0.25">
      <c r="A855" s="17" t="s">
        <v>9150</v>
      </c>
      <c r="B855" s="17" t="s">
        <v>8631</v>
      </c>
      <c r="C855" s="17" t="s">
        <v>2454</v>
      </c>
      <c r="D855" s="17" t="s">
        <v>2453</v>
      </c>
      <c r="E855" s="18" t="s">
        <v>2455</v>
      </c>
      <c r="F855" s="17">
        <v>37864572</v>
      </c>
      <c r="G855" s="18" t="s">
        <v>10</v>
      </c>
      <c r="H855" s="18" t="s">
        <v>2451</v>
      </c>
      <c r="I855" s="18" t="s">
        <v>2452</v>
      </c>
      <c r="J855" s="19">
        <v>1287.2099999999998</v>
      </c>
      <c r="K855" s="19">
        <f t="shared" si="52"/>
        <v>1170.1909090909089</v>
      </c>
      <c r="L855" s="20">
        <f t="shared" si="53"/>
        <v>1170</v>
      </c>
      <c r="M855" s="20">
        <f t="shared" si="54"/>
        <v>117</v>
      </c>
      <c r="N855" s="21">
        <f t="shared" si="55"/>
        <v>1287</v>
      </c>
    </row>
    <row r="856" spans="1:14" x14ac:dyDescent="0.25">
      <c r="A856" s="17" t="s">
        <v>9150</v>
      </c>
      <c r="B856" s="17" t="s">
        <v>8631</v>
      </c>
      <c r="C856" s="17" t="s">
        <v>2476</v>
      </c>
      <c r="D856" s="17" t="s">
        <v>2475</v>
      </c>
      <c r="E856" s="18" t="s">
        <v>2477</v>
      </c>
      <c r="F856" s="17">
        <v>37864271</v>
      </c>
      <c r="G856" s="18" t="s">
        <v>8683</v>
      </c>
      <c r="H856" s="18" t="s">
        <v>2473</v>
      </c>
      <c r="I856" s="18" t="s">
        <v>2474</v>
      </c>
      <c r="J856" s="19">
        <v>3936.42</v>
      </c>
      <c r="K856" s="19">
        <f t="shared" si="52"/>
        <v>3578.5636363636363</v>
      </c>
      <c r="L856" s="20">
        <f t="shared" si="53"/>
        <v>3579</v>
      </c>
      <c r="M856" s="20">
        <f t="shared" si="54"/>
        <v>358</v>
      </c>
      <c r="N856" s="21">
        <f t="shared" si="55"/>
        <v>3937</v>
      </c>
    </row>
    <row r="857" spans="1:14" x14ac:dyDescent="0.25">
      <c r="A857" s="17" t="s">
        <v>9150</v>
      </c>
      <c r="B857" s="17" t="s">
        <v>8631</v>
      </c>
      <c r="C857" s="17" t="s">
        <v>2476</v>
      </c>
      <c r="D857" s="17" t="s">
        <v>2475</v>
      </c>
      <c r="E857" s="18" t="s">
        <v>2477</v>
      </c>
      <c r="F857" s="17">
        <v>37864581</v>
      </c>
      <c r="G857" s="18" t="s">
        <v>10</v>
      </c>
      <c r="H857" s="18" t="s">
        <v>2473</v>
      </c>
      <c r="I857" s="18" t="s">
        <v>2478</v>
      </c>
      <c r="J857" s="19">
        <v>8263.6500000000015</v>
      </c>
      <c r="K857" s="19">
        <f t="shared" si="52"/>
        <v>7512.4090909090919</v>
      </c>
      <c r="L857" s="20">
        <f t="shared" si="53"/>
        <v>7512</v>
      </c>
      <c r="M857" s="20">
        <f t="shared" si="54"/>
        <v>751</v>
      </c>
      <c r="N857" s="21">
        <f t="shared" si="55"/>
        <v>8263</v>
      </c>
    </row>
    <row r="858" spans="1:14" x14ac:dyDescent="0.25">
      <c r="A858" s="17" t="s">
        <v>9150</v>
      </c>
      <c r="B858" s="17" t="s">
        <v>8631</v>
      </c>
      <c r="C858" s="17" t="s">
        <v>2482</v>
      </c>
      <c r="D858" s="17" t="s">
        <v>2481</v>
      </c>
      <c r="E858" s="18" t="s">
        <v>2483</v>
      </c>
      <c r="F858" s="17">
        <v>37864599</v>
      </c>
      <c r="G858" s="18" t="s">
        <v>8636</v>
      </c>
      <c r="H858" s="18" t="s">
        <v>2479</v>
      </c>
      <c r="I858" s="18" t="s">
        <v>2480</v>
      </c>
      <c r="J858" s="19">
        <v>1859.52</v>
      </c>
      <c r="K858" s="19">
        <f t="shared" si="52"/>
        <v>1690.4727272727271</v>
      </c>
      <c r="L858" s="20">
        <f t="shared" si="53"/>
        <v>1690</v>
      </c>
      <c r="M858" s="20">
        <f t="shared" si="54"/>
        <v>169</v>
      </c>
      <c r="N858" s="21">
        <f t="shared" si="55"/>
        <v>1859</v>
      </c>
    </row>
    <row r="859" spans="1:14" x14ac:dyDescent="0.25">
      <c r="A859" s="17" t="s">
        <v>9150</v>
      </c>
      <c r="B859" s="17" t="s">
        <v>8631</v>
      </c>
      <c r="C859" s="17" t="s">
        <v>2822</v>
      </c>
      <c r="D859" s="17" t="s">
        <v>2821</v>
      </c>
      <c r="E859" s="18" t="s">
        <v>2823</v>
      </c>
      <c r="F859" s="17">
        <v>36106011</v>
      </c>
      <c r="G859" s="18" t="s">
        <v>10</v>
      </c>
      <c r="H859" s="18" t="s">
        <v>2818</v>
      </c>
      <c r="I859" s="18" t="s">
        <v>2828</v>
      </c>
      <c r="J859" s="19">
        <v>10012.5</v>
      </c>
      <c r="K859" s="19">
        <f t="shared" si="52"/>
        <v>9102.2727272727261</v>
      </c>
      <c r="L859" s="20">
        <f t="shared" si="53"/>
        <v>9102</v>
      </c>
      <c r="M859" s="20">
        <f t="shared" si="54"/>
        <v>910</v>
      </c>
      <c r="N859" s="21">
        <f t="shared" si="55"/>
        <v>10012</v>
      </c>
    </row>
    <row r="860" spans="1:14" x14ac:dyDescent="0.25">
      <c r="A860" s="17" t="s">
        <v>9150</v>
      </c>
      <c r="B860" s="17" t="s">
        <v>8631</v>
      </c>
      <c r="C860" s="17" t="s">
        <v>2822</v>
      </c>
      <c r="D860" s="17" t="s">
        <v>2821</v>
      </c>
      <c r="E860" s="18" t="s">
        <v>2823</v>
      </c>
      <c r="F860" s="17">
        <v>36110728</v>
      </c>
      <c r="G860" s="18" t="s">
        <v>10</v>
      </c>
      <c r="H860" s="18" t="s">
        <v>2818</v>
      </c>
      <c r="I860" s="18" t="s">
        <v>2826</v>
      </c>
      <c r="J860" s="19">
        <v>10526.28</v>
      </c>
      <c r="K860" s="19">
        <f t="shared" si="52"/>
        <v>9569.3454545454551</v>
      </c>
      <c r="L860" s="20">
        <f t="shared" si="53"/>
        <v>9569</v>
      </c>
      <c r="M860" s="20">
        <f t="shared" si="54"/>
        <v>957</v>
      </c>
      <c r="N860" s="21">
        <f t="shared" si="55"/>
        <v>10526</v>
      </c>
    </row>
    <row r="861" spans="1:14" x14ac:dyDescent="0.25">
      <c r="A861" s="17" t="s">
        <v>9150</v>
      </c>
      <c r="B861" s="17" t="s">
        <v>8631</v>
      </c>
      <c r="C861" s="17" t="s">
        <v>2822</v>
      </c>
      <c r="D861" s="17" t="s">
        <v>2821</v>
      </c>
      <c r="E861" s="18" t="s">
        <v>2823</v>
      </c>
      <c r="F861" s="17">
        <v>36110752</v>
      </c>
      <c r="G861" s="18" t="s">
        <v>8819</v>
      </c>
      <c r="H861" s="18" t="s">
        <v>2818</v>
      </c>
      <c r="I861" s="18" t="s">
        <v>2825</v>
      </c>
      <c r="J861" s="19">
        <v>6422.8799999999992</v>
      </c>
      <c r="K861" s="19">
        <f t="shared" si="52"/>
        <v>5838.9818181818173</v>
      </c>
      <c r="L861" s="20">
        <f t="shared" si="53"/>
        <v>5839</v>
      </c>
      <c r="M861" s="20">
        <f t="shared" si="54"/>
        <v>584</v>
      </c>
      <c r="N861" s="21">
        <f t="shared" si="55"/>
        <v>6423</v>
      </c>
    </row>
    <row r="862" spans="1:14" x14ac:dyDescent="0.25">
      <c r="A862" s="17" t="s">
        <v>9150</v>
      </c>
      <c r="B862" s="17" t="s">
        <v>8631</v>
      </c>
      <c r="C862" s="17" t="s">
        <v>2822</v>
      </c>
      <c r="D862" s="17" t="s">
        <v>2821</v>
      </c>
      <c r="E862" s="18" t="s">
        <v>2823</v>
      </c>
      <c r="F862" s="17">
        <v>37860925</v>
      </c>
      <c r="G862" s="18" t="s">
        <v>10</v>
      </c>
      <c r="H862" s="18" t="s">
        <v>2818</v>
      </c>
      <c r="I862" s="18" t="s">
        <v>2820</v>
      </c>
      <c r="J862" s="19">
        <v>7898.91</v>
      </c>
      <c r="K862" s="19">
        <f t="shared" si="52"/>
        <v>7180.8272727272724</v>
      </c>
      <c r="L862" s="20">
        <f t="shared" si="53"/>
        <v>7181</v>
      </c>
      <c r="M862" s="20">
        <f t="shared" si="54"/>
        <v>718</v>
      </c>
      <c r="N862" s="21">
        <f t="shared" si="55"/>
        <v>7899</v>
      </c>
    </row>
    <row r="863" spans="1:14" x14ac:dyDescent="0.25">
      <c r="A863" s="17" t="s">
        <v>9150</v>
      </c>
      <c r="B863" s="17" t="s">
        <v>8631</v>
      </c>
      <c r="C863" s="17" t="s">
        <v>2822</v>
      </c>
      <c r="D863" s="17" t="s">
        <v>2821</v>
      </c>
      <c r="E863" s="18" t="s">
        <v>2823</v>
      </c>
      <c r="F863" s="17">
        <v>37860933</v>
      </c>
      <c r="G863" s="18" t="s">
        <v>10</v>
      </c>
      <c r="H863" s="18" t="s">
        <v>2818</v>
      </c>
      <c r="I863" s="18" t="s">
        <v>2827</v>
      </c>
      <c r="J863" s="19">
        <v>7596.1200000000008</v>
      </c>
      <c r="K863" s="19">
        <f t="shared" si="52"/>
        <v>6905.5636363636368</v>
      </c>
      <c r="L863" s="20">
        <f t="shared" si="53"/>
        <v>6906</v>
      </c>
      <c r="M863" s="20">
        <f t="shared" si="54"/>
        <v>691</v>
      </c>
      <c r="N863" s="21">
        <f t="shared" si="55"/>
        <v>7597</v>
      </c>
    </row>
    <row r="864" spans="1:14" x14ac:dyDescent="0.25">
      <c r="A864" s="17" t="s">
        <v>9150</v>
      </c>
      <c r="B864" s="17" t="s">
        <v>8631</v>
      </c>
      <c r="C864" s="17" t="s">
        <v>2822</v>
      </c>
      <c r="D864" s="17" t="s">
        <v>2821</v>
      </c>
      <c r="E864" s="18" t="s">
        <v>2823</v>
      </c>
      <c r="F864" s="17">
        <v>37860992</v>
      </c>
      <c r="G864" s="18" t="s">
        <v>10</v>
      </c>
      <c r="H864" s="18" t="s">
        <v>2818</v>
      </c>
      <c r="I864" s="18" t="s">
        <v>2824</v>
      </c>
      <c r="J864" s="19">
        <v>9779.7300000000014</v>
      </c>
      <c r="K864" s="19">
        <f t="shared" si="52"/>
        <v>8890.6636363636371</v>
      </c>
      <c r="L864" s="20">
        <f t="shared" si="53"/>
        <v>8891</v>
      </c>
      <c r="M864" s="20">
        <f t="shared" si="54"/>
        <v>889</v>
      </c>
      <c r="N864" s="21">
        <f t="shared" si="55"/>
        <v>9780</v>
      </c>
    </row>
    <row r="865" spans="1:14" x14ac:dyDescent="0.25">
      <c r="A865" s="17" t="s">
        <v>9150</v>
      </c>
      <c r="B865" s="17" t="s">
        <v>8631</v>
      </c>
      <c r="C865" s="17" t="s">
        <v>2730</v>
      </c>
      <c r="D865" s="17" t="s">
        <v>2729</v>
      </c>
      <c r="E865" s="18" t="s">
        <v>2731</v>
      </c>
      <c r="F865" s="17">
        <v>37863878</v>
      </c>
      <c r="G865" s="18" t="s">
        <v>8636</v>
      </c>
      <c r="H865" s="18" t="s">
        <v>2727</v>
      </c>
      <c r="I865" s="18" t="s">
        <v>2728</v>
      </c>
      <c r="J865" s="19">
        <v>3712.3200000000006</v>
      </c>
      <c r="K865" s="19">
        <f t="shared" si="52"/>
        <v>3374.8363636363638</v>
      </c>
      <c r="L865" s="20">
        <f t="shared" si="53"/>
        <v>3375</v>
      </c>
      <c r="M865" s="20">
        <f t="shared" si="54"/>
        <v>337</v>
      </c>
      <c r="N865" s="21">
        <f t="shared" si="55"/>
        <v>3712</v>
      </c>
    </row>
    <row r="866" spans="1:14" x14ac:dyDescent="0.25">
      <c r="A866" s="17" t="s">
        <v>9150</v>
      </c>
      <c r="B866" s="17" t="s">
        <v>8631</v>
      </c>
      <c r="C866" s="17" t="s">
        <v>2725</v>
      </c>
      <c r="D866" s="17" t="s">
        <v>2724</v>
      </c>
      <c r="E866" s="18" t="s">
        <v>2726</v>
      </c>
      <c r="F866" s="17">
        <v>710056974</v>
      </c>
      <c r="G866" s="18" t="s">
        <v>10</v>
      </c>
      <c r="H866" s="18" t="s">
        <v>2722</v>
      </c>
      <c r="I866" s="18" t="s">
        <v>2723</v>
      </c>
      <c r="J866" s="19">
        <v>179.01</v>
      </c>
      <c r="K866" s="19">
        <f t="shared" si="52"/>
        <v>162.73636363636362</v>
      </c>
      <c r="L866" s="20">
        <f t="shared" si="53"/>
        <v>163</v>
      </c>
      <c r="M866" s="20">
        <f t="shared" si="54"/>
        <v>16</v>
      </c>
      <c r="N866" s="21">
        <f t="shared" si="55"/>
        <v>179</v>
      </c>
    </row>
    <row r="867" spans="1:14" x14ac:dyDescent="0.25">
      <c r="A867" s="17" t="s">
        <v>9150</v>
      </c>
      <c r="B867" s="17" t="s">
        <v>8631</v>
      </c>
      <c r="C867" s="17" t="s">
        <v>2725</v>
      </c>
      <c r="D867" s="17" t="s">
        <v>2724</v>
      </c>
      <c r="E867" s="18" t="s">
        <v>2726</v>
      </c>
      <c r="F867" s="17">
        <v>710201656</v>
      </c>
      <c r="G867" s="18" t="s">
        <v>8683</v>
      </c>
      <c r="H867" s="18" t="s">
        <v>2722</v>
      </c>
      <c r="I867" s="18" t="s">
        <v>2723</v>
      </c>
      <c r="J867" s="19">
        <v>119.34</v>
      </c>
      <c r="K867" s="19">
        <f t="shared" si="52"/>
        <v>108.49090909090908</v>
      </c>
      <c r="L867" s="20">
        <f t="shared" si="53"/>
        <v>108</v>
      </c>
      <c r="M867" s="20">
        <f t="shared" si="54"/>
        <v>11</v>
      </c>
      <c r="N867" s="21">
        <f t="shared" si="55"/>
        <v>119</v>
      </c>
    </row>
    <row r="868" spans="1:14" x14ac:dyDescent="0.25">
      <c r="A868" s="17" t="s">
        <v>9150</v>
      </c>
      <c r="B868" s="17" t="s">
        <v>8631</v>
      </c>
      <c r="C868" s="17" t="s">
        <v>2735</v>
      </c>
      <c r="D868" s="17" t="s">
        <v>2734</v>
      </c>
      <c r="E868" s="18" t="s">
        <v>2736</v>
      </c>
      <c r="F868" s="17">
        <v>37863886</v>
      </c>
      <c r="G868" s="18" t="s">
        <v>8636</v>
      </c>
      <c r="H868" s="18" t="s">
        <v>2732</v>
      </c>
      <c r="I868" s="18" t="s">
        <v>2733</v>
      </c>
      <c r="J868" s="19">
        <v>777.93</v>
      </c>
      <c r="K868" s="19">
        <f t="shared" si="52"/>
        <v>707.20909090909083</v>
      </c>
      <c r="L868" s="20">
        <f t="shared" si="53"/>
        <v>707</v>
      </c>
      <c r="M868" s="20">
        <f t="shared" si="54"/>
        <v>71</v>
      </c>
      <c r="N868" s="21">
        <f t="shared" si="55"/>
        <v>778</v>
      </c>
    </row>
    <row r="869" spans="1:14" x14ac:dyDescent="0.25">
      <c r="A869" s="17" t="s">
        <v>9150</v>
      </c>
      <c r="B869" s="17" t="s">
        <v>8631</v>
      </c>
      <c r="C869" s="17" t="s">
        <v>2740</v>
      </c>
      <c r="D869" s="17" t="s">
        <v>2739</v>
      </c>
      <c r="E869" s="18" t="s">
        <v>2741</v>
      </c>
      <c r="F869" s="17">
        <v>37863894</v>
      </c>
      <c r="G869" s="18" t="s">
        <v>8812</v>
      </c>
      <c r="H869" s="18" t="s">
        <v>2737</v>
      </c>
      <c r="I869" s="18" t="s">
        <v>2738</v>
      </c>
      <c r="J869" s="19">
        <v>1627.29</v>
      </c>
      <c r="K869" s="19">
        <f t="shared" si="52"/>
        <v>1479.3545454545454</v>
      </c>
      <c r="L869" s="20">
        <f t="shared" si="53"/>
        <v>1479</v>
      </c>
      <c r="M869" s="20">
        <f t="shared" si="54"/>
        <v>148</v>
      </c>
      <c r="N869" s="21">
        <f t="shared" si="55"/>
        <v>1627</v>
      </c>
    </row>
    <row r="870" spans="1:14" x14ac:dyDescent="0.25">
      <c r="A870" s="17" t="s">
        <v>9150</v>
      </c>
      <c r="B870" s="17" t="s">
        <v>8631</v>
      </c>
      <c r="C870" s="17" t="s">
        <v>2745</v>
      </c>
      <c r="D870" s="17" t="s">
        <v>2744</v>
      </c>
      <c r="E870" s="18" t="s">
        <v>2746</v>
      </c>
      <c r="F870" s="17">
        <v>37860941</v>
      </c>
      <c r="G870" s="18" t="s">
        <v>8636</v>
      </c>
      <c r="H870" s="18" t="s">
        <v>2742</v>
      </c>
      <c r="I870" s="18" t="s">
        <v>2743</v>
      </c>
      <c r="J870" s="19">
        <v>1779.96</v>
      </c>
      <c r="K870" s="19">
        <f t="shared" si="52"/>
        <v>1618.1454545454544</v>
      </c>
      <c r="L870" s="20">
        <f t="shared" si="53"/>
        <v>1618</v>
      </c>
      <c r="M870" s="20">
        <f t="shared" si="54"/>
        <v>162</v>
      </c>
      <c r="N870" s="21">
        <f t="shared" si="55"/>
        <v>1780</v>
      </c>
    </row>
    <row r="871" spans="1:14" x14ac:dyDescent="0.25">
      <c r="A871" s="17" t="s">
        <v>9150</v>
      </c>
      <c r="B871" s="17" t="s">
        <v>8631</v>
      </c>
      <c r="C871" s="17" t="s">
        <v>2750</v>
      </c>
      <c r="D871" s="17" t="s">
        <v>2749</v>
      </c>
      <c r="E871" s="18" t="s">
        <v>2751</v>
      </c>
      <c r="F871" s="17">
        <v>37860828</v>
      </c>
      <c r="G871" s="18" t="s">
        <v>10</v>
      </c>
      <c r="H871" s="18" t="s">
        <v>2747</v>
      </c>
      <c r="I871" s="18" t="s">
        <v>2752</v>
      </c>
      <c r="J871" s="19">
        <v>4423.8599999999997</v>
      </c>
      <c r="K871" s="19">
        <f t="shared" si="52"/>
        <v>4021.6909090909085</v>
      </c>
      <c r="L871" s="20">
        <f t="shared" si="53"/>
        <v>4022</v>
      </c>
      <c r="M871" s="20">
        <f t="shared" si="54"/>
        <v>402</v>
      </c>
      <c r="N871" s="21">
        <f t="shared" si="55"/>
        <v>4424</v>
      </c>
    </row>
    <row r="872" spans="1:14" x14ac:dyDescent="0.25">
      <c r="A872" s="17" t="s">
        <v>9150</v>
      </c>
      <c r="B872" s="17" t="s">
        <v>8631</v>
      </c>
      <c r="C872" s="17" t="s">
        <v>2750</v>
      </c>
      <c r="D872" s="17" t="s">
        <v>2749</v>
      </c>
      <c r="E872" s="18" t="s">
        <v>2751</v>
      </c>
      <c r="F872" s="17">
        <v>37860836</v>
      </c>
      <c r="G872" s="18" t="s">
        <v>8813</v>
      </c>
      <c r="H872" s="18" t="s">
        <v>2747</v>
      </c>
      <c r="I872" s="18" t="s">
        <v>2748</v>
      </c>
      <c r="J872" s="19">
        <v>3621.0000000000005</v>
      </c>
      <c r="K872" s="19">
        <f t="shared" si="52"/>
        <v>3291.818181818182</v>
      </c>
      <c r="L872" s="20">
        <f t="shared" si="53"/>
        <v>3292</v>
      </c>
      <c r="M872" s="20">
        <f t="shared" si="54"/>
        <v>329</v>
      </c>
      <c r="N872" s="21">
        <f t="shared" si="55"/>
        <v>3621</v>
      </c>
    </row>
    <row r="873" spans="1:14" x14ac:dyDescent="0.25">
      <c r="A873" s="17" t="s">
        <v>9150</v>
      </c>
      <c r="B873" s="17" t="s">
        <v>8631</v>
      </c>
      <c r="C873" s="17" t="s">
        <v>2756</v>
      </c>
      <c r="D873" s="17" t="s">
        <v>2755</v>
      </c>
      <c r="E873" s="18" t="s">
        <v>2757</v>
      </c>
      <c r="F873" s="17">
        <v>37860801</v>
      </c>
      <c r="G873" s="18" t="s">
        <v>10</v>
      </c>
      <c r="H873" s="18" t="s">
        <v>2753</v>
      </c>
      <c r="I873" s="18" t="s">
        <v>2754</v>
      </c>
      <c r="J873" s="19">
        <v>2468.25</v>
      </c>
      <c r="K873" s="19">
        <f t="shared" si="52"/>
        <v>2243.863636363636</v>
      </c>
      <c r="L873" s="20">
        <f t="shared" si="53"/>
        <v>2244</v>
      </c>
      <c r="M873" s="20">
        <f t="shared" si="54"/>
        <v>224</v>
      </c>
      <c r="N873" s="21">
        <f t="shared" si="55"/>
        <v>2468</v>
      </c>
    </row>
    <row r="874" spans="1:14" x14ac:dyDescent="0.25">
      <c r="A874" s="17" t="s">
        <v>9150</v>
      </c>
      <c r="B874" s="17" t="s">
        <v>8631</v>
      </c>
      <c r="C874" s="17" t="s">
        <v>2756</v>
      </c>
      <c r="D874" s="17" t="s">
        <v>2755</v>
      </c>
      <c r="E874" s="18" t="s">
        <v>2757</v>
      </c>
      <c r="F874" s="17">
        <v>37860852</v>
      </c>
      <c r="G874" s="18" t="s">
        <v>8814</v>
      </c>
      <c r="H874" s="18" t="s">
        <v>2753</v>
      </c>
      <c r="I874" s="18" t="s">
        <v>2758</v>
      </c>
      <c r="J874" s="19">
        <v>2367.12</v>
      </c>
      <c r="K874" s="19">
        <f t="shared" si="52"/>
        <v>2151.9272727272723</v>
      </c>
      <c r="L874" s="20">
        <f t="shared" si="53"/>
        <v>2152</v>
      </c>
      <c r="M874" s="20">
        <f t="shared" si="54"/>
        <v>215</v>
      </c>
      <c r="N874" s="21">
        <f t="shared" si="55"/>
        <v>2367</v>
      </c>
    </row>
    <row r="875" spans="1:14" x14ac:dyDescent="0.25">
      <c r="A875" s="17" t="s">
        <v>9150</v>
      </c>
      <c r="B875" s="17" t="s">
        <v>8631</v>
      </c>
      <c r="C875" s="17" t="s">
        <v>2762</v>
      </c>
      <c r="D875" s="17" t="s">
        <v>2761</v>
      </c>
      <c r="E875" s="18" t="s">
        <v>2763</v>
      </c>
      <c r="F875" s="17">
        <v>37863908</v>
      </c>
      <c r="G875" s="18" t="s">
        <v>8636</v>
      </c>
      <c r="H875" s="18" t="s">
        <v>2759</v>
      </c>
      <c r="I875" s="18" t="s">
        <v>2760</v>
      </c>
      <c r="J875" s="19">
        <v>1866.2400000000002</v>
      </c>
      <c r="K875" s="19">
        <f t="shared" si="52"/>
        <v>1696.5818181818183</v>
      </c>
      <c r="L875" s="20">
        <f t="shared" si="53"/>
        <v>1697</v>
      </c>
      <c r="M875" s="20">
        <f t="shared" si="54"/>
        <v>170</v>
      </c>
      <c r="N875" s="21">
        <f t="shared" si="55"/>
        <v>1867</v>
      </c>
    </row>
    <row r="876" spans="1:14" x14ac:dyDescent="0.25">
      <c r="A876" s="17" t="s">
        <v>9150</v>
      </c>
      <c r="B876" s="17" t="s">
        <v>8631</v>
      </c>
      <c r="C876" s="17" t="s">
        <v>2767</v>
      </c>
      <c r="D876" s="17" t="s">
        <v>2766</v>
      </c>
      <c r="E876" s="18" t="s">
        <v>2768</v>
      </c>
      <c r="F876" s="17">
        <v>37863916</v>
      </c>
      <c r="G876" s="18" t="s">
        <v>8636</v>
      </c>
      <c r="H876" s="18" t="s">
        <v>2764</v>
      </c>
      <c r="I876" s="18" t="s">
        <v>2765</v>
      </c>
      <c r="J876" s="19">
        <v>1836.27</v>
      </c>
      <c r="K876" s="19">
        <f t="shared" si="52"/>
        <v>1669.3363636363636</v>
      </c>
      <c r="L876" s="20">
        <f t="shared" si="53"/>
        <v>1669</v>
      </c>
      <c r="M876" s="20">
        <f t="shared" si="54"/>
        <v>167</v>
      </c>
      <c r="N876" s="21">
        <f t="shared" si="55"/>
        <v>1836</v>
      </c>
    </row>
    <row r="877" spans="1:14" x14ac:dyDescent="0.25">
      <c r="A877" s="17" t="s">
        <v>9150</v>
      </c>
      <c r="B877" s="17" t="s">
        <v>8631</v>
      </c>
      <c r="C877" s="17" t="s">
        <v>2772</v>
      </c>
      <c r="D877" s="17" t="s">
        <v>2771</v>
      </c>
      <c r="E877" s="18" t="s">
        <v>2773</v>
      </c>
      <c r="F877" s="17">
        <v>37866672</v>
      </c>
      <c r="G877" s="18" t="s">
        <v>8636</v>
      </c>
      <c r="H877" s="18" t="s">
        <v>2769</v>
      </c>
      <c r="I877" s="18" t="s">
        <v>2770</v>
      </c>
      <c r="J877" s="19">
        <v>238.68</v>
      </c>
      <c r="K877" s="19">
        <f t="shared" si="52"/>
        <v>216.98181818181817</v>
      </c>
      <c r="L877" s="20">
        <f t="shared" si="53"/>
        <v>217</v>
      </c>
      <c r="M877" s="20">
        <f t="shared" si="54"/>
        <v>22</v>
      </c>
      <c r="N877" s="21">
        <f t="shared" si="55"/>
        <v>239</v>
      </c>
    </row>
    <row r="878" spans="1:14" x14ac:dyDescent="0.25">
      <c r="A878" s="17" t="s">
        <v>9150</v>
      </c>
      <c r="B878" s="17" t="s">
        <v>8631</v>
      </c>
      <c r="C878" s="17" t="s">
        <v>2777</v>
      </c>
      <c r="D878" s="17" t="s">
        <v>2776</v>
      </c>
      <c r="E878" s="18" t="s">
        <v>2778</v>
      </c>
      <c r="F878" s="17">
        <v>37864050</v>
      </c>
      <c r="G878" s="18" t="s">
        <v>8815</v>
      </c>
      <c r="H878" s="18" t="s">
        <v>2774</v>
      </c>
      <c r="I878" s="18" t="s">
        <v>2775</v>
      </c>
      <c r="J878" s="19">
        <v>2667.42</v>
      </c>
      <c r="K878" s="19">
        <f t="shared" si="52"/>
        <v>2424.9272727272728</v>
      </c>
      <c r="L878" s="20">
        <f t="shared" si="53"/>
        <v>2425</v>
      </c>
      <c r="M878" s="20">
        <f t="shared" si="54"/>
        <v>242</v>
      </c>
      <c r="N878" s="21">
        <f t="shared" si="55"/>
        <v>2667</v>
      </c>
    </row>
    <row r="879" spans="1:14" x14ac:dyDescent="0.25">
      <c r="A879" s="17" t="s">
        <v>9150</v>
      </c>
      <c r="B879" s="17" t="s">
        <v>8631</v>
      </c>
      <c r="C879" s="17" t="s">
        <v>2782</v>
      </c>
      <c r="D879" s="17" t="s">
        <v>2781</v>
      </c>
      <c r="E879" s="18" t="s">
        <v>2783</v>
      </c>
      <c r="F879" s="17">
        <v>37863924</v>
      </c>
      <c r="G879" s="18" t="s">
        <v>8636</v>
      </c>
      <c r="H879" s="18" t="s">
        <v>2779</v>
      </c>
      <c r="I879" s="18" t="s">
        <v>2780</v>
      </c>
      <c r="J879" s="19">
        <v>899.21999999999991</v>
      </c>
      <c r="K879" s="19">
        <f t="shared" si="52"/>
        <v>817.47272727272718</v>
      </c>
      <c r="L879" s="20">
        <f t="shared" si="53"/>
        <v>817</v>
      </c>
      <c r="M879" s="20">
        <f t="shared" si="54"/>
        <v>82</v>
      </c>
      <c r="N879" s="21">
        <f t="shared" si="55"/>
        <v>899</v>
      </c>
    </row>
    <row r="880" spans="1:14" x14ac:dyDescent="0.25">
      <c r="A880" s="17" t="s">
        <v>9150</v>
      </c>
      <c r="B880" s="17" t="s">
        <v>8631</v>
      </c>
      <c r="C880" s="17" t="s">
        <v>2787</v>
      </c>
      <c r="D880" s="17" t="s">
        <v>2786</v>
      </c>
      <c r="E880" s="18" t="s">
        <v>2788</v>
      </c>
      <c r="F880" s="17">
        <v>37863932</v>
      </c>
      <c r="G880" s="18" t="s">
        <v>8816</v>
      </c>
      <c r="H880" s="18" t="s">
        <v>2784</v>
      </c>
      <c r="I880" s="18" t="s">
        <v>2785</v>
      </c>
      <c r="J880" s="19">
        <v>6074.4</v>
      </c>
      <c r="K880" s="19">
        <f t="shared" si="52"/>
        <v>5522.1818181818171</v>
      </c>
      <c r="L880" s="20">
        <f t="shared" si="53"/>
        <v>5522</v>
      </c>
      <c r="M880" s="20">
        <f t="shared" si="54"/>
        <v>552</v>
      </c>
      <c r="N880" s="21">
        <f t="shared" si="55"/>
        <v>6074</v>
      </c>
    </row>
    <row r="881" spans="1:14" x14ac:dyDescent="0.25">
      <c r="A881" s="17" t="s">
        <v>9150</v>
      </c>
      <c r="B881" s="17" t="s">
        <v>8631</v>
      </c>
      <c r="C881" s="17" t="s">
        <v>2792</v>
      </c>
      <c r="D881" s="17" t="s">
        <v>2791</v>
      </c>
      <c r="E881" s="18" t="s">
        <v>2793</v>
      </c>
      <c r="F881" s="17">
        <v>37861018</v>
      </c>
      <c r="G881" s="18" t="s">
        <v>10</v>
      </c>
      <c r="H881" s="18" t="s">
        <v>2789</v>
      </c>
      <c r="I881" s="18" t="s">
        <v>2790</v>
      </c>
      <c r="J881" s="19">
        <v>1030.0500000000002</v>
      </c>
      <c r="K881" s="19">
        <f t="shared" si="52"/>
        <v>936.40909090909099</v>
      </c>
      <c r="L881" s="20">
        <f t="shared" si="53"/>
        <v>936</v>
      </c>
      <c r="M881" s="20">
        <f t="shared" si="54"/>
        <v>94</v>
      </c>
      <c r="N881" s="21">
        <f t="shared" si="55"/>
        <v>1030</v>
      </c>
    </row>
    <row r="882" spans="1:14" x14ac:dyDescent="0.25">
      <c r="A882" s="17" t="s">
        <v>9150</v>
      </c>
      <c r="B882" s="17" t="s">
        <v>8631</v>
      </c>
      <c r="C882" s="17" t="s">
        <v>2796</v>
      </c>
      <c r="D882" s="17" t="s">
        <v>2795</v>
      </c>
      <c r="E882" s="18" t="s">
        <v>2797</v>
      </c>
      <c r="F882" s="17">
        <v>37863941</v>
      </c>
      <c r="G882" s="18" t="s">
        <v>8636</v>
      </c>
      <c r="H882" s="18" t="s">
        <v>2794</v>
      </c>
      <c r="I882" s="18" t="s">
        <v>1067</v>
      </c>
      <c r="J882" s="19">
        <v>2800.2</v>
      </c>
      <c r="K882" s="19">
        <f t="shared" si="52"/>
        <v>2545.6363636363631</v>
      </c>
      <c r="L882" s="20">
        <f t="shared" si="53"/>
        <v>2546</v>
      </c>
      <c r="M882" s="20">
        <f t="shared" si="54"/>
        <v>255</v>
      </c>
      <c r="N882" s="21">
        <f t="shared" si="55"/>
        <v>2801</v>
      </c>
    </row>
    <row r="883" spans="1:14" x14ac:dyDescent="0.25">
      <c r="A883" s="17" t="s">
        <v>9150</v>
      </c>
      <c r="B883" s="17" t="s">
        <v>8631</v>
      </c>
      <c r="C883" s="17" t="s">
        <v>2801</v>
      </c>
      <c r="D883" s="17" t="s">
        <v>2800</v>
      </c>
      <c r="E883" s="18" t="s">
        <v>2802</v>
      </c>
      <c r="F883" s="17">
        <v>37863959</v>
      </c>
      <c r="G883" s="18" t="s">
        <v>8636</v>
      </c>
      <c r="H883" s="18" t="s">
        <v>2798</v>
      </c>
      <c r="I883" s="18" t="s">
        <v>2799</v>
      </c>
      <c r="J883" s="19">
        <v>1942.44</v>
      </c>
      <c r="K883" s="19">
        <f t="shared" si="52"/>
        <v>1765.8545454545454</v>
      </c>
      <c r="L883" s="20">
        <f t="shared" si="53"/>
        <v>1766</v>
      </c>
      <c r="M883" s="20">
        <f t="shared" si="54"/>
        <v>177</v>
      </c>
      <c r="N883" s="21">
        <f t="shared" si="55"/>
        <v>1943</v>
      </c>
    </row>
    <row r="884" spans="1:14" x14ac:dyDescent="0.25">
      <c r="A884" s="17" t="s">
        <v>9150</v>
      </c>
      <c r="B884" s="17" t="s">
        <v>8631</v>
      </c>
      <c r="C884" s="17" t="s">
        <v>2890</v>
      </c>
      <c r="D884" s="17" t="s">
        <v>2889</v>
      </c>
      <c r="E884" s="18" t="s">
        <v>2891</v>
      </c>
      <c r="F884" s="17">
        <v>37864106</v>
      </c>
      <c r="G884" s="18" t="s">
        <v>8782</v>
      </c>
      <c r="H884" s="18" t="s">
        <v>2888</v>
      </c>
      <c r="I884" s="18" t="s">
        <v>527</v>
      </c>
      <c r="J884" s="19">
        <v>3163.26</v>
      </c>
      <c r="K884" s="19">
        <f t="shared" si="52"/>
        <v>2875.6909090909089</v>
      </c>
      <c r="L884" s="20">
        <f t="shared" si="53"/>
        <v>2876</v>
      </c>
      <c r="M884" s="20">
        <f t="shared" si="54"/>
        <v>288</v>
      </c>
      <c r="N884" s="21">
        <f t="shared" si="55"/>
        <v>3164</v>
      </c>
    </row>
    <row r="885" spans="1:14" x14ac:dyDescent="0.25">
      <c r="A885" s="17" t="s">
        <v>9150</v>
      </c>
      <c r="B885" s="17" t="s">
        <v>8631</v>
      </c>
      <c r="C885" s="17" t="s">
        <v>2806</v>
      </c>
      <c r="D885" s="17" t="s">
        <v>2805</v>
      </c>
      <c r="E885" s="18" t="s">
        <v>2807</v>
      </c>
      <c r="F885" s="17">
        <v>37863967</v>
      </c>
      <c r="G885" s="18" t="s">
        <v>8817</v>
      </c>
      <c r="H885" s="18" t="s">
        <v>2803</v>
      </c>
      <c r="I885" s="18" t="s">
        <v>2804</v>
      </c>
      <c r="J885" s="19">
        <v>3680.9399999999996</v>
      </c>
      <c r="K885" s="19">
        <f t="shared" si="52"/>
        <v>3346.3090909090902</v>
      </c>
      <c r="L885" s="20">
        <f t="shared" si="53"/>
        <v>3346</v>
      </c>
      <c r="M885" s="20">
        <f t="shared" si="54"/>
        <v>335</v>
      </c>
      <c r="N885" s="21">
        <f t="shared" si="55"/>
        <v>3681</v>
      </c>
    </row>
    <row r="886" spans="1:14" x14ac:dyDescent="0.25">
      <c r="A886" s="17" t="s">
        <v>9150</v>
      </c>
      <c r="B886" s="17" t="s">
        <v>8631</v>
      </c>
      <c r="C886" s="17" t="s">
        <v>2811</v>
      </c>
      <c r="D886" s="17" t="s">
        <v>2810</v>
      </c>
      <c r="E886" s="18" t="s">
        <v>2812</v>
      </c>
      <c r="F886" s="17">
        <v>37864092</v>
      </c>
      <c r="G886" s="18" t="s">
        <v>8818</v>
      </c>
      <c r="H886" s="18" t="s">
        <v>2808</v>
      </c>
      <c r="I886" s="18" t="s">
        <v>2809</v>
      </c>
      <c r="J886" s="19">
        <v>2740.2599999999993</v>
      </c>
      <c r="K886" s="19">
        <f t="shared" si="52"/>
        <v>2491.1454545454535</v>
      </c>
      <c r="L886" s="20">
        <f t="shared" si="53"/>
        <v>2491</v>
      </c>
      <c r="M886" s="20">
        <f t="shared" si="54"/>
        <v>249</v>
      </c>
      <c r="N886" s="21">
        <f t="shared" si="55"/>
        <v>2740</v>
      </c>
    </row>
    <row r="887" spans="1:14" x14ac:dyDescent="0.25">
      <c r="A887" s="17" t="s">
        <v>9150</v>
      </c>
      <c r="B887" s="17" t="s">
        <v>8631</v>
      </c>
      <c r="C887" s="17" t="s">
        <v>2816</v>
      </c>
      <c r="D887" s="17" t="s">
        <v>2815</v>
      </c>
      <c r="E887" s="18" t="s">
        <v>2817</v>
      </c>
      <c r="F887" s="17">
        <v>710094265</v>
      </c>
      <c r="G887" s="18" t="s">
        <v>8683</v>
      </c>
      <c r="H887" s="18" t="s">
        <v>2813</v>
      </c>
      <c r="I887" s="18" t="s">
        <v>2814</v>
      </c>
      <c r="J887" s="19">
        <v>99.45</v>
      </c>
      <c r="K887" s="19">
        <f t="shared" si="52"/>
        <v>90.409090909090907</v>
      </c>
      <c r="L887" s="20">
        <f t="shared" si="53"/>
        <v>90</v>
      </c>
      <c r="M887" s="20">
        <f t="shared" si="54"/>
        <v>9</v>
      </c>
      <c r="N887" s="21">
        <f t="shared" si="55"/>
        <v>99</v>
      </c>
    </row>
    <row r="888" spans="1:14" x14ac:dyDescent="0.25">
      <c r="A888" s="17" t="s">
        <v>9150</v>
      </c>
      <c r="B888" s="17" t="s">
        <v>8631</v>
      </c>
      <c r="C888" s="17" t="s">
        <v>2837</v>
      </c>
      <c r="D888" s="17" t="s">
        <v>2836</v>
      </c>
      <c r="E888" s="18" t="s">
        <v>2838</v>
      </c>
      <c r="F888" s="17">
        <v>37860861</v>
      </c>
      <c r="G888" s="18" t="s">
        <v>8820</v>
      </c>
      <c r="H888" s="18" t="s">
        <v>2834</v>
      </c>
      <c r="I888" s="18" t="s">
        <v>2835</v>
      </c>
      <c r="J888" s="19">
        <v>5099.25</v>
      </c>
      <c r="K888" s="19">
        <f t="shared" si="52"/>
        <v>4635.681818181818</v>
      </c>
      <c r="L888" s="20">
        <f t="shared" si="53"/>
        <v>4636</v>
      </c>
      <c r="M888" s="20">
        <f t="shared" si="54"/>
        <v>464</v>
      </c>
      <c r="N888" s="21">
        <f t="shared" si="55"/>
        <v>5100</v>
      </c>
    </row>
    <row r="889" spans="1:14" x14ac:dyDescent="0.25">
      <c r="A889" s="17" t="s">
        <v>9150</v>
      </c>
      <c r="B889" s="17" t="s">
        <v>8631</v>
      </c>
      <c r="C889" s="17" t="s">
        <v>2842</v>
      </c>
      <c r="D889" s="17" t="s">
        <v>2841</v>
      </c>
      <c r="E889" s="18" t="s">
        <v>2843</v>
      </c>
      <c r="F889" s="17">
        <v>710057032</v>
      </c>
      <c r="G889" s="18" t="s">
        <v>10</v>
      </c>
      <c r="H889" s="18" t="s">
        <v>2839</v>
      </c>
      <c r="I889" s="18" t="s">
        <v>2840</v>
      </c>
      <c r="J889" s="19">
        <v>198.90000000000003</v>
      </c>
      <c r="K889" s="19">
        <f t="shared" si="52"/>
        <v>180.81818181818184</v>
      </c>
      <c r="L889" s="20">
        <f t="shared" si="53"/>
        <v>181</v>
      </c>
      <c r="M889" s="20">
        <f t="shared" si="54"/>
        <v>18</v>
      </c>
      <c r="N889" s="21">
        <f t="shared" si="55"/>
        <v>199</v>
      </c>
    </row>
    <row r="890" spans="1:14" x14ac:dyDescent="0.25">
      <c r="A890" s="17" t="s">
        <v>9150</v>
      </c>
      <c r="B890" s="17" t="s">
        <v>8631</v>
      </c>
      <c r="C890" s="17" t="s">
        <v>2847</v>
      </c>
      <c r="D890" s="17" t="s">
        <v>2846</v>
      </c>
      <c r="E890" s="18" t="s">
        <v>2848</v>
      </c>
      <c r="F890" s="17">
        <v>710057040</v>
      </c>
      <c r="G890" s="18" t="s">
        <v>10</v>
      </c>
      <c r="H890" s="18" t="s">
        <v>2844</v>
      </c>
      <c r="I890" s="18" t="s">
        <v>2845</v>
      </c>
      <c r="J890" s="19">
        <v>139.23000000000002</v>
      </c>
      <c r="K890" s="19">
        <f t="shared" si="52"/>
        <v>126.57272727272728</v>
      </c>
      <c r="L890" s="20">
        <f t="shared" si="53"/>
        <v>127</v>
      </c>
      <c r="M890" s="20">
        <f t="shared" si="54"/>
        <v>13</v>
      </c>
      <c r="N890" s="21">
        <f t="shared" si="55"/>
        <v>140</v>
      </c>
    </row>
    <row r="891" spans="1:14" x14ac:dyDescent="0.25">
      <c r="A891" s="17" t="s">
        <v>9150</v>
      </c>
      <c r="B891" s="17" t="s">
        <v>8631</v>
      </c>
      <c r="C891" s="17" t="s">
        <v>2852</v>
      </c>
      <c r="D891" s="17" t="s">
        <v>2851</v>
      </c>
      <c r="E891" s="18" t="s">
        <v>2853</v>
      </c>
      <c r="F891" s="17">
        <v>37866711</v>
      </c>
      <c r="G891" s="18" t="s">
        <v>8636</v>
      </c>
      <c r="H891" s="18" t="s">
        <v>2849</v>
      </c>
      <c r="I891" s="18" t="s">
        <v>2850</v>
      </c>
      <c r="J891" s="19">
        <v>290.22000000000003</v>
      </c>
      <c r="K891" s="19">
        <f t="shared" si="52"/>
        <v>263.83636363636361</v>
      </c>
      <c r="L891" s="20">
        <f t="shared" si="53"/>
        <v>264</v>
      </c>
      <c r="M891" s="20">
        <f t="shared" si="54"/>
        <v>26</v>
      </c>
      <c r="N891" s="21">
        <f t="shared" si="55"/>
        <v>290</v>
      </c>
    </row>
    <row r="892" spans="1:14" x14ac:dyDescent="0.25">
      <c r="A892" s="17" t="s">
        <v>9150</v>
      </c>
      <c r="B892" s="17" t="s">
        <v>8631</v>
      </c>
      <c r="C892" s="17" t="s">
        <v>2857</v>
      </c>
      <c r="D892" s="17" t="s">
        <v>2856</v>
      </c>
      <c r="E892" s="18" t="s">
        <v>2858</v>
      </c>
      <c r="F892" s="17">
        <v>37864076</v>
      </c>
      <c r="G892" s="18" t="s">
        <v>8821</v>
      </c>
      <c r="H892" s="18" t="s">
        <v>2854</v>
      </c>
      <c r="I892" s="18" t="s">
        <v>2855</v>
      </c>
      <c r="J892" s="19">
        <v>2164.59</v>
      </c>
      <c r="K892" s="19">
        <f t="shared" si="52"/>
        <v>1967.8090909090909</v>
      </c>
      <c r="L892" s="20">
        <f t="shared" si="53"/>
        <v>1968</v>
      </c>
      <c r="M892" s="20">
        <f t="shared" si="54"/>
        <v>197</v>
      </c>
      <c r="N892" s="21">
        <f t="shared" si="55"/>
        <v>2165</v>
      </c>
    </row>
    <row r="893" spans="1:14" x14ac:dyDescent="0.25">
      <c r="A893" s="17" t="s">
        <v>9150</v>
      </c>
      <c r="B893" s="17" t="s">
        <v>8631</v>
      </c>
      <c r="C893" s="17" t="s">
        <v>2862</v>
      </c>
      <c r="D893" s="17" t="s">
        <v>2861</v>
      </c>
      <c r="E893" s="18" t="s">
        <v>2863</v>
      </c>
      <c r="F893" s="17">
        <v>37860810</v>
      </c>
      <c r="G893" s="18" t="s">
        <v>10</v>
      </c>
      <c r="H893" s="18" t="s">
        <v>2859</v>
      </c>
      <c r="I893" s="18" t="s">
        <v>2860</v>
      </c>
      <c r="J893" s="19">
        <v>1592.5500000000002</v>
      </c>
      <c r="K893" s="19">
        <f t="shared" si="52"/>
        <v>1447.7727272727273</v>
      </c>
      <c r="L893" s="20">
        <f t="shared" si="53"/>
        <v>1448</v>
      </c>
      <c r="M893" s="20">
        <f t="shared" si="54"/>
        <v>145</v>
      </c>
      <c r="N893" s="21">
        <f t="shared" si="55"/>
        <v>1593</v>
      </c>
    </row>
    <row r="894" spans="1:14" x14ac:dyDescent="0.25">
      <c r="A894" s="17" t="s">
        <v>9150</v>
      </c>
      <c r="B894" s="17" t="s">
        <v>8631</v>
      </c>
      <c r="C894" s="17" t="s">
        <v>2867</v>
      </c>
      <c r="D894" s="17" t="s">
        <v>2866</v>
      </c>
      <c r="E894" s="18" t="s">
        <v>2868</v>
      </c>
      <c r="F894" s="17">
        <v>37860950</v>
      </c>
      <c r="G894" s="18" t="s">
        <v>8683</v>
      </c>
      <c r="H894" s="18" t="s">
        <v>2864</v>
      </c>
      <c r="I894" s="18" t="s">
        <v>2865</v>
      </c>
      <c r="J894" s="19">
        <v>1970.46</v>
      </c>
      <c r="K894" s="19">
        <f t="shared" si="52"/>
        <v>1791.3272727272727</v>
      </c>
      <c r="L894" s="20">
        <f t="shared" si="53"/>
        <v>1791</v>
      </c>
      <c r="M894" s="20">
        <f t="shared" si="54"/>
        <v>179</v>
      </c>
      <c r="N894" s="21">
        <f t="shared" si="55"/>
        <v>1970</v>
      </c>
    </row>
    <row r="895" spans="1:14" x14ac:dyDescent="0.25">
      <c r="A895" s="17" t="s">
        <v>9150</v>
      </c>
      <c r="B895" s="17" t="s">
        <v>8631</v>
      </c>
      <c r="C895" s="17" t="s">
        <v>2871</v>
      </c>
      <c r="D895" s="17" t="s">
        <v>2870</v>
      </c>
      <c r="E895" s="18" t="s">
        <v>2872</v>
      </c>
      <c r="F895" s="17">
        <v>37863975</v>
      </c>
      <c r="G895" s="18" t="s">
        <v>10</v>
      </c>
      <c r="H895" s="18" t="s">
        <v>2869</v>
      </c>
      <c r="I895" s="18" t="s">
        <v>317</v>
      </c>
      <c r="J895" s="19">
        <v>59.67</v>
      </c>
      <c r="K895" s="19">
        <f t="shared" si="52"/>
        <v>54.245454545454542</v>
      </c>
      <c r="L895" s="20">
        <f t="shared" si="53"/>
        <v>54</v>
      </c>
      <c r="M895" s="20">
        <f t="shared" si="54"/>
        <v>5</v>
      </c>
      <c r="N895" s="21">
        <f t="shared" si="55"/>
        <v>59</v>
      </c>
    </row>
    <row r="896" spans="1:14" x14ac:dyDescent="0.25">
      <c r="A896" s="17" t="s">
        <v>9150</v>
      </c>
      <c r="B896" s="17" t="s">
        <v>8631</v>
      </c>
      <c r="C896" s="17" t="s">
        <v>2871</v>
      </c>
      <c r="D896" s="17" t="s">
        <v>2870</v>
      </c>
      <c r="E896" s="18" t="s">
        <v>2872</v>
      </c>
      <c r="F896" s="17">
        <v>37864084</v>
      </c>
      <c r="G896" s="18" t="s">
        <v>8822</v>
      </c>
      <c r="H896" s="18" t="s">
        <v>2869</v>
      </c>
      <c r="I896" s="18" t="s">
        <v>1067</v>
      </c>
      <c r="J896" s="19">
        <v>2368.8000000000002</v>
      </c>
      <c r="K896" s="19">
        <f t="shared" si="52"/>
        <v>2153.4545454545455</v>
      </c>
      <c r="L896" s="20">
        <f t="shared" si="53"/>
        <v>2153</v>
      </c>
      <c r="M896" s="20">
        <f t="shared" si="54"/>
        <v>215</v>
      </c>
      <c r="N896" s="21">
        <f t="shared" si="55"/>
        <v>2368</v>
      </c>
    </row>
    <row r="897" spans="1:14" x14ac:dyDescent="0.25">
      <c r="A897" s="17" t="s">
        <v>9150</v>
      </c>
      <c r="B897" s="17" t="s">
        <v>8631</v>
      </c>
      <c r="C897" s="17" t="s">
        <v>2901</v>
      </c>
      <c r="D897" s="17" t="s">
        <v>2900</v>
      </c>
      <c r="E897" s="18" t="s">
        <v>2902</v>
      </c>
      <c r="F897" s="17">
        <v>36110744</v>
      </c>
      <c r="G897" s="18" t="s">
        <v>8825</v>
      </c>
      <c r="H897" s="18" t="s">
        <v>2898</v>
      </c>
      <c r="I897" s="18" t="s">
        <v>2903</v>
      </c>
      <c r="J897" s="19">
        <v>11064.390000000001</v>
      </c>
      <c r="K897" s="19">
        <f t="shared" si="52"/>
        <v>10058.536363636364</v>
      </c>
      <c r="L897" s="20">
        <f t="shared" si="53"/>
        <v>10059</v>
      </c>
      <c r="M897" s="20">
        <f t="shared" si="54"/>
        <v>1006</v>
      </c>
      <c r="N897" s="21">
        <f t="shared" si="55"/>
        <v>11065</v>
      </c>
    </row>
    <row r="898" spans="1:14" x14ac:dyDescent="0.25">
      <c r="A898" s="17" t="s">
        <v>9150</v>
      </c>
      <c r="B898" s="17" t="s">
        <v>8631</v>
      </c>
      <c r="C898" s="17" t="s">
        <v>2901</v>
      </c>
      <c r="D898" s="17" t="s">
        <v>2900</v>
      </c>
      <c r="E898" s="18" t="s">
        <v>2902</v>
      </c>
      <c r="F898" s="17">
        <v>37860879</v>
      </c>
      <c r="G898" s="18" t="s">
        <v>10</v>
      </c>
      <c r="H898" s="18" t="s">
        <v>2898</v>
      </c>
      <c r="I898" s="18" t="s">
        <v>2899</v>
      </c>
      <c r="J898" s="19">
        <v>8212.380000000001</v>
      </c>
      <c r="K898" s="19">
        <f t="shared" si="52"/>
        <v>7465.8</v>
      </c>
      <c r="L898" s="20">
        <f t="shared" si="53"/>
        <v>7466</v>
      </c>
      <c r="M898" s="20">
        <f t="shared" si="54"/>
        <v>747</v>
      </c>
      <c r="N898" s="21">
        <f t="shared" si="55"/>
        <v>8213</v>
      </c>
    </row>
    <row r="899" spans="1:14" x14ac:dyDescent="0.25">
      <c r="A899" s="17" t="s">
        <v>9150</v>
      </c>
      <c r="B899" s="17" t="s">
        <v>8631</v>
      </c>
      <c r="C899" s="17" t="s">
        <v>2907</v>
      </c>
      <c r="D899" s="17" t="s">
        <v>2906</v>
      </c>
      <c r="E899" s="18" t="s">
        <v>2908</v>
      </c>
      <c r="F899" s="17">
        <v>37863983</v>
      </c>
      <c r="G899" s="18" t="s">
        <v>10</v>
      </c>
      <c r="H899" s="18" t="s">
        <v>2904</v>
      </c>
      <c r="I899" s="18" t="s">
        <v>1241</v>
      </c>
      <c r="J899" s="19">
        <v>6495.72</v>
      </c>
      <c r="K899" s="19">
        <f t="shared" si="52"/>
        <v>5905.2</v>
      </c>
      <c r="L899" s="20">
        <f t="shared" si="53"/>
        <v>5905</v>
      </c>
      <c r="M899" s="20">
        <f t="shared" si="54"/>
        <v>591</v>
      </c>
      <c r="N899" s="21">
        <f t="shared" si="55"/>
        <v>6496</v>
      </c>
    </row>
    <row r="900" spans="1:14" x14ac:dyDescent="0.25">
      <c r="A900" s="17" t="s">
        <v>9150</v>
      </c>
      <c r="B900" s="17" t="s">
        <v>8631</v>
      </c>
      <c r="C900" s="17" t="s">
        <v>2907</v>
      </c>
      <c r="D900" s="17" t="s">
        <v>2906</v>
      </c>
      <c r="E900" s="18" t="s">
        <v>2908</v>
      </c>
      <c r="F900" s="17">
        <v>37863991</v>
      </c>
      <c r="G900" s="18" t="s">
        <v>10</v>
      </c>
      <c r="H900" s="18" t="s">
        <v>2904</v>
      </c>
      <c r="I900" s="18" t="s">
        <v>2905</v>
      </c>
      <c r="J900" s="19">
        <v>3196.59</v>
      </c>
      <c r="K900" s="19">
        <f t="shared" ref="K900:K963" si="56">J900/1.1</f>
        <v>2905.9909090909091</v>
      </c>
      <c r="L900" s="20">
        <f t="shared" ref="L900:L963" si="57">ROUND(K900,0)</f>
        <v>2906</v>
      </c>
      <c r="M900" s="20">
        <f t="shared" ref="M900:M963" si="58">ROUND(K900*0.1,0)</f>
        <v>291</v>
      </c>
      <c r="N900" s="21">
        <f t="shared" si="55"/>
        <v>3197</v>
      </c>
    </row>
    <row r="901" spans="1:14" x14ac:dyDescent="0.25">
      <c r="A901" s="17" t="s">
        <v>9150</v>
      </c>
      <c r="B901" s="17" t="s">
        <v>8631</v>
      </c>
      <c r="C901" s="17" t="s">
        <v>2876</v>
      </c>
      <c r="D901" s="17" t="s">
        <v>2875</v>
      </c>
      <c r="E901" s="18" t="s">
        <v>2877</v>
      </c>
      <c r="F901" s="17">
        <v>37864017</v>
      </c>
      <c r="G901" s="18" t="s">
        <v>8636</v>
      </c>
      <c r="H901" s="18" t="s">
        <v>2873</v>
      </c>
      <c r="I901" s="18" t="s">
        <v>2874</v>
      </c>
      <c r="J901" s="19">
        <v>1388.34</v>
      </c>
      <c r="K901" s="19">
        <f t="shared" si="56"/>
        <v>1262.1272727272726</v>
      </c>
      <c r="L901" s="20">
        <f t="shared" si="57"/>
        <v>1262</v>
      </c>
      <c r="M901" s="20">
        <f t="shared" si="58"/>
        <v>126</v>
      </c>
      <c r="N901" s="21">
        <f t="shared" ref="N901:N964" si="59">L901+M901</f>
        <v>1388</v>
      </c>
    </row>
    <row r="902" spans="1:14" x14ac:dyDescent="0.25">
      <c r="A902" s="17" t="s">
        <v>9150</v>
      </c>
      <c r="B902" s="17" t="s">
        <v>8631</v>
      </c>
      <c r="C902" s="17" t="s">
        <v>2881</v>
      </c>
      <c r="D902" s="17" t="s">
        <v>2880</v>
      </c>
      <c r="E902" s="18" t="s">
        <v>2882</v>
      </c>
      <c r="F902" s="17">
        <v>37860917</v>
      </c>
      <c r="G902" s="18" t="s">
        <v>8823</v>
      </c>
      <c r="H902" s="18" t="s">
        <v>2878</v>
      </c>
      <c r="I902" s="18" t="s">
        <v>2879</v>
      </c>
      <c r="J902" s="19">
        <v>1998.75</v>
      </c>
      <c r="K902" s="19">
        <f t="shared" si="56"/>
        <v>1817.0454545454545</v>
      </c>
      <c r="L902" s="20">
        <f t="shared" si="57"/>
        <v>1817</v>
      </c>
      <c r="M902" s="20">
        <f t="shared" si="58"/>
        <v>182</v>
      </c>
      <c r="N902" s="21">
        <f t="shared" si="59"/>
        <v>1999</v>
      </c>
    </row>
    <row r="903" spans="1:14" x14ac:dyDescent="0.25">
      <c r="A903" s="17" t="s">
        <v>9150</v>
      </c>
      <c r="B903" s="17" t="s">
        <v>8631</v>
      </c>
      <c r="C903" s="17" t="s">
        <v>2881</v>
      </c>
      <c r="D903" s="17" t="s">
        <v>2880</v>
      </c>
      <c r="E903" s="18" t="s">
        <v>2882</v>
      </c>
      <c r="F903" s="17">
        <v>37860976</v>
      </c>
      <c r="G903" s="18" t="s">
        <v>8699</v>
      </c>
      <c r="H903" s="18" t="s">
        <v>2878</v>
      </c>
      <c r="I903" s="18" t="s">
        <v>2879</v>
      </c>
      <c r="J903" s="19">
        <v>4510.4100000000008</v>
      </c>
      <c r="K903" s="19">
        <f t="shared" si="56"/>
        <v>4100.3727272727274</v>
      </c>
      <c r="L903" s="20">
        <f t="shared" si="57"/>
        <v>4100</v>
      </c>
      <c r="M903" s="20">
        <f t="shared" si="58"/>
        <v>410</v>
      </c>
      <c r="N903" s="21">
        <f t="shared" si="59"/>
        <v>4510</v>
      </c>
    </row>
    <row r="904" spans="1:14" x14ac:dyDescent="0.25">
      <c r="A904" s="17" t="s">
        <v>9150</v>
      </c>
      <c r="B904" s="17" t="s">
        <v>8631</v>
      </c>
      <c r="C904" s="17" t="s">
        <v>2886</v>
      </c>
      <c r="D904" s="17" t="s">
        <v>2885</v>
      </c>
      <c r="E904" s="18" t="s">
        <v>2887</v>
      </c>
      <c r="F904" s="17">
        <v>37860984</v>
      </c>
      <c r="G904" s="18" t="s">
        <v>8636</v>
      </c>
      <c r="H904" s="18" t="s">
        <v>2883</v>
      </c>
      <c r="I904" s="18" t="s">
        <v>2884</v>
      </c>
      <c r="J904" s="19">
        <v>2046.6599999999999</v>
      </c>
      <c r="K904" s="19">
        <f t="shared" si="56"/>
        <v>1860.5999999999997</v>
      </c>
      <c r="L904" s="20">
        <f t="shared" si="57"/>
        <v>1861</v>
      </c>
      <c r="M904" s="20">
        <f t="shared" si="58"/>
        <v>186</v>
      </c>
      <c r="N904" s="21">
        <f t="shared" si="59"/>
        <v>2047</v>
      </c>
    </row>
    <row r="905" spans="1:14" x14ac:dyDescent="0.25">
      <c r="A905" s="17" t="s">
        <v>9150</v>
      </c>
      <c r="B905" s="17" t="s">
        <v>8631</v>
      </c>
      <c r="C905" s="17" t="s">
        <v>2895</v>
      </c>
      <c r="D905" s="17" t="s">
        <v>2894</v>
      </c>
      <c r="E905" s="18" t="s">
        <v>2896</v>
      </c>
      <c r="F905" s="17">
        <v>37860844</v>
      </c>
      <c r="G905" s="18" t="s">
        <v>8824</v>
      </c>
      <c r="H905" s="18" t="s">
        <v>2892</v>
      </c>
      <c r="I905" s="18" t="s">
        <v>2893</v>
      </c>
      <c r="J905" s="19">
        <v>1065.06</v>
      </c>
      <c r="K905" s="19">
        <f t="shared" si="56"/>
        <v>968.23636363636354</v>
      </c>
      <c r="L905" s="20">
        <f t="shared" si="57"/>
        <v>968</v>
      </c>
      <c r="M905" s="20">
        <f t="shared" si="58"/>
        <v>97</v>
      </c>
      <c r="N905" s="21">
        <f t="shared" si="59"/>
        <v>1065</v>
      </c>
    </row>
    <row r="906" spans="1:14" x14ac:dyDescent="0.25">
      <c r="A906" s="17" t="s">
        <v>9150</v>
      </c>
      <c r="B906" s="17" t="s">
        <v>8631</v>
      </c>
      <c r="C906" s="17" t="s">
        <v>2895</v>
      </c>
      <c r="D906" s="17" t="s">
        <v>2894</v>
      </c>
      <c r="E906" s="18" t="s">
        <v>2896</v>
      </c>
      <c r="F906" s="17">
        <v>37864033</v>
      </c>
      <c r="G906" s="18" t="s">
        <v>10</v>
      </c>
      <c r="H906" s="18" t="s">
        <v>2892</v>
      </c>
      <c r="I906" s="18" t="s">
        <v>2897</v>
      </c>
      <c r="J906" s="19">
        <v>930.6</v>
      </c>
      <c r="K906" s="19">
        <f t="shared" si="56"/>
        <v>846</v>
      </c>
      <c r="L906" s="20">
        <f t="shared" si="57"/>
        <v>846</v>
      </c>
      <c r="M906" s="20">
        <f t="shared" si="58"/>
        <v>85</v>
      </c>
      <c r="N906" s="21">
        <f t="shared" si="59"/>
        <v>931</v>
      </c>
    </row>
    <row r="907" spans="1:14" x14ac:dyDescent="0.25">
      <c r="A907" s="17" t="s">
        <v>9150</v>
      </c>
      <c r="B907" s="17" t="s">
        <v>8631</v>
      </c>
      <c r="C907" s="17" t="s">
        <v>2918</v>
      </c>
      <c r="D907" s="17" t="s">
        <v>2917</v>
      </c>
      <c r="E907" s="18" t="s">
        <v>2919</v>
      </c>
      <c r="F907" s="17">
        <v>37863681</v>
      </c>
      <c r="G907" s="18" t="s">
        <v>8827</v>
      </c>
      <c r="H907" s="18" t="s">
        <v>2915</v>
      </c>
      <c r="I907" s="18" t="s">
        <v>2916</v>
      </c>
      <c r="J907" s="19">
        <v>1326.9900000000002</v>
      </c>
      <c r="K907" s="19">
        <f t="shared" si="56"/>
        <v>1206.3545454545456</v>
      </c>
      <c r="L907" s="20">
        <f t="shared" si="57"/>
        <v>1206</v>
      </c>
      <c r="M907" s="20">
        <f t="shared" si="58"/>
        <v>121</v>
      </c>
      <c r="N907" s="21">
        <f t="shared" si="59"/>
        <v>1327</v>
      </c>
    </row>
    <row r="908" spans="1:14" x14ac:dyDescent="0.25">
      <c r="A908" s="17" t="s">
        <v>9150</v>
      </c>
      <c r="B908" s="17" t="s">
        <v>8631</v>
      </c>
      <c r="C908" s="17" t="s">
        <v>2933</v>
      </c>
      <c r="D908" s="17" t="s">
        <v>2932</v>
      </c>
      <c r="E908" s="18" t="s">
        <v>2934</v>
      </c>
      <c r="F908" s="17">
        <v>710056060</v>
      </c>
      <c r="G908" s="18" t="s">
        <v>8683</v>
      </c>
      <c r="H908" s="18" t="s">
        <v>2930</v>
      </c>
      <c r="I908" s="18" t="s">
        <v>2931</v>
      </c>
      <c r="J908" s="19">
        <v>59.67</v>
      </c>
      <c r="K908" s="19">
        <f t="shared" si="56"/>
        <v>54.245454545454542</v>
      </c>
      <c r="L908" s="20">
        <f t="shared" si="57"/>
        <v>54</v>
      </c>
      <c r="M908" s="20">
        <f t="shared" si="58"/>
        <v>5</v>
      </c>
      <c r="N908" s="21">
        <f t="shared" si="59"/>
        <v>59</v>
      </c>
    </row>
    <row r="909" spans="1:14" x14ac:dyDescent="0.25">
      <c r="A909" s="17" t="s">
        <v>9150</v>
      </c>
      <c r="B909" s="17" t="s">
        <v>8631</v>
      </c>
      <c r="C909" s="17" t="s">
        <v>2933</v>
      </c>
      <c r="D909" s="17" t="s">
        <v>2932</v>
      </c>
      <c r="E909" s="18" t="s">
        <v>2934</v>
      </c>
      <c r="F909" s="17">
        <v>710056079</v>
      </c>
      <c r="G909" s="18" t="s">
        <v>10</v>
      </c>
      <c r="H909" s="18" t="s">
        <v>2930</v>
      </c>
      <c r="I909" s="18" t="s">
        <v>2931</v>
      </c>
      <c r="J909" s="19">
        <v>298.35000000000002</v>
      </c>
      <c r="K909" s="19">
        <f t="shared" si="56"/>
        <v>271.22727272727275</v>
      </c>
      <c r="L909" s="20">
        <f t="shared" si="57"/>
        <v>271</v>
      </c>
      <c r="M909" s="20">
        <f t="shared" si="58"/>
        <v>27</v>
      </c>
      <c r="N909" s="21">
        <f t="shared" si="59"/>
        <v>298</v>
      </c>
    </row>
    <row r="910" spans="1:14" x14ac:dyDescent="0.25">
      <c r="A910" s="17" t="s">
        <v>9150</v>
      </c>
      <c r="B910" s="17" t="s">
        <v>8631</v>
      </c>
      <c r="C910" s="17" t="s">
        <v>2943</v>
      </c>
      <c r="D910" s="17" t="s">
        <v>2942</v>
      </c>
      <c r="E910" s="18" t="s">
        <v>2944</v>
      </c>
      <c r="F910" s="17">
        <v>37863703</v>
      </c>
      <c r="G910" s="18" t="s">
        <v>8828</v>
      </c>
      <c r="H910" s="18" t="s">
        <v>2940</v>
      </c>
      <c r="I910" s="18" t="s">
        <v>2941</v>
      </c>
      <c r="J910" s="19">
        <v>1919.1900000000005</v>
      </c>
      <c r="K910" s="19">
        <f t="shared" si="56"/>
        <v>1744.7181818181821</v>
      </c>
      <c r="L910" s="20">
        <f t="shared" si="57"/>
        <v>1745</v>
      </c>
      <c r="M910" s="20">
        <f t="shared" si="58"/>
        <v>174</v>
      </c>
      <c r="N910" s="21">
        <f t="shared" si="59"/>
        <v>1919</v>
      </c>
    </row>
    <row r="911" spans="1:14" x14ac:dyDescent="0.25">
      <c r="A911" s="17" t="s">
        <v>9150</v>
      </c>
      <c r="B911" s="17" t="s">
        <v>8631</v>
      </c>
      <c r="C911" s="17" t="s">
        <v>2943</v>
      </c>
      <c r="D911" s="17" t="s">
        <v>2942</v>
      </c>
      <c r="E911" s="18" t="s">
        <v>2944</v>
      </c>
      <c r="F911" s="17">
        <v>710156235</v>
      </c>
      <c r="G911" s="18" t="s">
        <v>10</v>
      </c>
      <c r="H911" s="18" t="s">
        <v>2940</v>
      </c>
      <c r="I911" s="18" t="s">
        <v>2941</v>
      </c>
      <c r="J911" s="19">
        <v>198.9</v>
      </c>
      <c r="K911" s="19">
        <f t="shared" si="56"/>
        <v>180.81818181818181</v>
      </c>
      <c r="L911" s="20">
        <f t="shared" si="57"/>
        <v>181</v>
      </c>
      <c r="M911" s="20">
        <f t="shared" si="58"/>
        <v>18</v>
      </c>
      <c r="N911" s="21">
        <f t="shared" si="59"/>
        <v>199</v>
      </c>
    </row>
    <row r="912" spans="1:14" x14ac:dyDescent="0.25">
      <c r="A912" s="17" t="s">
        <v>9150</v>
      </c>
      <c r="B912" s="17" t="s">
        <v>8631</v>
      </c>
      <c r="C912" s="17" t="s">
        <v>2948</v>
      </c>
      <c r="D912" s="17" t="s">
        <v>2947</v>
      </c>
      <c r="E912" s="18" t="s">
        <v>2949</v>
      </c>
      <c r="F912" s="17">
        <v>36112101</v>
      </c>
      <c r="G912" s="18" t="s">
        <v>8636</v>
      </c>
      <c r="H912" s="18" t="s">
        <v>2945</v>
      </c>
      <c r="I912" s="18" t="s">
        <v>2946</v>
      </c>
      <c r="J912" s="19">
        <v>2043.5700000000002</v>
      </c>
      <c r="K912" s="19">
        <f t="shared" si="56"/>
        <v>1857.7909090909091</v>
      </c>
      <c r="L912" s="20">
        <f t="shared" si="57"/>
        <v>1858</v>
      </c>
      <c r="M912" s="20">
        <f t="shared" si="58"/>
        <v>186</v>
      </c>
      <c r="N912" s="21">
        <f t="shared" si="59"/>
        <v>2044</v>
      </c>
    </row>
    <row r="913" spans="1:14" x14ac:dyDescent="0.25">
      <c r="A913" s="17" t="s">
        <v>9150</v>
      </c>
      <c r="B913" s="17" t="s">
        <v>8631</v>
      </c>
      <c r="C913" s="17" t="s">
        <v>2948</v>
      </c>
      <c r="D913" s="17" t="s">
        <v>2947</v>
      </c>
      <c r="E913" s="18" t="s">
        <v>2949</v>
      </c>
      <c r="F913" s="17">
        <v>36112119</v>
      </c>
      <c r="G913" s="18" t="s">
        <v>8829</v>
      </c>
      <c r="H913" s="18" t="s">
        <v>2945</v>
      </c>
      <c r="I913" s="18" t="s">
        <v>2946</v>
      </c>
      <c r="J913" s="19">
        <v>1648.8600000000004</v>
      </c>
      <c r="K913" s="19">
        <f t="shared" si="56"/>
        <v>1498.9636363636366</v>
      </c>
      <c r="L913" s="20">
        <f t="shared" si="57"/>
        <v>1499</v>
      </c>
      <c r="M913" s="20">
        <f t="shared" si="58"/>
        <v>150</v>
      </c>
      <c r="N913" s="21">
        <f t="shared" si="59"/>
        <v>1649</v>
      </c>
    </row>
    <row r="914" spans="1:14" x14ac:dyDescent="0.25">
      <c r="A914" s="17" t="s">
        <v>9150</v>
      </c>
      <c r="B914" s="17" t="s">
        <v>8631</v>
      </c>
      <c r="C914" s="17" t="s">
        <v>2968</v>
      </c>
      <c r="D914" s="17" t="s">
        <v>2967</v>
      </c>
      <c r="E914" s="18" t="s">
        <v>2969</v>
      </c>
      <c r="F914" s="17">
        <v>31872026</v>
      </c>
      <c r="G914" s="18" t="s">
        <v>8830</v>
      </c>
      <c r="H914" s="18" t="s">
        <v>2965</v>
      </c>
      <c r="I914" s="18" t="s">
        <v>2970</v>
      </c>
      <c r="J914" s="19">
        <v>6016.41</v>
      </c>
      <c r="K914" s="19">
        <f t="shared" si="56"/>
        <v>5469.4636363636355</v>
      </c>
      <c r="L914" s="20">
        <f t="shared" si="57"/>
        <v>5469</v>
      </c>
      <c r="M914" s="20">
        <f t="shared" si="58"/>
        <v>547</v>
      </c>
      <c r="N914" s="21">
        <f t="shared" si="59"/>
        <v>6016</v>
      </c>
    </row>
    <row r="915" spans="1:14" x14ac:dyDescent="0.25">
      <c r="A915" s="17" t="s">
        <v>9150</v>
      </c>
      <c r="B915" s="17" t="s">
        <v>8631</v>
      </c>
      <c r="C915" s="17" t="s">
        <v>2968</v>
      </c>
      <c r="D915" s="17" t="s">
        <v>2967</v>
      </c>
      <c r="E915" s="18" t="s">
        <v>2969</v>
      </c>
      <c r="F915" s="17">
        <v>37861395</v>
      </c>
      <c r="G915" s="18" t="s">
        <v>8831</v>
      </c>
      <c r="H915" s="18" t="s">
        <v>2965</v>
      </c>
      <c r="I915" s="18" t="s">
        <v>2971</v>
      </c>
      <c r="J915" s="19">
        <v>10080.570000000002</v>
      </c>
      <c r="K915" s="19">
        <f t="shared" si="56"/>
        <v>9164.1545454545467</v>
      </c>
      <c r="L915" s="20">
        <f t="shared" si="57"/>
        <v>9164</v>
      </c>
      <c r="M915" s="20">
        <f t="shared" si="58"/>
        <v>916</v>
      </c>
      <c r="N915" s="21">
        <f t="shared" si="59"/>
        <v>10080</v>
      </c>
    </row>
    <row r="916" spans="1:14" x14ac:dyDescent="0.25">
      <c r="A916" s="17" t="s">
        <v>9150</v>
      </c>
      <c r="B916" s="17" t="s">
        <v>8631</v>
      </c>
      <c r="C916" s="17" t="s">
        <v>2968</v>
      </c>
      <c r="D916" s="17" t="s">
        <v>2967</v>
      </c>
      <c r="E916" s="18" t="s">
        <v>2969</v>
      </c>
      <c r="F916" s="17">
        <v>37861409</v>
      </c>
      <c r="G916" s="18" t="s">
        <v>8833</v>
      </c>
      <c r="H916" s="18" t="s">
        <v>2965</v>
      </c>
      <c r="I916" s="18" t="s">
        <v>2973</v>
      </c>
      <c r="J916" s="19">
        <v>2727.09</v>
      </c>
      <c r="K916" s="19">
        <f t="shared" si="56"/>
        <v>2479.1727272727271</v>
      </c>
      <c r="L916" s="20">
        <f t="shared" si="57"/>
        <v>2479</v>
      </c>
      <c r="M916" s="20">
        <f t="shared" si="58"/>
        <v>248</v>
      </c>
      <c r="N916" s="21">
        <f t="shared" si="59"/>
        <v>2727</v>
      </c>
    </row>
    <row r="917" spans="1:14" x14ac:dyDescent="0.25">
      <c r="A917" s="17" t="s">
        <v>9150</v>
      </c>
      <c r="B917" s="17" t="s">
        <v>8631</v>
      </c>
      <c r="C917" s="17" t="s">
        <v>2968</v>
      </c>
      <c r="D917" s="17" t="s">
        <v>2967</v>
      </c>
      <c r="E917" s="18" t="s">
        <v>2969</v>
      </c>
      <c r="F917" s="17">
        <v>37861417</v>
      </c>
      <c r="G917" s="18" t="s">
        <v>8832</v>
      </c>
      <c r="H917" s="18" t="s">
        <v>2965</v>
      </c>
      <c r="I917" s="18" t="s">
        <v>2972</v>
      </c>
      <c r="J917" s="19">
        <v>7643.16</v>
      </c>
      <c r="K917" s="19">
        <f t="shared" si="56"/>
        <v>6948.3272727272724</v>
      </c>
      <c r="L917" s="20">
        <f t="shared" si="57"/>
        <v>6948</v>
      </c>
      <c r="M917" s="20">
        <f t="shared" si="58"/>
        <v>695</v>
      </c>
      <c r="N917" s="21">
        <f t="shared" si="59"/>
        <v>7643</v>
      </c>
    </row>
    <row r="918" spans="1:14" x14ac:dyDescent="0.25">
      <c r="A918" s="17" t="s">
        <v>9150</v>
      </c>
      <c r="B918" s="17" t="s">
        <v>8631</v>
      </c>
      <c r="C918" s="17" t="s">
        <v>2968</v>
      </c>
      <c r="D918" s="17" t="s">
        <v>2967</v>
      </c>
      <c r="E918" s="18" t="s">
        <v>2969</v>
      </c>
      <c r="F918" s="17">
        <v>37861433</v>
      </c>
      <c r="G918" s="18" t="s">
        <v>8636</v>
      </c>
      <c r="H918" s="18" t="s">
        <v>2965</v>
      </c>
      <c r="I918" s="18" t="s">
        <v>2966</v>
      </c>
      <c r="J918" s="19">
        <v>2212.77</v>
      </c>
      <c r="K918" s="19">
        <f t="shared" si="56"/>
        <v>2011.6090909090908</v>
      </c>
      <c r="L918" s="20">
        <f t="shared" si="57"/>
        <v>2012</v>
      </c>
      <c r="M918" s="20">
        <f t="shared" si="58"/>
        <v>201</v>
      </c>
      <c r="N918" s="21">
        <f t="shared" si="59"/>
        <v>2213</v>
      </c>
    </row>
    <row r="919" spans="1:14" x14ac:dyDescent="0.25">
      <c r="A919" s="17" t="s">
        <v>9150</v>
      </c>
      <c r="B919" s="17" t="s">
        <v>8631</v>
      </c>
      <c r="C919" s="17" t="s">
        <v>2968</v>
      </c>
      <c r="D919" s="17" t="s">
        <v>2967</v>
      </c>
      <c r="E919" s="18" t="s">
        <v>2969</v>
      </c>
      <c r="F919" s="17">
        <v>37863622</v>
      </c>
      <c r="G919" s="18" t="s">
        <v>8676</v>
      </c>
      <c r="H919" s="18" t="s">
        <v>2965</v>
      </c>
      <c r="I919" s="18" t="s">
        <v>2974</v>
      </c>
      <c r="J919" s="19">
        <v>6252.54</v>
      </c>
      <c r="K919" s="19">
        <f t="shared" si="56"/>
        <v>5684.1272727272726</v>
      </c>
      <c r="L919" s="20">
        <f t="shared" si="57"/>
        <v>5684</v>
      </c>
      <c r="M919" s="20">
        <f t="shared" si="58"/>
        <v>568</v>
      </c>
      <c r="N919" s="21">
        <f t="shared" si="59"/>
        <v>6252</v>
      </c>
    </row>
    <row r="920" spans="1:14" x14ac:dyDescent="0.25">
      <c r="A920" s="17" t="s">
        <v>9150</v>
      </c>
      <c r="B920" s="17" t="s">
        <v>8631</v>
      </c>
      <c r="C920" s="17" t="s">
        <v>2953</v>
      </c>
      <c r="D920" s="17" t="s">
        <v>2952</v>
      </c>
      <c r="E920" s="18" t="s">
        <v>2954</v>
      </c>
      <c r="F920" s="17">
        <v>37863657</v>
      </c>
      <c r="G920" s="18" t="s">
        <v>10</v>
      </c>
      <c r="H920" s="18" t="s">
        <v>2950</v>
      </c>
      <c r="I920" s="18" t="s">
        <v>2951</v>
      </c>
      <c r="J920" s="19">
        <v>2808.33</v>
      </c>
      <c r="K920" s="19">
        <f t="shared" si="56"/>
        <v>2553.0272727272722</v>
      </c>
      <c r="L920" s="20">
        <f t="shared" si="57"/>
        <v>2553</v>
      </c>
      <c r="M920" s="20">
        <f t="shared" si="58"/>
        <v>255</v>
      </c>
      <c r="N920" s="21">
        <f t="shared" si="59"/>
        <v>2808</v>
      </c>
    </row>
    <row r="921" spans="1:14" x14ac:dyDescent="0.25">
      <c r="A921" s="17" t="s">
        <v>9150</v>
      </c>
      <c r="B921" s="17" t="s">
        <v>8631</v>
      </c>
      <c r="C921" s="17" t="s">
        <v>2953</v>
      </c>
      <c r="D921" s="17" t="s">
        <v>2952</v>
      </c>
      <c r="E921" s="18" t="s">
        <v>2954</v>
      </c>
      <c r="F921" s="17">
        <v>37863711</v>
      </c>
      <c r="G921" s="18" t="s">
        <v>8683</v>
      </c>
      <c r="H921" s="18" t="s">
        <v>2950</v>
      </c>
      <c r="I921" s="18" t="s">
        <v>2951</v>
      </c>
      <c r="J921" s="19">
        <v>1847.7600000000002</v>
      </c>
      <c r="K921" s="19">
        <f t="shared" si="56"/>
        <v>1679.7818181818182</v>
      </c>
      <c r="L921" s="20">
        <f t="shared" si="57"/>
        <v>1680</v>
      </c>
      <c r="M921" s="20">
        <f t="shared" si="58"/>
        <v>168</v>
      </c>
      <c r="N921" s="21">
        <f t="shared" si="59"/>
        <v>1848</v>
      </c>
    </row>
    <row r="922" spans="1:14" x14ac:dyDescent="0.25">
      <c r="A922" s="17" t="s">
        <v>9150</v>
      </c>
      <c r="B922" s="17" t="s">
        <v>8631</v>
      </c>
      <c r="C922" s="17" t="s">
        <v>2958</v>
      </c>
      <c r="D922" s="17" t="s">
        <v>2957</v>
      </c>
      <c r="E922" s="18" t="s">
        <v>2959</v>
      </c>
      <c r="F922" s="17">
        <v>37863665</v>
      </c>
      <c r="G922" s="18" t="s">
        <v>8636</v>
      </c>
      <c r="H922" s="18" t="s">
        <v>2955</v>
      </c>
      <c r="I922" s="18" t="s">
        <v>2956</v>
      </c>
      <c r="J922" s="19">
        <v>2483.1000000000004</v>
      </c>
      <c r="K922" s="19">
        <f t="shared" si="56"/>
        <v>2257.3636363636365</v>
      </c>
      <c r="L922" s="20">
        <f t="shared" si="57"/>
        <v>2257</v>
      </c>
      <c r="M922" s="20">
        <f t="shared" si="58"/>
        <v>226</v>
      </c>
      <c r="N922" s="21">
        <f t="shared" si="59"/>
        <v>2483</v>
      </c>
    </row>
    <row r="923" spans="1:14" x14ac:dyDescent="0.25">
      <c r="A923" s="17" t="s">
        <v>9150</v>
      </c>
      <c r="B923" s="17" t="s">
        <v>8631</v>
      </c>
      <c r="C923" s="17" t="s">
        <v>2963</v>
      </c>
      <c r="D923" s="17" t="s">
        <v>2962</v>
      </c>
      <c r="E923" s="18" t="s">
        <v>2964</v>
      </c>
      <c r="F923" s="17">
        <v>37863673</v>
      </c>
      <c r="G923" s="18" t="s">
        <v>8636</v>
      </c>
      <c r="H923" s="18" t="s">
        <v>2960</v>
      </c>
      <c r="I923" s="18" t="s">
        <v>2961</v>
      </c>
      <c r="J923" s="19">
        <v>3855.18</v>
      </c>
      <c r="K923" s="19">
        <f t="shared" si="56"/>
        <v>3504.7090909090903</v>
      </c>
      <c r="L923" s="20">
        <f t="shared" si="57"/>
        <v>3505</v>
      </c>
      <c r="M923" s="20">
        <f t="shared" si="58"/>
        <v>350</v>
      </c>
      <c r="N923" s="21">
        <f t="shared" si="59"/>
        <v>3855</v>
      </c>
    </row>
    <row r="924" spans="1:14" x14ac:dyDescent="0.25">
      <c r="A924" s="17" t="s">
        <v>9150</v>
      </c>
      <c r="B924" s="17" t="s">
        <v>8631</v>
      </c>
      <c r="C924" s="17" t="s">
        <v>2963</v>
      </c>
      <c r="D924" s="17" t="s">
        <v>2962</v>
      </c>
      <c r="E924" s="18" t="s">
        <v>2964</v>
      </c>
      <c r="F924" s="17">
        <v>37863690</v>
      </c>
      <c r="G924" s="18" t="s">
        <v>8648</v>
      </c>
      <c r="H924" s="18" t="s">
        <v>2960</v>
      </c>
      <c r="I924" s="18" t="s">
        <v>2961</v>
      </c>
      <c r="J924" s="19">
        <v>2523.15</v>
      </c>
      <c r="K924" s="19">
        <f t="shared" si="56"/>
        <v>2293.772727272727</v>
      </c>
      <c r="L924" s="20">
        <f t="shared" si="57"/>
        <v>2294</v>
      </c>
      <c r="M924" s="20">
        <f t="shared" si="58"/>
        <v>229</v>
      </c>
      <c r="N924" s="21">
        <f t="shared" si="59"/>
        <v>2523</v>
      </c>
    </row>
    <row r="925" spans="1:14" x14ac:dyDescent="0.25">
      <c r="A925" s="17" t="s">
        <v>9150</v>
      </c>
      <c r="B925" s="17" t="s">
        <v>8631</v>
      </c>
      <c r="C925" s="17" t="s">
        <v>2979</v>
      </c>
      <c r="D925" s="17" t="s">
        <v>2978</v>
      </c>
      <c r="E925" s="18" t="s">
        <v>2980</v>
      </c>
      <c r="F925" s="17">
        <v>37863720</v>
      </c>
      <c r="G925" s="18" t="s">
        <v>8683</v>
      </c>
      <c r="H925" s="18" t="s">
        <v>2976</v>
      </c>
      <c r="I925" s="18" t="s">
        <v>2977</v>
      </c>
      <c r="J925" s="19">
        <v>1535.9699999999998</v>
      </c>
      <c r="K925" s="19">
        <f t="shared" si="56"/>
        <v>1396.3363636363633</v>
      </c>
      <c r="L925" s="20">
        <f t="shared" si="57"/>
        <v>1396</v>
      </c>
      <c r="M925" s="20">
        <f t="shared" si="58"/>
        <v>140</v>
      </c>
      <c r="N925" s="21">
        <f t="shared" si="59"/>
        <v>1536</v>
      </c>
    </row>
    <row r="926" spans="1:14" x14ac:dyDescent="0.25">
      <c r="A926" s="17" t="s">
        <v>9150</v>
      </c>
      <c r="B926" s="17" t="s">
        <v>8631</v>
      </c>
      <c r="C926" s="17" t="s">
        <v>2979</v>
      </c>
      <c r="D926" s="17" t="s">
        <v>2978</v>
      </c>
      <c r="E926" s="18" t="s">
        <v>2980</v>
      </c>
      <c r="F926" s="17">
        <v>710159013</v>
      </c>
      <c r="G926" s="18" t="s">
        <v>10</v>
      </c>
      <c r="H926" s="18" t="s">
        <v>2976</v>
      </c>
      <c r="I926" s="18" t="s">
        <v>2977</v>
      </c>
      <c r="J926" s="19">
        <v>159.12</v>
      </c>
      <c r="K926" s="19">
        <f t="shared" si="56"/>
        <v>144.65454545454546</v>
      </c>
      <c r="L926" s="20">
        <f t="shared" si="57"/>
        <v>145</v>
      </c>
      <c r="M926" s="20">
        <f t="shared" si="58"/>
        <v>14</v>
      </c>
      <c r="N926" s="21">
        <f t="shared" si="59"/>
        <v>159</v>
      </c>
    </row>
    <row r="927" spans="1:14" x14ac:dyDescent="0.25">
      <c r="A927" s="17" t="s">
        <v>9150</v>
      </c>
      <c r="B927" s="17" t="s">
        <v>8631</v>
      </c>
      <c r="C927" s="17" t="s">
        <v>3053</v>
      </c>
      <c r="D927" s="17" t="s">
        <v>3052</v>
      </c>
      <c r="E927" s="18" t="s">
        <v>3054</v>
      </c>
      <c r="F927" s="17">
        <v>37860658</v>
      </c>
      <c r="G927" s="18" t="s">
        <v>10</v>
      </c>
      <c r="H927" s="18" t="s">
        <v>3050</v>
      </c>
      <c r="I927" s="18" t="s">
        <v>3055</v>
      </c>
      <c r="J927" s="19">
        <v>10049.459999999999</v>
      </c>
      <c r="K927" s="19">
        <f t="shared" si="56"/>
        <v>9135.8727272727265</v>
      </c>
      <c r="L927" s="20">
        <f t="shared" si="57"/>
        <v>9136</v>
      </c>
      <c r="M927" s="20">
        <f t="shared" si="58"/>
        <v>914</v>
      </c>
      <c r="N927" s="21">
        <f t="shared" si="59"/>
        <v>10050</v>
      </c>
    </row>
    <row r="928" spans="1:14" x14ac:dyDescent="0.25">
      <c r="A928" s="17" t="s">
        <v>9150</v>
      </c>
      <c r="B928" s="17" t="s">
        <v>8631</v>
      </c>
      <c r="C928" s="17" t="s">
        <v>3053</v>
      </c>
      <c r="D928" s="17" t="s">
        <v>3052</v>
      </c>
      <c r="E928" s="18" t="s">
        <v>3054</v>
      </c>
      <c r="F928" s="17">
        <v>37860721</v>
      </c>
      <c r="G928" s="18" t="s">
        <v>10</v>
      </c>
      <c r="H928" s="18" t="s">
        <v>3050</v>
      </c>
      <c r="I928" s="18" t="s">
        <v>3057</v>
      </c>
      <c r="J928" s="19">
        <v>11052.36</v>
      </c>
      <c r="K928" s="19">
        <f t="shared" si="56"/>
        <v>10047.6</v>
      </c>
      <c r="L928" s="20">
        <f t="shared" si="57"/>
        <v>10048</v>
      </c>
      <c r="M928" s="20">
        <f t="shared" si="58"/>
        <v>1005</v>
      </c>
      <c r="N928" s="21">
        <f t="shared" si="59"/>
        <v>11053</v>
      </c>
    </row>
    <row r="929" spans="1:14" x14ac:dyDescent="0.25">
      <c r="A929" s="17" t="s">
        <v>9150</v>
      </c>
      <c r="B929" s="17" t="s">
        <v>8631</v>
      </c>
      <c r="C929" s="17" t="s">
        <v>3053</v>
      </c>
      <c r="D929" s="17" t="s">
        <v>3052</v>
      </c>
      <c r="E929" s="18" t="s">
        <v>3054</v>
      </c>
      <c r="F929" s="17">
        <v>37860763</v>
      </c>
      <c r="G929" s="18" t="s">
        <v>10</v>
      </c>
      <c r="H929" s="18" t="s">
        <v>3050</v>
      </c>
      <c r="I929" s="18" t="s">
        <v>3058</v>
      </c>
      <c r="J929" s="19">
        <v>9874.68</v>
      </c>
      <c r="K929" s="19">
        <f t="shared" si="56"/>
        <v>8976.9818181818173</v>
      </c>
      <c r="L929" s="20">
        <f t="shared" si="57"/>
        <v>8977</v>
      </c>
      <c r="M929" s="20">
        <f t="shared" si="58"/>
        <v>898</v>
      </c>
      <c r="N929" s="21">
        <f t="shared" si="59"/>
        <v>9875</v>
      </c>
    </row>
    <row r="930" spans="1:14" x14ac:dyDescent="0.25">
      <c r="A930" s="17" t="s">
        <v>9150</v>
      </c>
      <c r="B930" s="17" t="s">
        <v>8631</v>
      </c>
      <c r="C930" s="17" t="s">
        <v>3053</v>
      </c>
      <c r="D930" s="17" t="s">
        <v>3052</v>
      </c>
      <c r="E930" s="18" t="s">
        <v>3054</v>
      </c>
      <c r="F930" s="17">
        <v>42211476</v>
      </c>
      <c r="G930" s="18" t="s">
        <v>8636</v>
      </c>
      <c r="H930" s="18" t="s">
        <v>3050</v>
      </c>
      <c r="I930" s="18" t="s">
        <v>3051</v>
      </c>
      <c r="J930" s="19">
        <v>4576.8</v>
      </c>
      <c r="K930" s="19">
        <f t="shared" si="56"/>
        <v>4160.727272727273</v>
      </c>
      <c r="L930" s="20">
        <f t="shared" si="57"/>
        <v>4161</v>
      </c>
      <c r="M930" s="20">
        <f t="shared" si="58"/>
        <v>416</v>
      </c>
      <c r="N930" s="21">
        <f t="shared" si="59"/>
        <v>4577</v>
      </c>
    </row>
    <row r="931" spans="1:14" x14ac:dyDescent="0.25">
      <c r="A931" s="17" t="s">
        <v>9150</v>
      </c>
      <c r="B931" s="17" t="s">
        <v>8631</v>
      </c>
      <c r="C931" s="17" t="s">
        <v>3013</v>
      </c>
      <c r="D931" s="17" t="s">
        <v>3012</v>
      </c>
      <c r="E931" s="18" t="s">
        <v>3014</v>
      </c>
      <c r="F931" s="17">
        <v>37860704</v>
      </c>
      <c r="G931" s="18" t="s">
        <v>8636</v>
      </c>
      <c r="H931" s="18" t="s">
        <v>3010</v>
      </c>
      <c r="I931" s="18" t="s">
        <v>3011</v>
      </c>
      <c r="J931" s="19">
        <v>4291.3500000000004</v>
      </c>
      <c r="K931" s="19">
        <f t="shared" si="56"/>
        <v>3901.2272727272725</v>
      </c>
      <c r="L931" s="20">
        <f t="shared" si="57"/>
        <v>3901</v>
      </c>
      <c r="M931" s="20">
        <f t="shared" si="58"/>
        <v>390</v>
      </c>
      <c r="N931" s="21">
        <f t="shared" si="59"/>
        <v>4291</v>
      </c>
    </row>
    <row r="932" spans="1:14" x14ac:dyDescent="0.25">
      <c r="A932" s="17" t="s">
        <v>9150</v>
      </c>
      <c r="B932" s="17" t="s">
        <v>8631</v>
      </c>
      <c r="C932" s="17" t="s">
        <v>3018</v>
      </c>
      <c r="D932" s="17" t="s">
        <v>3017</v>
      </c>
      <c r="E932" s="18" t="s">
        <v>3019</v>
      </c>
      <c r="F932" s="17">
        <v>37860682</v>
      </c>
      <c r="G932" s="18" t="s">
        <v>8636</v>
      </c>
      <c r="H932" s="18" t="s">
        <v>3015</v>
      </c>
      <c r="I932" s="18" t="s">
        <v>3016</v>
      </c>
      <c r="J932" s="19">
        <v>2280.8399999999997</v>
      </c>
      <c r="K932" s="19">
        <f t="shared" si="56"/>
        <v>2073.4909090909086</v>
      </c>
      <c r="L932" s="20">
        <f t="shared" si="57"/>
        <v>2073</v>
      </c>
      <c r="M932" s="20">
        <f t="shared" si="58"/>
        <v>207</v>
      </c>
      <c r="N932" s="21">
        <f t="shared" si="59"/>
        <v>2280</v>
      </c>
    </row>
    <row r="933" spans="1:14" x14ac:dyDescent="0.25">
      <c r="A933" s="17" t="s">
        <v>9150</v>
      </c>
      <c r="B933" s="17" t="s">
        <v>8631</v>
      </c>
      <c r="C933" s="17" t="s">
        <v>3023</v>
      </c>
      <c r="D933" s="17" t="s">
        <v>3022</v>
      </c>
      <c r="E933" s="18" t="s">
        <v>3024</v>
      </c>
      <c r="F933" s="17">
        <v>710057504</v>
      </c>
      <c r="G933" s="18" t="s">
        <v>10</v>
      </c>
      <c r="H933" s="18" t="s">
        <v>3020</v>
      </c>
      <c r="I933" s="18" t="s">
        <v>3021</v>
      </c>
      <c r="J933" s="19">
        <v>338.13</v>
      </c>
      <c r="K933" s="19">
        <f t="shared" si="56"/>
        <v>307.39090909090908</v>
      </c>
      <c r="L933" s="20">
        <f t="shared" si="57"/>
        <v>307</v>
      </c>
      <c r="M933" s="20">
        <f t="shared" si="58"/>
        <v>31</v>
      </c>
      <c r="N933" s="21">
        <f t="shared" si="59"/>
        <v>338</v>
      </c>
    </row>
    <row r="934" spans="1:14" x14ac:dyDescent="0.25">
      <c r="A934" s="17" t="s">
        <v>9150</v>
      </c>
      <c r="B934" s="17" t="s">
        <v>8631</v>
      </c>
      <c r="C934" s="17" t="s">
        <v>3028</v>
      </c>
      <c r="D934" s="17" t="s">
        <v>3027</v>
      </c>
      <c r="E934" s="18" t="s">
        <v>3029</v>
      </c>
      <c r="F934" s="17">
        <v>37860712</v>
      </c>
      <c r="G934" s="18" t="s">
        <v>8636</v>
      </c>
      <c r="H934" s="18" t="s">
        <v>3025</v>
      </c>
      <c r="I934" s="18" t="s">
        <v>3026</v>
      </c>
      <c r="J934" s="19">
        <v>4277.9100000000008</v>
      </c>
      <c r="K934" s="19">
        <f t="shared" si="56"/>
        <v>3889.0090909090914</v>
      </c>
      <c r="L934" s="20">
        <f t="shared" si="57"/>
        <v>3889</v>
      </c>
      <c r="M934" s="20">
        <f t="shared" si="58"/>
        <v>389</v>
      </c>
      <c r="N934" s="21">
        <f t="shared" si="59"/>
        <v>4278</v>
      </c>
    </row>
    <row r="935" spans="1:14" x14ac:dyDescent="0.25">
      <c r="A935" s="17" t="s">
        <v>9150</v>
      </c>
      <c r="B935" s="17" t="s">
        <v>8631</v>
      </c>
      <c r="C935" s="17" t="s">
        <v>3033</v>
      </c>
      <c r="D935" s="17" t="s">
        <v>3032</v>
      </c>
      <c r="E935" s="18" t="s">
        <v>3034</v>
      </c>
      <c r="F935" s="17">
        <v>36110108</v>
      </c>
      <c r="G935" s="18" t="s">
        <v>8636</v>
      </c>
      <c r="H935" s="18" t="s">
        <v>3030</v>
      </c>
      <c r="I935" s="18" t="s">
        <v>3031</v>
      </c>
      <c r="J935" s="19">
        <v>4244.8500000000004</v>
      </c>
      <c r="K935" s="19">
        <f t="shared" si="56"/>
        <v>3858.9545454545455</v>
      </c>
      <c r="L935" s="20">
        <f t="shared" si="57"/>
        <v>3859</v>
      </c>
      <c r="M935" s="20">
        <f t="shared" si="58"/>
        <v>386</v>
      </c>
      <c r="N935" s="21">
        <f t="shared" si="59"/>
        <v>4245</v>
      </c>
    </row>
    <row r="936" spans="1:14" x14ac:dyDescent="0.25">
      <c r="A936" s="17" t="s">
        <v>9150</v>
      </c>
      <c r="B936" s="17" t="s">
        <v>8631</v>
      </c>
      <c r="C936" s="17" t="s">
        <v>3038</v>
      </c>
      <c r="D936" s="17" t="s">
        <v>3037</v>
      </c>
      <c r="E936" s="18" t="s">
        <v>3039</v>
      </c>
      <c r="F936" s="17">
        <v>35611201</v>
      </c>
      <c r="G936" s="18" t="s">
        <v>8636</v>
      </c>
      <c r="H936" s="18" t="s">
        <v>3035</v>
      </c>
      <c r="I936" s="18" t="s">
        <v>3036</v>
      </c>
      <c r="J936" s="19">
        <v>3063.8100000000004</v>
      </c>
      <c r="K936" s="19">
        <f t="shared" si="56"/>
        <v>2785.2818181818184</v>
      </c>
      <c r="L936" s="20">
        <f t="shared" si="57"/>
        <v>2785</v>
      </c>
      <c r="M936" s="20">
        <f t="shared" si="58"/>
        <v>279</v>
      </c>
      <c r="N936" s="21">
        <f t="shared" si="59"/>
        <v>3064</v>
      </c>
    </row>
    <row r="937" spans="1:14" x14ac:dyDescent="0.25">
      <c r="A937" s="17" t="s">
        <v>9150</v>
      </c>
      <c r="B937" s="17" t="s">
        <v>8631</v>
      </c>
      <c r="C937" s="17" t="s">
        <v>3043</v>
      </c>
      <c r="D937" s="17" t="s">
        <v>3042</v>
      </c>
      <c r="E937" s="18" t="s">
        <v>3044</v>
      </c>
      <c r="F937" s="17">
        <v>37860755</v>
      </c>
      <c r="G937" s="18" t="s">
        <v>8636</v>
      </c>
      <c r="H937" s="18" t="s">
        <v>3040</v>
      </c>
      <c r="I937" s="18" t="s">
        <v>3041</v>
      </c>
      <c r="J937" s="19">
        <v>3101.91</v>
      </c>
      <c r="K937" s="19">
        <f t="shared" si="56"/>
        <v>2819.9181818181814</v>
      </c>
      <c r="L937" s="20">
        <f t="shared" si="57"/>
        <v>2820</v>
      </c>
      <c r="M937" s="20">
        <f t="shared" si="58"/>
        <v>282</v>
      </c>
      <c r="N937" s="21">
        <f t="shared" si="59"/>
        <v>3102</v>
      </c>
    </row>
    <row r="938" spans="1:14" x14ac:dyDescent="0.25">
      <c r="A938" s="17" t="s">
        <v>9150</v>
      </c>
      <c r="B938" s="17" t="s">
        <v>8631</v>
      </c>
      <c r="C938" s="17" t="s">
        <v>3073</v>
      </c>
      <c r="D938" s="17" t="s">
        <v>3072</v>
      </c>
      <c r="E938" s="18" t="s">
        <v>3074</v>
      </c>
      <c r="F938" s="17">
        <v>37860615</v>
      </c>
      <c r="G938" s="18" t="s">
        <v>8636</v>
      </c>
      <c r="H938" s="18" t="s">
        <v>3070</v>
      </c>
      <c r="I938" s="18" t="s">
        <v>3071</v>
      </c>
      <c r="J938" s="19">
        <v>1749.99</v>
      </c>
      <c r="K938" s="19">
        <f t="shared" si="56"/>
        <v>1590.8999999999999</v>
      </c>
      <c r="L938" s="20">
        <f t="shared" si="57"/>
        <v>1591</v>
      </c>
      <c r="M938" s="20">
        <f t="shared" si="58"/>
        <v>159</v>
      </c>
      <c r="N938" s="21">
        <f t="shared" si="59"/>
        <v>1750</v>
      </c>
    </row>
    <row r="939" spans="1:14" x14ac:dyDescent="0.25">
      <c r="A939" s="17" t="s">
        <v>9150</v>
      </c>
      <c r="B939" s="17" t="s">
        <v>8631</v>
      </c>
      <c r="C939" s="17" t="s">
        <v>3048</v>
      </c>
      <c r="D939" s="17" t="s">
        <v>3047</v>
      </c>
      <c r="E939" s="18" t="s">
        <v>3049</v>
      </c>
      <c r="F939" s="17">
        <v>710057563</v>
      </c>
      <c r="G939" s="18" t="s">
        <v>10</v>
      </c>
      <c r="H939" s="18" t="s">
        <v>3045</v>
      </c>
      <c r="I939" s="18" t="s">
        <v>3046</v>
      </c>
      <c r="J939" s="19">
        <v>99.45</v>
      </c>
      <c r="K939" s="19">
        <f t="shared" si="56"/>
        <v>90.409090909090907</v>
      </c>
      <c r="L939" s="20">
        <f t="shared" si="57"/>
        <v>90</v>
      </c>
      <c r="M939" s="20">
        <f t="shared" si="58"/>
        <v>9</v>
      </c>
      <c r="N939" s="21">
        <f t="shared" si="59"/>
        <v>99</v>
      </c>
    </row>
    <row r="940" spans="1:14" x14ac:dyDescent="0.25">
      <c r="A940" s="17" t="s">
        <v>9150</v>
      </c>
      <c r="B940" s="17" t="s">
        <v>8631</v>
      </c>
      <c r="C940" s="17" t="s">
        <v>3063</v>
      </c>
      <c r="D940" s="17" t="s">
        <v>3062</v>
      </c>
      <c r="E940" s="18" t="s">
        <v>3064</v>
      </c>
      <c r="F940" s="17">
        <v>37860631</v>
      </c>
      <c r="G940" s="18" t="s">
        <v>8636</v>
      </c>
      <c r="H940" s="18" t="s">
        <v>3060</v>
      </c>
      <c r="I940" s="18" t="s">
        <v>3061</v>
      </c>
      <c r="J940" s="19">
        <v>3214.8</v>
      </c>
      <c r="K940" s="19">
        <f t="shared" si="56"/>
        <v>2922.5454545454545</v>
      </c>
      <c r="L940" s="20">
        <f t="shared" si="57"/>
        <v>2923</v>
      </c>
      <c r="M940" s="20">
        <f t="shared" si="58"/>
        <v>292</v>
      </c>
      <c r="N940" s="21">
        <f t="shared" si="59"/>
        <v>3215</v>
      </c>
    </row>
    <row r="941" spans="1:14" x14ac:dyDescent="0.25">
      <c r="A941" s="17" t="s">
        <v>9150</v>
      </c>
      <c r="B941" s="17" t="s">
        <v>8631</v>
      </c>
      <c r="C941" s="17" t="s">
        <v>3068</v>
      </c>
      <c r="D941" s="17" t="s">
        <v>3067</v>
      </c>
      <c r="E941" s="18" t="s">
        <v>3069</v>
      </c>
      <c r="F941" s="17">
        <v>37860593</v>
      </c>
      <c r="G941" s="18" t="s">
        <v>8636</v>
      </c>
      <c r="H941" s="18" t="s">
        <v>3065</v>
      </c>
      <c r="I941" s="18" t="s">
        <v>3066</v>
      </c>
      <c r="J941" s="19">
        <v>3889.6499999999996</v>
      </c>
      <c r="K941" s="19">
        <f t="shared" si="56"/>
        <v>3536.045454545454</v>
      </c>
      <c r="L941" s="20">
        <f t="shared" si="57"/>
        <v>3536</v>
      </c>
      <c r="M941" s="20">
        <f t="shared" si="58"/>
        <v>354</v>
      </c>
      <c r="N941" s="21">
        <f t="shared" si="59"/>
        <v>3890</v>
      </c>
    </row>
    <row r="942" spans="1:14" x14ac:dyDescent="0.25">
      <c r="A942" s="17" t="s">
        <v>9150</v>
      </c>
      <c r="B942" s="17" t="s">
        <v>8631</v>
      </c>
      <c r="C942" s="17" t="s">
        <v>3125</v>
      </c>
      <c r="D942" s="17" t="s">
        <v>3124</v>
      </c>
      <c r="E942" s="18" t="s">
        <v>3126</v>
      </c>
      <c r="F942" s="17">
        <v>37865153</v>
      </c>
      <c r="G942" s="18" t="s">
        <v>8636</v>
      </c>
      <c r="H942" s="18" t="s">
        <v>3122</v>
      </c>
      <c r="I942" s="18" t="s">
        <v>3123</v>
      </c>
      <c r="J942" s="19">
        <v>1459.77</v>
      </c>
      <c r="K942" s="19">
        <f t="shared" si="56"/>
        <v>1327.0636363636363</v>
      </c>
      <c r="L942" s="20">
        <f t="shared" si="57"/>
        <v>1327</v>
      </c>
      <c r="M942" s="20">
        <f t="shared" si="58"/>
        <v>133</v>
      </c>
      <c r="N942" s="21">
        <f t="shared" si="59"/>
        <v>1460</v>
      </c>
    </row>
    <row r="943" spans="1:14" x14ac:dyDescent="0.25">
      <c r="A943" s="17" t="s">
        <v>9150</v>
      </c>
      <c r="B943" s="17" t="s">
        <v>8631</v>
      </c>
      <c r="C943" s="17" t="s">
        <v>2984</v>
      </c>
      <c r="D943" s="17" t="s">
        <v>2983</v>
      </c>
      <c r="E943" s="18" t="s">
        <v>2985</v>
      </c>
      <c r="F943" s="17">
        <v>37860691</v>
      </c>
      <c r="G943" s="18" t="s">
        <v>10</v>
      </c>
      <c r="H943" s="18" t="s">
        <v>2981</v>
      </c>
      <c r="I943" s="18" t="s">
        <v>2982</v>
      </c>
      <c r="J943" s="19">
        <v>3994.14</v>
      </c>
      <c r="K943" s="19">
        <f t="shared" si="56"/>
        <v>3631.0363636363631</v>
      </c>
      <c r="L943" s="20">
        <f t="shared" si="57"/>
        <v>3631</v>
      </c>
      <c r="M943" s="20">
        <f t="shared" si="58"/>
        <v>363</v>
      </c>
      <c r="N943" s="21">
        <f t="shared" si="59"/>
        <v>3994</v>
      </c>
    </row>
    <row r="944" spans="1:14" x14ac:dyDescent="0.25">
      <c r="A944" s="17" t="s">
        <v>9150</v>
      </c>
      <c r="B944" s="17" t="s">
        <v>8631</v>
      </c>
      <c r="C944" s="17" t="s">
        <v>2989</v>
      </c>
      <c r="D944" s="17" t="s">
        <v>2988</v>
      </c>
      <c r="E944" s="18" t="s">
        <v>2990</v>
      </c>
      <c r="F944" s="17">
        <v>37860607</v>
      </c>
      <c r="G944" s="18" t="s">
        <v>8636</v>
      </c>
      <c r="H944" s="18" t="s">
        <v>2986</v>
      </c>
      <c r="I944" s="18" t="s">
        <v>2987</v>
      </c>
      <c r="J944" s="19">
        <v>2262.3599999999997</v>
      </c>
      <c r="K944" s="19">
        <f t="shared" si="56"/>
        <v>2056.6909090909085</v>
      </c>
      <c r="L944" s="20">
        <f t="shared" si="57"/>
        <v>2057</v>
      </c>
      <c r="M944" s="20">
        <f t="shared" si="58"/>
        <v>206</v>
      </c>
      <c r="N944" s="21">
        <f t="shared" si="59"/>
        <v>2263</v>
      </c>
    </row>
    <row r="945" spans="1:14" x14ac:dyDescent="0.25">
      <c r="A945" s="17" t="s">
        <v>9150</v>
      </c>
      <c r="B945" s="17" t="s">
        <v>8631</v>
      </c>
      <c r="C945" s="17" t="s">
        <v>2998</v>
      </c>
      <c r="D945" s="17" t="s">
        <v>2997</v>
      </c>
      <c r="E945" s="18" t="s">
        <v>2999</v>
      </c>
      <c r="F945" s="17">
        <v>37860666</v>
      </c>
      <c r="G945" s="18" t="s">
        <v>10</v>
      </c>
      <c r="H945" s="18" t="s">
        <v>2995</v>
      </c>
      <c r="I945" s="18" t="s">
        <v>2996</v>
      </c>
      <c r="J945" s="19">
        <v>3437.2200000000003</v>
      </c>
      <c r="K945" s="19">
        <f t="shared" si="56"/>
        <v>3124.7454545454543</v>
      </c>
      <c r="L945" s="20">
        <f t="shared" si="57"/>
        <v>3125</v>
      </c>
      <c r="M945" s="20">
        <f t="shared" si="58"/>
        <v>312</v>
      </c>
      <c r="N945" s="21">
        <f t="shared" si="59"/>
        <v>3437</v>
      </c>
    </row>
    <row r="946" spans="1:14" x14ac:dyDescent="0.25">
      <c r="A946" s="17" t="s">
        <v>9150</v>
      </c>
      <c r="B946" s="17" t="s">
        <v>8631</v>
      </c>
      <c r="C946" s="17" t="s">
        <v>3003</v>
      </c>
      <c r="D946" s="17" t="s">
        <v>3002</v>
      </c>
      <c r="E946" s="18" t="s">
        <v>3004</v>
      </c>
      <c r="F946" s="17">
        <v>710057431</v>
      </c>
      <c r="G946" s="18" t="s">
        <v>10</v>
      </c>
      <c r="H946" s="18" t="s">
        <v>3000</v>
      </c>
      <c r="I946" s="18" t="s">
        <v>3001</v>
      </c>
      <c r="J946" s="19">
        <v>437.58000000000004</v>
      </c>
      <c r="K946" s="19">
        <f t="shared" si="56"/>
        <v>397.8</v>
      </c>
      <c r="L946" s="20">
        <f t="shared" si="57"/>
        <v>398</v>
      </c>
      <c r="M946" s="20">
        <f t="shared" si="58"/>
        <v>40</v>
      </c>
      <c r="N946" s="21">
        <f t="shared" si="59"/>
        <v>438</v>
      </c>
    </row>
    <row r="947" spans="1:14" x14ac:dyDescent="0.25">
      <c r="A947" s="17" t="s">
        <v>9150</v>
      </c>
      <c r="B947" s="17" t="s">
        <v>8631</v>
      </c>
      <c r="C947" s="17" t="s">
        <v>2516</v>
      </c>
      <c r="D947" s="17" t="s">
        <v>2515</v>
      </c>
      <c r="E947" s="18" t="s">
        <v>2517</v>
      </c>
      <c r="F947" s="17">
        <v>37865382</v>
      </c>
      <c r="G947" s="18" t="s">
        <v>10</v>
      </c>
      <c r="H947" s="18" t="s">
        <v>2513</v>
      </c>
      <c r="I947" s="18" t="s">
        <v>2514</v>
      </c>
      <c r="J947" s="19">
        <v>3475.05</v>
      </c>
      <c r="K947" s="19">
        <f t="shared" si="56"/>
        <v>3159.1363636363635</v>
      </c>
      <c r="L947" s="20">
        <f t="shared" si="57"/>
        <v>3159</v>
      </c>
      <c r="M947" s="20">
        <f t="shared" si="58"/>
        <v>316</v>
      </c>
      <c r="N947" s="21">
        <f t="shared" si="59"/>
        <v>3475</v>
      </c>
    </row>
    <row r="948" spans="1:14" x14ac:dyDescent="0.25">
      <c r="A948" s="17" t="s">
        <v>9150</v>
      </c>
      <c r="B948" s="17" t="s">
        <v>8631</v>
      </c>
      <c r="C948" s="17" t="s">
        <v>2516</v>
      </c>
      <c r="D948" s="17" t="s">
        <v>2515</v>
      </c>
      <c r="E948" s="18" t="s">
        <v>2517</v>
      </c>
      <c r="F948" s="17">
        <v>37865391</v>
      </c>
      <c r="G948" s="18" t="s">
        <v>8801</v>
      </c>
      <c r="H948" s="18" t="s">
        <v>2513</v>
      </c>
      <c r="I948" s="18" t="s">
        <v>2518</v>
      </c>
      <c r="J948" s="19">
        <v>1964.01</v>
      </c>
      <c r="K948" s="19">
        <f t="shared" si="56"/>
        <v>1785.4636363636362</v>
      </c>
      <c r="L948" s="20">
        <f t="shared" si="57"/>
        <v>1785</v>
      </c>
      <c r="M948" s="20">
        <f t="shared" si="58"/>
        <v>179</v>
      </c>
      <c r="N948" s="21">
        <f t="shared" si="59"/>
        <v>1964</v>
      </c>
    </row>
    <row r="949" spans="1:14" x14ac:dyDescent="0.25">
      <c r="A949" s="17" t="s">
        <v>9150</v>
      </c>
      <c r="B949" s="17" t="s">
        <v>8631</v>
      </c>
      <c r="C949" s="17" t="s">
        <v>2532</v>
      </c>
      <c r="D949" s="17" t="s">
        <v>2531</v>
      </c>
      <c r="E949" s="18" t="s">
        <v>2533</v>
      </c>
      <c r="F949" s="17">
        <v>37865633</v>
      </c>
      <c r="G949" s="18" t="s">
        <v>10</v>
      </c>
      <c r="H949" s="18" t="s">
        <v>2529</v>
      </c>
      <c r="I949" s="18" t="s">
        <v>2530</v>
      </c>
      <c r="J949" s="19">
        <v>39.78</v>
      </c>
      <c r="K949" s="19">
        <f t="shared" si="56"/>
        <v>36.163636363636364</v>
      </c>
      <c r="L949" s="20">
        <f t="shared" si="57"/>
        <v>36</v>
      </c>
      <c r="M949" s="20">
        <f t="shared" si="58"/>
        <v>4</v>
      </c>
      <c r="N949" s="21">
        <f t="shared" si="59"/>
        <v>40</v>
      </c>
    </row>
    <row r="950" spans="1:14" x14ac:dyDescent="0.25">
      <c r="A950" s="17" t="s">
        <v>9150</v>
      </c>
      <c r="B950" s="17" t="s">
        <v>8631</v>
      </c>
      <c r="C950" s="17" t="s">
        <v>2496</v>
      </c>
      <c r="D950" s="17" t="s">
        <v>2495</v>
      </c>
      <c r="E950" s="18" t="s">
        <v>2497</v>
      </c>
      <c r="F950" s="17">
        <v>37864190</v>
      </c>
      <c r="G950" s="18" t="s">
        <v>8800</v>
      </c>
      <c r="H950" s="18" t="s">
        <v>2494</v>
      </c>
      <c r="I950" s="18" t="s">
        <v>452</v>
      </c>
      <c r="J950" s="19">
        <v>1414.9500000000003</v>
      </c>
      <c r="K950" s="19">
        <f t="shared" si="56"/>
        <v>1286.318181818182</v>
      </c>
      <c r="L950" s="20">
        <f t="shared" si="57"/>
        <v>1286</v>
      </c>
      <c r="M950" s="20">
        <f t="shared" si="58"/>
        <v>129</v>
      </c>
      <c r="N950" s="21">
        <f t="shared" si="59"/>
        <v>1415</v>
      </c>
    </row>
    <row r="951" spans="1:14" x14ac:dyDescent="0.25">
      <c r="A951" s="17" t="s">
        <v>9150</v>
      </c>
      <c r="B951" s="17" t="s">
        <v>8631</v>
      </c>
      <c r="C951" s="17" t="s">
        <v>2674</v>
      </c>
      <c r="D951" s="17" t="s">
        <v>2673</v>
      </c>
      <c r="E951" s="18" t="s">
        <v>2675</v>
      </c>
      <c r="F951" s="17">
        <v>37865277</v>
      </c>
      <c r="G951" s="18" t="s">
        <v>10</v>
      </c>
      <c r="H951" s="18" t="s">
        <v>2671</v>
      </c>
      <c r="I951" s="18" t="s">
        <v>2672</v>
      </c>
      <c r="J951" s="19">
        <v>3146.4600000000005</v>
      </c>
      <c r="K951" s="19">
        <f t="shared" si="56"/>
        <v>2860.4181818181819</v>
      </c>
      <c r="L951" s="20">
        <f t="shared" si="57"/>
        <v>2860</v>
      </c>
      <c r="M951" s="20">
        <f t="shared" si="58"/>
        <v>286</v>
      </c>
      <c r="N951" s="21">
        <f t="shared" si="59"/>
        <v>3146</v>
      </c>
    </row>
    <row r="952" spans="1:14" x14ac:dyDescent="0.25">
      <c r="A952" s="17" t="s">
        <v>9150</v>
      </c>
      <c r="B952" s="17" t="s">
        <v>8631</v>
      </c>
      <c r="C952" s="17" t="s">
        <v>2923</v>
      </c>
      <c r="D952" s="17" t="s">
        <v>2922</v>
      </c>
      <c r="E952" s="18" t="s">
        <v>2924</v>
      </c>
      <c r="F952" s="17">
        <v>37861425</v>
      </c>
      <c r="G952" s="18" t="s">
        <v>8636</v>
      </c>
      <c r="H952" s="18" t="s">
        <v>2920</v>
      </c>
      <c r="I952" s="18" t="s">
        <v>2921</v>
      </c>
      <c r="J952" s="19">
        <v>1776.6</v>
      </c>
      <c r="K952" s="19">
        <f t="shared" si="56"/>
        <v>1615.0909090909088</v>
      </c>
      <c r="L952" s="20">
        <f t="shared" si="57"/>
        <v>1615</v>
      </c>
      <c r="M952" s="20">
        <f t="shared" si="58"/>
        <v>162</v>
      </c>
      <c r="N952" s="21">
        <f t="shared" si="59"/>
        <v>1777</v>
      </c>
    </row>
    <row r="953" spans="1:14" x14ac:dyDescent="0.25">
      <c r="A953" s="17" t="s">
        <v>9150</v>
      </c>
      <c r="B953" s="17" t="s">
        <v>8631</v>
      </c>
      <c r="C953" s="17" t="s">
        <v>2710</v>
      </c>
      <c r="D953" s="17" t="s">
        <v>2709</v>
      </c>
      <c r="E953" s="18" t="s">
        <v>2711</v>
      </c>
      <c r="F953" s="17">
        <v>710056877</v>
      </c>
      <c r="G953" s="18" t="s">
        <v>8704</v>
      </c>
      <c r="H953" s="18" t="s">
        <v>2707</v>
      </c>
      <c r="I953" s="18" t="s">
        <v>2708</v>
      </c>
      <c r="J953" s="19">
        <v>258.57</v>
      </c>
      <c r="K953" s="19">
        <f t="shared" si="56"/>
        <v>235.06363636363633</v>
      </c>
      <c r="L953" s="20">
        <f t="shared" si="57"/>
        <v>235</v>
      </c>
      <c r="M953" s="20">
        <f t="shared" si="58"/>
        <v>24</v>
      </c>
      <c r="N953" s="21">
        <f t="shared" si="59"/>
        <v>259</v>
      </c>
    </row>
    <row r="954" spans="1:14" x14ac:dyDescent="0.25">
      <c r="A954" s="17" t="s">
        <v>9150</v>
      </c>
      <c r="B954" s="17" t="s">
        <v>8631</v>
      </c>
      <c r="C954" s="17" t="s">
        <v>3167</v>
      </c>
      <c r="D954" s="17" t="s">
        <v>3166</v>
      </c>
      <c r="E954" s="18" t="s">
        <v>3168</v>
      </c>
      <c r="F954" s="17">
        <v>37865072</v>
      </c>
      <c r="G954" s="18" t="s">
        <v>8636</v>
      </c>
      <c r="H954" s="18" t="s">
        <v>3164</v>
      </c>
      <c r="I954" s="18" t="s">
        <v>3165</v>
      </c>
      <c r="J954" s="19">
        <v>1958.9699999999998</v>
      </c>
      <c r="K954" s="19">
        <f t="shared" si="56"/>
        <v>1780.8818181818178</v>
      </c>
      <c r="L954" s="20">
        <f t="shared" si="57"/>
        <v>1781</v>
      </c>
      <c r="M954" s="20">
        <f t="shared" si="58"/>
        <v>178</v>
      </c>
      <c r="N954" s="21">
        <f t="shared" si="59"/>
        <v>1959</v>
      </c>
    </row>
    <row r="955" spans="1:14" x14ac:dyDescent="0.25">
      <c r="A955" s="17" t="s">
        <v>9150</v>
      </c>
      <c r="B955" s="17" t="s">
        <v>8631</v>
      </c>
      <c r="C955" s="17" t="s">
        <v>2659</v>
      </c>
      <c r="D955" s="17" t="s">
        <v>2658</v>
      </c>
      <c r="E955" s="18" t="s">
        <v>2660</v>
      </c>
      <c r="F955" s="17">
        <v>37856430</v>
      </c>
      <c r="G955" s="18" t="s">
        <v>8636</v>
      </c>
      <c r="H955" s="18" t="s">
        <v>2656</v>
      </c>
      <c r="I955" s="18" t="s">
        <v>2657</v>
      </c>
      <c r="J955" s="19">
        <v>676.26</v>
      </c>
      <c r="K955" s="19">
        <f t="shared" si="56"/>
        <v>614.78181818181815</v>
      </c>
      <c r="L955" s="20">
        <f t="shared" si="57"/>
        <v>615</v>
      </c>
      <c r="M955" s="20">
        <f t="shared" si="58"/>
        <v>61</v>
      </c>
      <c r="N955" s="21">
        <f t="shared" si="59"/>
        <v>676</v>
      </c>
    </row>
    <row r="956" spans="1:14" x14ac:dyDescent="0.25">
      <c r="A956" s="17" t="s">
        <v>9150</v>
      </c>
      <c r="B956" s="17" t="s">
        <v>8631</v>
      </c>
      <c r="C956" s="17" t="s">
        <v>2913</v>
      </c>
      <c r="D956" s="17" t="s">
        <v>2912</v>
      </c>
      <c r="E956" s="18" t="s">
        <v>2914</v>
      </c>
      <c r="F956" s="17">
        <v>37864025</v>
      </c>
      <c r="G956" s="18" t="s">
        <v>8636</v>
      </c>
      <c r="H956" s="18" t="s">
        <v>2910</v>
      </c>
      <c r="I956" s="18" t="s">
        <v>2911</v>
      </c>
      <c r="J956" s="19">
        <v>1293.6600000000001</v>
      </c>
      <c r="K956" s="19">
        <f t="shared" si="56"/>
        <v>1176.0545454545454</v>
      </c>
      <c r="L956" s="20">
        <f t="shared" si="57"/>
        <v>1176</v>
      </c>
      <c r="M956" s="20">
        <f t="shared" si="58"/>
        <v>118</v>
      </c>
      <c r="N956" s="21">
        <f t="shared" si="59"/>
        <v>1294</v>
      </c>
    </row>
    <row r="957" spans="1:14" x14ac:dyDescent="0.25">
      <c r="A957" s="17" t="s">
        <v>9150</v>
      </c>
      <c r="B957" s="17" t="s">
        <v>8631</v>
      </c>
      <c r="C957" s="17" t="s">
        <v>2832</v>
      </c>
      <c r="D957" s="17" t="s">
        <v>2831</v>
      </c>
      <c r="E957" s="18" t="s">
        <v>2833</v>
      </c>
      <c r="F957" s="17">
        <v>710094319</v>
      </c>
      <c r="G957" s="18" t="s">
        <v>8683</v>
      </c>
      <c r="H957" s="18" t="s">
        <v>2829</v>
      </c>
      <c r="I957" s="18" t="s">
        <v>2830</v>
      </c>
      <c r="J957" s="19">
        <v>258.57000000000005</v>
      </c>
      <c r="K957" s="19">
        <f t="shared" si="56"/>
        <v>235.06363636363639</v>
      </c>
      <c r="L957" s="20">
        <f t="shared" si="57"/>
        <v>235</v>
      </c>
      <c r="M957" s="20">
        <f t="shared" si="58"/>
        <v>24</v>
      </c>
      <c r="N957" s="21">
        <f t="shared" si="59"/>
        <v>259</v>
      </c>
    </row>
    <row r="958" spans="1:14" x14ac:dyDescent="0.25">
      <c r="A958" s="17" t="s">
        <v>9150</v>
      </c>
      <c r="B958" s="17" t="s">
        <v>8631</v>
      </c>
      <c r="C958" s="17" t="s">
        <v>3008</v>
      </c>
      <c r="D958" s="17" t="s">
        <v>3007</v>
      </c>
      <c r="E958" s="18" t="s">
        <v>3009</v>
      </c>
      <c r="F958" s="17">
        <v>37860739</v>
      </c>
      <c r="G958" s="18" t="s">
        <v>8636</v>
      </c>
      <c r="H958" s="18" t="s">
        <v>3005</v>
      </c>
      <c r="I958" s="18" t="s">
        <v>3006</v>
      </c>
      <c r="J958" s="19">
        <v>1688.64</v>
      </c>
      <c r="K958" s="19">
        <f t="shared" si="56"/>
        <v>1535.1272727272726</v>
      </c>
      <c r="L958" s="20">
        <f t="shared" si="57"/>
        <v>1535</v>
      </c>
      <c r="M958" s="20">
        <f t="shared" si="58"/>
        <v>154</v>
      </c>
      <c r="N958" s="21">
        <f t="shared" si="59"/>
        <v>1689</v>
      </c>
    </row>
    <row r="959" spans="1:14" x14ac:dyDescent="0.25">
      <c r="A959" s="17" t="s">
        <v>9150</v>
      </c>
      <c r="B959" s="17" t="s">
        <v>8631</v>
      </c>
      <c r="C959" s="17" t="s">
        <v>2993</v>
      </c>
      <c r="D959" s="17" t="s">
        <v>2992</v>
      </c>
      <c r="E959" s="18" t="s">
        <v>2994</v>
      </c>
      <c r="F959" s="17">
        <v>37860747</v>
      </c>
      <c r="G959" s="18" t="s">
        <v>8636</v>
      </c>
      <c r="H959" s="18" t="s">
        <v>2991</v>
      </c>
      <c r="I959" s="18" t="s">
        <v>1022</v>
      </c>
      <c r="J959" s="19">
        <v>3578.1299999999997</v>
      </c>
      <c r="K959" s="19">
        <f t="shared" si="56"/>
        <v>3252.8454545454538</v>
      </c>
      <c r="L959" s="20">
        <f t="shared" si="57"/>
        <v>3253</v>
      </c>
      <c r="M959" s="20">
        <f t="shared" si="58"/>
        <v>325</v>
      </c>
      <c r="N959" s="21">
        <f t="shared" si="59"/>
        <v>3578</v>
      </c>
    </row>
    <row r="960" spans="1:14" x14ac:dyDescent="0.25">
      <c r="A960" s="17" t="s">
        <v>9150</v>
      </c>
      <c r="B960" s="17" t="s">
        <v>8631</v>
      </c>
      <c r="C960" s="17" t="s">
        <v>3078</v>
      </c>
      <c r="D960" s="17" t="s">
        <v>3077</v>
      </c>
      <c r="E960" s="18" t="s">
        <v>3079</v>
      </c>
      <c r="F960" s="17">
        <v>42117089</v>
      </c>
      <c r="G960" s="18" t="s">
        <v>8636</v>
      </c>
      <c r="H960" s="18" t="s">
        <v>3075</v>
      </c>
      <c r="I960" s="18" t="s">
        <v>3076</v>
      </c>
      <c r="J960" s="19">
        <v>278.46000000000004</v>
      </c>
      <c r="K960" s="19">
        <f t="shared" si="56"/>
        <v>253.14545454545456</v>
      </c>
      <c r="L960" s="20">
        <f t="shared" si="57"/>
        <v>253</v>
      </c>
      <c r="M960" s="20">
        <f t="shared" si="58"/>
        <v>25</v>
      </c>
      <c r="N960" s="21">
        <f t="shared" si="59"/>
        <v>278</v>
      </c>
    </row>
    <row r="961" spans="1:14" x14ac:dyDescent="0.25">
      <c r="A961" s="17" t="s">
        <v>9150</v>
      </c>
      <c r="B961" s="17" t="s">
        <v>8631</v>
      </c>
      <c r="C961" s="17" t="s">
        <v>2619</v>
      </c>
      <c r="D961" s="17" t="s">
        <v>2618</v>
      </c>
      <c r="E961" s="18" t="s">
        <v>2620</v>
      </c>
      <c r="F961" s="17">
        <v>37865315</v>
      </c>
      <c r="G961" s="18" t="s">
        <v>10</v>
      </c>
      <c r="H961" s="18" t="s">
        <v>2616</v>
      </c>
      <c r="I961" s="18" t="s">
        <v>2617</v>
      </c>
      <c r="J961" s="19">
        <v>2595.7199999999998</v>
      </c>
      <c r="K961" s="19">
        <f t="shared" si="56"/>
        <v>2359.7454545454543</v>
      </c>
      <c r="L961" s="20">
        <f t="shared" si="57"/>
        <v>2360</v>
      </c>
      <c r="M961" s="20">
        <f t="shared" si="58"/>
        <v>236</v>
      </c>
      <c r="N961" s="21">
        <f t="shared" si="59"/>
        <v>2596</v>
      </c>
    </row>
    <row r="962" spans="1:14" x14ac:dyDescent="0.25">
      <c r="A962" s="17" t="s">
        <v>9150</v>
      </c>
      <c r="B962" s="17" t="s">
        <v>8631</v>
      </c>
      <c r="C962" s="17" t="s">
        <v>2537</v>
      </c>
      <c r="D962" s="17" t="s">
        <v>2536</v>
      </c>
      <c r="E962" s="18" t="s">
        <v>2538</v>
      </c>
      <c r="F962" s="17">
        <v>37865536</v>
      </c>
      <c r="G962" s="18" t="s">
        <v>10</v>
      </c>
      <c r="H962" s="18" t="s">
        <v>2534</v>
      </c>
      <c r="I962" s="18" t="s">
        <v>2535</v>
      </c>
      <c r="J962" s="19">
        <v>2791.8</v>
      </c>
      <c r="K962" s="19">
        <f t="shared" si="56"/>
        <v>2538</v>
      </c>
      <c r="L962" s="20">
        <f t="shared" si="57"/>
        <v>2538</v>
      </c>
      <c r="M962" s="20">
        <f t="shared" si="58"/>
        <v>254</v>
      </c>
      <c r="N962" s="21">
        <f t="shared" si="59"/>
        <v>2792</v>
      </c>
    </row>
    <row r="963" spans="1:14" x14ac:dyDescent="0.25">
      <c r="A963" s="17" t="s">
        <v>9150</v>
      </c>
      <c r="B963" s="17" t="s">
        <v>8631</v>
      </c>
      <c r="C963" s="17" t="s">
        <v>2577</v>
      </c>
      <c r="D963" s="17" t="s">
        <v>2576</v>
      </c>
      <c r="E963" s="18" t="s">
        <v>2578</v>
      </c>
      <c r="F963" s="17">
        <v>37866745</v>
      </c>
      <c r="G963" s="18" t="s">
        <v>8636</v>
      </c>
      <c r="H963" s="18" t="s">
        <v>2574</v>
      </c>
      <c r="I963" s="18" t="s">
        <v>2575</v>
      </c>
      <c r="J963" s="19">
        <v>1476.3</v>
      </c>
      <c r="K963" s="19">
        <f t="shared" si="56"/>
        <v>1342.090909090909</v>
      </c>
      <c r="L963" s="20">
        <f t="shared" si="57"/>
        <v>1342</v>
      </c>
      <c r="M963" s="20">
        <f t="shared" si="58"/>
        <v>134</v>
      </c>
      <c r="N963" s="21">
        <f t="shared" si="59"/>
        <v>1476</v>
      </c>
    </row>
    <row r="964" spans="1:14" x14ac:dyDescent="0.25">
      <c r="A964" s="17" t="s">
        <v>9150</v>
      </c>
      <c r="B964" s="17" t="s">
        <v>8631</v>
      </c>
      <c r="C964" s="17" t="s">
        <v>3157</v>
      </c>
      <c r="D964" s="17" t="s">
        <v>3156</v>
      </c>
      <c r="E964" s="18" t="s">
        <v>3158</v>
      </c>
      <c r="F964" s="17">
        <v>37865102</v>
      </c>
      <c r="G964" s="18" t="s">
        <v>8837</v>
      </c>
      <c r="H964" s="18" t="s">
        <v>3154</v>
      </c>
      <c r="I964" s="18" t="s">
        <v>3155</v>
      </c>
      <c r="J964" s="19">
        <v>2796.84</v>
      </c>
      <c r="K964" s="19">
        <f t="shared" ref="K964:K1027" si="60">J964/1.1</f>
        <v>2542.5818181818181</v>
      </c>
      <c r="L964" s="20">
        <f t="shared" ref="L964:L1027" si="61">ROUND(K964,0)</f>
        <v>2543</v>
      </c>
      <c r="M964" s="20">
        <f t="shared" ref="M964:M1027" si="62">ROUND(K964*0.1,0)</f>
        <v>254</v>
      </c>
      <c r="N964" s="21">
        <f t="shared" si="59"/>
        <v>2797</v>
      </c>
    </row>
    <row r="965" spans="1:14" x14ac:dyDescent="0.25">
      <c r="A965" s="17" t="s">
        <v>9150</v>
      </c>
      <c r="B965" s="17" t="s">
        <v>8634</v>
      </c>
      <c r="C965" s="17" t="s">
        <v>2065</v>
      </c>
      <c r="D965" s="17" t="s">
        <v>2064</v>
      </c>
      <c r="E965" s="18" t="s">
        <v>2066</v>
      </c>
      <c r="F965" s="17">
        <v>17055351</v>
      </c>
      <c r="G965" s="18" t="s">
        <v>8806</v>
      </c>
      <c r="H965" s="18" t="s">
        <v>2584</v>
      </c>
      <c r="I965" s="18" t="s">
        <v>8481</v>
      </c>
      <c r="J965" s="19">
        <v>7683.75</v>
      </c>
      <c r="K965" s="19">
        <f t="shared" si="60"/>
        <v>6985.2272727272721</v>
      </c>
      <c r="L965" s="20">
        <f t="shared" si="61"/>
        <v>6985</v>
      </c>
      <c r="M965" s="20">
        <f t="shared" si="62"/>
        <v>699</v>
      </c>
      <c r="N965" s="21">
        <f t="shared" ref="N965:N1028" si="63">L965+M965</f>
        <v>7684</v>
      </c>
    </row>
    <row r="966" spans="1:14" x14ac:dyDescent="0.25">
      <c r="A966" s="17" t="s">
        <v>9150</v>
      </c>
      <c r="B966" s="17" t="s">
        <v>8634</v>
      </c>
      <c r="C966" s="17" t="s">
        <v>2065</v>
      </c>
      <c r="D966" s="17" t="s">
        <v>2064</v>
      </c>
      <c r="E966" s="18" t="s">
        <v>2066</v>
      </c>
      <c r="F966" s="17">
        <v>18048650</v>
      </c>
      <c r="G966" s="18" t="s">
        <v>8835</v>
      </c>
      <c r="H966" s="18" t="s">
        <v>3146</v>
      </c>
      <c r="I966" s="18" t="s">
        <v>3153</v>
      </c>
      <c r="J966" s="19">
        <v>3239.73</v>
      </c>
      <c r="K966" s="19">
        <f t="shared" si="60"/>
        <v>2945.2090909090907</v>
      </c>
      <c r="L966" s="20">
        <f t="shared" si="61"/>
        <v>2945</v>
      </c>
      <c r="M966" s="20">
        <f t="shared" si="62"/>
        <v>295</v>
      </c>
      <c r="N966" s="21">
        <f t="shared" si="63"/>
        <v>3240</v>
      </c>
    </row>
    <row r="967" spans="1:14" x14ac:dyDescent="0.25">
      <c r="A967" s="17" t="s">
        <v>9150</v>
      </c>
      <c r="B967" s="17" t="s">
        <v>8634</v>
      </c>
      <c r="C967" s="17" t="s">
        <v>2065</v>
      </c>
      <c r="D967" s="17" t="s">
        <v>2064</v>
      </c>
      <c r="E967" s="18" t="s">
        <v>2066</v>
      </c>
      <c r="F967" s="17">
        <v>30997241</v>
      </c>
      <c r="G967" s="18" t="s">
        <v>8834</v>
      </c>
      <c r="H967" s="18" t="s">
        <v>3050</v>
      </c>
      <c r="I967" s="18" t="s">
        <v>3056</v>
      </c>
      <c r="J967" s="19">
        <v>4208.43</v>
      </c>
      <c r="K967" s="19">
        <f t="shared" si="60"/>
        <v>3825.8454545454547</v>
      </c>
      <c r="L967" s="20">
        <f t="shared" si="61"/>
        <v>3826</v>
      </c>
      <c r="M967" s="20">
        <f t="shared" si="62"/>
        <v>383</v>
      </c>
      <c r="N967" s="21">
        <f t="shared" si="63"/>
        <v>4209</v>
      </c>
    </row>
    <row r="968" spans="1:14" x14ac:dyDescent="0.25">
      <c r="A968" s="17" t="s">
        <v>9150</v>
      </c>
      <c r="B968" s="17" t="s">
        <v>8634</v>
      </c>
      <c r="C968" s="17" t="s">
        <v>2065</v>
      </c>
      <c r="D968" s="17" t="s">
        <v>2064</v>
      </c>
      <c r="E968" s="18" t="s">
        <v>2066</v>
      </c>
      <c r="F968" s="17">
        <v>31825052</v>
      </c>
      <c r="G968" s="18" t="s">
        <v>8835</v>
      </c>
      <c r="H968" s="18" t="s">
        <v>3050</v>
      </c>
      <c r="I968" s="18" t="s">
        <v>3059</v>
      </c>
      <c r="J968" s="19">
        <v>5324.76</v>
      </c>
      <c r="K968" s="19">
        <f t="shared" si="60"/>
        <v>4840.6909090909085</v>
      </c>
      <c r="L968" s="20">
        <f t="shared" si="61"/>
        <v>4841</v>
      </c>
      <c r="M968" s="20">
        <f t="shared" si="62"/>
        <v>484</v>
      </c>
      <c r="N968" s="21">
        <f t="shared" si="63"/>
        <v>5325</v>
      </c>
    </row>
    <row r="969" spans="1:14" x14ac:dyDescent="0.25">
      <c r="A969" s="17" t="s">
        <v>9150</v>
      </c>
      <c r="B969" s="17" t="s">
        <v>8634</v>
      </c>
      <c r="C969" s="17" t="s">
        <v>2065</v>
      </c>
      <c r="D969" s="17" t="s">
        <v>2064</v>
      </c>
      <c r="E969" s="18" t="s">
        <v>2066</v>
      </c>
      <c r="F969" s="17">
        <v>31825435</v>
      </c>
      <c r="G969" s="18" t="s">
        <v>8811</v>
      </c>
      <c r="H969" s="18" t="s">
        <v>2680</v>
      </c>
      <c r="I969" s="18" t="s">
        <v>2685</v>
      </c>
      <c r="J969" s="19">
        <v>1660.35</v>
      </c>
      <c r="K969" s="19">
        <f t="shared" si="60"/>
        <v>1509.4090909090908</v>
      </c>
      <c r="L969" s="20">
        <f t="shared" si="61"/>
        <v>1509</v>
      </c>
      <c r="M969" s="20">
        <f t="shared" si="62"/>
        <v>151</v>
      </c>
      <c r="N969" s="21">
        <f t="shared" si="63"/>
        <v>1660</v>
      </c>
    </row>
    <row r="970" spans="1:14" x14ac:dyDescent="0.25">
      <c r="A970" s="17" t="s">
        <v>9150</v>
      </c>
      <c r="B970" s="17" t="s">
        <v>8634</v>
      </c>
      <c r="C970" s="17" t="s">
        <v>2065</v>
      </c>
      <c r="D970" s="17" t="s">
        <v>2064</v>
      </c>
      <c r="E970" s="18" t="s">
        <v>2066</v>
      </c>
      <c r="F970" s="17">
        <v>31825702</v>
      </c>
      <c r="G970" s="18" t="s">
        <v>8826</v>
      </c>
      <c r="H970" s="18" t="s">
        <v>2904</v>
      </c>
      <c r="I970" s="18" t="s">
        <v>2909</v>
      </c>
      <c r="J970" s="19">
        <v>2740.26</v>
      </c>
      <c r="K970" s="19">
        <f t="shared" si="60"/>
        <v>2491.1454545454544</v>
      </c>
      <c r="L970" s="20">
        <f t="shared" si="61"/>
        <v>2491</v>
      </c>
      <c r="M970" s="20">
        <f t="shared" si="62"/>
        <v>249</v>
      </c>
      <c r="N970" s="21">
        <f t="shared" si="63"/>
        <v>2740</v>
      </c>
    </row>
    <row r="971" spans="1:14" x14ac:dyDescent="0.25">
      <c r="A971" s="17" t="s">
        <v>9150</v>
      </c>
      <c r="B971" s="17" t="s">
        <v>8634</v>
      </c>
      <c r="C971" s="17" t="s">
        <v>2065</v>
      </c>
      <c r="D971" s="17" t="s">
        <v>2064</v>
      </c>
      <c r="E971" s="18" t="s">
        <v>2066</v>
      </c>
      <c r="F971" s="17">
        <v>31826113</v>
      </c>
      <c r="G971" s="18" t="s">
        <v>8836</v>
      </c>
      <c r="H971" s="18" t="s">
        <v>3095</v>
      </c>
      <c r="I971" s="18" t="s">
        <v>3096</v>
      </c>
      <c r="J971" s="19">
        <v>218.79000000000002</v>
      </c>
      <c r="K971" s="19">
        <f t="shared" si="60"/>
        <v>198.9</v>
      </c>
      <c r="L971" s="20">
        <f t="shared" si="61"/>
        <v>199</v>
      </c>
      <c r="M971" s="20">
        <f t="shared" si="62"/>
        <v>20</v>
      </c>
      <c r="N971" s="21">
        <f t="shared" si="63"/>
        <v>219</v>
      </c>
    </row>
    <row r="972" spans="1:14" x14ac:dyDescent="0.25">
      <c r="A972" s="17" t="s">
        <v>9150</v>
      </c>
      <c r="B972" s="17" t="s">
        <v>8634</v>
      </c>
      <c r="C972" s="17" t="s">
        <v>2065</v>
      </c>
      <c r="D972" s="17" t="s">
        <v>2064</v>
      </c>
      <c r="E972" s="18" t="s">
        <v>2066</v>
      </c>
      <c r="F972" s="17">
        <v>31826539</v>
      </c>
      <c r="G972" s="18" t="s">
        <v>8808</v>
      </c>
      <c r="H972" s="18" t="s">
        <v>2584</v>
      </c>
      <c r="I972" s="18" t="s">
        <v>2610</v>
      </c>
      <c r="J972" s="19">
        <v>3503.0699999999997</v>
      </c>
      <c r="K972" s="19">
        <f t="shared" si="60"/>
        <v>3184.6090909090904</v>
      </c>
      <c r="L972" s="20">
        <f t="shared" si="61"/>
        <v>3185</v>
      </c>
      <c r="M972" s="20">
        <f t="shared" si="62"/>
        <v>318</v>
      </c>
      <c r="N972" s="21">
        <f t="shared" si="63"/>
        <v>3503</v>
      </c>
    </row>
    <row r="973" spans="1:14" x14ac:dyDescent="0.25">
      <c r="A973" s="17" t="s">
        <v>9150</v>
      </c>
      <c r="B973" s="17" t="s">
        <v>8634</v>
      </c>
      <c r="C973" s="17" t="s">
        <v>2065</v>
      </c>
      <c r="D973" s="17" t="s">
        <v>2064</v>
      </c>
      <c r="E973" s="18" t="s">
        <v>2066</v>
      </c>
      <c r="F973" s="17">
        <v>37920421</v>
      </c>
      <c r="G973" s="18" t="s">
        <v>8766</v>
      </c>
      <c r="H973" s="18" t="s">
        <v>2058</v>
      </c>
      <c r="I973" s="18" t="s">
        <v>2063</v>
      </c>
      <c r="J973" s="19">
        <v>3163.5299999999997</v>
      </c>
      <c r="K973" s="19">
        <f t="shared" si="60"/>
        <v>2875.9363636363632</v>
      </c>
      <c r="L973" s="20">
        <f t="shared" si="61"/>
        <v>2876</v>
      </c>
      <c r="M973" s="20">
        <f t="shared" si="62"/>
        <v>288</v>
      </c>
      <c r="N973" s="21">
        <f t="shared" si="63"/>
        <v>3164</v>
      </c>
    </row>
    <row r="974" spans="1:14" x14ac:dyDescent="0.25">
      <c r="A974" s="17" t="s">
        <v>9150</v>
      </c>
      <c r="B974" s="17" t="s">
        <v>8634</v>
      </c>
      <c r="C974" s="17" t="s">
        <v>2065</v>
      </c>
      <c r="D974" s="17" t="s">
        <v>2064</v>
      </c>
      <c r="E974" s="18" t="s">
        <v>2066</v>
      </c>
      <c r="F974" s="17">
        <v>42210429</v>
      </c>
      <c r="G974" s="18" t="s">
        <v>8766</v>
      </c>
      <c r="H974" s="18" t="s">
        <v>2818</v>
      </c>
      <c r="I974" s="18" t="s">
        <v>2819</v>
      </c>
      <c r="J974" s="19">
        <v>2390.3700000000003</v>
      </c>
      <c r="K974" s="19">
        <f t="shared" si="60"/>
        <v>2173.0636363636363</v>
      </c>
      <c r="L974" s="20">
        <f t="shared" si="61"/>
        <v>2173</v>
      </c>
      <c r="M974" s="20">
        <f t="shared" si="62"/>
        <v>217</v>
      </c>
      <c r="N974" s="21">
        <f t="shared" si="63"/>
        <v>2390</v>
      </c>
    </row>
    <row r="975" spans="1:14" x14ac:dyDescent="0.25">
      <c r="A975" s="17" t="s">
        <v>9150</v>
      </c>
      <c r="B975" s="17" t="s">
        <v>8634</v>
      </c>
      <c r="C975" s="17" t="s">
        <v>2065</v>
      </c>
      <c r="D975" s="17" t="s">
        <v>2064</v>
      </c>
      <c r="E975" s="18" t="s">
        <v>2066</v>
      </c>
      <c r="F975" s="17">
        <v>51074800</v>
      </c>
      <c r="G975" s="18" t="s">
        <v>8771</v>
      </c>
      <c r="H975" s="18" t="s">
        <v>2122</v>
      </c>
      <c r="I975" s="18" t="s">
        <v>2131</v>
      </c>
      <c r="J975" s="19">
        <v>2508.0299999999997</v>
      </c>
      <c r="K975" s="19">
        <f t="shared" si="60"/>
        <v>2280.0272727272722</v>
      </c>
      <c r="L975" s="20">
        <f t="shared" si="61"/>
        <v>2280</v>
      </c>
      <c r="M975" s="20">
        <f t="shared" si="62"/>
        <v>228</v>
      </c>
      <c r="N975" s="21">
        <f t="shared" si="63"/>
        <v>2508</v>
      </c>
    </row>
    <row r="976" spans="1:14" x14ac:dyDescent="0.25">
      <c r="A976" s="17" t="s">
        <v>9150</v>
      </c>
      <c r="B976" s="17" t="s">
        <v>8634</v>
      </c>
      <c r="C976" s="17" t="s">
        <v>1885</v>
      </c>
      <c r="D976" s="17" t="s">
        <v>1884</v>
      </c>
      <c r="E976" s="18" t="s">
        <v>1886</v>
      </c>
      <c r="F976" s="17">
        <v>588024</v>
      </c>
      <c r="G976" s="18" t="s">
        <v>9094</v>
      </c>
      <c r="H976" s="18" t="s">
        <v>2122</v>
      </c>
      <c r="I976" s="18" t="s">
        <v>8500</v>
      </c>
      <c r="J976" s="19">
        <v>2221.71</v>
      </c>
      <c r="K976" s="19">
        <f t="shared" si="60"/>
        <v>2019.7363636363634</v>
      </c>
      <c r="L976" s="20">
        <f t="shared" si="61"/>
        <v>2020</v>
      </c>
      <c r="M976" s="20">
        <f t="shared" si="62"/>
        <v>202</v>
      </c>
      <c r="N976" s="21">
        <f t="shared" si="63"/>
        <v>2222</v>
      </c>
    </row>
    <row r="977" spans="1:14" x14ac:dyDescent="0.25">
      <c r="A977" s="17" t="s">
        <v>9150</v>
      </c>
      <c r="B977" s="17" t="s">
        <v>8634</v>
      </c>
      <c r="C977" s="17" t="s">
        <v>1885</v>
      </c>
      <c r="D977" s="17" t="s">
        <v>1884</v>
      </c>
      <c r="E977" s="18" t="s">
        <v>1886</v>
      </c>
      <c r="F977" s="17">
        <v>31824986</v>
      </c>
      <c r="G977" s="18" t="s">
        <v>8809</v>
      </c>
      <c r="H977" s="18" t="s">
        <v>2584</v>
      </c>
      <c r="I977" s="18" t="s">
        <v>2611</v>
      </c>
      <c r="J977" s="19">
        <v>4495.5600000000013</v>
      </c>
      <c r="K977" s="19">
        <f t="shared" si="60"/>
        <v>4086.8727272727283</v>
      </c>
      <c r="L977" s="20">
        <f t="shared" si="61"/>
        <v>4087</v>
      </c>
      <c r="M977" s="20">
        <f t="shared" si="62"/>
        <v>409</v>
      </c>
      <c r="N977" s="21">
        <f t="shared" si="63"/>
        <v>4496</v>
      </c>
    </row>
    <row r="978" spans="1:14" x14ac:dyDescent="0.25">
      <c r="A978" s="17" t="s">
        <v>9150</v>
      </c>
      <c r="B978" s="17" t="s">
        <v>8634</v>
      </c>
      <c r="C978" s="17" t="s">
        <v>1885</v>
      </c>
      <c r="D978" s="17" t="s">
        <v>1884</v>
      </c>
      <c r="E978" s="18" t="s">
        <v>1886</v>
      </c>
      <c r="F978" s="17">
        <v>35662867</v>
      </c>
      <c r="G978" s="18" t="s">
        <v>8758</v>
      </c>
      <c r="H978" s="18" t="s">
        <v>1882</v>
      </c>
      <c r="I978" s="18" t="s">
        <v>1883</v>
      </c>
      <c r="J978" s="19">
        <v>6116.1299999999992</v>
      </c>
      <c r="K978" s="19">
        <f t="shared" si="60"/>
        <v>5560.1181818181803</v>
      </c>
      <c r="L978" s="20">
        <f t="shared" si="61"/>
        <v>5560</v>
      </c>
      <c r="M978" s="20">
        <f t="shared" si="62"/>
        <v>556</v>
      </c>
      <c r="N978" s="21">
        <f t="shared" si="63"/>
        <v>6116</v>
      </c>
    </row>
    <row r="979" spans="1:14" x14ac:dyDescent="0.25">
      <c r="A979" s="17" t="s">
        <v>9150</v>
      </c>
      <c r="B979" s="17" t="s">
        <v>8634</v>
      </c>
      <c r="C979" s="17" t="s">
        <v>4906</v>
      </c>
      <c r="D979" s="17" t="s">
        <v>4905</v>
      </c>
      <c r="E979" s="18" t="s">
        <v>4907</v>
      </c>
      <c r="F979" s="17">
        <v>54023998</v>
      </c>
      <c r="G979" s="18" t="s">
        <v>8933</v>
      </c>
      <c r="H979" s="18" t="s">
        <v>4903</v>
      </c>
      <c r="I979" s="18" t="s">
        <v>4904</v>
      </c>
      <c r="J979" s="19">
        <v>1556.13</v>
      </c>
      <c r="K979" s="19">
        <f t="shared" si="60"/>
        <v>1414.6636363636364</v>
      </c>
      <c r="L979" s="20">
        <f t="shared" si="61"/>
        <v>1415</v>
      </c>
      <c r="M979" s="20">
        <f t="shared" si="62"/>
        <v>141</v>
      </c>
      <c r="N979" s="21">
        <f t="shared" si="63"/>
        <v>1556</v>
      </c>
    </row>
    <row r="980" spans="1:14" x14ac:dyDescent="0.25">
      <c r="A980" s="17" t="s">
        <v>9150</v>
      </c>
      <c r="B980" s="17" t="s">
        <v>8634</v>
      </c>
      <c r="C980" s="17" t="s">
        <v>2223</v>
      </c>
      <c r="D980" s="17" t="s">
        <v>2222</v>
      </c>
      <c r="E980" s="18" t="s">
        <v>2224</v>
      </c>
      <c r="F980" s="17">
        <v>36103918</v>
      </c>
      <c r="G980" s="18" t="s">
        <v>8783</v>
      </c>
      <c r="H980" s="18" t="s">
        <v>2220</v>
      </c>
      <c r="I980" s="18" t="s">
        <v>2221</v>
      </c>
      <c r="J980" s="19">
        <v>99.45</v>
      </c>
      <c r="K980" s="19">
        <f t="shared" si="60"/>
        <v>90.409090909090907</v>
      </c>
      <c r="L980" s="20">
        <f t="shared" si="61"/>
        <v>90</v>
      </c>
      <c r="M980" s="20">
        <f t="shared" si="62"/>
        <v>9</v>
      </c>
      <c r="N980" s="21">
        <f t="shared" si="63"/>
        <v>99</v>
      </c>
    </row>
    <row r="981" spans="1:14" x14ac:dyDescent="0.25">
      <c r="A981" s="17" t="s">
        <v>9150</v>
      </c>
      <c r="B981" s="17" t="s">
        <v>8634</v>
      </c>
      <c r="C981" s="17" t="s">
        <v>2357</v>
      </c>
      <c r="D981" s="17" t="s">
        <v>2356</v>
      </c>
      <c r="E981" s="18" t="s">
        <v>2358</v>
      </c>
      <c r="F981" s="17">
        <v>36103152</v>
      </c>
      <c r="G981" s="18" t="s">
        <v>8789</v>
      </c>
      <c r="H981" s="18" t="s">
        <v>2354</v>
      </c>
      <c r="I981" s="18" t="s">
        <v>2355</v>
      </c>
      <c r="J981" s="19">
        <v>955.53000000000009</v>
      </c>
      <c r="K981" s="19">
        <f t="shared" si="60"/>
        <v>868.66363636363633</v>
      </c>
      <c r="L981" s="20">
        <f t="shared" si="61"/>
        <v>869</v>
      </c>
      <c r="M981" s="20">
        <f t="shared" si="62"/>
        <v>87</v>
      </c>
      <c r="N981" s="21">
        <f t="shared" si="63"/>
        <v>956</v>
      </c>
    </row>
    <row r="982" spans="1:14" x14ac:dyDescent="0.25">
      <c r="A982" s="17" t="s">
        <v>9150</v>
      </c>
      <c r="B982" s="17" t="s">
        <v>8634</v>
      </c>
      <c r="C982" s="17" t="s">
        <v>2598</v>
      </c>
      <c r="D982" s="17" t="s">
        <v>2597</v>
      </c>
      <c r="E982" s="18" t="s">
        <v>2599</v>
      </c>
      <c r="F982" s="17">
        <v>588041</v>
      </c>
      <c r="G982" s="18" t="s">
        <v>8804</v>
      </c>
      <c r="H982" s="18" t="s">
        <v>2584</v>
      </c>
      <c r="I982" s="18" t="s">
        <v>2596</v>
      </c>
      <c r="J982" s="19">
        <v>3058.7700000000004</v>
      </c>
      <c r="K982" s="19">
        <f t="shared" si="60"/>
        <v>2780.7000000000003</v>
      </c>
      <c r="L982" s="20">
        <f t="shared" si="61"/>
        <v>2781</v>
      </c>
      <c r="M982" s="20">
        <f t="shared" si="62"/>
        <v>278</v>
      </c>
      <c r="N982" s="21">
        <f t="shared" si="63"/>
        <v>3059</v>
      </c>
    </row>
    <row r="983" spans="1:14" x14ac:dyDescent="0.25">
      <c r="A983" s="17" t="s">
        <v>9150</v>
      </c>
      <c r="B983" s="17" t="s">
        <v>8633</v>
      </c>
      <c r="C983" s="17" t="s">
        <v>15</v>
      </c>
      <c r="D983" s="17" t="s">
        <v>14</v>
      </c>
      <c r="E983" s="18" t="s">
        <v>16</v>
      </c>
      <c r="F983" s="17">
        <v>53638735</v>
      </c>
      <c r="G983" s="18" t="s">
        <v>8640</v>
      </c>
      <c r="H983" s="18" t="s">
        <v>0</v>
      </c>
      <c r="I983" s="18" t="s">
        <v>13</v>
      </c>
      <c r="J983" s="19">
        <v>1794.54</v>
      </c>
      <c r="K983" s="19">
        <f t="shared" si="60"/>
        <v>1631.3999999999999</v>
      </c>
      <c r="L983" s="20">
        <f t="shared" si="61"/>
        <v>1631</v>
      </c>
      <c r="M983" s="20">
        <f t="shared" si="62"/>
        <v>163</v>
      </c>
      <c r="N983" s="21">
        <f t="shared" si="63"/>
        <v>1794</v>
      </c>
    </row>
    <row r="984" spans="1:14" x14ac:dyDescent="0.25">
      <c r="A984" s="17" t="s">
        <v>9150</v>
      </c>
      <c r="B984" s="17" t="s">
        <v>8633</v>
      </c>
      <c r="C984" s="17" t="s">
        <v>8088</v>
      </c>
      <c r="D984" s="17" t="s">
        <v>8087</v>
      </c>
      <c r="E984" s="18" t="s">
        <v>8089</v>
      </c>
      <c r="F984" s="17">
        <v>42051860</v>
      </c>
      <c r="G984" s="18" t="s">
        <v>8759</v>
      </c>
      <c r="H984" s="18" t="s">
        <v>2818</v>
      </c>
      <c r="I984" s="18" t="s">
        <v>8086</v>
      </c>
      <c r="J984" s="19">
        <v>0</v>
      </c>
      <c r="K984" s="19">
        <f t="shared" si="60"/>
        <v>0</v>
      </c>
      <c r="L984" s="20">
        <f t="shared" si="61"/>
        <v>0</v>
      </c>
      <c r="M984" s="20">
        <f t="shared" si="62"/>
        <v>0</v>
      </c>
      <c r="N984" s="21">
        <f t="shared" si="63"/>
        <v>0</v>
      </c>
    </row>
    <row r="985" spans="1:14" x14ac:dyDescent="0.25">
      <c r="A985" s="17" t="s">
        <v>9150</v>
      </c>
      <c r="B985" s="17" t="s">
        <v>8633</v>
      </c>
      <c r="C985" s="17" t="s">
        <v>2604</v>
      </c>
      <c r="D985" s="17" t="s">
        <v>2603</v>
      </c>
      <c r="E985" s="18" t="s">
        <v>2605</v>
      </c>
      <c r="F985" s="17">
        <v>42369649</v>
      </c>
      <c r="G985" s="18" t="s">
        <v>8807</v>
      </c>
      <c r="H985" s="18" t="s">
        <v>2584</v>
      </c>
      <c r="I985" s="18" t="s">
        <v>2602</v>
      </c>
      <c r="J985" s="19">
        <v>1205.7</v>
      </c>
      <c r="K985" s="19">
        <f t="shared" si="60"/>
        <v>1096.090909090909</v>
      </c>
      <c r="L985" s="20">
        <f t="shared" si="61"/>
        <v>1096</v>
      </c>
      <c r="M985" s="20">
        <f t="shared" si="62"/>
        <v>110</v>
      </c>
      <c r="N985" s="21">
        <f t="shared" si="63"/>
        <v>1206</v>
      </c>
    </row>
    <row r="986" spans="1:14" x14ac:dyDescent="0.25">
      <c r="A986" s="17" t="s">
        <v>9150</v>
      </c>
      <c r="B986" s="17" t="s">
        <v>8633</v>
      </c>
      <c r="C986" s="17" t="s">
        <v>2591</v>
      </c>
      <c r="D986" s="17" t="s">
        <v>2590</v>
      </c>
      <c r="E986" s="18" t="s">
        <v>2592</v>
      </c>
      <c r="F986" s="17">
        <v>710056770</v>
      </c>
      <c r="G986" s="18" t="s">
        <v>8803</v>
      </c>
      <c r="H986" s="18" t="s">
        <v>2584</v>
      </c>
      <c r="I986" s="18" t="s">
        <v>2589</v>
      </c>
      <c r="J986" s="19">
        <v>318.24</v>
      </c>
      <c r="K986" s="19">
        <f t="shared" si="60"/>
        <v>289.30909090909091</v>
      </c>
      <c r="L986" s="20">
        <f t="shared" si="61"/>
        <v>289</v>
      </c>
      <c r="M986" s="20">
        <f t="shared" si="62"/>
        <v>29</v>
      </c>
      <c r="N986" s="21">
        <f t="shared" si="63"/>
        <v>318</v>
      </c>
    </row>
    <row r="987" spans="1:14" x14ac:dyDescent="0.25">
      <c r="A987" s="17" t="s">
        <v>9150</v>
      </c>
      <c r="B987" s="17" t="s">
        <v>8633</v>
      </c>
      <c r="C987" s="17" t="s">
        <v>8078</v>
      </c>
      <c r="D987" s="17" t="s">
        <v>8077</v>
      </c>
      <c r="E987" s="18" t="s">
        <v>8079</v>
      </c>
      <c r="F987" s="17">
        <v>37964810</v>
      </c>
      <c r="G987" s="18" t="s">
        <v>9052</v>
      </c>
      <c r="H987" s="18" t="s">
        <v>2584</v>
      </c>
      <c r="I987" s="18" t="s">
        <v>2607</v>
      </c>
      <c r="J987" s="19">
        <v>1323.63</v>
      </c>
      <c r="K987" s="19">
        <f t="shared" si="60"/>
        <v>1203.3</v>
      </c>
      <c r="L987" s="20">
        <f t="shared" si="61"/>
        <v>1203</v>
      </c>
      <c r="M987" s="20">
        <f t="shared" si="62"/>
        <v>120</v>
      </c>
      <c r="N987" s="21">
        <f t="shared" si="63"/>
        <v>1323</v>
      </c>
    </row>
    <row r="988" spans="1:14" x14ac:dyDescent="0.25">
      <c r="A988" s="17" t="s">
        <v>9154</v>
      </c>
      <c r="B988" s="17" t="s">
        <v>8635</v>
      </c>
      <c r="C988" s="17" t="s">
        <v>8099</v>
      </c>
      <c r="D988" s="17" t="s">
        <v>8098</v>
      </c>
      <c r="E988" s="18" t="s">
        <v>8627</v>
      </c>
      <c r="F988" s="17">
        <v>160563</v>
      </c>
      <c r="G988" s="18" t="s">
        <v>9099</v>
      </c>
      <c r="H988" s="18" t="s">
        <v>3328</v>
      </c>
      <c r="I988" s="18" t="s">
        <v>8455</v>
      </c>
      <c r="J988" s="19">
        <v>2372.7000000000003</v>
      </c>
      <c r="K988" s="19">
        <f t="shared" si="60"/>
        <v>2157</v>
      </c>
      <c r="L988" s="20">
        <f t="shared" si="61"/>
        <v>2157</v>
      </c>
      <c r="M988" s="20">
        <f t="shared" si="62"/>
        <v>216</v>
      </c>
      <c r="N988" s="21">
        <f t="shared" si="63"/>
        <v>2373</v>
      </c>
    </row>
    <row r="989" spans="1:14" x14ac:dyDescent="0.25">
      <c r="A989" s="17" t="s">
        <v>9154</v>
      </c>
      <c r="B989" s="17" t="s">
        <v>8635</v>
      </c>
      <c r="C989" s="17" t="s">
        <v>8099</v>
      </c>
      <c r="D989" s="17" t="s">
        <v>8098</v>
      </c>
      <c r="E989" s="18" t="s">
        <v>8627</v>
      </c>
      <c r="F989" s="17">
        <v>160822</v>
      </c>
      <c r="G989" s="18" t="s">
        <v>9103</v>
      </c>
      <c r="H989" s="18" t="s">
        <v>3946</v>
      </c>
      <c r="I989" s="18" t="s">
        <v>8427</v>
      </c>
      <c r="J989" s="19">
        <v>1509.8999999999999</v>
      </c>
      <c r="K989" s="19">
        <f t="shared" si="60"/>
        <v>1372.6363636363635</v>
      </c>
      <c r="L989" s="20">
        <f t="shared" si="61"/>
        <v>1373</v>
      </c>
      <c r="M989" s="20">
        <f t="shared" si="62"/>
        <v>137</v>
      </c>
      <c r="N989" s="21">
        <f t="shared" si="63"/>
        <v>1510</v>
      </c>
    </row>
    <row r="990" spans="1:14" x14ac:dyDescent="0.25">
      <c r="A990" s="17" t="s">
        <v>9154</v>
      </c>
      <c r="B990" s="17" t="s">
        <v>8635</v>
      </c>
      <c r="C990" s="17" t="s">
        <v>8099</v>
      </c>
      <c r="D990" s="17" t="s">
        <v>8098</v>
      </c>
      <c r="E990" s="18" t="s">
        <v>8627</v>
      </c>
      <c r="F990" s="17">
        <v>163121</v>
      </c>
      <c r="G990" s="18" t="s">
        <v>9053</v>
      </c>
      <c r="H990" s="18" t="s">
        <v>7676</v>
      </c>
      <c r="I990" s="18" t="s">
        <v>8108</v>
      </c>
      <c r="J990" s="19">
        <v>377.91</v>
      </c>
      <c r="K990" s="19">
        <f t="shared" si="60"/>
        <v>343.55454545454546</v>
      </c>
      <c r="L990" s="20">
        <f t="shared" si="61"/>
        <v>344</v>
      </c>
      <c r="M990" s="20">
        <f t="shared" si="62"/>
        <v>34</v>
      </c>
      <c r="N990" s="21">
        <f t="shared" si="63"/>
        <v>378</v>
      </c>
    </row>
    <row r="991" spans="1:14" x14ac:dyDescent="0.25">
      <c r="A991" s="17" t="s">
        <v>9154</v>
      </c>
      <c r="B991" s="17" t="s">
        <v>8635</v>
      </c>
      <c r="C991" s="17" t="s">
        <v>8099</v>
      </c>
      <c r="D991" s="17" t="s">
        <v>8098</v>
      </c>
      <c r="E991" s="18" t="s">
        <v>8627</v>
      </c>
      <c r="F991" s="17">
        <v>163414</v>
      </c>
      <c r="G991" s="18" t="s">
        <v>9055</v>
      </c>
      <c r="H991" s="18" t="s">
        <v>3865</v>
      </c>
      <c r="I991" s="18" t="s">
        <v>9144</v>
      </c>
      <c r="J991" s="19">
        <v>495.84000000000003</v>
      </c>
      <c r="K991" s="19">
        <f t="shared" si="60"/>
        <v>450.76363636363635</v>
      </c>
      <c r="L991" s="20">
        <f t="shared" si="61"/>
        <v>451</v>
      </c>
      <c r="M991" s="20">
        <f t="shared" si="62"/>
        <v>45</v>
      </c>
      <c r="N991" s="21">
        <f t="shared" si="63"/>
        <v>496</v>
      </c>
    </row>
    <row r="992" spans="1:14" x14ac:dyDescent="0.25">
      <c r="A992" s="17" t="s">
        <v>9154</v>
      </c>
      <c r="B992" s="17" t="s">
        <v>8635</v>
      </c>
      <c r="C992" s="17" t="s">
        <v>8099</v>
      </c>
      <c r="D992" s="17" t="s">
        <v>8098</v>
      </c>
      <c r="E992" s="18" t="s">
        <v>8627</v>
      </c>
      <c r="F992" s="17">
        <v>36134180</v>
      </c>
      <c r="G992" s="18" t="s">
        <v>9044</v>
      </c>
      <c r="H992" s="18" t="s">
        <v>3308</v>
      </c>
      <c r="I992" s="18" t="s">
        <v>8104</v>
      </c>
      <c r="J992" s="19">
        <v>0</v>
      </c>
      <c r="K992" s="19">
        <f t="shared" si="60"/>
        <v>0</v>
      </c>
      <c r="L992" s="20">
        <f t="shared" si="61"/>
        <v>0</v>
      </c>
      <c r="M992" s="20">
        <f t="shared" si="62"/>
        <v>0</v>
      </c>
      <c r="N992" s="21">
        <f t="shared" si="63"/>
        <v>0</v>
      </c>
    </row>
    <row r="993" spans="1:14" x14ac:dyDescent="0.25">
      <c r="A993" s="17" t="s">
        <v>9154</v>
      </c>
      <c r="B993" s="17" t="s">
        <v>8635</v>
      </c>
      <c r="C993" s="17" t="s">
        <v>8099</v>
      </c>
      <c r="D993" s="17" t="s">
        <v>8098</v>
      </c>
      <c r="E993" s="18" t="s">
        <v>8627</v>
      </c>
      <c r="F993" s="17">
        <v>36134228</v>
      </c>
      <c r="G993" s="18" t="s">
        <v>9034</v>
      </c>
      <c r="H993" s="18" t="s">
        <v>4139</v>
      </c>
      <c r="I993" s="18" t="s">
        <v>8122</v>
      </c>
      <c r="J993" s="19">
        <v>19.89</v>
      </c>
      <c r="K993" s="19">
        <f t="shared" si="60"/>
        <v>18.081818181818182</v>
      </c>
      <c r="L993" s="20">
        <f t="shared" si="61"/>
        <v>18</v>
      </c>
      <c r="M993" s="20">
        <f t="shared" si="62"/>
        <v>2</v>
      </c>
      <c r="N993" s="21">
        <f t="shared" si="63"/>
        <v>20</v>
      </c>
    </row>
    <row r="994" spans="1:14" x14ac:dyDescent="0.25">
      <c r="A994" s="17" t="s">
        <v>9154</v>
      </c>
      <c r="B994" s="17" t="s">
        <v>8635</v>
      </c>
      <c r="C994" s="17" t="s">
        <v>8099</v>
      </c>
      <c r="D994" s="17" t="s">
        <v>8098</v>
      </c>
      <c r="E994" s="18" t="s">
        <v>8627</v>
      </c>
      <c r="F994" s="17">
        <v>36134252</v>
      </c>
      <c r="G994" s="18" t="s">
        <v>9044</v>
      </c>
      <c r="H994" s="18" t="s">
        <v>3593</v>
      </c>
      <c r="I994" s="18" t="s">
        <v>8115</v>
      </c>
      <c r="J994" s="19">
        <v>63.03</v>
      </c>
      <c r="K994" s="19">
        <f t="shared" si="60"/>
        <v>57.3</v>
      </c>
      <c r="L994" s="20">
        <f t="shared" si="61"/>
        <v>57</v>
      </c>
      <c r="M994" s="20">
        <f t="shared" si="62"/>
        <v>6</v>
      </c>
      <c r="N994" s="21">
        <f t="shared" si="63"/>
        <v>63</v>
      </c>
    </row>
    <row r="995" spans="1:14" x14ac:dyDescent="0.25">
      <c r="A995" s="17" t="s">
        <v>9154</v>
      </c>
      <c r="B995" s="17" t="s">
        <v>8635</v>
      </c>
      <c r="C995" s="17" t="s">
        <v>8099</v>
      </c>
      <c r="D995" s="17" t="s">
        <v>8098</v>
      </c>
      <c r="E995" s="18" t="s">
        <v>8627</v>
      </c>
      <c r="F995" s="17">
        <v>37982532</v>
      </c>
      <c r="G995" s="18" t="s">
        <v>8622</v>
      </c>
      <c r="H995" s="18" t="s">
        <v>4139</v>
      </c>
      <c r="I995" s="18" t="s">
        <v>8121</v>
      </c>
      <c r="J995" s="19">
        <v>0</v>
      </c>
      <c r="K995" s="19">
        <f t="shared" si="60"/>
        <v>0</v>
      </c>
      <c r="L995" s="20">
        <f t="shared" si="61"/>
        <v>0</v>
      </c>
      <c r="M995" s="20">
        <f t="shared" si="62"/>
        <v>0</v>
      </c>
      <c r="N995" s="21">
        <f t="shared" si="63"/>
        <v>0</v>
      </c>
    </row>
    <row r="996" spans="1:14" x14ac:dyDescent="0.25">
      <c r="A996" s="17" t="s">
        <v>9154</v>
      </c>
      <c r="B996" s="17" t="s">
        <v>8635</v>
      </c>
      <c r="C996" s="17" t="s">
        <v>8099</v>
      </c>
      <c r="D996" s="17" t="s">
        <v>8098</v>
      </c>
      <c r="E996" s="18" t="s">
        <v>8627</v>
      </c>
      <c r="F996" s="17">
        <v>37982541</v>
      </c>
      <c r="G996" s="18" t="s">
        <v>8622</v>
      </c>
      <c r="H996" s="18" t="s">
        <v>3840</v>
      </c>
      <c r="I996" s="18" t="s">
        <v>8117</v>
      </c>
      <c r="J996" s="19">
        <v>0</v>
      </c>
      <c r="K996" s="19">
        <f t="shared" si="60"/>
        <v>0</v>
      </c>
      <c r="L996" s="20">
        <f t="shared" si="61"/>
        <v>0</v>
      </c>
      <c r="M996" s="20">
        <f t="shared" si="62"/>
        <v>0</v>
      </c>
      <c r="N996" s="21">
        <f t="shared" si="63"/>
        <v>0</v>
      </c>
    </row>
    <row r="997" spans="1:14" x14ac:dyDescent="0.25">
      <c r="A997" s="17" t="s">
        <v>9154</v>
      </c>
      <c r="B997" s="17" t="s">
        <v>8635</v>
      </c>
      <c r="C997" s="17" t="s">
        <v>8099</v>
      </c>
      <c r="D997" s="17" t="s">
        <v>8098</v>
      </c>
      <c r="E997" s="18" t="s">
        <v>8627</v>
      </c>
      <c r="F997" s="17">
        <v>37982559</v>
      </c>
      <c r="G997" s="18" t="s">
        <v>8622</v>
      </c>
      <c r="H997" s="18" t="s">
        <v>3498</v>
      </c>
      <c r="I997" s="18" t="s">
        <v>8110</v>
      </c>
      <c r="J997" s="19">
        <v>0</v>
      </c>
      <c r="K997" s="19">
        <f t="shared" si="60"/>
        <v>0</v>
      </c>
      <c r="L997" s="20">
        <f t="shared" si="61"/>
        <v>0</v>
      </c>
      <c r="M997" s="20">
        <f t="shared" si="62"/>
        <v>0</v>
      </c>
      <c r="N997" s="21">
        <f t="shared" si="63"/>
        <v>0</v>
      </c>
    </row>
    <row r="998" spans="1:14" x14ac:dyDescent="0.25">
      <c r="A998" s="17" t="s">
        <v>9154</v>
      </c>
      <c r="B998" s="17" t="s">
        <v>8635</v>
      </c>
      <c r="C998" s="17" t="s">
        <v>8099</v>
      </c>
      <c r="D998" s="17" t="s">
        <v>8098</v>
      </c>
      <c r="E998" s="18" t="s">
        <v>8627</v>
      </c>
      <c r="F998" s="17">
        <v>37982567</v>
      </c>
      <c r="G998" s="18" t="s">
        <v>8622</v>
      </c>
      <c r="H998" s="18" t="s">
        <v>3328</v>
      </c>
      <c r="I998" s="18" t="s">
        <v>8105</v>
      </c>
      <c r="J998" s="19">
        <v>19.89</v>
      </c>
      <c r="K998" s="19">
        <f t="shared" si="60"/>
        <v>18.081818181818182</v>
      </c>
      <c r="L998" s="20">
        <f t="shared" si="61"/>
        <v>18</v>
      </c>
      <c r="M998" s="20">
        <f t="shared" si="62"/>
        <v>2</v>
      </c>
      <c r="N998" s="21">
        <f t="shared" si="63"/>
        <v>20</v>
      </c>
    </row>
    <row r="999" spans="1:14" x14ac:dyDescent="0.25">
      <c r="A999" s="17" t="s">
        <v>9154</v>
      </c>
      <c r="B999" s="17" t="s">
        <v>8635</v>
      </c>
      <c r="C999" s="17" t="s">
        <v>8099</v>
      </c>
      <c r="D999" s="17" t="s">
        <v>8098</v>
      </c>
      <c r="E999" s="18" t="s">
        <v>8627</v>
      </c>
      <c r="F999" s="17">
        <v>37982583</v>
      </c>
      <c r="G999" s="18" t="s">
        <v>8622</v>
      </c>
      <c r="H999" s="18" t="s">
        <v>3354</v>
      </c>
      <c r="I999" s="18" t="s">
        <v>8106</v>
      </c>
      <c r="J999" s="19">
        <v>0</v>
      </c>
      <c r="K999" s="19">
        <f t="shared" si="60"/>
        <v>0</v>
      </c>
      <c r="L999" s="20">
        <f t="shared" si="61"/>
        <v>0</v>
      </c>
      <c r="M999" s="20">
        <f t="shared" si="62"/>
        <v>0</v>
      </c>
      <c r="N999" s="21">
        <f t="shared" si="63"/>
        <v>0</v>
      </c>
    </row>
    <row r="1000" spans="1:14" x14ac:dyDescent="0.25">
      <c r="A1000" s="17" t="s">
        <v>9154</v>
      </c>
      <c r="B1000" s="17" t="s">
        <v>8635</v>
      </c>
      <c r="C1000" s="17" t="s">
        <v>8099</v>
      </c>
      <c r="D1000" s="17" t="s">
        <v>8098</v>
      </c>
      <c r="E1000" s="18" t="s">
        <v>8627</v>
      </c>
      <c r="F1000" s="17">
        <v>37982702</v>
      </c>
      <c r="G1000" s="18" t="s">
        <v>8623</v>
      </c>
      <c r="H1000" s="18" t="s">
        <v>3715</v>
      </c>
      <c r="I1000" s="18" t="s">
        <v>8116</v>
      </c>
      <c r="J1000" s="19">
        <v>0</v>
      </c>
      <c r="K1000" s="19">
        <f t="shared" si="60"/>
        <v>0</v>
      </c>
      <c r="L1000" s="20">
        <f t="shared" si="61"/>
        <v>0</v>
      </c>
      <c r="M1000" s="20">
        <f t="shared" si="62"/>
        <v>0</v>
      </c>
      <c r="N1000" s="21">
        <f t="shared" si="63"/>
        <v>0</v>
      </c>
    </row>
    <row r="1001" spans="1:14" x14ac:dyDescent="0.25">
      <c r="A1001" s="17" t="s">
        <v>9154</v>
      </c>
      <c r="B1001" s="17" t="s">
        <v>8635</v>
      </c>
      <c r="C1001" s="17" t="s">
        <v>8099</v>
      </c>
      <c r="D1001" s="17" t="s">
        <v>8098</v>
      </c>
      <c r="E1001" s="18" t="s">
        <v>8627</v>
      </c>
      <c r="F1001" s="17">
        <v>42224233</v>
      </c>
      <c r="G1001" s="18" t="s">
        <v>9054</v>
      </c>
      <c r="H1001" s="18" t="s">
        <v>3493</v>
      </c>
      <c r="I1001" s="18" t="s">
        <v>8109</v>
      </c>
      <c r="J1001" s="19">
        <v>0</v>
      </c>
      <c r="K1001" s="19">
        <f t="shared" si="60"/>
        <v>0</v>
      </c>
      <c r="L1001" s="20">
        <f t="shared" si="61"/>
        <v>0</v>
      </c>
      <c r="M1001" s="20">
        <f t="shared" si="62"/>
        <v>0</v>
      </c>
      <c r="N1001" s="21">
        <f t="shared" si="63"/>
        <v>0</v>
      </c>
    </row>
    <row r="1002" spans="1:14" x14ac:dyDescent="0.25">
      <c r="A1002" s="17" t="s">
        <v>9154</v>
      </c>
      <c r="B1002" s="17" t="s">
        <v>8635</v>
      </c>
      <c r="C1002" s="17" t="s">
        <v>8099</v>
      </c>
      <c r="D1002" s="17" t="s">
        <v>8098</v>
      </c>
      <c r="E1002" s="18" t="s">
        <v>8627</v>
      </c>
      <c r="F1002" s="17">
        <v>50593030</v>
      </c>
      <c r="G1002" s="18" t="s">
        <v>8623</v>
      </c>
      <c r="H1002" s="18" t="s">
        <v>3173</v>
      </c>
      <c r="I1002" s="18" t="s">
        <v>8097</v>
      </c>
      <c r="J1002" s="19">
        <v>0</v>
      </c>
      <c r="K1002" s="19">
        <f t="shared" si="60"/>
        <v>0</v>
      </c>
      <c r="L1002" s="20">
        <f t="shared" si="61"/>
        <v>0</v>
      </c>
      <c r="M1002" s="20">
        <f t="shared" si="62"/>
        <v>0</v>
      </c>
      <c r="N1002" s="21">
        <f t="shared" si="63"/>
        <v>0</v>
      </c>
    </row>
    <row r="1003" spans="1:14" x14ac:dyDescent="0.25">
      <c r="A1003" s="17" t="s">
        <v>9154</v>
      </c>
      <c r="B1003" s="17" t="s">
        <v>8635</v>
      </c>
      <c r="C1003" s="17" t="s">
        <v>8099</v>
      </c>
      <c r="D1003" s="17" t="s">
        <v>8098</v>
      </c>
      <c r="E1003" s="18" t="s">
        <v>8627</v>
      </c>
      <c r="F1003" s="17">
        <v>50605348</v>
      </c>
      <c r="G1003" s="18" t="s">
        <v>9034</v>
      </c>
      <c r="H1003" s="18" t="s">
        <v>3410</v>
      </c>
      <c r="I1003" s="18" t="s">
        <v>8107</v>
      </c>
      <c r="J1003" s="19">
        <v>0</v>
      </c>
      <c r="K1003" s="19">
        <f t="shared" si="60"/>
        <v>0</v>
      </c>
      <c r="L1003" s="20">
        <f t="shared" si="61"/>
        <v>0</v>
      </c>
      <c r="M1003" s="20">
        <f t="shared" si="62"/>
        <v>0</v>
      </c>
      <c r="N1003" s="21">
        <f t="shared" si="63"/>
        <v>0</v>
      </c>
    </row>
    <row r="1004" spans="1:14" x14ac:dyDescent="0.25">
      <c r="A1004" s="17" t="s">
        <v>9154</v>
      </c>
      <c r="B1004" s="17" t="s">
        <v>8632</v>
      </c>
      <c r="C1004" s="17" t="s">
        <v>8406</v>
      </c>
      <c r="D1004" s="17" t="s">
        <v>8408</v>
      </c>
      <c r="E1004" s="18" t="s">
        <v>8407</v>
      </c>
      <c r="F1004" s="17">
        <v>160555</v>
      </c>
      <c r="G1004" s="18" t="s">
        <v>8244</v>
      </c>
      <c r="H1004" s="18" t="s">
        <v>3173</v>
      </c>
      <c r="I1004" s="18" t="s">
        <v>8456</v>
      </c>
      <c r="J1004" s="19">
        <v>1272.6299999999999</v>
      </c>
      <c r="K1004" s="19">
        <f t="shared" si="60"/>
        <v>1156.9363636363635</v>
      </c>
      <c r="L1004" s="20">
        <f t="shared" si="61"/>
        <v>1157</v>
      </c>
      <c r="M1004" s="20">
        <f t="shared" si="62"/>
        <v>116</v>
      </c>
      <c r="N1004" s="21">
        <f t="shared" si="63"/>
        <v>1273</v>
      </c>
    </row>
    <row r="1005" spans="1:14" x14ac:dyDescent="0.25">
      <c r="A1005" s="17" t="s">
        <v>9154</v>
      </c>
      <c r="B1005" s="17" t="s">
        <v>8632</v>
      </c>
      <c r="C1005" s="17" t="s">
        <v>8406</v>
      </c>
      <c r="D1005" s="17" t="s">
        <v>8408</v>
      </c>
      <c r="E1005" s="18" t="s">
        <v>8407</v>
      </c>
      <c r="F1005" s="17">
        <v>160571</v>
      </c>
      <c r="G1005" s="18" t="s">
        <v>9100</v>
      </c>
      <c r="H1005" s="18" t="s">
        <v>3354</v>
      </c>
      <c r="I1005" s="18" t="s">
        <v>8454</v>
      </c>
      <c r="J1005" s="19">
        <v>1553.04</v>
      </c>
      <c r="K1005" s="19">
        <f t="shared" si="60"/>
        <v>1411.8545454545454</v>
      </c>
      <c r="L1005" s="20">
        <f t="shared" si="61"/>
        <v>1412</v>
      </c>
      <c r="M1005" s="20">
        <f t="shared" si="62"/>
        <v>141</v>
      </c>
      <c r="N1005" s="21">
        <f t="shared" si="63"/>
        <v>1553</v>
      </c>
    </row>
    <row r="1006" spans="1:14" x14ac:dyDescent="0.25">
      <c r="A1006" s="17" t="s">
        <v>9154</v>
      </c>
      <c r="B1006" s="17" t="s">
        <v>8632</v>
      </c>
      <c r="C1006" s="17" t="s">
        <v>8406</v>
      </c>
      <c r="D1006" s="17" t="s">
        <v>8408</v>
      </c>
      <c r="E1006" s="18" t="s">
        <v>8407</v>
      </c>
      <c r="F1006" s="17">
        <v>160661</v>
      </c>
      <c r="G1006" s="18" t="s">
        <v>8244</v>
      </c>
      <c r="H1006" s="18" t="s">
        <v>3487</v>
      </c>
      <c r="I1006" s="18" t="s">
        <v>8450</v>
      </c>
      <c r="J1006" s="19">
        <v>86.28</v>
      </c>
      <c r="K1006" s="19">
        <f t="shared" si="60"/>
        <v>78.436363636363637</v>
      </c>
      <c r="L1006" s="20">
        <f t="shared" si="61"/>
        <v>78</v>
      </c>
      <c r="M1006" s="20">
        <f t="shared" si="62"/>
        <v>8</v>
      </c>
      <c r="N1006" s="21">
        <f t="shared" si="63"/>
        <v>86</v>
      </c>
    </row>
    <row r="1007" spans="1:14" x14ac:dyDescent="0.25">
      <c r="A1007" s="17" t="s">
        <v>9154</v>
      </c>
      <c r="B1007" s="17" t="s">
        <v>8632</v>
      </c>
      <c r="C1007" s="17" t="s">
        <v>8406</v>
      </c>
      <c r="D1007" s="17" t="s">
        <v>8408</v>
      </c>
      <c r="E1007" s="18" t="s">
        <v>8407</v>
      </c>
      <c r="F1007" s="17">
        <v>160679</v>
      </c>
      <c r="G1007" s="18" t="s">
        <v>9101</v>
      </c>
      <c r="H1007" s="18" t="s">
        <v>3498</v>
      </c>
      <c r="I1007" s="18" t="s">
        <v>8446</v>
      </c>
      <c r="J1007" s="19">
        <v>1574.61</v>
      </c>
      <c r="K1007" s="19">
        <f t="shared" si="60"/>
        <v>1431.4636363636362</v>
      </c>
      <c r="L1007" s="20">
        <f t="shared" si="61"/>
        <v>1431</v>
      </c>
      <c r="M1007" s="20">
        <f t="shared" si="62"/>
        <v>143</v>
      </c>
      <c r="N1007" s="21">
        <f t="shared" si="63"/>
        <v>1574</v>
      </c>
    </row>
    <row r="1008" spans="1:14" x14ac:dyDescent="0.25">
      <c r="A1008" s="17" t="s">
        <v>9154</v>
      </c>
      <c r="B1008" s="17" t="s">
        <v>8632</v>
      </c>
      <c r="C1008" s="17" t="s">
        <v>8406</v>
      </c>
      <c r="D1008" s="17" t="s">
        <v>8408</v>
      </c>
      <c r="E1008" s="18" t="s">
        <v>8407</v>
      </c>
      <c r="F1008" s="17">
        <v>160717</v>
      </c>
      <c r="G1008" s="18" t="s">
        <v>9081</v>
      </c>
      <c r="H1008" s="18" t="s">
        <v>3715</v>
      </c>
      <c r="I1008" s="18" t="s">
        <v>8437</v>
      </c>
      <c r="J1008" s="19">
        <v>2070.7199999999998</v>
      </c>
      <c r="K1008" s="19">
        <f t="shared" si="60"/>
        <v>1882.4727272727268</v>
      </c>
      <c r="L1008" s="20">
        <f t="shared" si="61"/>
        <v>1882</v>
      </c>
      <c r="M1008" s="20">
        <f t="shared" si="62"/>
        <v>188</v>
      </c>
      <c r="N1008" s="21">
        <f t="shared" si="63"/>
        <v>2070</v>
      </c>
    </row>
    <row r="1009" spans="1:14" x14ac:dyDescent="0.25">
      <c r="A1009" s="17" t="s">
        <v>9154</v>
      </c>
      <c r="B1009" s="17" t="s">
        <v>8632</v>
      </c>
      <c r="C1009" s="17" t="s">
        <v>8406</v>
      </c>
      <c r="D1009" s="17" t="s">
        <v>8408</v>
      </c>
      <c r="E1009" s="18" t="s">
        <v>8407</v>
      </c>
      <c r="F1009" s="17">
        <v>160792</v>
      </c>
      <c r="G1009" s="18" t="s">
        <v>8244</v>
      </c>
      <c r="H1009" s="18" t="s">
        <v>3840</v>
      </c>
      <c r="I1009" s="18" t="s">
        <v>8428</v>
      </c>
      <c r="J1009" s="19">
        <v>1466.7600000000002</v>
      </c>
      <c r="K1009" s="19">
        <f t="shared" si="60"/>
        <v>1333.4181818181819</v>
      </c>
      <c r="L1009" s="20">
        <f t="shared" si="61"/>
        <v>1333</v>
      </c>
      <c r="M1009" s="20">
        <f t="shared" si="62"/>
        <v>133</v>
      </c>
      <c r="N1009" s="21">
        <f t="shared" si="63"/>
        <v>1466</v>
      </c>
    </row>
    <row r="1010" spans="1:14" x14ac:dyDescent="0.25">
      <c r="A1010" s="17" t="s">
        <v>9154</v>
      </c>
      <c r="B1010" s="17" t="s">
        <v>8632</v>
      </c>
      <c r="C1010" s="17" t="s">
        <v>8406</v>
      </c>
      <c r="D1010" s="17" t="s">
        <v>8408</v>
      </c>
      <c r="E1010" s="18" t="s">
        <v>8407</v>
      </c>
      <c r="F1010" s="17">
        <v>626261</v>
      </c>
      <c r="G1010" s="18" t="s">
        <v>9102</v>
      </c>
      <c r="H1010" s="18" t="s">
        <v>3593</v>
      </c>
      <c r="I1010" s="18" t="s">
        <v>8445</v>
      </c>
      <c r="J1010" s="19">
        <v>4464.99</v>
      </c>
      <c r="K1010" s="19">
        <f t="shared" si="60"/>
        <v>4059.0818181818177</v>
      </c>
      <c r="L1010" s="20">
        <f t="shared" si="61"/>
        <v>4059</v>
      </c>
      <c r="M1010" s="20">
        <f t="shared" si="62"/>
        <v>406</v>
      </c>
      <c r="N1010" s="21">
        <f t="shared" si="63"/>
        <v>4465</v>
      </c>
    </row>
    <row r="1011" spans="1:14" x14ac:dyDescent="0.25">
      <c r="A1011" s="17" t="s">
        <v>9154</v>
      </c>
      <c r="B1011" s="17" t="s">
        <v>8632</v>
      </c>
      <c r="C1011" s="17" t="s">
        <v>8406</v>
      </c>
      <c r="D1011" s="17" t="s">
        <v>8408</v>
      </c>
      <c r="E1011" s="18" t="s">
        <v>8407</v>
      </c>
      <c r="F1011" s="17">
        <v>626848</v>
      </c>
      <c r="G1011" s="18" t="s">
        <v>8244</v>
      </c>
      <c r="H1011" s="18" t="s">
        <v>3952</v>
      </c>
      <c r="I1011" s="18" t="s">
        <v>8426</v>
      </c>
      <c r="J1011" s="19">
        <v>1294.2000000000003</v>
      </c>
      <c r="K1011" s="19">
        <f t="shared" si="60"/>
        <v>1176.5454545454547</v>
      </c>
      <c r="L1011" s="20">
        <f t="shared" si="61"/>
        <v>1177</v>
      </c>
      <c r="M1011" s="20">
        <f t="shared" si="62"/>
        <v>118</v>
      </c>
      <c r="N1011" s="21">
        <f t="shared" si="63"/>
        <v>1295</v>
      </c>
    </row>
    <row r="1012" spans="1:14" x14ac:dyDescent="0.25">
      <c r="A1012" s="17" t="s">
        <v>9154</v>
      </c>
      <c r="B1012" s="17" t="s">
        <v>8632</v>
      </c>
      <c r="C1012" s="17" t="s">
        <v>8406</v>
      </c>
      <c r="D1012" s="17" t="s">
        <v>8408</v>
      </c>
      <c r="E1012" s="18" t="s">
        <v>8407</v>
      </c>
      <c r="F1012" s="17">
        <v>31914551</v>
      </c>
      <c r="G1012" s="18" t="s">
        <v>8244</v>
      </c>
      <c r="H1012" s="18" t="s">
        <v>4139</v>
      </c>
      <c r="I1012" s="18" t="s">
        <v>8409</v>
      </c>
      <c r="J1012" s="19">
        <v>4874.8200000000006</v>
      </c>
      <c r="K1012" s="19">
        <f t="shared" si="60"/>
        <v>4431.6545454545458</v>
      </c>
      <c r="L1012" s="20">
        <f t="shared" si="61"/>
        <v>4432</v>
      </c>
      <c r="M1012" s="20">
        <f t="shared" si="62"/>
        <v>443</v>
      </c>
      <c r="N1012" s="21">
        <f t="shared" si="63"/>
        <v>4875</v>
      </c>
    </row>
    <row r="1013" spans="1:14" x14ac:dyDescent="0.25">
      <c r="A1013" s="17" t="s">
        <v>9154</v>
      </c>
      <c r="B1013" s="17" t="s">
        <v>8631</v>
      </c>
      <c r="C1013" s="17" t="s">
        <v>3331</v>
      </c>
      <c r="D1013" s="17" t="s">
        <v>3330</v>
      </c>
      <c r="E1013" s="18" t="s">
        <v>3332</v>
      </c>
      <c r="F1013" s="17">
        <v>37812238</v>
      </c>
      <c r="G1013" s="18" t="s">
        <v>10</v>
      </c>
      <c r="H1013" s="18" t="s">
        <v>3328</v>
      </c>
      <c r="I1013" s="18" t="s">
        <v>3336</v>
      </c>
      <c r="J1013" s="19">
        <v>8781.3300000000017</v>
      </c>
      <c r="K1013" s="19">
        <f t="shared" si="60"/>
        <v>7983.0272727272741</v>
      </c>
      <c r="L1013" s="20">
        <f t="shared" si="61"/>
        <v>7983</v>
      </c>
      <c r="M1013" s="20">
        <f t="shared" si="62"/>
        <v>798</v>
      </c>
      <c r="N1013" s="21">
        <f t="shared" si="63"/>
        <v>8781</v>
      </c>
    </row>
    <row r="1014" spans="1:14" x14ac:dyDescent="0.25">
      <c r="A1014" s="17" t="s">
        <v>9154</v>
      </c>
      <c r="B1014" s="17" t="s">
        <v>8631</v>
      </c>
      <c r="C1014" s="17" t="s">
        <v>3331</v>
      </c>
      <c r="D1014" s="17" t="s">
        <v>3330</v>
      </c>
      <c r="E1014" s="18" t="s">
        <v>3332</v>
      </c>
      <c r="F1014" s="17">
        <v>37812297</v>
      </c>
      <c r="G1014" s="18" t="s">
        <v>10</v>
      </c>
      <c r="H1014" s="18" t="s">
        <v>3328</v>
      </c>
      <c r="I1014" s="18" t="s">
        <v>3333</v>
      </c>
      <c r="J1014" s="19">
        <v>6936.9299999999994</v>
      </c>
      <c r="K1014" s="19">
        <f t="shared" si="60"/>
        <v>6306.2999999999993</v>
      </c>
      <c r="L1014" s="20">
        <f t="shared" si="61"/>
        <v>6306</v>
      </c>
      <c r="M1014" s="20">
        <f t="shared" si="62"/>
        <v>631</v>
      </c>
      <c r="N1014" s="21">
        <f t="shared" si="63"/>
        <v>6937</v>
      </c>
    </row>
    <row r="1015" spans="1:14" x14ac:dyDescent="0.25">
      <c r="A1015" s="17" t="s">
        <v>9154</v>
      </c>
      <c r="B1015" s="17" t="s">
        <v>8631</v>
      </c>
      <c r="C1015" s="17" t="s">
        <v>3331</v>
      </c>
      <c r="D1015" s="17" t="s">
        <v>3330</v>
      </c>
      <c r="E1015" s="18" t="s">
        <v>3332</v>
      </c>
      <c r="F1015" s="17">
        <v>37812319</v>
      </c>
      <c r="G1015" s="18" t="s">
        <v>8636</v>
      </c>
      <c r="H1015" s="18" t="s">
        <v>3328</v>
      </c>
      <c r="I1015" s="18" t="s">
        <v>3329</v>
      </c>
      <c r="J1015" s="19">
        <v>2778.36</v>
      </c>
      <c r="K1015" s="19">
        <f t="shared" si="60"/>
        <v>2525.7818181818179</v>
      </c>
      <c r="L1015" s="20">
        <f t="shared" si="61"/>
        <v>2526</v>
      </c>
      <c r="M1015" s="20">
        <f t="shared" si="62"/>
        <v>253</v>
      </c>
      <c r="N1015" s="21">
        <f t="shared" si="63"/>
        <v>2779</v>
      </c>
    </row>
    <row r="1016" spans="1:14" x14ac:dyDescent="0.25">
      <c r="A1016" s="17" t="s">
        <v>9154</v>
      </c>
      <c r="B1016" s="17" t="s">
        <v>8631</v>
      </c>
      <c r="C1016" s="17" t="s">
        <v>3331</v>
      </c>
      <c r="D1016" s="17" t="s">
        <v>3330</v>
      </c>
      <c r="E1016" s="18" t="s">
        <v>3332</v>
      </c>
      <c r="F1016" s="17">
        <v>37812475</v>
      </c>
      <c r="G1016" s="18" t="s">
        <v>8636</v>
      </c>
      <c r="H1016" s="18" t="s">
        <v>3328</v>
      </c>
      <c r="I1016" s="18" t="s">
        <v>3335</v>
      </c>
      <c r="J1016" s="19">
        <v>4936.7700000000004</v>
      </c>
      <c r="K1016" s="19">
        <f t="shared" si="60"/>
        <v>4487.9727272727278</v>
      </c>
      <c r="L1016" s="20">
        <f t="shared" si="61"/>
        <v>4488</v>
      </c>
      <c r="M1016" s="20">
        <f t="shared" si="62"/>
        <v>449</v>
      </c>
      <c r="N1016" s="21">
        <f t="shared" si="63"/>
        <v>4937</v>
      </c>
    </row>
    <row r="1017" spans="1:14" x14ac:dyDescent="0.25">
      <c r="A1017" s="17" t="s">
        <v>9154</v>
      </c>
      <c r="B1017" s="17" t="s">
        <v>8631</v>
      </c>
      <c r="C1017" s="17" t="s">
        <v>3331</v>
      </c>
      <c r="D1017" s="17" t="s">
        <v>3330</v>
      </c>
      <c r="E1017" s="18" t="s">
        <v>3332</v>
      </c>
      <c r="F1017" s="17">
        <v>37812513</v>
      </c>
      <c r="G1017" s="18" t="s">
        <v>8699</v>
      </c>
      <c r="H1017" s="18" t="s">
        <v>3328</v>
      </c>
      <c r="I1017" s="18" t="s">
        <v>3337</v>
      </c>
      <c r="J1017" s="19">
        <v>6813.96</v>
      </c>
      <c r="K1017" s="19">
        <f t="shared" si="60"/>
        <v>6194.5090909090904</v>
      </c>
      <c r="L1017" s="20">
        <f t="shared" si="61"/>
        <v>6195</v>
      </c>
      <c r="M1017" s="20">
        <f t="shared" si="62"/>
        <v>619</v>
      </c>
      <c r="N1017" s="21">
        <f t="shared" si="63"/>
        <v>6814</v>
      </c>
    </row>
    <row r="1018" spans="1:14" x14ac:dyDescent="0.25">
      <c r="A1018" s="17" t="s">
        <v>9154</v>
      </c>
      <c r="B1018" s="17" t="s">
        <v>8631</v>
      </c>
      <c r="C1018" s="17" t="s">
        <v>3331</v>
      </c>
      <c r="D1018" s="17" t="s">
        <v>3330</v>
      </c>
      <c r="E1018" s="18" t="s">
        <v>3332</v>
      </c>
      <c r="F1018" s="17">
        <v>37900960</v>
      </c>
      <c r="G1018" s="18" t="s">
        <v>10</v>
      </c>
      <c r="H1018" s="18" t="s">
        <v>3328</v>
      </c>
      <c r="I1018" s="18" t="s">
        <v>3334</v>
      </c>
      <c r="J1018" s="19">
        <v>596.70000000000005</v>
      </c>
      <c r="K1018" s="19">
        <f t="shared" si="60"/>
        <v>542.4545454545455</v>
      </c>
      <c r="L1018" s="20">
        <f t="shared" si="61"/>
        <v>542</v>
      </c>
      <c r="M1018" s="20">
        <f t="shared" si="62"/>
        <v>54</v>
      </c>
      <c r="N1018" s="21">
        <f t="shared" si="63"/>
        <v>596</v>
      </c>
    </row>
    <row r="1019" spans="1:14" x14ac:dyDescent="0.25">
      <c r="A1019" s="17" t="s">
        <v>9154</v>
      </c>
      <c r="B1019" s="17" t="s">
        <v>8631</v>
      </c>
      <c r="C1019" s="17" t="s">
        <v>3341</v>
      </c>
      <c r="D1019" s="17" t="s">
        <v>3340</v>
      </c>
      <c r="E1019" s="18" t="s">
        <v>3342</v>
      </c>
      <c r="F1019" s="17">
        <v>37812653</v>
      </c>
      <c r="G1019" s="18" t="s">
        <v>8636</v>
      </c>
      <c r="H1019" s="18" t="s">
        <v>3338</v>
      </c>
      <c r="I1019" s="18" t="s">
        <v>3339</v>
      </c>
      <c r="J1019" s="19">
        <v>3161.58</v>
      </c>
      <c r="K1019" s="19">
        <f t="shared" si="60"/>
        <v>2874.1636363636362</v>
      </c>
      <c r="L1019" s="20">
        <f t="shared" si="61"/>
        <v>2874</v>
      </c>
      <c r="M1019" s="20">
        <f t="shared" si="62"/>
        <v>287</v>
      </c>
      <c r="N1019" s="21">
        <f t="shared" si="63"/>
        <v>3161</v>
      </c>
    </row>
    <row r="1020" spans="1:14" x14ac:dyDescent="0.25">
      <c r="A1020" s="17" t="s">
        <v>9154</v>
      </c>
      <c r="B1020" s="17" t="s">
        <v>8631</v>
      </c>
      <c r="C1020" s="17" t="s">
        <v>3341</v>
      </c>
      <c r="D1020" s="17" t="s">
        <v>3340</v>
      </c>
      <c r="E1020" s="18" t="s">
        <v>3342</v>
      </c>
      <c r="F1020" s="17">
        <v>37812688</v>
      </c>
      <c r="G1020" s="18" t="s">
        <v>10</v>
      </c>
      <c r="H1020" s="18" t="s">
        <v>3338</v>
      </c>
      <c r="I1020" s="18" t="s">
        <v>3343</v>
      </c>
      <c r="J1020" s="19">
        <v>3526.59</v>
      </c>
      <c r="K1020" s="19">
        <f t="shared" si="60"/>
        <v>3205.9909090909091</v>
      </c>
      <c r="L1020" s="20">
        <f t="shared" si="61"/>
        <v>3206</v>
      </c>
      <c r="M1020" s="20">
        <f t="shared" si="62"/>
        <v>321</v>
      </c>
      <c r="N1020" s="21">
        <f t="shared" si="63"/>
        <v>3527</v>
      </c>
    </row>
    <row r="1021" spans="1:14" x14ac:dyDescent="0.25">
      <c r="A1021" s="17" t="s">
        <v>9154</v>
      </c>
      <c r="B1021" s="17" t="s">
        <v>8631</v>
      </c>
      <c r="C1021" s="17" t="s">
        <v>3227</v>
      </c>
      <c r="D1021" s="17" t="s">
        <v>3226</v>
      </c>
      <c r="E1021" s="18" t="s">
        <v>3228</v>
      </c>
      <c r="F1021" s="17">
        <v>37812181</v>
      </c>
      <c r="G1021" s="18" t="s">
        <v>8636</v>
      </c>
      <c r="H1021" s="18" t="s">
        <v>3224</v>
      </c>
      <c r="I1021" s="18" t="s">
        <v>3225</v>
      </c>
      <c r="J1021" s="19">
        <v>278.46000000000004</v>
      </c>
      <c r="K1021" s="19">
        <f t="shared" si="60"/>
        <v>253.14545454545456</v>
      </c>
      <c r="L1021" s="20">
        <f t="shared" si="61"/>
        <v>253</v>
      </c>
      <c r="M1021" s="20">
        <f t="shared" si="62"/>
        <v>25</v>
      </c>
      <c r="N1021" s="21">
        <f t="shared" si="63"/>
        <v>278</v>
      </c>
    </row>
    <row r="1022" spans="1:14" x14ac:dyDescent="0.25">
      <c r="A1022" s="17" t="s">
        <v>9154</v>
      </c>
      <c r="B1022" s="17" t="s">
        <v>8631</v>
      </c>
      <c r="C1022" s="17" t="s">
        <v>3232</v>
      </c>
      <c r="D1022" s="17" t="s">
        <v>3231</v>
      </c>
      <c r="E1022" s="18" t="s">
        <v>3233</v>
      </c>
      <c r="F1022" s="17">
        <v>42216095</v>
      </c>
      <c r="G1022" s="18" t="s">
        <v>8636</v>
      </c>
      <c r="H1022" s="18" t="s">
        <v>3229</v>
      </c>
      <c r="I1022" s="18" t="s">
        <v>3230</v>
      </c>
      <c r="J1022" s="19">
        <v>417.69</v>
      </c>
      <c r="K1022" s="19">
        <f t="shared" si="60"/>
        <v>379.71818181818179</v>
      </c>
      <c r="L1022" s="20">
        <f t="shared" si="61"/>
        <v>380</v>
      </c>
      <c r="M1022" s="20">
        <f t="shared" si="62"/>
        <v>38</v>
      </c>
      <c r="N1022" s="21">
        <f t="shared" si="63"/>
        <v>418</v>
      </c>
    </row>
    <row r="1023" spans="1:14" x14ac:dyDescent="0.25">
      <c r="A1023" s="17" t="s">
        <v>9154</v>
      </c>
      <c r="B1023" s="17" t="s">
        <v>8631</v>
      </c>
      <c r="C1023" s="17" t="s">
        <v>3408</v>
      </c>
      <c r="D1023" s="17" t="s">
        <v>3407</v>
      </c>
      <c r="E1023" s="18" t="s">
        <v>3409</v>
      </c>
      <c r="F1023" s="17">
        <v>37812581</v>
      </c>
      <c r="G1023" s="18" t="s">
        <v>10</v>
      </c>
      <c r="H1023" s="18" t="s">
        <v>3405</v>
      </c>
      <c r="I1023" s="18" t="s">
        <v>3406</v>
      </c>
      <c r="J1023" s="19">
        <v>3224.6100000000006</v>
      </c>
      <c r="K1023" s="19">
        <f t="shared" si="60"/>
        <v>2931.4636363636369</v>
      </c>
      <c r="L1023" s="20">
        <f t="shared" si="61"/>
        <v>2931</v>
      </c>
      <c r="M1023" s="20">
        <f t="shared" si="62"/>
        <v>293</v>
      </c>
      <c r="N1023" s="21">
        <f t="shared" si="63"/>
        <v>3224</v>
      </c>
    </row>
    <row r="1024" spans="1:14" x14ac:dyDescent="0.25">
      <c r="A1024" s="17" t="s">
        <v>9154</v>
      </c>
      <c r="B1024" s="17" t="s">
        <v>8631</v>
      </c>
      <c r="C1024" s="17" t="s">
        <v>3237</v>
      </c>
      <c r="D1024" s="17" t="s">
        <v>3236</v>
      </c>
      <c r="E1024" s="18" t="s">
        <v>3238</v>
      </c>
      <c r="F1024" s="17">
        <v>37812289</v>
      </c>
      <c r="G1024" s="18" t="s">
        <v>10</v>
      </c>
      <c r="H1024" s="18" t="s">
        <v>3234</v>
      </c>
      <c r="I1024" s="18" t="s">
        <v>3235</v>
      </c>
      <c r="J1024" s="19">
        <v>2771.91</v>
      </c>
      <c r="K1024" s="19">
        <f t="shared" si="60"/>
        <v>2519.9181818181814</v>
      </c>
      <c r="L1024" s="20">
        <f t="shared" si="61"/>
        <v>2520</v>
      </c>
      <c r="M1024" s="20">
        <f t="shared" si="62"/>
        <v>252</v>
      </c>
      <c r="N1024" s="21">
        <f t="shared" si="63"/>
        <v>2772</v>
      </c>
    </row>
    <row r="1025" spans="1:14" x14ac:dyDescent="0.25">
      <c r="A1025" s="17" t="s">
        <v>9154</v>
      </c>
      <c r="B1025" s="17" t="s">
        <v>8631</v>
      </c>
      <c r="C1025" s="17" t="s">
        <v>3242</v>
      </c>
      <c r="D1025" s="17" t="s">
        <v>3241</v>
      </c>
      <c r="E1025" s="18" t="s">
        <v>3243</v>
      </c>
      <c r="F1025" s="17">
        <v>37910400</v>
      </c>
      <c r="G1025" s="18" t="s">
        <v>8636</v>
      </c>
      <c r="H1025" s="18" t="s">
        <v>3239</v>
      </c>
      <c r="I1025" s="18" t="s">
        <v>3240</v>
      </c>
      <c r="J1025" s="19">
        <v>198.9</v>
      </c>
      <c r="K1025" s="19">
        <f t="shared" si="60"/>
        <v>180.81818181818181</v>
      </c>
      <c r="L1025" s="20">
        <f t="shared" si="61"/>
        <v>181</v>
      </c>
      <c r="M1025" s="20">
        <f t="shared" si="62"/>
        <v>18</v>
      </c>
      <c r="N1025" s="21">
        <f t="shared" si="63"/>
        <v>199</v>
      </c>
    </row>
    <row r="1026" spans="1:14" x14ac:dyDescent="0.25">
      <c r="A1026" s="17" t="s">
        <v>9154</v>
      </c>
      <c r="B1026" s="17" t="s">
        <v>8631</v>
      </c>
      <c r="C1026" s="17" t="s">
        <v>3247</v>
      </c>
      <c r="D1026" s="17" t="s">
        <v>3246</v>
      </c>
      <c r="E1026" s="18" t="s">
        <v>3248</v>
      </c>
      <c r="F1026" s="17">
        <v>37812726</v>
      </c>
      <c r="G1026" s="18" t="s">
        <v>10</v>
      </c>
      <c r="H1026" s="18" t="s">
        <v>3244</v>
      </c>
      <c r="I1026" s="18" t="s">
        <v>3245</v>
      </c>
      <c r="J1026" s="19">
        <v>2670.78</v>
      </c>
      <c r="K1026" s="19">
        <f t="shared" si="60"/>
        <v>2427.9818181818182</v>
      </c>
      <c r="L1026" s="20">
        <f t="shared" si="61"/>
        <v>2428</v>
      </c>
      <c r="M1026" s="20">
        <f t="shared" si="62"/>
        <v>243</v>
      </c>
      <c r="N1026" s="21">
        <f t="shared" si="63"/>
        <v>2671</v>
      </c>
    </row>
    <row r="1027" spans="1:14" x14ac:dyDescent="0.25">
      <c r="A1027" s="17" t="s">
        <v>9154</v>
      </c>
      <c r="B1027" s="17" t="s">
        <v>8631</v>
      </c>
      <c r="C1027" s="17" t="s">
        <v>3252</v>
      </c>
      <c r="D1027" s="17" t="s">
        <v>3251</v>
      </c>
      <c r="E1027" s="18" t="s">
        <v>3253</v>
      </c>
      <c r="F1027" s="17">
        <v>42388767</v>
      </c>
      <c r="G1027" s="18" t="s">
        <v>10</v>
      </c>
      <c r="H1027" s="18" t="s">
        <v>3249</v>
      </c>
      <c r="I1027" s="18" t="s">
        <v>3250</v>
      </c>
      <c r="J1027" s="19">
        <v>8939.5800000000017</v>
      </c>
      <c r="K1027" s="19">
        <f t="shared" si="60"/>
        <v>8126.8909090909101</v>
      </c>
      <c r="L1027" s="20">
        <f t="shared" si="61"/>
        <v>8127</v>
      </c>
      <c r="M1027" s="20">
        <f t="shared" si="62"/>
        <v>813</v>
      </c>
      <c r="N1027" s="21">
        <f t="shared" si="63"/>
        <v>8940</v>
      </c>
    </row>
    <row r="1028" spans="1:14" x14ac:dyDescent="0.25">
      <c r="A1028" s="17" t="s">
        <v>9154</v>
      </c>
      <c r="B1028" s="17" t="s">
        <v>8631</v>
      </c>
      <c r="C1028" s="17" t="s">
        <v>3413</v>
      </c>
      <c r="D1028" s="17" t="s">
        <v>3412</v>
      </c>
      <c r="E1028" s="18" t="s">
        <v>3414</v>
      </c>
      <c r="F1028" s="17">
        <v>36142654</v>
      </c>
      <c r="G1028" s="18" t="s">
        <v>10</v>
      </c>
      <c r="H1028" s="18" t="s">
        <v>3410</v>
      </c>
      <c r="I1028" s="18" t="s">
        <v>3416</v>
      </c>
      <c r="J1028" s="19">
        <v>10229.880000000001</v>
      </c>
      <c r="K1028" s="19">
        <f t="shared" ref="K1028:K1091" si="64">J1028/1.1</f>
        <v>9299.8909090909092</v>
      </c>
      <c r="L1028" s="20">
        <f t="shared" ref="L1028:L1091" si="65">ROUND(K1028,0)</f>
        <v>9300</v>
      </c>
      <c r="M1028" s="20">
        <f t="shared" ref="M1028:M1091" si="66">ROUND(K1028*0.1,0)</f>
        <v>930</v>
      </c>
      <c r="N1028" s="21">
        <f t="shared" si="63"/>
        <v>10230</v>
      </c>
    </row>
    <row r="1029" spans="1:14" x14ac:dyDescent="0.25">
      <c r="A1029" s="17" t="s">
        <v>9154</v>
      </c>
      <c r="B1029" s="17" t="s">
        <v>8631</v>
      </c>
      <c r="C1029" s="17" t="s">
        <v>3413</v>
      </c>
      <c r="D1029" s="17" t="s">
        <v>3412</v>
      </c>
      <c r="E1029" s="18" t="s">
        <v>3414</v>
      </c>
      <c r="F1029" s="17">
        <v>37812505</v>
      </c>
      <c r="G1029" s="18" t="s">
        <v>10</v>
      </c>
      <c r="H1029" s="18" t="s">
        <v>3410</v>
      </c>
      <c r="I1029" s="18" t="s">
        <v>3415</v>
      </c>
      <c r="J1029" s="19">
        <v>4548.51</v>
      </c>
      <c r="K1029" s="19">
        <f t="shared" si="64"/>
        <v>4135.0090909090904</v>
      </c>
      <c r="L1029" s="20">
        <f t="shared" si="65"/>
        <v>4135</v>
      </c>
      <c r="M1029" s="20">
        <f t="shared" si="66"/>
        <v>414</v>
      </c>
      <c r="N1029" s="21">
        <f t="shared" ref="N1029:N1092" si="67">L1029+M1029</f>
        <v>4549</v>
      </c>
    </row>
    <row r="1030" spans="1:14" x14ac:dyDescent="0.25">
      <c r="A1030" s="17" t="s">
        <v>9154</v>
      </c>
      <c r="B1030" s="17" t="s">
        <v>8631</v>
      </c>
      <c r="C1030" s="17" t="s">
        <v>3413</v>
      </c>
      <c r="D1030" s="17" t="s">
        <v>3412</v>
      </c>
      <c r="E1030" s="18" t="s">
        <v>3414</v>
      </c>
      <c r="F1030" s="17">
        <v>37813005</v>
      </c>
      <c r="G1030" s="18" t="s">
        <v>10</v>
      </c>
      <c r="H1030" s="18" t="s">
        <v>3410</v>
      </c>
      <c r="I1030" s="18" t="s">
        <v>3411</v>
      </c>
      <c r="J1030" s="19">
        <v>7031.34</v>
      </c>
      <c r="K1030" s="19">
        <f t="shared" si="64"/>
        <v>6392.1272727272726</v>
      </c>
      <c r="L1030" s="20">
        <f t="shared" si="65"/>
        <v>6392</v>
      </c>
      <c r="M1030" s="20">
        <f t="shared" si="66"/>
        <v>639</v>
      </c>
      <c r="N1030" s="21">
        <f t="shared" si="67"/>
        <v>7031</v>
      </c>
    </row>
    <row r="1031" spans="1:14" x14ac:dyDescent="0.25">
      <c r="A1031" s="17" t="s">
        <v>9154</v>
      </c>
      <c r="B1031" s="17" t="s">
        <v>8631</v>
      </c>
      <c r="C1031" s="17" t="s">
        <v>3420</v>
      </c>
      <c r="D1031" s="17" t="s">
        <v>3419</v>
      </c>
      <c r="E1031" s="18" t="s">
        <v>3421</v>
      </c>
      <c r="F1031" s="17">
        <v>37812521</v>
      </c>
      <c r="G1031" s="18" t="s">
        <v>10</v>
      </c>
      <c r="H1031" s="18" t="s">
        <v>3417</v>
      </c>
      <c r="I1031" s="18" t="s">
        <v>3418</v>
      </c>
      <c r="J1031" s="19">
        <v>4913.7900000000009</v>
      </c>
      <c r="K1031" s="19">
        <f t="shared" si="64"/>
        <v>4467.0818181818186</v>
      </c>
      <c r="L1031" s="20">
        <f t="shared" si="65"/>
        <v>4467</v>
      </c>
      <c r="M1031" s="20">
        <f t="shared" si="66"/>
        <v>447</v>
      </c>
      <c r="N1031" s="21">
        <f t="shared" si="67"/>
        <v>4914</v>
      </c>
    </row>
    <row r="1032" spans="1:14" x14ac:dyDescent="0.25">
      <c r="A1032" s="17" t="s">
        <v>9154</v>
      </c>
      <c r="B1032" s="17" t="s">
        <v>8631</v>
      </c>
      <c r="C1032" s="17" t="s">
        <v>3425</v>
      </c>
      <c r="D1032" s="17" t="s">
        <v>3424</v>
      </c>
      <c r="E1032" s="18" t="s">
        <v>3426</v>
      </c>
      <c r="F1032" s="17">
        <v>710058462</v>
      </c>
      <c r="G1032" s="18" t="s">
        <v>10</v>
      </c>
      <c r="H1032" s="18" t="s">
        <v>3422</v>
      </c>
      <c r="I1032" s="18" t="s">
        <v>3423</v>
      </c>
      <c r="J1032" s="19">
        <v>397.8</v>
      </c>
      <c r="K1032" s="19">
        <f t="shared" si="64"/>
        <v>361.63636363636363</v>
      </c>
      <c r="L1032" s="20">
        <f t="shared" si="65"/>
        <v>362</v>
      </c>
      <c r="M1032" s="20">
        <f t="shared" si="66"/>
        <v>36</v>
      </c>
      <c r="N1032" s="21">
        <f t="shared" si="67"/>
        <v>398</v>
      </c>
    </row>
    <row r="1033" spans="1:14" x14ac:dyDescent="0.25">
      <c r="A1033" s="17" t="s">
        <v>9154</v>
      </c>
      <c r="B1033" s="17" t="s">
        <v>8631</v>
      </c>
      <c r="C1033" s="17" t="s">
        <v>3257</v>
      </c>
      <c r="D1033" s="17" t="s">
        <v>3256</v>
      </c>
      <c r="E1033" s="18" t="s">
        <v>3258</v>
      </c>
      <c r="F1033" s="17">
        <v>42388104</v>
      </c>
      <c r="G1033" s="18" t="s">
        <v>8636</v>
      </c>
      <c r="H1033" s="18" t="s">
        <v>3254</v>
      </c>
      <c r="I1033" s="18" t="s">
        <v>3255</v>
      </c>
      <c r="J1033" s="19">
        <v>2682.27</v>
      </c>
      <c r="K1033" s="19">
        <f t="shared" si="64"/>
        <v>2438.4272727272723</v>
      </c>
      <c r="L1033" s="20">
        <f t="shared" si="65"/>
        <v>2438</v>
      </c>
      <c r="M1033" s="20">
        <f t="shared" si="66"/>
        <v>244</v>
      </c>
      <c r="N1033" s="21">
        <f t="shared" si="67"/>
        <v>2682</v>
      </c>
    </row>
    <row r="1034" spans="1:14" x14ac:dyDescent="0.25">
      <c r="A1034" s="17" t="s">
        <v>9154</v>
      </c>
      <c r="B1034" s="17" t="s">
        <v>8631</v>
      </c>
      <c r="C1034" s="17" t="s">
        <v>3430</v>
      </c>
      <c r="D1034" s="17" t="s">
        <v>3429</v>
      </c>
      <c r="E1034" s="18" t="s">
        <v>3431</v>
      </c>
      <c r="F1034" s="17">
        <v>53880391</v>
      </c>
      <c r="G1034" s="18" t="s">
        <v>8636</v>
      </c>
      <c r="H1034" s="18" t="s">
        <v>3427</v>
      </c>
      <c r="I1034" s="18" t="s">
        <v>3428</v>
      </c>
      <c r="J1034" s="19">
        <v>4131.9600000000009</v>
      </c>
      <c r="K1034" s="19">
        <f t="shared" si="64"/>
        <v>3756.3272727272733</v>
      </c>
      <c r="L1034" s="20">
        <f t="shared" si="65"/>
        <v>3756</v>
      </c>
      <c r="M1034" s="20">
        <f t="shared" si="66"/>
        <v>376</v>
      </c>
      <c r="N1034" s="21">
        <f t="shared" si="67"/>
        <v>4132</v>
      </c>
    </row>
    <row r="1035" spans="1:14" x14ac:dyDescent="0.25">
      <c r="A1035" s="17" t="s">
        <v>9154</v>
      </c>
      <c r="B1035" s="17" t="s">
        <v>8631</v>
      </c>
      <c r="C1035" s="17" t="s">
        <v>3262</v>
      </c>
      <c r="D1035" s="17" t="s">
        <v>3261</v>
      </c>
      <c r="E1035" s="18" t="s">
        <v>3263</v>
      </c>
      <c r="F1035" s="17">
        <v>37811436</v>
      </c>
      <c r="G1035" s="18" t="s">
        <v>8636</v>
      </c>
      <c r="H1035" s="18" t="s">
        <v>3259</v>
      </c>
      <c r="I1035" s="18" t="s">
        <v>3260</v>
      </c>
      <c r="J1035" s="19">
        <v>3101.91</v>
      </c>
      <c r="K1035" s="19">
        <f t="shared" si="64"/>
        <v>2819.9181818181814</v>
      </c>
      <c r="L1035" s="20">
        <f t="shared" si="65"/>
        <v>2820</v>
      </c>
      <c r="M1035" s="20">
        <f t="shared" si="66"/>
        <v>282</v>
      </c>
      <c r="N1035" s="21">
        <f t="shared" si="67"/>
        <v>3102</v>
      </c>
    </row>
    <row r="1036" spans="1:14" x14ac:dyDescent="0.25">
      <c r="A1036" s="17" t="s">
        <v>9154</v>
      </c>
      <c r="B1036" s="17" t="s">
        <v>8631</v>
      </c>
      <c r="C1036" s="17" t="s">
        <v>3262</v>
      </c>
      <c r="D1036" s="17" t="s">
        <v>3261</v>
      </c>
      <c r="E1036" s="18" t="s">
        <v>3263</v>
      </c>
      <c r="F1036" s="17">
        <v>37812815</v>
      </c>
      <c r="G1036" s="18" t="s">
        <v>8636</v>
      </c>
      <c r="H1036" s="18" t="s">
        <v>3259</v>
      </c>
      <c r="I1036" s="18" t="s">
        <v>3264</v>
      </c>
      <c r="J1036" s="19">
        <v>595.55999999999995</v>
      </c>
      <c r="K1036" s="19">
        <f t="shared" si="64"/>
        <v>541.41818181818178</v>
      </c>
      <c r="L1036" s="20">
        <f t="shared" si="65"/>
        <v>541</v>
      </c>
      <c r="M1036" s="20">
        <f t="shared" si="66"/>
        <v>54</v>
      </c>
      <c r="N1036" s="21">
        <f t="shared" si="67"/>
        <v>595</v>
      </c>
    </row>
    <row r="1037" spans="1:14" x14ac:dyDescent="0.25">
      <c r="A1037" s="17" t="s">
        <v>9154</v>
      </c>
      <c r="B1037" s="17" t="s">
        <v>8631</v>
      </c>
      <c r="C1037" s="17" t="s">
        <v>3435</v>
      </c>
      <c r="D1037" s="17" t="s">
        <v>3434</v>
      </c>
      <c r="E1037" s="18" t="s">
        <v>3436</v>
      </c>
      <c r="F1037" s="17">
        <v>37812068</v>
      </c>
      <c r="G1037" s="18" t="s">
        <v>10</v>
      </c>
      <c r="H1037" s="18" t="s">
        <v>3432</v>
      </c>
      <c r="I1037" s="18" t="s">
        <v>3433</v>
      </c>
      <c r="J1037" s="19">
        <v>3215.0699999999997</v>
      </c>
      <c r="K1037" s="19">
        <f t="shared" si="64"/>
        <v>2922.7909090909084</v>
      </c>
      <c r="L1037" s="20">
        <f t="shared" si="65"/>
        <v>2923</v>
      </c>
      <c r="M1037" s="20">
        <f t="shared" si="66"/>
        <v>292</v>
      </c>
      <c r="N1037" s="21">
        <f t="shared" si="67"/>
        <v>3215</v>
      </c>
    </row>
    <row r="1038" spans="1:14" x14ac:dyDescent="0.25">
      <c r="A1038" s="17" t="s">
        <v>9154</v>
      </c>
      <c r="B1038" s="17" t="s">
        <v>8631</v>
      </c>
      <c r="C1038" s="17" t="s">
        <v>3268</v>
      </c>
      <c r="D1038" s="17" t="s">
        <v>3267</v>
      </c>
      <c r="E1038" s="18" t="s">
        <v>3269</v>
      </c>
      <c r="F1038" s="17">
        <v>37812343</v>
      </c>
      <c r="G1038" s="18" t="s">
        <v>8636</v>
      </c>
      <c r="H1038" s="18" t="s">
        <v>3265</v>
      </c>
      <c r="I1038" s="18" t="s">
        <v>3266</v>
      </c>
      <c r="J1038" s="19">
        <v>1502.91</v>
      </c>
      <c r="K1038" s="19">
        <f t="shared" si="64"/>
        <v>1366.2818181818182</v>
      </c>
      <c r="L1038" s="20">
        <f t="shared" si="65"/>
        <v>1366</v>
      </c>
      <c r="M1038" s="20">
        <f t="shared" si="66"/>
        <v>137</v>
      </c>
      <c r="N1038" s="21">
        <f t="shared" si="67"/>
        <v>1503</v>
      </c>
    </row>
    <row r="1039" spans="1:14" x14ac:dyDescent="0.25">
      <c r="A1039" s="17" t="s">
        <v>9154</v>
      </c>
      <c r="B1039" s="17" t="s">
        <v>8631</v>
      </c>
      <c r="C1039" s="17" t="s">
        <v>3273</v>
      </c>
      <c r="D1039" s="17" t="s">
        <v>3272</v>
      </c>
      <c r="E1039" s="18" t="s">
        <v>3274</v>
      </c>
      <c r="F1039" s="17">
        <v>37811487</v>
      </c>
      <c r="G1039" s="18" t="s">
        <v>10</v>
      </c>
      <c r="H1039" s="18" t="s">
        <v>3270</v>
      </c>
      <c r="I1039" s="18" t="s">
        <v>3275</v>
      </c>
      <c r="J1039" s="19">
        <v>5875.2300000000005</v>
      </c>
      <c r="K1039" s="19">
        <f t="shared" si="64"/>
        <v>5341.1181818181822</v>
      </c>
      <c r="L1039" s="20">
        <f t="shared" si="65"/>
        <v>5341</v>
      </c>
      <c r="M1039" s="20">
        <f t="shared" si="66"/>
        <v>534</v>
      </c>
      <c r="N1039" s="21">
        <f t="shared" si="67"/>
        <v>5875</v>
      </c>
    </row>
    <row r="1040" spans="1:14" x14ac:dyDescent="0.25">
      <c r="A1040" s="17" t="s">
        <v>9154</v>
      </c>
      <c r="B1040" s="17" t="s">
        <v>8631</v>
      </c>
      <c r="C1040" s="17" t="s">
        <v>3273</v>
      </c>
      <c r="D1040" s="17" t="s">
        <v>3272</v>
      </c>
      <c r="E1040" s="18" t="s">
        <v>3274</v>
      </c>
      <c r="F1040" s="17">
        <v>37812271</v>
      </c>
      <c r="G1040" s="18" t="s">
        <v>8636</v>
      </c>
      <c r="H1040" s="18" t="s">
        <v>3270</v>
      </c>
      <c r="I1040" s="18" t="s">
        <v>3271</v>
      </c>
      <c r="J1040" s="19">
        <v>2813.1</v>
      </c>
      <c r="K1040" s="19">
        <f t="shared" si="64"/>
        <v>2557.363636363636</v>
      </c>
      <c r="L1040" s="20">
        <f t="shared" si="65"/>
        <v>2557</v>
      </c>
      <c r="M1040" s="20">
        <f t="shared" si="66"/>
        <v>256</v>
      </c>
      <c r="N1040" s="21">
        <f t="shared" si="67"/>
        <v>2813</v>
      </c>
    </row>
    <row r="1041" spans="1:14" x14ac:dyDescent="0.25">
      <c r="A1041" s="17" t="s">
        <v>9154</v>
      </c>
      <c r="B1041" s="17" t="s">
        <v>8631</v>
      </c>
      <c r="C1041" s="17" t="s">
        <v>3279</v>
      </c>
      <c r="D1041" s="17" t="s">
        <v>3278</v>
      </c>
      <c r="E1041" s="18" t="s">
        <v>3280</v>
      </c>
      <c r="F1041" s="17">
        <v>37812122</v>
      </c>
      <c r="G1041" s="18" t="s">
        <v>10</v>
      </c>
      <c r="H1041" s="18" t="s">
        <v>3276</v>
      </c>
      <c r="I1041" s="18" t="s">
        <v>3277</v>
      </c>
      <c r="J1041" s="19">
        <v>3315.93</v>
      </c>
      <c r="K1041" s="19">
        <f t="shared" si="64"/>
        <v>3014.4818181818177</v>
      </c>
      <c r="L1041" s="20">
        <f t="shared" si="65"/>
        <v>3014</v>
      </c>
      <c r="M1041" s="20">
        <f t="shared" si="66"/>
        <v>301</v>
      </c>
      <c r="N1041" s="21">
        <f t="shared" si="67"/>
        <v>3315</v>
      </c>
    </row>
    <row r="1042" spans="1:14" x14ac:dyDescent="0.25">
      <c r="A1042" s="17" t="s">
        <v>9154</v>
      </c>
      <c r="B1042" s="17" t="s">
        <v>8631</v>
      </c>
      <c r="C1042" s="17" t="s">
        <v>3440</v>
      </c>
      <c r="D1042" s="17" t="s">
        <v>3439</v>
      </c>
      <c r="E1042" s="18" t="s">
        <v>3441</v>
      </c>
      <c r="F1042" s="17">
        <v>37812785</v>
      </c>
      <c r="G1042" s="18" t="s">
        <v>8636</v>
      </c>
      <c r="H1042" s="18" t="s">
        <v>3437</v>
      </c>
      <c r="I1042" s="18" t="s">
        <v>3438</v>
      </c>
      <c r="J1042" s="19">
        <v>1411.5900000000001</v>
      </c>
      <c r="K1042" s="19">
        <f t="shared" si="64"/>
        <v>1283.2636363636364</v>
      </c>
      <c r="L1042" s="20">
        <f t="shared" si="65"/>
        <v>1283</v>
      </c>
      <c r="M1042" s="20">
        <f t="shared" si="66"/>
        <v>128</v>
      </c>
      <c r="N1042" s="21">
        <f t="shared" si="67"/>
        <v>1411</v>
      </c>
    </row>
    <row r="1043" spans="1:14" x14ac:dyDescent="0.25">
      <c r="A1043" s="17" t="s">
        <v>9154</v>
      </c>
      <c r="B1043" s="17" t="s">
        <v>8631</v>
      </c>
      <c r="C1043" s="17" t="s">
        <v>3285</v>
      </c>
      <c r="D1043" s="17" t="s">
        <v>3284</v>
      </c>
      <c r="E1043" s="18" t="s">
        <v>3286</v>
      </c>
      <c r="F1043" s="17">
        <v>17066867</v>
      </c>
      <c r="G1043" s="18" t="s">
        <v>8841</v>
      </c>
      <c r="H1043" s="18" t="s">
        <v>3281</v>
      </c>
      <c r="I1043" s="18" t="s">
        <v>3283</v>
      </c>
      <c r="J1043" s="19">
        <v>6054.51</v>
      </c>
      <c r="K1043" s="19">
        <f t="shared" si="64"/>
        <v>5504.0999999999995</v>
      </c>
      <c r="L1043" s="20">
        <f t="shared" si="65"/>
        <v>5504</v>
      </c>
      <c r="M1043" s="20">
        <f t="shared" si="66"/>
        <v>550</v>
      </c>
      <c r="N1043" s="21">
        <f t="shared" si="67"/>
        <v>6054</v>
      </c>
    </row>
    <row r="1044" spans="1:14" x14ac:dyDescent="0.25">
      <c r="A1044" s="17" t="s">
        <v>9154</v>
      </c>
      <c r="B1044" s="17" t="s">
        <v>8631</v>
      </c>
      <c r="C1044" s="17" t="s">
        <v>3450</v>
      </c>
      <c r="D1044" s="17" t="s">
        <v>3449</v>
      </c>
      <c r="E1044" s="18" t="s">
        <v>3451</v>
      </c>
      <c r="F1044" s="17">
        <v>37812190</v>
      </c>
      <c r="G1044" s="18" t="s">
        <v>10</v>
      </c>
      <c r="H1044" s="18" t="s">
        <v>3447</v>
      </c>
      <c r="I1044" s="18" t="s">
        <v>3448</v>
      </c>
      <c r="J1044" s="19">
        <v>2862.96</v>
      </c>
      <c r="K1044" s="19">
        <f t="shared" si="64"/>
        <v>2602.6909090909089</v>
      </c>
      <c r="L1044" s="20">
        <f t="shared" si="65"/>
        <v>2603</v>
      </c>
      <c r="M1044" s="20">
        <f t="shared" si="66"/>
        <v>260</v>
      </c>
      <c r="N1044" s="21">
        <f t="shared" si="67"/>
        <v>2863</v>
      </c>
    </row>
    <row r="1045" spans="1:14" x14ac:dyDescent="0.25">
      <c r="A1045" s="17" t="s">
        <v>9154</v>
      </c>
      <c r="B1045" s="17" t="s">
        <v>8631</v>
      </c>
      <c r="C1045" s="17" t="s">
        <v>3455</v>
      </c>
      <c r="D1045" s="17" t="s">
        <v>3454</v>
      </c>
      <c r="E1045" s="18" t="s">
        <v>3456</v>
      </c>
      <c r="F1045" s="17">
        <v>37812483</v>
      </c>
      <c r="G1045" s="18" t="s">
        <v>8636</v>
      </c>
      <c r="H1045" s="18" t="s">
        <v>3452</v>
      </c>
      <c r="I1045" s="18" t="s">
        <v>3453</v>
      </c>
      <c r="J1045" s="19">
        <v>1418.31</v>
      </c>
      <c r="K1045" s="19">
        <f t="shared" si="64"/>
        <v>1289.3727272727272</v>
      </c>
      <c r="L1045" s="20">
        <f t="shared" si="65"/>
        <v>1289</v>
      </c>
      <c r="M1045" s="20">
        <f t="shared" si="66"/>
        <v>129</v>
      </c>
      <c r="N1045" s="21">
        <f t="shared" si="67"/>
        <v>1418</v>
      </c>
    </row>
    <row r="1046" spans="1:14" x14ac:dyDescent="0.25">
      <c r="A1046" s="17" t="s">
        <v>9154</v>
      </c>
      <c r="B1046" s="17" t="s">
        <v>8631</v>
      </c>
      <c r="C1046" s="17" t="s">
        <v>3290</v>
      </c>
      <c r="D1046" s="17" t="s">
        <v>3289</v>
      </c>
      <c r="E1046" s="18" t="s">
        <v>3291</v>
      </c>
      <c r="F1046" s="17">
        <v>37812386</v>
      </c>
      <c r="G1046" s="18" t="s">
        <v>8636</v>
      </c>
      <c r="H1046" s="18" t="s">
        <v>3287</v>
      </c>
      <c r="I1046" s="18" t="s">
        <v>3288</v>
      </c>
      <c r="J1046" s="19">
        <v>4208.43</v>
      </c>
      <c r="K1046" s="19">
        <f t="shared" si="64"/>
        <v>3825.8454545454547</v>
      </c>
      <c r="L1046" s="20">
        <f t="shared" si="65"/>
        <v>3826</v>
      </c>
      <c r="M1046" s="20">
        <f t="shared" si="66"/>
        <v>383</v>
      </c>
      <c r="N1046" s="21">
        <f t="shared" si="67"/>
        <v>4209</v>
      </c>
    </row>
    <row r="1047" spans="1:14" x14ac:dyDescent="0.25">
      <c r="A1047" s="17" t="s">
        <v>9154</v>
      </c>
      <c r="B1047" s="17" t="s">
        <v>8631</v>
      </c>
      <c r="C1047" s="17" t="s">
        <v>3460</v>
      </c>
      <c r="D1047" s="17" t="s">
        <v>3459</v>
      </c>
      <c r="E1047" s="18" t="s">
        <v>3461</v>
      </c>
      <c r="F1047" s="17">
        <v>42220939</v>
      </c>
      <c r="G1047" s="18" t="s">
        <v>8636</v>
      </c>
      <c r="H1047" s="18" t="s">
        <v>3457</v>
      </c>
      <c r="I1047" s="18" t="s">
        <v>3458</v>
      </c>
      <c r="J1047" s="19">
        <v>1934.0400000000002</v>
      </c>
      <c r="K1047" s="19">
        <f t="shared" si="64"/>
        <v>1758.2181818181818</v>
      </c>
      <c r="L1047" s="20">
        <f t="shared" si="65"/>
        <v>1758</v>
      </c>
      <c r="M1047" s="20">
        <f t="shared" si="66"/>
        <v>176</v>
      </c>
      <c r="N1047" s="21">
        <f t="shared" si="67"/>
        <v>1934</v>
      </c>
    </row>
    <row r="1048" spans="1:14" x14ac:dyDescent="0.25">
      <c r="A1048" s="17" t="s">
        <v>9154</v>
      </c>
      <c r="B1048" s="17" t="s">
        <v>8631</v>
      </c>
      <c r="C1048" s="17" t="s">
        <v>3296</v>
      </c>
      <c r="D1048" s="17" t="s">
        <v>3295</v>
      </c>
      <c r="E1048" s="18" t="s">
        <v>3297</v>
      </c>
      <c r="F1048" s="17">
        <v>37811444</v>
      </c>
      <c r="G1048" s="18" t="s">
        <v>8636</v>
      </c>
      <c r="H1048" s="18" t="s">
        <v>3293</v>
      </c>
      <c r="I1048" s="18" t="s">
        <v>3294</v>
      </c>
      <c r="J1048" s="19">
        <v>5271.8099999999995</v>
      </c>
      <c r="K1048" s="19">
        <f t="shared" si="64"/>
        <v>4792.5545454545445</v>
      </c>
      <c r="L1048" s="20">
        <f t="shared" si="65"/>
        <v>4793</v>
      </c>
      <c r="M1048" s="20">
        <f t="shared" si="66"/>
        <v>479</v>
      </c>
      <c r="N1048" s="21">
        <f t="shared" si="67"/>
        <v>5272</v>
      </c>
    </row>
    <row r="1049" spans="1:14" x14ac:dyDescent="0.25">
      <c r="A1049" s="17" t="s">
        <v>9154</v>
      </c>
      <c r="B1049" s="17" t="s">
        <v>8631</v>
      </c>
      <c r="C1049" s="17" t="s">
        <v>3301</v>
      </c>
      <c r="D1049" s="17" t="s">
        <v>3300</v>
      </c>
      <c r="E1049" s="18" t="s">
        <v>3302</v>
      </c>
      <c r="F1049" s="17">
        <v>37812114</v>
      </c>
      <c r="G1049" s="18" t="s">
        <v>10</v>
      </c>
      <c r="H1049" s="18" t="s">
        <v>3298</v>
      </c>
      <c r="I1049" s="18" t="s">
        <v>3299</v>
      </c>
      <c r="J1049" s="19">
        <v>4233.09</v>
      </c>
      <c r="K1049" s="19">
        <f t="shared" si="64"/>
        <v>3848.2636363636361</v>
      </c>
      <c r="L1049" s="20">
        <f t="shared" si="65"/>
        <v>3848</v>
      </c>
      <c r="M1049" s="20">
        <f t="shared" si="66"/>
        <v>385</v>
      </c>
      <c r="N1049" s="21">
        <f t="shared" si="67"/>
        <v>4233</v>
      </c>
    </row>
    <row r="1050" spans="1:14" x14ac:dyDescent="0.25">
      <c r="A1050" s="17" t="s">
        <v>9154</v>
      </c>
      <c r="B1050" s="17" t="s">
        <v>8631</v>
      </c>
      <c r="C1050" s="17" t="s">
        <v>3306</v>
      </c>
      <c r="D1050" s="17" t="s">
        <v>3305</v>
      </c>
      <c r="E1050" s="18" t="s">
        <v>3307</v>
      </c>
      <c r="F1050" s="17">
        <v>37812378</v>
      </c>
      <c r="G1050" s="18" t="s">
        <v>10</v>
      </c>
      <c r="H1050" s="18" t="s">
        <v>3303</v>
      </c>
      <c r="I1050" s="18" t="s">
        <v>3304</v>
      </c>
      <c r="J1050" s="19">
        <v>4210.1099999999997</v>
      </c>
      <c r="K1050" s="19">
        <f t="shared" si="64"/>
        <v>3827.3727272727265</v>
      </c>
      <c r="L1050" s="20">
        <f t="shared" si="65"/>
        <v>3827</v>
      </c>
      <c r="M1050" s="20">
        <f t="shared" si="66"/>
        <v>383</v>
      </c>
      <c r="N1050" s="21">
        <f t="shared" si="67"/>
        <v>4210</v>
      </c>
    </row>
    <row r="1051" spans="1:14" x14ac:dyDescent="0.25">
      <c r="A1051" s="17" t="s">
        <v>9154</v>
      </c>
      <c r="B1051" s="17" t="s">
        <v>8631</v>
      </c>
      <c r="C1051" s="17" t="s">
        <v>3311</v>
      </c>
      <c r="D1051" s="17" t="s">
        <v>3310</v>
      </c>
      <c r="E1051" s="18" t="s">
        <v>3312</v>
      </c>
      <c r="F1051" s="17">
        <v>52806570</v>
      </c>
      <c r="G1051" s="18" t="s">
        <v>8622</v>
      </c>
      <c r="H1051" s="18" t="s">
        <v>3308</v>
      </c>
      <c r="I1051" s="18" t="s">
        <v>3309</v>
      </c>
      <c r="J1051" s="19">
        <v>8753.58</v>
      </c>
      <c r="K1051" s="19">
        <f t="shared" si="64"/>
        <v>7957.7999999999993</v>
      </c>
      <c r="L1051" s="20">
        <f t="shared" si="65"/>
        <v>7958</v>
      </c>
      <c r="M1051" s="20">
        <f t="shared" si="66"/>
        <v>796</v>
      </c>
      <c r="N1051" s="21">
        <f t="shared" si="67"/>
        <v>8754</v>
      </c>
    </row>
    <row r="1052" spans="1:14" x14ac:dyDescent="0.25">
      <c r="A1052" s="17" t="s">
        <v>9154</v>
      </c>
      <c r="B1052" s="17" t="s">
        <v>8631</v>
      </c>
      <c r="C1052" s="17" t="s">
        <v>3316</v>
      </c>
      <c r="D1052" s="17" t="s">
        <v>3315</v>
      </c>
      <c r="E1052" s="18" t="s">
        <v>3317</v>
      </c>
      <c r="F1052" s="17">
        <v>42387299</v>
      </c>
      <c r="G1052" s="18" t="s">
        <v>8843</v>
      </c>
      <c r="H1052" s="18" t="s">
        <v>3313</v>
      </c>
      <c r="I1052" s="18" t="s">
        <v>3314</v>
      </c>
      <c r="J1052" s="19">
        <v>3325.7400000000002</v>
      </c>
      <c r="K1052" s="19">
        <f t="shared" si="64"/>
        <v>3023.4</v>
      </c>
      <c r="L1052" s="20">
        <f t="shared" si="65"/>
        <v>3023</v>
      </c>
      <c r="M1052" s="20">
        <f t="shared" si="66"/>
        <v>302</v>
      </c>
      <c r="N1052" s="21">
        <f t="shared" si="67"/>
        <v>3325</v>
      </c>
    </row>
    <row r="1053" spans="1:14" x14ac:dyDescent="0.25">
      <c r="A1053" s="17" t="s">
        <v>9154</v>
      </c>
      <c r="B1053" s="17" t="s">
        <v>8631</v>
      </c>
      <c r="C1053" s="17" t="s">
        <v>3326</v>
      </c>
      <c r="D1053" s="17" t="s">
        <v>3325</v>
      </c>
      <c r="E1053" s="18" t="s">
        <v>3327</v>
      </c>
      <c r="F1053" s="17">
        <v>37812351</v>
      </c>
      <c r="G1053" s="18" t="s">
        <v>10</v>
      </c>
      <c r="H1053" s="18" t="s">
        <v>3323</v>
      </c>
      <c r="I1053" s="18" t="s">
        <v>3324</v>
      </c>
      <c r="J1053" s="19">
        <v>2095.11</v>
      </c>
      <c r="K1053" s="19">
        <f t="shared" si="64"/>
        <v>1904.6454545454544</v>
      </c>
      <c r="L1053" s="20">
        <f t="shared" si="65"/>
        <v>1905</v>
      </c>
      <c r="M1053" s="20">
        <f t="shared" si="66"/>
        <v>190</v>
      </c>
      <c r="N1053" s="21">
        <f t="shared" si="67"/>
        <v>2095</v>
      </c>
    </row>
    <row r="1054" spans="1:14" x14ac:dyDescent="0.25">
      <c r="A1054" s="17" t="s">
        <v>9154</v>
      </c>
      <c r="B1054" s="17" t="s">
        <v>8631</v>
      </c>
      <c r="C1054" s="17" t="s">
        <v>3321</v>
      </c>
      <c r="D1054" s="17" t="s">
        <v>3320</v>
      </c>
      <c r="E1054" s="18" t="s">
        <v>3322</v>
      </c>
      <c r="F1054" s="17">
        <v>37812165</v>
      </c>
      <c r="G1054" s="18" t="s">
        <v>8636</v>
      </c>
      <c r="H1054" s="18" t="s">
        <v>3318</v>
      </c>
      <c r="I1054" s="18" t="s">
        <v>3319</v>
      </c>
      <c r="J1054" s="19">
        <v>3380.6400000000003</v>
      </c>
      <c r="K1054" s="19">
        <f t="shared" si="64"/>
        <v>3073.3090909090911</v>
      </c>
      <c r="L1054" s="20">
        <f t="shared" si="65"/>
        <v>3073</v>
      </c>
      <c r="M1054" s="20">
        <f t="shared" si="66"/>
        <v>307</v>
      </c>
      <c r="N1054" s="21">
        <f t="shared" si="67"/>
        <v>3380</v>
      </c>
    </row>
    <row r="1055" spans="1:14" x14ac:dyDescent="0.25">
      <c r="A1055" s="17" t="s">
        <v>9154</v>
      </c>
      <c r="B1055" s="17" t="s">
        <v>8631</v>
      </c>
      <c r="C1055" s="17" t="s">
        <v>3357</v>
      </c>
      <c r="D1055" s="17" t="s">
        <v>3356</v>
      </c>
      <c r="E1055" s="18" t="s">
        <v>3358</v>
      </c>
      <c r="F1055" s="17">
        <v>37808699</v>
      </c>
      <c r="G1055" s="18" t="s">
        <v>8845</v>
      </c>
      <c r="H1055" s="18" t="s">
        <v>3354</v>
      </c>
      <c r="I1055" s="18" t="s">
        <v>3355</v>
      </c>
      <c r="J1055" s="19">
        <v>11490.21</v>
      </c>
      <c r="K1055" s="19">
        <f t="shared" si="64"/>
        <v>10445.645454545453</v>
      </c>
      <c r="L1055" s="20">
        <f t="shared" si="65"/>
        <v>10446</v>
      </c>
      <c r="M1055" s="20">
        <f t="shared" si="66"/>
        <v>1045</v>
      </c>
      <c r="N1055" s="21">
        <f t="shared" si="67"/>
        <v>11491</v>
      </c>
    </row>
    <row r="1056" spans="1:14" x14ac:dyDescent="0.25">
      <c r="A1056" s="17" t="s">
        <v>9154</v>
      </c>
      <c r="B1056" s="17" t="s">
        <v>8631</v>
      </c>
      <c r="C1056" s="17" t="s">
        <v>3357</v>
      </c>
      <c r="D1056" s="17" t="s">
        <v>3356</v>
      </c>
      <c r="E1056" s="18" t="s">
        <v>3358</v>
      </c>
      <c r="F1056" s="17">
        <v>37808761</v>
      </c>
      <c r="G1056" s="18" t="s">
        <v>8636</v>
      </c>
      <c r="H1056" s="18" t="s">
        <v>3354</v>
      </c>
      <c r="I1056" s="18" t="s">
        <v>3359</v>
      </c>
      <c r="J1056" s="19">
        <v>3339.1800000000003</v>
      </c>
      <c r="K1056" s="19">
        <f t="shared" si="64"/>
        <v>3035.6181818181817</v>
      </c>
      <c r="L1056" s="20">
        <f t="shared" si="65"/>
        <v>3036</v>
      </c>
      <c r="M1056" s="20">
        <f t="shared" si="66"/>
        <v>304</v>
      </c>
      <c r="N1056" s="21">
        <f t="shared" si="67"/>
        <v>3340</v>
      </c>
    </row>
    <row r="1057" spans="1:14" x14ac:dyDescent="0.25">
      <c r="A1057" s="17" t="s">
        <v>9154</v>
      </c>
      <c r="B1057" s="17" t="s">
        <v>8631</v>
      </c>
      <c r="C1057" s="17" t="s">
        <v>3357</v>
      </c>
      <c r="D1057" s="17" t="s">
        <v>3356</v>
      </c>
      <c r="E1057" s="18" t="s">
        <v>3358</v>
      </c>
      <c r="F1057" s="17">
        <v>37808796</v>
      </c>
      <c r="G1057" s="18" t="s">
        <v>8847</v>
      </c>
      <c r="H1057" s="18" t="s">
        <v>3354</v>
      </c>
      <c r="I1057" s="18" t="s">
        <v>3365</v>
      </c>
      <c r="J1057" s="19">
        <v>7271.9700000000012</v>
      </c>
      <c r="K1057" s="19">
        <f t="shared" si="64"/>
        <v>6610.8818181818187</v>
      </c>
      <c r="L1057" s="20">
        <f t="shared" si="65"/>
        <v>6611</v>
      </c>
      <c r="M1057" s="20">
        <f t="shared" si="66"/>
        <v>661</v>
      </c>
      <c r="N1057" s="21">
        <f t="shared" si="67"/>
        <v>7272</v>
      </c>
    </row>
    <row r="1058" spans="1:14" x14ac:dyDescent="0.25">
      <c r="A1058" s="17" t="s">
        <v>9154</v>
      </c>
      <c r="B1058" s="17" t="s">
        <v>8631</v>
      </c>
      <c r="C1058" s="17" t="s">
        <v>3357</v>
      </c>
      <c r="D1058" s="17" t="s">
        <v>3356</v>
      </c>
      <c r="E1058" s="18" t="s">
        <v>3358</v>
      </c>
      <c r="F1058" s="17">
        <v>37810669</v>
      </c>
      <c r="G1058" s="18" t="s">
        <v>8846</v>
      </c>
      <c r="H1058" s="18" t="s">
        <v>3354</v>
      </c>
      <c r="I1058" s="18" t="s">
        <v>3364</v>
      </c>
      <c r="J1058" s="19">
        <v>10382.280000000001</v>
      </c>
      <c r="K1058" s="19">
        <f t="shared" si="64"/>
        <v>9438.4363636363632</v>
      </c>
      <c r="L1058" s="20">
        <f t="shared" si="65"/>
        <v>9438</v>
      </c>
      <c r="M1058" s="20">
        <f t="shared" si="66"/>
        <v>944</v>
      </c>
      <c r="N1058" s="21">
        <f t="shared" si="67"/>
        <v>10382</v>
      </c>
    </row>
    <row r="1059" spans="1:14" x14ac:dyDescent="0.25">
      <c r="A1059" s="17" t="s">
        <v>9154</v>
      </c>
      <c r="B1059" s="17" t="s">
        <v>8631</v>
      </c>
      <c r="C1059" s="17" t="s">
        <v>3663</v>
      </c>
      <c r="D1059" s="17" t="s">
        <v>3662</v>
      </c>
      <c r="E1059" s="18" t="s">
        <v>3664</v>
      </c>
      <c r="F1059" s="17">
        <v>37810278</v>
      </c>
      <c r="G1059" s="18" t="s">
        <v>8636</v>
      </c>
      <c r="H1059" s="18" t="s">
        <v>3660</v>
      </c>
      <c r="I1059" s="18" t="s">
        <v>3661</v>
      </c>
      <c r="J1059" s="19">
        <v>2166.2700000000004</v>
      </c>
      <c r="K1059" s="19">
        <f t="shared" si="64"/>
        <v>1969.3363636363638</v>
      </c>
      <c r="L1059" s="20">
        <f t="shared" si="65"/>
        <v>1969</v>
      </c>
      <c r="M1059" s="20">
        <f t="shared" si="66"/>
        <v>197</v>
      </c>
      <c r="N1059" s="21">
        <f t="shared" si="67"/>
        <v>2166</v>
      </c>
    </row>
    <row r="1060" spans="1:14" x14ac:dyDescent="0.25">
      <c r="A1060" s="17" t="s">
        <v>9154</v>
      </c>
      <c r="B1060" s="17" t="s">
        <v>8631</v>
      </c>
      <c r="C1060" s="17" t="s">
        <v>3668</v>
      </c>
      <c r="D1060" s="17" t="s">
        <v>3667</v>
      </c>
      <c r="E1060" s="18" t="s">
        <v>3669</v>
      </c>
      <c r="F1060" s="17">
        <v>42055318</v>
      </c>
      <c r="G1060" s="18" t="s">
        <v>8636</v>
      </c>
      <c r="H1060" s="18" t="s">
        <v>3665</v>
      </c>
      <c r="I1060" s="18" t="s">
        <v>3666</v>
      </c>
      <c r="J1060" s="19">
        <v>2081.67</v>
      </c>
      <c r="K1060" s="19">
        <f t="shared" si="64"/>
        <v>1892.4272727272726</v>
      </c>
      <c r="L1060" s="20">
        <f t="shared" si="65"/>
        <v>1892</v>
      </c>
      <c r="M1060" s="20">
        <f t="shared" si="66"/>
        <v>189</v>
      </c>
      <c r="N1060" s="21">
        <f t="shared" si="67"/>
        <v>2081</v>
      </c>
    </row>
    <row r="1061" spans="1:14" x14ac:dyDescent="0.25">
      <c r="A1061" s="17" t="s">
        <v>9154</v>
      </c>
      <c r="B1061" s="17" t="s">
        <v>8631</v>
      </c>
      <c r="C1061" s="17" t="s">
        <v>3673</v>
      </c>
      <c r="D1061" s="17" t="s">
        <v>3672</v>
      </c>
      <c r="E1061" s="18" t="s">
        <v>3674</v>
      </c>
      <c r="F1061" s="17">
        <v>37810324</v>
      </c>
      <c r="G1061" s="18" t="s">
        <v>8636</v>
      </c>
      <c r="H1061" s="18" t="s">
        <v>3670</v>
      </c>
      <c r="I1061" s="18" t="s">
        <v>3671</v>
      </c>
      <c r="J1061" s="19">
        <v>3710.64</v>
      </c>
      <c r="K1061" s="19">
        <f t="shared" si="64"/>
        <v>3373.3090909090906</v>
      </c>
      <c r="L1061" s="20">
        <f t="shared" si="65"/>
        <v>3373</v>
      </c>
      <c r="M1061" s="20">
        <f t="shared" si="66"/>
        <v>337</v>
      </c>
      <c r="N1061" s="21">
        <f t="shared" si="67"/>
        <v>3710</v>
      </c>
    </row>
    <row r="1062" spans="1:14" x14ac:dyDescent="0.25">
      <c r="A1062" s="17" t="s">
        <v>9154</v>
      </c>
      <c r="B1062" s="17" t="s">
        <v>8631</v>
      </c>
      <c r="C1062" s="17" t="s">
        <v>3678</v>
      </c>
      <c r="D1062" s="17" t="s">
        <v>3677</v>
      </c>
      <c r="E1062" s="18" t="s">
        <v>3679</v>
      </c>
      <c r="F1062" s="17">
        <v>37812947</v>
      </c>
      <c r="G1062" s="18" t="s">
        <v>8636</v>
      </c>
      <c r="H1062" s="18" t="s">
        <v>3675</v>
      </c>
      <c r="I1062" s="18" t="s">
        <v>3676</v>
      </c>
      <c r="J1062" s="19">
        <v>2894.34</v>
      </c>
      <c r="K1062" s="19">
        <f t="shared" si="64"/>
        <v>2631.2181818181816</v>
      </c>
      <c r="L1062" s="20">
        <f t="shared" si="65"/>
        <v>2631</v>
      </c>
      <c r="M1062" s="20">
        <f t="shared" si="66"/>
        <v>263</v>
      </c>
      <c r="N1062" s="21">
        <f t="shared" si="67"/>
        <v>2894</v>
      </c>
    </row>
    <row r="1063" spans="1:14" x14ac:dyDescent="0.25">
      <c r="A1063" s="17" t="s">
        <v>9154</v>
      </c>
      <c r="B1063" s="17" t="s">
        <v>8631</v>
      </c>
      <c r="C1063" s="17" t="s">
        <v>3914</v>
      </c>
      <c r="D1063" s="17" t="s">
        <v>3913</v>
      </c>
      <c r="E1063" s="18" t="s">
        <v>3915</v>
      </c>
      <c r="F1063" s="17">
        <v>37813463</v>
      </c>
      <c r="G1063" s="18" t="s">
        <v>8636</v>
      </c>
      <c r="H1063" s="18" t="s">
        <v>3911</v>
      </c>
      <c r="I1063" s="18" t="s">
        <v>3912</v>
      </c>
      <c r="J1063" s="19">
        <v>2038.5300000000002</v>
      </c>
      <c r="K1063" s="19">
        <f t="shared" si="64"/>
        <v>1853.2090909090909</v>
      </c>
      <c r="L1063" s="20">
        <f t="shared" si="65"/>
        <v>1853</v>
      </c>
      <c r="M1063" s="20">
        <f t="shared" si="66"/>
        <v>185</v>
      </c>
      <c r="N1063" s="21">
        <f t="shared" si="67"/>
        <v>2038</v>
      </c>
    </row>
    <row r="1064" spans="1:14" x14ac:dyDescent="0.25">
      <c r="A1064" s="17" t="s">
        <v>9154</v>
      </c>
      <c r="B1064" s="17" t="s">
        <v>8631</v>
      </c>
      <c r="C1064" s="17" t="s">
        <v>3352</v>
      </c>
      <c r="D1064" s="17" t="s">
        <v>3351</v>
      </c>
      <c r="E1064" s="18" t="s">
        <v>3353</v>
      </c>
      <c r="F1064" s="17">
        <v>37810677</v>
      </c>
      <c r="G1064" s="18" t="s">
        <v>8636</v>
      </c>
      <c r="H1064" s="18" t="s">
        <v>3349</v>
      </c>
      <c r="I1064" s="18" t="s">
        <v>3350</v>
      </c>
      <c r="J1064" s="19">
        <v>3038.88</v>
      </c>
      <c r="K1064" s="19">
        <f t="shared" si="64"/>
        <v>2762.6181818181817</v>
      </c>
      <c r="L1064" s="20">
        <f t="shared" si="65"/>
        <v>2763</v>
      </c>
      <c r="M1064" s="20">
        <f t="shared" si="66"/>
        <v>276</v>
      </c>
      <c r="N1064" s="21">
        <f t="shared" si="67"/>
        <v>3039</v>
      </c>
    </row>
    <row r="1065" spans="1:14" x14ac:dyDescent="0.25">
      <c r="A1065" s="17" t="s">
        <v>9154</v>
      </c>
      <c r="B1065" s="17" t="s">
        <v>8631</v>
      </c>
      <c r="C1065" s="17" t="s">
        <v>3919</v>
      </c>
      <c r="D1065" s="17" t="s">
        <v>3918</v>
      </c>
      <c r="E1065" s="18" t="s">
        <v>3920</v>
      </c>
      <c r="F1065" s="17">
        <v>37810103</v>
      </c>
      <c r="G1065" s="18" t="s">
        <v>8636</v>
      </c>
      <c r="H1065" s="18" t="s">
        <v>3916</v>
      </c>
      <c r="I1065" s="18" t="s">
        <v>3917</v>
      </c>
      <c r="J1065" s="19">
        <v>2222.58</v>
      </c>
      <c r="K1065" s="19">
        <f t="shared" si="64"/>
        <v>2020.5272727272725</v>
      </c>
      <c r="L1065" s="20">
        <f t="shared" si="65"/>
        <v>2021</v>
      </c>
      <c r="M1065" s="20">
        <f t="shared" si="66"/>
        <v>202</v>
      </c>
      <c r="N1065" s="21">
        <f t="shared" si="67"/>
        <v>2223</v>
      </c>
    </row>
    <row r="1066" spans="1:14" x14ac:dyDescent="0.25">
      <c r="A1066" s="17" t="s">
        <v>9154</v>
      </c>
      <c r="B1066" s="17" t="s">
        <v>8631</v>
      </c>
      <c r="C1066" s="17" t="s">
        <v>3924</v>
      </c>
      <c r="D1066" s="17" t="s">
        <v>3923</v>
      </c>
      <c r="E1066" s="18" t="s">
        <v>3925</v>
      </c>
      <c r="F1066" s="17">
        <v>37810189</v>
      </c>
      <c r="G1066" s="18" t="s">
        <v>8636</v>
      </c>
      <c r="H1066" s="18" t="s">
        <v>3921</v>
      </c>
      <c r="I1066" s="18" t="s">
        <v>3922</v>
      </c>
      <c r="J1066" s="19">
        <v>4490.79</v>
      </c>
      <c r="K1066" s="19">
        <f t="shared" si="64"/>
        <v>4082.5363636363631</v>
      </c>
      <c r="L1066" s="20">
        <f t="shared" si="65"/>
        <v>4083</v>
      </c>
      <c r="M1066" s="20">
        <f t="shared" si="66"/>
        <v>408</v>
      </c>
      <c r="N1066" s="21">
        <f t="shared" si="67"/>
        <v>4491</v>
      </c>
    </row>
    <row r="1067" spans="1:14" x14ac:dyDescent="0.25">
      <c r="A1067" s="17" t="s">
        <v>9154</v>
      </c>
      <c r="B1067" s="17" t="s">
        <v>8631</v>
      </c>
      <c r="C1067" s="17" t="s">
        <v>3683</v>
      </c>
      <c r="D1067" s="17" t="s">
        <v>3682</v>
      </c>
      <c r="E1067" s="18" t="s">
        <v>3684</v>
      </c>
      <c r="F1067" s="17">
        <v>37813081</v>
      </c>
      <c r="G1067" s="18" t="s">
        <v>10</v>
      </c>
      <c r="H1067" s="18" t="s">
        <v>3680</v>
      </c>
      <c r="I1067" s="18" t="s">
        <v>3681</v>
      </c>
      <c r="J1067" s="19">
        <v>4835.369999999999</v>
      </c>
      <c r="K1067" s="19">
        <f t="shared" si="64"/>
        <v>4395.7909090909079</v>
      </c>
      <c r="L1067" s="20">
        <f t="shared" si="65"/>
        <v>4396</v>
      </c>
      <c r="M1067" s="20">
        <f t="shared" si="66"/>
        <v>440</v>
      </c>
      <c r="N1067" s="21">
        <f t="shared" si="67"/>
        <v>4836</v>
      </c>
    </row>
    <row r="1068" spans="1:14" x14ac:dyDescent="0.25">
      <c r="A1068" s="17" t="s">
        <v>9154</v>
      </c>
      <c r="B1068" s="17" t="s">
        <v>8631</v>
      </c>
      <c r="C1068" s="17" t="s">
        <v>3347</v>
      </c>
      <c r="D1068" s="17" t="s">
        <v>3346</v>
      </c>
      <c r="E1068" s="18" t="s">
        <v>3348</v>
      </c>
      <c r="F1068" s="17">
        <v>37808770</v>
      </c>
      <c r="G1068" s="18" t="s">
        <v>8844</v>
      </c>
      <c r="H1068" s="18" t="s">
        <v>3344</v>
      </c>
      <c r="I1068" s="18" t="s">
        <v>3345</v>
      </c>
      <c r="J1068" s="19">
        <v>2806.3799999999997</v>
      </c>
      <c r="K1068" s="19">
        <f t="shared" si="64"/>
        <v>2551.2545454545448</v>
      </c>
      <c r="L1068" s="20">
        <f t="shared" si="65"/>
        <v>2551</v>
      </c>
      <c r="M1068" s="20">
        <f t="shared" si="66"/>
        <v>255</v>
      </c>
      <c r="N1068" s="21">
        <f t="shared" si="67"/>
        <v>2806</v>
      </c>
    </row>
    <row r="1069" spans="1:14" x14ac:dyDescent="0.25">
      <c r="A1069" s="17" t="s">
        <v>9154</v>
      </c>
      <c r="B1069" s="17" t="s">
        <v>8631</v>
      </c>
      <c r="C1069" s="17" t="s">
        <v>3373</v>
      </c>
      <c r="D1069" s="17" t="s">
        <v>3372</v>
      </c>
      <c r="E1069" s="18" t="s">
        <v>3374</v>
      </c>
      <c r="F1069" s="17">
        <v>37810693</v>
      </c>
      <c r="G1069" s="18" t="s">
        <v>8636</v>
      </c>
      <c r="H1069" s="18" t="s">
        <v>3370</v>
      </c>
      <c r="I1069" s="18" t="s">
        <v>3371</v>
      </c>
      <c r="J1069" s="19">
        <v>1927.5900000000001</v>
      </c>
      <c r="K1069" s="19">
        <f t="shared" si="64"/>
        <v>1752.3545454545454</v>
      </c>
      <c r="L1069" s="20">
        <f t="shared" si="65"/>
        <v>1752</v>
      </c>
      <c r="M1069" s="20">
        <f t="shared" si="66"/>
        <v>175</v>
      </c>
      <c r="N1069" s="21">
        <f t="shared" si="67"/>
        <v>1927</v>
      </c>
    </row>
    <row r="1070" spans="1:14" x14ac:dyDescent="0.25">
      <c r="A1070" s="17" t="s">
        <v>9154</v>
      </c>
      <c r="B1070" s="17" t="s">
        <v>8631</v>
      </c>
      <c r="C1070" s="17" t="s">
        <v>3688</v>
      </c>
      <c r="D1070" s="17" t="s">
        <v>3687</v>
      </c>
      <c r="E1070" s="18" t="s">
        <v>3689</v>
      </c>
      <c r="F1070" s="17">
        <v>37813111</v>
      </c>
      <c r="G1070" s="18" t="s">
        <v>8636</v>
      </c>
      <c r="H1070" s="18" t="s">
        <v>3685</v>
      </c>
      <c r="I1070" s="18" t="s">
        <v>3686</v>
      </c>
      <c r="J1070" s="19">
        <v>5500.41</v>
      </c>
      <c r="K1070" s="19">
        <f t="shared" si="64"/>
        <v>5000.3727272727265</v>
      </c>
      <c r="L1070" s="20">
        <f t="shared" si="65"/>
        <v>5000</v>
      </c>
      <c r="M1070" s="20">
        <f t="shared" si="66"/>
        <v>500</v>
      </c>
      <c r="N1070" s="21">
        <f t="shared" si="67"/>
        <v>5500</v>
      </c>
    </row>
    <row r="1071" spans="1:14" x14ac:dyDescent="0.25">
      <c r="A1071" s="17" t="s">
        <v>9154</v>
      </c>
      <c r="B1071" s="17" t="s">
        <v>8631</v>
      </c>
      <c r="C1071" s="17" t="s">
        <v>3378</v>
      </c>
      <c r="D1071" s="17" t="s">
        <v>3377</v>
      </c>
      <c r="E1071" s="18" t="s">
        <v>3379</v>
      </c>
      <c r="F1071" s="17">
        <v>710130371</v>
      </c>
      <c r="G1071" s="18" t="s">
        <v>10</v>
      </c>
      <c r="H1071" s="18" t="s">
        <v>3375</v>
      </c>
      <c r="I1071" s="18" t="s">
        <v>3376</v>
      </c>
      <c r="J1071" s="19">
        <v>258.57</v>
      </c>
      <c r="K1071" s="19">
        <f t="shared" si="64"/>
        <v>235.06363636363633</v>
      </c>
      <c r="L1071" s="20">
        <f t="shared" si="65"/>
        <v>235</v>
      </c>
      <c r="M1071" s="20">
        <f t="shared" si="66"/>
        <v>24</v>
      </c>
      <c r="N1071" s="21">
        <f t="shared" si="67"/>
        <v>259</v>
      </c>
    </row>
    <row r="1072" spans="1:14" x14ac:dyDescent="0.25">
      <c r="A1072" s="17" t="s">
        <v>9154</v>
      </c>
      <c r="B1072" s="17" t="s">
        <v>8631</v>
      </c>
      <c r="C1072" s="17" t="s">
        <v>3693</v>
      </c>
      <c r="D1072" s="17" t="s">
        <v>3692</v>
      </c>
      <c r="E1072" s="18" t="s">
        <v>3694</v>
      </c>
      <c r="F1072" s="17">
        <v>37812955</v>
      </c>
      <c r="G1072" s="18" t="s">
        <v>8636</v>
      </c>
      <c r="H1072" s="18" t="s">
        <v>3690</v>
      </c>
      <c r="I1072" s="18" t="s">
        <v>3691</v>
      </c>
      <c r="J1072" s="19">
        <v>3442.2599999999998</v>
      </c>
      <c r="K1072" s="19">
        <f t="shared" si="64"/>
        <v>3129.3272727272724</v>
      </c>
      <c r="L1072" s="20">
        <f t="shared" si="65"/>
        <v>3129</v>
      </c>
      <c r="M1072" s="20">
        <f t="shared" si="66"/>
        <v>313</v>
      </c>
      <c r="N1072" s="21">
        <f t="shared" si="67"/>
        <v>3442</v>
      </c>
    </row>
    <row r="1073" spans="1:14" x14ac:dyDescent="0.25">
      <c r="A1073" s="17" t="s">
        <v>9154</v>
      </c>
      <c r="B1073" s="17" t="s">
        <v>8631</v>
      </c>
      <c r="C1073" s="17" t="s">
        <v>3929</v>
      </c>
      <c r="D1073" s="17" t="s">
        <v>3928</v>
      </c>
      <c r="E1073" s="18" t="s">
        <v>3930</v>
      </c>
      <c r="F1073" s="17">
        <v>37810111</v>
      </c>
      <c r="G1073" s="18" t="s">
        <v>8636</v>
      </c>
      <c r="H1073" s="18" t="s">
        <v>3926</v>
      </c>
      <c r="I1073" s="18" t="s">
        <v>3927</v>
      </c>
      <c r="J1073" s="19">
        <v>6026.2200000000012</v>
      </c>
      <c r="K1073" s="19">
        <f t="shared" si="64"/>
        <v>5478.3818181818187</v>
      </c>
      <c r="L1073" s="20">
        <f t="shared" si="65"/>
        <v>5478</v>
      </c>
      <c r="M1073" s="20">
        <f t="shared" si="66"/>
        <v>548</v>
      </c>
      <c r="N1073" s="21">
        <f t="shared" si="67"/>
        <v>6026</v>
      </c>
    </row>
    <row r="1074" spans="1:14" x14ac:dyDescent="0.25">
      <c r="A1074" s="17" t="s">
        <v>9154</v>
      </c>
      <c r="B1074" s="17" t="s">
        <v>8631</v>
      </c>
      <c r="C1074" s="17" t="s">
        <v>3698</v>
      </c>
      <c r="D1074" s="17" t="s">
        <v>3697</v>
      </c>
      <c r="E1074" s="18" t="s">
        <v>3699</v>
      </c>
      <c r="F1074" s="17">
        <v>37813099</v>
      </c>
      <c r="G1074" s="18" t="s">
        <v>8636</v>
      </c>
      <c r="H1074" s="18" t="s">
        <v>3695</v>
      </c>
      <c r="I1074" s="18" t="s">
        <v>3696</v>
      </c>
      <c r="J1074" s="19">
        <v>5913.8700000000008</v>
      </c>
      <c r="K1074" s="19">
        <f t="shared" si="64"/>
        <v>5376.2454545454548</v>
      </c>
      <c r="L1074" s="20">
        <f t="shared" si="65"/>
        <v>5376</v>
      </c>
      <c r="M1074" s="20">
        <f t="shared" si="66"/>
        <v>538</v>
      </c>
      <c r="N1074" s="21">
        <f t="shared" si="67"/>
        <v>5914</v>
      </c>
    </row>
    <row r="1075" spans="1:14" x14ac:dyDescent="0.25">
      <c r="A1075" s="17" t="s">
        <v>9154</v>
      </c>
      <c r="B1075" s="17" t="s">
        <v>8631</v>
      </c>
      <c r="C1075" s="17" t="s">
        <v>3703</v>
      </c>
      <c r="D1075" s="17" t="s">
        <v>3702</v>
      </c>
      <c r="E1075" s="18" t="s">
        <v>3704</v>
      </c>
      <c r="F1075" s="17">
        <v>37910159</v>
      </c>
      <c r="G1075" s="18" t="s">
        <v>8636</v>
      </c>
      <c r="H1075" s="18" t="s">
        <v>3700</v>
      </c>
      <c r="I1075" s="18" t="s">
        <v>3701</v>
      </c>
      <c r="J1075" s="19">
        <v>596.70000000000005</v>
      </c>
      <c r="K1075" s="19">
        <f t="shared" si="64"/>
        <v>542.4545454545455</v>
      </c>
      <c r="L1075" s="20">
        <f t="shared" si="65"/>
        <v>542</v>
      </c>
      <c r="M1075" s="20">
        <f t="shared" si="66"/>
        <v>54</v>
      </c>
      <c r="N1075" s="21">
        <f t="shared" si="67"/>
        <v>596</v>
      </c>
    </row>
    <row r="1076" spans="1:14" x14ac:dyDescent="0.25">
      <c r="A1076" s="17" t="s">
        <v>9154</v>
      </c>
      <c r="B1076" s="17" t="s">
        <v>8631</v>
      </c>
      <c r="C1076" s="17" t="s">
        <v>3383</v>
      </c>
      <c r="D1076" s="17" t="s">
        <v>3382</v>
      </c>
      <c r="E1076" s="18" t="s">
        <v>3384</v>
      </c>
      <c r="F1076" s="17">
        <v>37813609</v>
      </c>
      <c r="G1076" s="18" t="s">
        <v>8636</v>
      </c>
      <c r="H1076" s="18" t="s">
        <v>3380</v>
      </c>
      <c r="I1076" s="18" t="s">
        <v>3381</v>
      </c>
      <c r="J1076" s="19">
        <v>1481.3400000000001</v>
      </c>
      <c r="K1076" s="19">
        <f t="shared" si="64"/>
        <v>1346.6727272727273</v>
      </c>
      <c r="L1076" s="20">
        <f t="shared" si="65"/>
        <v>1347</v>
      </c>
      <c r="M1076" s="20">
        <f t="shared" si="66"/>
        <v>135</v>
      </c>
      <c r="N1076" s="21">
        <f t="shared" si="67"/>
        <v>1482</v>
      </c>
    </row>
    <row r="1077" spans="1:14" x14ac:dyDescent="0.25">
      <c r="A1077" s="17" t="s">
        <v>9154</v>
      </c>
      <c r="B1077" s="17" t="s">
        <v>8631</v>
      </c>
      <c r="C1077" s="17" t="s">
        <v>3708</v>
      </c>
      <c r="D1077" s="17" t="s">
        <v>3707</v>
      </c>
      <c r="E1077" s="18" t="s">
        <v>3709</v>
      </c>
      <c r="F1077" s="17">
        <v>37810359</v>
      </c>
      <c r="G1077" s="18" t="s">
        <v>8636</v>
      </c>
      <c r="H1077" s="18" t="s">
        <v>3705</v>
      </c>
      <c r="I1077" s="18" t="s">
        <v>3706</v>
      </c>
      <c r="J1077" s="19">
        <v>6416.1600000000008</v>
      </c>
      <c r="K1077" s="19">
        <f t="shared" si="64"/>
        <v>5832.8727272727274</v>
      </c>
      <c r="L1077" s="20">
        <f t="shared" si="65"/>
        <v>5833</v>
      </c>
      <c r="M1077" s="20">
        <f t="shared" si="66"/>
        <v>583</v>
      </c>
      <c r="N1077" s="21">
        <f t="shared" si="67"/>
        <v>6416</v>
      </c>
    </row>
    <row r="1078" spans="1:14" x14ac:dyDescent="0.25">
      <c r="A1078" s="17" t="s">
        <v>9154</v>
      </c>
      <c r="B1078" s="17" t="s">
        <v>8631</v>
      </c>
      <c r="C1078" s="17" t="s">
        <v>3719</v>
      </c>
      <c r="D1078" s="17" t="s">
        <v>3718</v>
      </c>
      <c r="E1078" s="18" t="s">
        <v>3720</v>
      </c>
      <c r="F1078" s="17">
        <v>37810286</v>
      </c>
      <c r="G1078" s="18" t="s">
        <v>10</v>
      </c>
      <c r="H1078" s="18" t="s">
        <v>3715</v>
      </c>
      <c r="I1078" s="18" t="s">
        <v>3721</v>
      </c>
      <c r="J1078" s="19">
        <v>4958.07</v>
      </c>
      <c r="K1078" s="19">
        <f t="shared" si="64"/>
        <v>4507.3363636363629</v>
      </c>
      <c r="L1078" s="20">
        <f t="shared" si="65"/>
        <v>4507</v>
      </c>
      <c r="M1078" s="20">
        <f t="shared" si="66"/>
        <v>451</v>
      </c>
      <c r="N1078" s="21">
        <f t="shared" si="67"/>
        <v>4958</v>
      </c>
    </row>
    <row r="1079" spans="1:14" x14ac:dyDescent="0.25">
      <c r="A1079" s="17" t="s">
        <v>9154</v>
      </c>
      <c r="B1079" s="17" t="s">
        <v>8631</v>
      </c>
      <c r="C1079" s="17" t="s">
        <v>3719</v>
      </c>
      <c r="D1079" s="17" t="s">
        <v>3718</v>
      </c>
      <c r="E1079" s="18" t="s">
        <v>3720</v>
      </c>
      <c r="F1079" s="17">
        <v>37810294</v>
      </c>
      <c r="G1079" s="18" t="s">
        <v>10</v>
      </c>
      <c r="H1079" s="18" t="s">
        <v>3715</v>
      </c>
      <c r="I1079" s="18" t="s">
        <v>3717</v>
      </c>
      <c r="J1079" s="19">
        <v>6237.69</v>
      </c>
      <c r="K1079" s="19">
        <f t="shared" si="64"/>
        <v>5670.6272727272717</v>
      </c>
      <c r="L1079" s="20">
        <f t="shared" si="65"/>
        <v>5671</v>
      </c>
      <c r="M1079" s="20">
        <f t="shared" si="66"/>
        <v>567</v>
      </c>
      <c r="N1079" s="21">
        <f t="shared" si="67"/>
        <v>6238</v>
      </c>
    </row>
    <row r="1080" spans="1:14" x14ac:dyDescent="0.25">
      <c r="A1080" s="17" t="s">
        <v>9154</v>
      </c>
      <c r="B1080" s="17" t="s">
        <v>8631</v>
      </c>
      <c r="C1080" s="17" t="s">
        <v>3934</v>
      </c>
      <c r="D1080" s="17" t="s">
        <v>3933</v>
      </c>
      <c r="E1080" s="18" t="s">
        <v>3935</v>
      </c>
      <c r="F1080" s="17">
        <v>37810120</v>
      </c>
      <c r="G1080" s="18" t="s">
        <v>8636</v>
      </c>
      <c r="H1080" s="18" t="s">
        <v>3931</v>
      </c>
      <c r="I1080" s="18" t="s">
        <v>3932</v>
      </c>
      <c r="J1080" s="19">
        <v>6261.8099999999995</v>
      </c>
      <c r="K1080" s="19">
        <f t="shared" si="64"/>
        <v>5692.5545454545445</v>
      </c>
      <c r="L1080" s="20">
        <f t="shared" si="65"/>
        <v>5693</v>
      </c>
      <c r="M1080" s="20">
        <f t="shared" si="66"/>
        <v>569</v>
      </c>
      <c r="N1080" s="21">
        <f t="shared" si="67"/>
        <v>6262</v>
      </c>
    </row>
    <row r="1081" spans="1:14" x14ac:dyDescent="0.25">
      <c r="A1081" s="17" t="s">
        <v>9154</v>
      </c>
      <c r="B1081" s="17" t="s">
        <v>8631</v>
      </c>
      <c r="C1081" s="17" t="s">
        <v>3713</v>
      </c>
      <c r="D1081" s="17" t="s">
        <v>3712</v>
      </c>
      <c r="E1081" s="18" t="s">
        <v>3714</v>
      </c>
      <c r="F1081" s="17">
        <v>37813129</v>
      </c>
      <c r="G1081" s="18" t="s">
        <v>8636</v>
      </c>
      <c r="H1081" s="18" t="s">
        <v>3710</v>
      </c>
      <c r="I1081" s="18" t="s">
        <v>3711</v>
      </c>
      <c r="J1081" s="19">
        <v>8128.05</v>
      </c>
      <c r="K1081" s="19">
        <f t="shared" si="64"/>
        <v>7389.1363636363631</v>
      </c>
      <c r="L1081" s="20">
        <f t="shared" si="65"/>
        <v>7389</v>
      </c>
      <c r="M1081" s="20">
        <f t="shared" si="66"/>
        <v>739</v>
      </c>
      <c r="N1081" s="21">
        <f t="shared" si="67"/>
        <v>8128</v>
      </c>
    </row>
    <row r="1082" spans="1:14" x14ac:dyDescent="0.25">
      <c r="A1082" s="17" t="s">
        <v>9154</v>
      </c>
      <c r="B1082" s="17" t="s">
        <v>8631</v>
      </c>
      <c r="C1082" s="17" t="s">
        <v>3725</v>
      </c>
      <c r="D1082" s="17" t="s">
        <v>3724</v>
      </c>
      <c r="E1082" s="18" t="s">
        <v>3726</v>
      </c>
      <c r="F1082" s="17">
        <v>37810308</v>
      </c>
      <c r="G1082" s="18" t="s">
        <v>8863</v>
      </c>
      <c r="H1082" s="18" t="s">
        <v>3722</v>
      </c>
      <c r="I1082" s="18" t="s">
        <v>3723</v>
      </c>
      <c r="J1082" s="19">
        <v>3199.6800000000003</v>
      </c>
      <c r="K1082" s="19">
        <f t="shared" si="64"/>
        <v>2908.8</v>
      </c>
      <c r="L1082" s="20">
        <f t="shared" si="65"/>
        <v>2909</v>
      </c>
      <c r="M1082" s="20">
        <f t="shared" si="66"/>
        <v>291</v>
      </c>
      <c r="N1082" s="21">
        <f t="shared" si="67"/>
        <v>3200</v>
      </c>
    </row>
    <row r="1083" spans="1:14" x14ac:dyDescent="0.25">
      <c r="A1083" s="17" t="s">
        <v>9154</v>
      </c>
      <c r="B1083" s="17" t="s">
        <v>8631</v>
      </c>
      <c r="C1083" s="17" t="s">
        <v>3730</v>
      </c>
      <c r="D1083" s="17" t="s">
        <v>3729</v>
      </c>
      <c r="E1083" s="18" t="s">
        <v>3731</v>
      </c>
      <c r="F1083" s="17">
        <v>31902952</v>
      </c>
      <c r="G1083" s="18" t="s">
        <v>8636</v>
      </c>
      <c r="H1083" s="18" t="s">
        <v>3727</v>
      </c>
      <c r="I1083" s="18" t="s">
        <v>3728</v>
      </c>
      <c r="J1083" s="19">
        <v>6751.2</v>
      </c>
      <c r="K1083" s="19">
        <f t="shared" si="64"/>
        <v>6137.454545454545</v>
      </c>
      <c r="L1083" s="20">
        <f t="shared" si="65"/>
        <v>6137</v>
      </c>
      <c r="M1083" s="20">
        <f t="shared" si="66"/>
        <v>614</v>
      </c>
      <c r="N1083" s="21">
        <f t="shared" si="67"/>
        <v>6751</v>
      </c>
    </row>
    <row r="1084" spans="1:14" x14ac:dyDescent="0.25">
      <c r="A1084" s="17" t="s">
        <v>9154</v>
      </c>
      <c r="B1084" s="17" t="s">
        <v>8631</v>
      </c>
      <c r="C1084" s="17" t="s">
        <v>3735</v>
      </c>
      <c r="D1084" s="17" t="s">
        <v>3734</v>
      </c>
      <c r="E1084" s="18" t="s">
        <v>3736</v>
      </c>
      <c r="F1084" s="17">
        <v>37810332</v>
      </c>
      <c r="G1084" s="18" t="s">
        <v>8636</v>
      </c>
      <c r="H1084" s="18" t="s">
        <v>3732</v>
      </c>
      <c r="I1084" s="18" t="s">
        <v>3733</v>
      </c>
      <c r="J1084" s="19">
        <v>6773.58</v>
      </c>
      <c r="K1084" s="19">
        <f t="shared" si="64"/>
        <v>6157.7999999999993</v>
      </c>
      <c r="L1084" s="20">
        <f t="shared" si="65"/>
        <v>6158</v>
      </c>
      <c r="M1084" s="20">
        <f t="shared" si="66"/>
        <v>616</v>
      </c>
      <c r="N1084" s="21">
        <f t="shared" si="67"/>
        <v>6774</v>
      </c>
    </row>
    <row r="1085" spans="1:14" x14ac:dyDescent="0.25">
      <c r="A1085" s="17" t="s">
        <v>9154</v>
      </c>
      <c r="B1085" s="17" t="s">
        <v>8631</v>
      </c>
      <c r="C1085" s="17" t="s">
        <v>3735</v>
      </c>
      <c r="D1085" s="17" t="s">
        <v>3734</v>
      </c>
      <c r="E1085" s="18" t="s">
        <v>3736</v>
      </c>
      <c r="F1085" s="17">
        <v>37813102</v>
      </c>
      <c r="G1085" s="18" t="s">
        <v>8636</v>
      </c>
      <c r="H1085" s="18" t="s">
        <v>3732</v>
      </c>
      <c r="I1085" s="18" t="s">
        <v>3737</v>
      </c>
      <c r="J1085" s="19">
        <v>1372.41</v>
      </c>
      <c r="K1085" s="19">
        <f t="shared" si="64"/>
        <v>1247.6454545454544</v>
      </c>
      <c r="L1085" s="20">
        <f t="shared" si="65"/>
        <v>1248</v>
      </c>
      <c r="M1085" s="20">
        <f t="shared" si="66"/>
        <v>125</v>
      </c>
      <c r="N1085" s="21">
        <f t="shared" si="67"/>
        <v>1373</v>
      </c>
    </row>
    <row r="1086" spans="1:14" x14ac:dyDescent="0.25">
      <c r="A1086" s="17" t="s">
        <v>9154</v>
      </c>
      <c r="B1086" s="17" t="s">
        <v>8631</v>
      </c>
      <c r="C1086" s="17" t="s">
        <v>3741</v>
      </c>
      <c r="D1086" s="17" t="s">
        <v>3740</v>
      </c>
      <c r="E1086" s="18" t="s">
        <v>3742</v>
      </c>
      <c r="F1086" s="17">
        <v>37810341</v>
      </c>
      <c r="G1086" s="18" t="s">
        <v>8636</v>
      </c>
      <c r="H1086" s="18" t="s">
        <v>3738</v>
      </c>
      <c r="I1086" s="18" t="s">
        <v>3739</v>
      </c>
      <c r="J1086" s="19">
        <v>5543.82</v>
      </c>
      <c r="K1086" s="19">
        <f t="shared" si="64"/>
        <v>5039.8363636363629</v>
      </c>
      <c r="L1086" s="20">
        <f t="shared" si="65"/>
        <v>5040</v>
      </c>
      <c r="M1086" s="20">
        <f t="shared" si="66"/>
        <v>504</v>
      </c>
      <c r="N1086" s="21">
        <f t="shared" si="67"/>
        <v>5544</v>
      </c>
    </row>
    <row r="1087" spans="1:14" x14ac:dyDescent="0.25">
      <c r="A1087" s="17" t="s">
        <v>9154</v>
      </c>
      <c r="B1087" s="17" t="s">
        <v>8631</v>
      </c>
      <c r="C1087" s="17" t="s">
        <v>3388</v>
      </c>
      <c r="D1087" s="17" t="s">
        <v>3387</v>
      </c>
      <c r="E1087" s="18" t="s">
        <v>3389</v>
      </c>
      <c r="F1087" s="17">
        <v>37808818</v>
      </c>
      <c r="G1087" s="18" t="s">
        <v>8636</v>
      </c>
      <c r="H1087" s="18" t="s">
        <v>3385</v>
      </c>
      <c r="I1087" s="18" t="s">
        <v>3386</v>
      </c>
      <c r="J1087" s="19">
        <v>2927.67</v>
      </c>
      <c r="K1087" s="19">
        <f t="shared" si="64"/>
        <v>2661.5181818181818</v>
      </c>
      <c r="L1087" s="20">
        <f t="shared" si="65"/>
        <v>2662</v>
      </c>
      <c r="M1087" s="20">
        <f t="shared" si="66"/>
        <v>266</v>
      </c>
      <c r="N1087" s="21">
        <f t="shared" si="67"/>
        <v>2928</v>
      </c>
    </row>
    <row r="1088" spans="1:14" x14ac:dyDescent="0.25">
      <c r="A1088" s="17" t="s">
        <v>9154</v>
      </c>
      <c r="B1088" s="17" t="s">
        <v>8631</v>
      </c>
      <c r="C1088" s="17" t="s">
        <v>3939</v>
      </c>
      <c r="D1088" s="17" t="s">
        <v>3938</v>
      </c>
      <c r="E1088" s="18" t="s">
        <v>3940</v>
      </c>
      <c r="F1088" s="17">
        <v>42349036</v>
      </c>
      <c r="G1088" s="18" t="s">
        <v>8636</v>
      </c>
      <c r="H1088" s="18" t="s">
        <v>3936</v>
      </c>
      <c r="I1088" s="18" t="s">
        <v>3937</v>
      </c>
      <c r="J1088" s="19">
        <v>596.70000000000005</v>
      </c>
      <c r="K1088" s="19">
        <f t="shared" si="64"/>
        <v>542.4545454545455</v>
      </c>
      <c r="L1088" s="20">
        <f t="shared" si="65"/>
        <v>542</v>
      </c>
      <c r="M1088" s="20">
        <f t="shared" si="66"/>
        <v>54</v>
      </c>
      <c r="N1088" s="21">
        <f t="shared" si="67"/>
        <v>596</v>
      </c>
    </row>
    <row r="1089" spans="1:14" x14ac:dyDescent="0.25">
      <c r="A1089" s="17" t="s">
        <v>9154</v>
      </c>
      <c r="B1089" s="17" t="s">
        <v>8631</v>
      </c>
      <c r="C1089" s="17" t="s">
        <v>3393</v>
      </c>
      <c r="D1089" s="17" t="s">
        <v>3392</v>
      </c>
      <c r="E1089" s="18" t="s">
        <v>3394</v>
      </c>
      <c r="F1089" s="17">
        <v>710127744</v>
      </c>
      <c r="G1089" s="18" t="s">
        <v>10</v>
      </c>
      <c r="H1089" s="18" t="s">
        <v>3390</v>
      </c>
      <c r="I1089" s="18" t="s">
        <v>3391</v>
      </c>
      <c r="J1089" s="19">
        <v>576.81000000000006</v>
      </c>
      <c r="K1089" s="19">
        <f t="shared" si="64"/>
        <v>524.37272727272727</v>
      </c>
      <c r="L1089" s="20">
        <f t="shared" si="65"/>
        <v>524</v>
      </c>
      <c r="M1089" s="20">
        <f t="shared" si="66"/>
        <v>52</v>
      </c>
      <c r="N1089" s="21">
        <f t="shared" si="67"/>
        <v>576</v>
      </c>
    </row>
    <row r="1090" spans="1:14" x14ac:dyDescent="0.25">
      <c r="A1090" s="17" t="s">
        <v>9154</v>
      </c>
      <c r="B1090" s="17" t="s">
        <v>8631</v>
      </c>
      <c r="C1090" s="17" t="s">
        <v>3746</v>
      </c>
      <c r="D1090" s="17" t="s">
        <v>3745</v>
      </c>
      <c r="E1090" s="18" t="s">
        <v>3747</v>
      </c>
      <c r="F1090" s="17">
        <v>37810316</v>
      </c>
      <c r="G1090" s="18" t="s">
        <v>8636</v>
      </c>
      <c r="H1090" s="18" t="s">
        <v>3743</v>
      </c>
      <c r="I1090" s="18" t="s">
        <v>3744</v>
      </c>
      <c r="J1090" s="19">
        <v>11715.45</v>
      </c>
      <c r="K1090" s="19">
        <f t="shared" si="64"/>
        <v>10650.40909090909</v>
      </c>
      <c r="L1090" s="20">
        <f t="shared" si="65"/>
        <v>10650</v>
      </c>
      <c r="M1090" s="20">
        <f t="shared" si="66"/>
        <v>1065</v>
      </c>
      <c r="N1090" s="21">
        <f t="shared" si="67"/>
        <v>11715</v>
      </c>
    </row>
    <row r="1091" spans="1:14" x14ac:dyDescent="0.25">
      <c r="A1091" s="17" t="s">
        <v>9154</v>
      </c>
      <c r="B1091" s="17" t="s">
        <v>8631</v>
      </c>
      <c r="C1091" s="17" t="s">
        <v>3751</v>
      </c>
      <c r="D1091" s="17" t="s">
        <v>3750</v>
      </c>
      <c r="E1091" s="18" t="s">
        <v>3752</v>
      </c>
      <c r="F1091" s="17">
        <v>37812076</v>
      </c>
      <c r="G1091" s="18" t="s">
        <v>8636</v>
      </c>
      <c r="H1091" s="18" t="s">
        <v>3748</v>
      </c>
      <c r="I1091" s="18" t="s">
        <v>3749</v>
      </c>
      <c r="J1091" s="19">
        <v>3783.4799999999996</v>
      </c>
      <c r="K1091" s="19">
        <f t="shared" si="64"/>
        <v>3439.5272727272722</v>
      </c>
      <c r="L1091" s="20">
        <f t="shared" si="65"/>
        <v>3440</v>
      </c>
      <c r="M1091" s="20">
        <f t="shared" si="66"/>
        <v>344</v>
      </c>
      <c r="N1091" s="21">
        <f t="shared" si="67"/>
        <v>3784</v>
      </c>
    </row>
    <row r="1092" spans="1:14" x14ac:dyDescent="0.25">
      <c r="A1092" s="17" t="s">
        <v>9154</v>
      </c>
      <c r="B1092" s="17" t="s">
        <v>8631</v>
      </c>
      <c r="C1092" s="17" t="s">
        <v>3944</v>
      </c>
      <c r="D1092" s="17" t="s">
        <v>3943</v>
      </c>
      <c r="E1092" s="18" t="s">
        <v>3945</v>
      </c>
      <c r="F1092" s="17">
        <v>710058594</v>
      </c>
      <c r="G1092" s="18" t="s">
        <v>10</v>
      </c>
      <c r="H1092" s="18" t="s">
        <v>3941</v>
      </c>
      <c r="I1092" s="18" t="s">
        <v>3942</v>
      </c>
      <c r="J1092" s="19">
        <v>656.37000000000012</v>
      </c>
      <c r="K1092" s="19">
        <f t="shared" ref="K1092:K1155" si="68">J1092/1.1</f>
        <v>596.70000000000005</v>
      </c>
      <c r="L1092" s="20">
        <f t="shared" ref="L1092:L1155" si="69">ROUND(K1092,0)</f>
        <v>597</v>
      </c>
      <c r="M1092" s="20">
        <f t="shared" ref="M1092:M1155" si="70">ROUND(K1092*0.1,0)</f>
        <v>60</v>
      </c>
      <c r="N1092" s="21">
        <f t="shared" si="67"/>
        <v>657</v>
      </c>
    </row>
    <row r="1093" spans="1:14" x14ac:dyDescent="0.25">
      <c r="A1093" s="17" t="s">
        <v>9154</v>
      </c>
      <c r="B1093" s="17" t="s">
        <v>8631</v>
      </c>
      <c r="C1093" s="17" t="s">
        <v>3778</v>
      </c>
      <c r="D1093" s="17" t="s">
        <v>3777</v>
      </c>
      <c r="E1093" s="18" t="s">
        <v>3779</v>
      </c>
      <c r="F1093" s="17">
        <v>710146736</v>
      </c>
      <c r="G1093" s="18" t="s">
        <v>10</v>
      </c>
      <c r="H1093" s="18" t="s">
        <v>3775</v>
      </c>
      <c r="I1093" s="18" t="s">
        <v>3776</v>
      </c>
      <c r="J1093" s="19">
        <v>278.45999999999998</v>
      </c>
      <c r="K1093" s="19">
        <f t="shared" si="68"/>
        <v>253.1454545454545</v>
      </c>
      <c r="L1093" s="20">
        <f t="shared" si="69"/>
        <v>253</v>
      </c>
      <c r="M1093" s="20">
        <f t="shared" si="70"/>
        <v>25</v>
      </c>
      <c r="N1093" s="21">
        <f t="shared" ref="N1093:N1156" si="71">L1093+M1093</f>
        <v>278</v>
      </c>
    </row>
    <row r="1094" spans="1:14" x14ac:dyDescent="0.25">
      <c r="A1094" s="17" t="s">
        <v>9154</v>
      </c>
      <c r="B1094" s="17" t="s">
        <v>8631</v>
      </c>
      <c r="C1094" s="17" t="s">
        <v>3949</v>
      </c>
      <c r="D1094" s="17" t="s">
        <v>3948</v>
      </c>
      <c r="E1094" s="18" t="s">
        <v>3950</v>
      </c>
      <c r="F1094" s="17">
        <v>37810235</v>
      </c>
      <c r="G1094" s="18" t="s">
        <v>8870</v>
      </c>
      <c r="H1094" s="18" t="s">
        <v>3946</v>
      </c>
      <c r="I1094" s="18" t="s">
        <v>3947</v>
      </c>
      <c r="J1094" s="19">
        <v>8668.98</v>
      </c>
      <c r="K1094" s="19">
        <f t="shared" si="68"/>
        <v>7880.8909090909083</v>
      </c>
      <c r="L1094" s="20">
        <f t="shared" si="69"/>
        <v>7881</v>
      </c>
      <c r="M1094" s="20">
        <f t="shared" si="70"/>
        <v>788</v>
      </c>
      <c r="N1094" s="21">
        <f t="shared" si="71"/>
        <v>8669</v>
      </c>
    </row>
    <row r="1095" spans="1:14" x14ac:dyDescent="0.25">
      <c r="A1095" s="17" t="s">
        <v>9154</v>
      </c>
      <c r="B1095" s="17" t="s">
        <v>8631</v>
      </c>
      <c r="C1095" s="17" t="s">
        <v>3955</v>
      </c>
      <c r="D1095" s="17" t="s">
        <v>3954</v>
      </c>
      <c r="E1095" s="18" t="s">
        <v>3956</v>
      </c>
      <c r="F1095" s="17">
        <v>37813226</v>
      </c>
      <c r="G1095" s="18" t="s">
        <v>8872</v>
      </c>
      <c r="H1095" s="18" t="s">
        <v>3952</v>
      </c>
      <c r="I1095" s="18" t="s">
        <v>3953</v>
      </c>
      <c r="J1095" s="19">
        <v>8036.4600000000009</v>
      </c>
      <c r="K1095" s="19">
        <f t="shared" si="68"/>
        <v>7305.8727272727274</v>
      </c>
      <c r="L1095" s="20">
        <f t="shared" si="69"/>
        <v>7306</v>
      </c>
      <c r="M1095" s="20">
        <f t="shared" si="70"/>
        <v>731</v>
      </c>
      <c r="N1095" s="21">
        <f t="shared" si="71"/>
        <v>8037</v>
      </c>
    </row>
    <row r="1096" spans="1:14" x14ac:dyDescent="0.25">
      <c r="A1096" s="17" t="s">
        <v>9154</v>
      </c>
      <c r="B1096" s="17" t="s">
        <v>8631</v>
      </c>
      <c r="C1096" s="17" t="s">
        <v>3758</v>
      </c>
      <c r="D1096" s="17" t="s">
        <v>3757</v>
      </c>
      <c r="E1096" s="18" t="s">
        <v>3759</v>
      </c>
      <c r="F1096" s="17">
        <v>42214254</v>
      </c>
      <c r="G1096" s="18" t="s">
        <v>8636</v>
      </c>
      <c r="H1096" s="18" t="s">
        <v>3755</v>
      </c>
      <c r="I1096" s="18" t="s">
        <v>3756</v>
      </c>
      <c r="J1096" s="19">
        <v>417.69000000000005</v>
      </c>
      <c r="K1096" s="19">
        <f t="shared" si="68"/>
        <v>379.71818181818185</v>
      </c>
      <c r="L1096" s="20">
        <f t="shared" si="69"/>
        <v>380</v>
      </c>
      <c r="M1096" s="20">
        <f t="shared" si="70"/>
        <v>38</v>
      </c>
      <c r="N1096" s="21">
        <f t="shared" si="71"/>
        <v>418</v>
      </c>
    </row>
    <row r="1097" spans="1:14" x14ac:dyDescent="0.25">
      <c r="A1097" s="17" t="s">
        <v>9154</v>
      </c>
      <c r="B1097" s="17" t="s">
        <v>8631</v>
      </c>
      <c r="C1097" s="17" t="s">
        <v>3763</v>
      </c>
      <c r="D1097" s="17" t="s">
        <v>3762</v>
      </c>
      <c r="E1097" s="18" t="s">
        <v>3764</v>
      </c>
      <c r="F1097" s="17">
        <v>37903098</v>
      </c>
      <c r="G1097" s="18" t="s">
        <v>8636</v>
      </c>
      <c r="H1097" s="18" t="s">
        <v>3760</v>
      </c>
      <c r="I1097" s="18" t="s">
        <v>3761</v>
      </c>
      <c r="J1097" s="19">
        <v>795.6</v>
      </c>
      <c r="K1097" s="19">
        <f t="shared" si="68"/>
        <v>723.27272727272725</v>
      </c>
      <c r="L1097" s="20">
        <f t="shared" si="69"/>
        <v>723</v>
      </c>
      <c r="M1097" s="20">
        <f t="shared" si="70"/>
        <v>72</v>
      </c>
      <c r="N1097" s="21">
        <f t="shared" si="71"/>
        <v>795</v>
      </c>
    </row>
    <row r="1098" spans="1:14" x14ac:dyDescent="0.25">
      <c r="A1098" s="17" t="s">
        <v>9154</v>
      </c>
      <c r="B1098" s="17" t="s">
        <v>8631</v>
      </c>
      <c r="C1098" s="17" t="s">
        <v>3961</v>
      </c>
      <c r="D1098" s="17" t="s">
        <v>3960</v>
      </c>
      <c r="E1098" s="18" t="s">
        <v>3962</v>
      </c>
      <c r="F1098" s="17">
        <v>37810171</v>
      </c>
      <c r="G1098" s="18" t="s">
        <v>8636</v>
      </c>
      <c r="H1098" s="18" t="s">
        <v>3958</v>
      </c>
      <c r="I1098" s="18" t="s">
        <v>3959</v>
      </c>
      <c r="J1098" s="19">
        <v>2380.2900000000004</v>
      </c>
      <c r="K1098" s="19">
        <f t="shared" si="68"/>
        <v>2163.9</v>
      </c>
      <c r="L1098" s="20">
        <f t="shared" si="69"/>
        <v>2164</v>
      </c>
      <c r="M1098" s="20">
        <f t="shared" si="70"/>
        <v>216</v>
      </c>
      <c r="N1098" s="21">
        <f t="shared" si="71"/>
        <v>2380</v>
      </c>
    </row>
    <row r="1099" spans="1:14" x14ac:dyDescent="0.25">
      <c r="A1099" s="17" t="s">
        <v>9154</v>
      </c>
      <c r="B1099" s="17" t="s">
        <v>8631</v>
      </c>
      <c r="C1099" s="17" t="s">
        <v>3971</v>
      </c>
      <c r="D1099" s="17" t="s">
        <v>3970</v>
      </c>
      <c r="E1099" s="18" t="s">
        <v>3972</v>
      </c>
      <c r="F1099" s="17">
        <v>37810227</v>
      </c>
      <c r="G1099" s="18" t="s">
        <v>8636</v>
      </c>
      <c r="H1099" s="18" t="s">
        <v>3968</v>
      </c>
      <c r="I1099" s="18" t="s">
        <v>3969</v>
      </c>
      <c r="J1099" s="19">
        <v>457.47</v>
      </c>
      <c r="K1099" s="19">
        <f t="shared" si="68"/>
        <v>415.88181818181818</v>
      </c>
      <c r="L1099" s="20">
        <f t="shared" si="69"/>
        <v>416</v>
      </c>
      <c r="M1099" s="20">
        <f t="shared" si="70"/>
        <v>42</v>
      </c>
      <c r="N1099" s="21">
        <f t="shared" si="71"/>
        <v>458</v>
      </c>
    </row>
    <row r="1100" spans="1:14" x14ac:dyDescent="0.25">
      <c r="A1100" s="17" t="s">
        <v>9154</v>
      </c>
      <c r="B1100" s="17" t="s">
        <v>8631</v>
      </c>
      <c r="C1100" s="17" t="s">
        <v>3773</v>
      </c>
      <c r="D1100" s="17" t="s">
        <v>3772</v>
      </c>
      <c r="E1100" s="18" t="s">
        <v>3774</v>
      </c>
      <c r="F1100" s="17">
        <v>36140783</v>
      </c>
      <c r="G1100" s="18" t="s">
        <v>8865</v>
      </c>
      <c r="H1100" s="18" t="s">
        <v>3770</v>
      </c>
      <c r="I1100" s="18" t="s">
        <v>3771</v>
      </c>
      <c r="J1100" s="19">
        <v>11175.33</v>
      </c>
      <c r="K1100" s="19">
        <f t="shared" si="68"/>
        <v>10159.390909090907</v>
      </c>
      <c r="L1100" s="20">
        <f t="shared" si="69"/>
        <v>10159</v>
      </c>
      <c r="M1100" s="20">
        <f t="shared" si="70"/>
        <v>1016</v>
      </c>
      <c r="N1100" s="21">
        <f t="shared" si="71"/>
        <v>11175</v>
      </c>
    </row>
    <row r="1101" spans="1:14" x14ac:dyDescent="0.25">
      <c r="A1101" s="17" t="s">
        <v>9154</v>
      </c>
      <c r="B1101" s="17" t="s">
        <v>8631</v>
      </c>
      <c r="C1101" s="17" t="s">
        <v>3398</v>
      </c>
      <c r="D1101" s="17" t="s">
        <v>3397</v>
      </c>
      <c r="E1101" s="18" t="s">
        <v>3399</v>
      </c>
      <c r="F1101" s="17">
        <v>42435048</v>
      </c>
      <c r="G1101" s="18" t="s">
        <v>8636</v>
      </c>
      <c r="H1101" s="18" t="s">
        <v>3395</v>
      </c>
      <c r="I1101" s="18" t="s">
        <v>3396</v>
      </c>
      <c r="J1101" s="19">
        <v>3433.59</v>
      </c>
      <c r="K1101" s="19">
        <f t="shared" si="68"/>
        <v>3121.4454545454546</v>
      </c>
      <c r="L1101" s="20">
        <f t="shared" si="69"/>
        <v>3121</v>
      </c>
      <c r="M1101" s="20">
        <f t="shared" si="70"/>
        <v>312</v>
      </c>
      <c r="N1101" s="21">
        <f t="shared" si="71"/>
        <v>3433</v>
      </c>
    </row>
    <row r="1102" spans="1:14" x14ac:dyDescent="0.25">
      <c r="A1102" s="17" t="s">
        <v>9154</v>
      </c>
      <c r="B1102" s="17" t="s">
        <v>8631</v>
      </c>
      <c r="C1102" s="17" t="s">
        <v>3966</v>
      </c>
      <c r="D1102" s="17" t="s">
        <v>3965</v>
      </c>
      <c r="E1102" s="18" t="s">
        <v>3967</v>
      </c>
      <c r="F1102" s="17">
        <v>36142140</v>
      </c>
      <c r="G1102" s="18" t="s">
        <v>8636</v>
      </c>
      <c r="H1102" s="18" t="s">
        <v>3963</v>
      </c>
      <c r="I1102" s="18" t="s">
        <v>3964</v>
      </c>
      <c r="J1102" s="19">
        <v>4740.6900000000005</v>
      </c>
      <c r="K1102" s="19">
        <f t="shared" si="68"/>
        <v>4309.7181818181816</v>
      </c>
      <c r="L1102" s="20">
        <f t="shared" si="69"/>
        <v>4310</v>
      </c>
      <c r="M1102" s="20">
        <f t="shared" si="70"/>
        <v>431</v>
      </c>
      <c r="N1102" s="21">
        <f t="shared" si="71"/>
        <v>4741</v>
      </c>
    </row>
    <row r="1103" spans="1:14" x14ac:dyDescent="0.25">
      <c r="A1103" s="17" t="s">
        <v>9154</v>
      </c>
      <c r="B1103" s="17" t="s">
        <v>8631</v>
      </c>
      <c r="C1103" s="17" t="s">
        <v>3768</v>
      </c>
      <c r="D1103" s="17" t="s">
        <v>3767</v>
      </c>
      <c r="E1103" s="18" t="s">
        <v>3769</v>
      </c>
      <c r="F1103" s="17">
        <v>37813218</v>
      </c>
      <c r="G1103" s="18" t="s">
        <v>8636</v>
      </c>
      <c r="H1103" s="18" t="s">
        <v>3765</v>
      </c>
      <c r="I1103" s="18" t="s">
        <v>3766</v>
      </c>
      <c r="J1103" s="19">
        <v>5024.46</v>
      </c>
      <c r="K1103" s="19">
        <f t="shared" si="68"/>
        <v>4567.6909090909085</v>
      </c>
      <c r="L1103" s="20">
        <f t="shared" si="69"/>
        <v>4568</v>
      </c>
      <c r="M1103" s="20">
        <f t="shared" si="70"/>
        <v>457</v>
      </c>
      <c r="N1103" s="21">
        <f t="shared" si="71"/>
        <v>5025</v>
      </c>
    </row>
    <row r="1104" spans="1:14" x14ac:dyDescent="0.25">
      <c r="A1104" s="17" t="s">
        <v>9154</v>
      </c>
      <c r="B1104" s="17" t="s">
        <v>8631</v>
      </c>
      <c r="C1104" s="17" t="s">
        <v>3403</v>
      </c>
      <c r="D1104" s="17" t="s">
        <v>3402</v>
      </c>
      <c r="E1104" s="18" t="s">
        <v>3404</v>
      </c>
      <c r="F1104" s="17">
        <v>37813137</v>
      </c>
      <c r="G1104" s="18" t="s">
        <v>8636</v>
      </c>
      <c r="H1104" s="18" t="s">
        <v>3400</v>
      </c>
      <c r="I1104" s="18" t="s">
        <v>3401</v>
      </c>
      <c r="J1104" s="19">
        <v>2284.2000000000003</v>
      </c>
      <c r="K1104" s="19">
        <f t="shared" si="68"/>
        <v>2076.5454545454545</v>
      </c>
      <c r="L1104" s="20">
        <f t="shared" si="69"/>
        <v>2077</v>
      </c>
      <c r="M1104" s="20">
        <f t="shared" si="70"/>
        <v>208</v>
      </c>
      <c r="N1104" s="21">
        <f t="shared" si="71"/>
        <v>2285</v>
      </c>
    </row>
    <row r="1105" spans="1:14" x14ac:dyDescent="0.25">
      <c r="A1105" s="17" t="s">
        <v>9154</v>
      </c>
      <c r="B1105" s="17" t="s">
        <v>8631</v>
      </c>
      <c r="C1105" s="17" t="s">
        <v>3501</v>
      </c>
      <c r="D1105" s="17" t="s">
        <v>3500</v>
      </c>
      <c r="E1105" s="18" t="s">
        <v>3502</v>
      </c>
      <c r="F1105" s="17">
        <v>37810421</v>
      </c>
      <c r="G1105" s="18" t="s">
        <v>8797</v>
      </c>
      <c r="H1105" s="18" t="s">
        <v>3498</v>
      </c>
      <c r="I1105" s="18" t="s">
        <v>3518</v>
      </c>
      <c r="J1105" s="19">
        <v>6979.53</v>
      </c>
      <c r="K1105" s="19">
        <f t="shared" si="68"/>
        <v>6345.0272727272722</v>
      </c>
      <c r="L1105" s="20">
        <f t="shared" si="69"/>
        <v>6345</v>
      </c>
      <c r="M1105" s="20">
        <f t="shared" si="70"/>
        <v>635</v>
      </c>
      <c r="N1105" s="21">
        <f t="shared" si="71"/>
        <v>6980</v>
      </c>
    </row>
    <row r="1106" spans="1:14" x14ac:dyDescent="0.25">
      <c r="A1106" s="17" t="s">
        <v>9154</v>
      </c>
      <c r="B1106" s="17" t="s">
        <v>8631</v>
      </c>
      <c r="C1106" s="17" t="s">
        <v>3501</v>
      </c>
      <c r="D1106" s="17" t="s">
        <v>3500</v>
      </c>
      <c r="E1106" s="18" t="s">
        <v>3502</v>
      </c>
      <c r="F1106" s="17">
        <v>37810448</v>
      </c>
      <c r="G1106" s="18" t="s">
        <v>8852</v>
      </c>
      <c r="H1106" s="18" t="s">
        <v>3498</v>
      </c>
      <c r="I1106" s="18" t="s">
        <v>3512</v>
      </c>
      <c r="J1106" s="19">
        <v>10478.370000000001</v>
      </c>
      <c r="K1106" s="19">
        <f t="shared" si="68"/>
        <v>9525.7909090909088</v>
      </c>
      <c r="L1106" s="20">
        <f t="shared" si="69"/>
        <v>9526</v>
      </c>
      <c r="M1106" s="20">
        <f t="shared" si="70"/>
        <v>953</v>
      </c>
      <c r="N1106" s="21">
        <f t="shared" si="71"/>
        <v>10479</v>
      </c>
    </row>
    <row r="1107" spans="1:14" x14ac:dyDescent="0.25">
      <c r="A1107" s="17" t="s">
        <v>9154</v>
      </c>
      <c r="B1107" s="17" t="s">
        <v>8631</v>
      </c>
      <c r="C1107" s="17" t="s">
        <v>3501</v>
      </c>
      <c r="D1107" s="17" t="s">
        <v>3500</v>
      </c>
      <c r="E1107" s="18" t="s">
        <v>3502</v>
      </c>
      <c r="F1107" s="17">
        <v>37810456</v>
      </c>
      <c r="G1107" s="18" t="s">
        <v>10</v>
      </c>
      <c r="H1107" s="18" t="s">
        <v>3498</v>
      </c>
      <c r="I1107" s="18" t="s">
        <v>9133</v>
      </c>
      <c r="J1107" s="19">
        <v>1992.0300000000002</v>
      </c>
      <c r="K1107" s="19">
        <f t="shared" si="68"/>
        <v>1810.9363636363637</v>
      </c>
      <c r="L1107" s="20">
        <f t="shared" si="69"/>
        <v>1811</v>
      </c>
      <c r="M1107" s="20">
        <f t="shared" si="70"/>
        <v>181</v>
      </c>
      <c r="N1107" s="21">
        <f t="shared" si="71"/>
        <v>1992</v>
      </c>
    </row>
    <row r="1108" spans="1:14" x14ac:dyDescent="0.25">
      <c r="A1108" s="17" t="s">
        <v>9154</v>
      </c>
      <c r="B1108" s="17" t="s">
        <v>8631</v>
      </c>
      <c r="C1108" s="17" t="s">
        <v>3501</v>
      </c>
      <c r="D1108" s="17" t="s">
        <v>3500</v>
      </c>
      <c r="E1108" s="18" t="s">
        <v>3502</v>
      </c>
      <c r="F1108" s="17">
        <v>37810472</v>
      </c>
      <c r="G1108" s="18" t="s">
        <v>8853</v>
      </c>
      <c r="H1108" s="18" t="s">
        <v>3498</v>
      </c>
      <c r="I1108" s="18" t="s">
        <v>3517</v>
      </c>
      <c r="J1108" s="19">
        <v>7154.3100000000013</v>
      </c>
      <c r="K1108" s="19">
        <f t="shared" si="68"/>
        <v>6503.9181818181823</v>
      </c>
      <c r="L1108" s="20">
        <f t="shared" si="69"/>
        <v>6504</v>
      </c>
      <c r="M1108" s="20">
        <f t="shared" si="70"/>
        <v>650</v>
      </c>
      <c r="N1108" s="21">
        <f t="shared" si="71"/>
        <v>7154</v>
      </c>
    </row>
    <row r="1109" spans="1:14" x14ac:dyDescent="0.25">
      <c r="A1109" s="17" t="s">
        <v>9154</v>
      </c>
      <c r="B1109" s="17" t="s">
        <v>8631</v>
      </c>
      <c r="C1109" s="17" t="s">
        <v>3501</v>
      </c>
      <c r="D1109" s="17" t="s">
        <v>3500</v>
      </c>
      <c r="E1109" s="18" t="s">
        <v>3502</v>
      </c>
      <c r="F1109" s="17">
        <v>42221978</v>
      </c>
      <c r="G1109" s="18" t="s">
        <v>8636</v>
      </c>
      <c r="H1109" s="18" t="s">
        <v>3498</v>
      </c>
      <c r="I1109" s="18" t="s">
        <v>3499</v>
      </c>
      <c r="J1109" s="19">
        <v>7105.86</v>
      </c>
      <c r="K1109" s="19">
        <f t="shared" si="68"/>
        <v>6459.8727272727265</v>
      </c>
      <c r="L1109" s="20">
        <f t="shared" si="69"/>
        <v>6460</v>
      </c>
      <c r="M1109" s="20">
        <f t="shared" si="70"/>
        <v>646</v>
      </c>
      <c r="N1109" s="21">
        <f t="shared" si="71"/>
        <v>7106</v>
      </c>
    </row>
    <row r="1110" spans="1:14" x14ac:dyDescent="0.25">
      <c r="A1110" s="17" t="s">
        <v>9154</v>
      </c>
      <c r="B1110" s="17" t="s">
        <v>8631</v>
      </c>
      <c r="C1110" s="17" t="s">
        <v>3501</v>
      </c>
      <c r="D1110" s="17" t="s">
        <v>3500</v>
      </c>
      <c r="E1110" s="18" t="s">
        <v>3502</v>
      </c>
      <c r="F1110" s="17">
        <v>42434858</v>
      </c>
      <c r="G1110" s="18" t="s">
        <v>8636</v>
      </c>
      <c r="H1110" s="18" t="s">
        <v>3498</v>
      </c>
      <c r="I1110" s="18" t="s">
        <v>3516</v>
      </c>
      <c r="J1110" s="19">
        <v>5678.5499999999993</v>
      </c>
      <c r="K1110" s="19">
        <f t="shared" si="68"/>
        <v>5162.3181818181811</v>
      </c>
      <c r="L1110" s="20">
        <f t="shared" si="69"/>
        <v>5162</v>
      </c>
      <c r="M1110" s="20">
        <f t="shared" si="70"/>
        <v>516</v>
      </c>
      <c r="N1110" s="21">
        <f t="shared" si="71"/>
        <v>5678</v>
      </c>
    </row>
    <row r="1111" spans="1:14" x14ac:dyDescent="0.25">
      <c r="A1111" s="17" t="s">
        <v>9154</v>
      </c>
      <c r="B1111" s="17" t="s">
        <v>8631</v>
      </c>
      <c r="C1111" s="17" t="s">
        <v>3465</v>
      </c>
      <c r="D1111" s="17" t="s">
        <v>3464</v>
      </c>
      <c r="E1111" s="18" t="s">
        <v>3466</v>
      </c>
      <c r="F1111" s="17">
        <v>37810375</v>
      </c>
      <c r="G1111" s="18" t="s">
        <v>10</v>
      </c>
      <c r="H1111" s="18" t="s">
        <v>3462</v>
      </c>
      <c r="I1111" s="18" t="s">
        <v>3463</v>
      </c>
      <c r="J1111" s="19">
        <v>3539.76</v>
      </c>
      <c r="K1111" s="19">
        <f t="shared" si="68"/>
        <v>3217.9636363636364</v>
      </c>
      <c r="L1111" s="20">
        <f t="shared" si="69"/>
        <v>3218</v>
      </c>
      <c r="M1111" s="20">
        <f t="shared" si="70"/>
        <v>322</v>
      </c>
      <c r="N1111" s="21">
        <f t="shared" si="71"/>
        <v>3540</v>
      </c>
    </row>
    <row r="1112" spans="1:14" x14ac:dyDescent="0.25">
      <c r="A1112" s="17" t="s">
        <v>9154</v>
      </c>
      <c r="B1112" s="17" t="s">
        <v>8631</v>
      </c>
      <c r="C1112" s="17" t="s">
        <v>3470</v>
      </c>
      <c r="D1112" s="17" t="s">
        <v>3469</v>
      </c>
      <c r="E1112" s="18" t="s">
        <v>3471</v>
      </c>
      <c r="F1112" s="17">
        <v>37814109</v>
      </c>
      <c r="G1112" s="18" t="s">
        <v>8636</v>
      </c>
      <c r="H1112" s="18" t="s">
        <v>3467</v>
      </c>
      <c r="I1112" s="18" t="s">
        <v>3468</v>
      </c>
      <c r="J1112" s="19">
        <v>218.79000000000002</v>
      </c>
      <c r="K1112" s="19">
        <f t="shared" si="68"/>
        <v>198.9</v>
      </c>
      <c r="L1112" s="20">
        <f t="shared" si="69"/>
        <v>199</v>
      </c>
      <c r="M1112" s="20">
        <f t="shared" si="70"/>
        <v>20</v>
      </c>
      <c r="N1112" s="21">
        <f t="shared" si="71"/>
        <v>219</v>
      </c>
    </row>
    <row r="1113" spans="1:14" x14ac:dyDescent="0.25">
      <c r="A1113" s="17" t="s">
        <v>9154</v>
      </c>
      <c r="B1113" s="17" t="s">
        <v>8631</v>
      </c>
      <c r="C1113" s="17" t="s">
        <v>3783</v>
      </c>
      <c r="D1113" s="17" t="s">
        <v>3782</v>
      </c>
      <c r="E1113" s="18" t="s">
        <v>3784</v>
      </c>
      <c r="F1113" s="17">
        <v>710058659</v>
      </c>
      <c r="G1113" s="18" t="s">
        <v>10</v>
      </c>
      <c r="H1113" s="18" t="s">
        <v>3780</v>
      </c>
      <c r="I1113" s="18" t="s">
        <v>3781</v>
      </c>
      <c r="J1113" s="19">
        <v>318.24</v>
      </c>
      <c r="K1113" s="19">
        <f t="shared" si="68"/>
        <v>289.30909090909091</v>
      </c>
      <c r="L1113" s="20">
        <f t="shared" si="69"/>
        <v>289</v>
      </c>
      <c r="M1113" s="20">
        <f t="shared" si="70"/>
        <v>29</v>
      </c>
      <c r="N1113" s="21">
        <f t="shared" si="71"/>
        <v>318</v>
      </c>
    </row>
    <row r="1114" spans="1:14" x14ac:dyDescent="0.25">
      <c r="A1114" s="17" t="s">
        <v>9154</v>
      </c>
      <c r="B1114" s="17" t="s">
        <v>8631</v>
      </c>
      <c r="C1114" s="17" t="s">
        <v>3475</v>
      </c>
      <c r="D1114" s="17" t="s">
        <v>3474</v>
      </c>
      <c r="E1114" s="18" t="s">
        <v>3476</v>
      </c>
      <c r="F1114" s="17">
        <v>42388139</v>
      </c>
      <c r="G1114" s="18" t="s">
        <v>8636</v>
      </c>
      <c r="H1114" s="18" t="s">
        <v>3472</v>
      </c>
      <c r="I1114" s="18" t="s">
        <v>3473</v>
      </c>
      <c r="J1114" s="19">
        <v>2584.23</v>
      </c>
      <c r="K1114" s="19">
        <f t="shared" si="68"/>
        <v>2349.2999999999997</v>
      </c>
      <c r="L1114" s="20">
        <f t="shared" si="69"/>
        <v>2349</v>
      </c>
      <c r="M1114" s="20">
        <f t="shared" si="70"/>
        <v>235</v>
      </c>
      <c r="N1114" s="21">
        <f t="shared" si="71"/>
        <v>2584</v>
      </c>
    </row>
    <row r="1115" spans="1:14" x14ac:dyDescent="0.25">
      <c r="A1115" s="17" t="s">
        <v>9154</v>
      </c>
      <c r="B1115" s="17" t="s">
        <v>8631</v>
      </c>
      <c r="C1115" s="17" t="s">
        <v>3788</v>
      </c>
      <c r="D1115" s="17" t="s">
        <v>3787</v>
      </c>
      <c r="E1115" s="18" t="s">
        <v>3789</v>
      </c>
      <c r="F1115" s="17">
        <v>37813188</v>
      </c>
      <c r="G1115" s="18" t="s">
        <v>8636</v>
      </c>
      <c r="H1115" s="18" t="s">
        <v>3785</v>
      </c>
      <c r="I1115" s="18" t="s">
        <v>3786</v>
      </c>
      <c r="J1115" s="19">
        <v>2518.1099999999997</v>
      </c>
      <c r="K1115" s="19">
        <f t="shared" si="68"/>
        <v>2289.1909090909085</v>
      </c>
      <c r="L1115" s="20">
        <f t="shared" si="69"/>
        <v>2289</v>
      </c>
      <c r="M1115" s="20">
        <f t="shared" si="70"/>
        <v>229</v>
      </c>
      <c r="N1115" s="21">
        <f t="shared" si="71"/>
        <v>2518</v>
      </c>
    </row>
    <row r="1116" spans="1:14" x14ac:dyDescent="0.25">
      <c r="A1116" s="17" t="s">
        <v>9154</v>
      </c>
      <c r="B1116" s="17" t="s">
        <v>8631</v>
      </c>
      <c r="C1116" s="17" t="s">
        <v>3480</v>
      </c>
      <c r="D1116" s="17" t="s">
        <v>3479</v>
      </c>
      <c r="E1116" s="18" t="s">
        <v>3481</v>
      </c>
      <c r="F1116" s="17">
        <v>37813455</v>
      </c>
      <c r="G1116" s="18" t="s">
        <v>10</v>
      </c>
      <c r="H1116" s="18" t="s">
        <v>3477</v>
      </c>
      <c r="I1116" s="18" t="s">
        <v>3478</v>
      </c>
      <c r="J1116" s="19">
        <v>2559.5700000000002</v>
      </c>
      <c r="K1116" s="19">
        <f t="shared" si="68"/>
        <v>2326.8818181818183</v>
      </c>
      <c r="L1116" s="20">
        <f t="shared" si="69"/>
        <v>2327</v>
      </c>
      <c r="M1116" s="20">
        <f t="shared" si="70"/>
        <v>233</v>
      </c>
      <c r="N1116" s="21">
        <f t="shared" si="71"/>
        <v>2560</v>
      </c>
    </row>
    <row r="1117" spans="1:14" x14ac:dyDescent="0.25">
      <c r="A1117" s="17" t="s">
        <v>9154</v>
      </c>
      <c r="B1117" s="17" t="s">
        <v>8631</v>
      </c>
      <c r="C1117" s="17" t="s">
        <v>3793</v>
      </c>
      <c r="D1117" s="17" t="s">
        <v>3792</v>
      </c>
      <c r="E1117" s="18" t="s">
        <v>3794</v>
      </c>
      <c r="F1117" s="17">
        <v>37813617</v>
      </c>
      <c r="G1117" s="18" t="s">
        <v>8636</v>
      </c>
      <c r="H1117" s="18" t="s">
        <v>3790</v>
      </c>
      <c r="I1117" s="18" t="s">
        <v>3791</v>
      </c>
      <c r="J1117" s="19">
        <v>3627.7200000000003</v>
      </c>
      <c r="K1117" s="19">
        <f t="shared" si="68"/>
        <v>3297.9272727272728</v>
      </c>
      <c r="L1117" s="20">
        <f t="shared" si="69"/>
        <v>3298</v>
      </c>
      <c r="M1117" s="20">
        <f t="shared" si="70"/>
        <v>330</v>
      </c>
      <c r="N1117" s="21">
        <f t="shared" si="71"/>
        <v>3628</v>
      </c>
    </row>
    <row r="1118" spans="1:14" x14ac:dyDescent="0.25">
      <c r="A1118" s="17" t="s">
        <v>9154</v>
      </c>
      <c r="B1118" s="17" t="s">
        <v>8631</v>
      </c>
      <c r="C1118" s="17" t="s">
        <v>3485</v>
      </c>
      <c r="D1118" s="17" t="s">
        <v>3484</v>
      </c>
      <c r="E1118" s="18" t="s">
        <v>3486</v>
      </c>
      <c r="F1118" s="17">
        <v>37810588</v>
      </c>
      <c r="G1118" s="18" t="s">
        <v>8636</v>
      </c>
      <c r="H1118" s="18" t="s">
        <v>3482</v>
      </c>
      <c r="I1118" s="18" t="s">
        <v>3483</v>
      </c>
      <c r="J1118" s="19">
        <v>198.9</v>
      </c>
      <c r="K1118" s="19">
        <f t="shared" si="68"/>
        <v>180.81818181818181</v>
      </c>
      <c r="L1118" s="20">
        <f t="shared" si="69"/>
        <v>181</v>
      </c>
      <c r="M1118" s="20">
        <f t="shared" si="70"/>
        <v>18</v>
      </c>
      <c r="N1118" s="21">
        <f t="shared" si="71"/>
        <v>199</v>
      </c>
    </row>
    <row r="1119" spans="1:14" x14ac:dyDescent="0.25">
      <c r="A1119" s="17" t="s">
        <v>9154</v>
      </c>
      <c r="B1119" s="17" t="s">
        <v>8631</v>
      </c>
      <c r="C1119" s="17" t="s">
        <v>3798</v>
      </c>
      <c r="D1119" s="17" t="s">
        <v>3797</v>
      </c>
      <c r="E1119" s="18" t="s">
        <v>3799</v>
      </c>
      <c r="F1119" s="17">
        <v>37813170</v>
      </c>
      <c r="G1119" s="18" t="s">
        <v>8636</v>
      </c>
      <c r="H1119" s="18" t="s">
        <v>3795</v>
      </c>
      <c r="I1119" s="18" t="s">
        <v>3796</v>
      </c>
      <c r="J1119" s="19">
        <v>3231.3300000000004</v>
      </c>
      <c r="K1119" s="19">
        <f t="shared" si="68"/>
        <v>2937.5727272727272</v>
      </c>
      <c r="L1119" s="20">
        <f t="shared" si="69"/>
        <v>2938</v>
      </c>
      <c r="M1119" s="20">
        <f t="shared" si="70"/>
        <v>294</v>
      </c>
      <c r="N1119" s="21">
        <f t="shared" si="71"/>
        <v>3232</v>
      </c>
    </row>
    <row r="1120" spans="1:14" x14ac:dyDescent="0.25">
      <c r="A1120" s="17" t="s">
        <v>9154</v>
      </c>
      <c r="B1120" s="17" t="s">
        <v>8631</v>
      </c>
      <c r="C1120" s="17" t="s">
        <v>3803</v>
      </c>
      <c r="D1120" s="17" t="s">
        <v>3802</v>
      </c>
      <c r="E1120" s="18" t="s">
        <v>3804</v>
      </c>
      <c r="F1120" s="17">
        <v>37812831</v>
      </c>
      <c r="G1120" s="18" t="s">
        <v>8636</v>
      </c>
      <c r="H1120" s="18" t="s">
        <v>3800</v>
      </c>
      <c r="I1120" s="18" t="s">
        <v>3801</v>
      </c>
      <c r="J1120" s="19">
        <v>2126.4899999999998</v>
      </c>
      <c r="K1120" s="19">
        <f t="shared" si="68"/>
        <v>1933.1727272727269</v>
      </c>
      <c r="L1120" s="20">
        <f t="shared" si="69"/>
        <v>1933</v>
      </c>
      <c r="M1120" s="20">
        <f t="shared" si="70"/>
        <v>193</v>
      </c>
      <c r="N1120" s="21">
        <f t="shared" si="71"/>
        <v>2126</v>
      </c>
    </row>
    <row r="1121" spans="1:14" x14ac:dyDescent="0.25">
      <c r="A1121" s="17" t="s">
        <v>9154</v>
      </c>
      <c r="B1121" s="17" t="s">
        <v>8631</v>
      </c>
      <c r="C1121" s="17" t="s">
        <v>3813</v>
      </c>
      <c r="D1121" s="17" t="s">
        <v>3812</v>
      </c>
      <c r="E1121" s="18" t="s">
        <v>3814</v>
      </c>
      <c r="F1121" s="17">
        <v>710058675</v>
      </c>
      <c r="G1121" s="18" t="s">
        <v>10</v>
      </c>
      <c r="H1121" s="18" t="s">
        <v>3810</v>
      </c>
      <c r="I1121" s="18" t="s">
        <v>3811</v>
      </c>
      <c r="J1121" s="19">
        <v>397.8</v>
      </c>
      <c r="K1121" s="19">
        <f t="shared" si="68"/>
        <v>361.63636363636363</v>
      </c>
      <c r="L1121" s="20">
        <f t="shared" si="69"/>
        <v>362</v>
      </c>
      <c r="M1121" s="20">
        <f t="shared" si="70"/>
        <v>36</v>
      </c>
      <c r="N1121" s="21">
        <f t="shared" si="71"/>
        <v>398</v>
      </c>
    </row>
    <row r="1122" spans="1:14" x14ac:dyDescent="0.25">
      <c r="A1122" s="17" t="s">
        <v>9154</v>
      </c>
      <c r="B1122" s="17" t="s">
        <v>8631</v>
      </c>
      <c r="C1122" s="17" t="s">
        <v>3808</v>
      </c>
      <c r="D1122" s="17" t="s">
        <v>3807</v>
      </c>
      <c r="E1122" s="18" t="s">
        <v>3809</v>
      </c>
      <c r="F1122" s="17">
        <v>37813579</v>
      </c>
      <c r="G1122" s="18" t="s">
        <v>8636</v>
      </c>
      <c r="H1122" s="18" t="s">
        <v>3805</v>
      </c>
      <c r="I1122" s="18" t="s">
        <v>3806</v>
      </c>
      <c r="J1122" s="19">
        <v>3901.1400000000003</v>
      </c>
      <c r="K1122" s="19">
        <f t="shared" si="68"/>
        <v>3546.4909090909091</v>
      </c>
      <c r="L1122" s="20">
        <f t="shared" si="69"/>
        <v>3546</v>
      </c>
      <c r="M1122" s="20">
        <f t="shared" si="70"/>
        <v>355</v>
      </c>
      <c r="N1122" s="21">
        <f t="shared" si="71"/>
        <v>3901</v>
      </c>
    </row>
    <row r="1123" spans="1:14" x14ac:dyDescent="0.25">
      <c r="A1123" s="17" t="s">
        <v>9154</v>
      </c>
      <c r="B1123" s="17" t="s">
        <v>8631</v>
      </c>
      <c r="C1123" s="17" t="s">
        <v>3818</v>
      </c>
      <c r="D1123" s="17" t="s">
        <v>3817</v>
      </c>
      <c r="E1123" s="18" t="s">
        <v>3819</v>
      </c>
      <c r="F1123" s="17">
        <v>37813404</v>
      </c>
      <c r="G1123" s="18" t="s">
        <v>8636</v>
      </c>
      <c r="H1123" s="18" t="s">
        <v>3815</v>
      </c>
      <c r="I1123" s="18" t="s">
        <v>3816</v>
      </c>
      <c r="J1123" s="19">
        <v>1396.74</v>
      </c>
      <c r="K1123" s="19">
        <f t="shared" si="68"/>
        <v>1269.7636363636364</v>
      </c>
      <c r="L1123" s="20">
        <f t="shared" si="69"/>
        <v>1270</v>
      </c>
      <c r="M1123" s="20">
        <f t="shared" si="70"/>
        <v>127</v>
      </c>
      <c r="N1123" s="21">
        <f t="shared" si="71"/>
        <v>1397</v>
      </c>
    </row>
    <row r="1124" spans="1:14" x14ac:dyDescent="0.25">
      <c r="A1124" s="17" t="s">
        <v>9154</v>
      </c>
      <c r="B1124" s="17" t="s">
        <v>8631</v>
      </c>
      <c r="C1124" s="17" t="s">
        <v>3490</v>
      </c>
      <c r="D1124" s="17" t="s">
        <v>3489</v>
      </c>
      <c r="E1124" s="18" t="s">
        <v>3491</v>
      </c>
      <c r="F1124" s="17">
        <v>37910477</v>
      </c>
      <c r="G1124" s="18" t="s">
        <v>8636</v>
      </c>
      <c r="H1124" s="18" t="s">
        <v>3487</v>
      </c>
      <c r="I1124" s="18" t="s">
        <v>3488</v>
      </c>
      <c r="J1124" s="19">
        <v>8877.9600000000009</v>
      </c>
      <c r="K1124" s="19">
        <f t="shared" si="68"/>
        <v>8070.8727272727274</v>
      </c>
      <c r="L1124" s="20">
        <f t="shared" si="69"/>
        <v>8071</v>
      </c>
      <c r="M1124" s="20">
        <f t="shared" si="70"/>
        <v>807</v>
      </c>
      <c r="N1124" s="21">
        <f t="shared" si="71"/>
        <v>8878</v>
      </c>
    </row>
    <row r="1125" spans="1:14" x14ac:dyDescent="0.25">
      <c r="A1125" s="17" t="s">
        <v>9154</v>
      </c>
      <c r="B1125" s="17" t="s">
        <v>8631</v>
      </c>
      <c r="C1125" s="17" t="s">
        <v>3490</v>
      </c>
      <c r="D1125" s="17" t="s">
        <v>3489</v>
      </c>
      <c r="E1125" s="18" t="s">
        <v>3491</v>
      </c>
      <c r="F1125" s="17">
        <v>37910485</v>
      </c>
      <c r="G1125" s="18" t="s">
        <v>8636</v>
      </c>
      <c r="H1125" s="18" t="s">
        <v>3487</v>
      </c>
      <c r="I1125" s="18" t="s">
        <v>3492</v>
      </c>
      <c r="J1125" s="19">
        <v>8467.590000000002</v>
      </c>
      <c r="K1125" s="19">
        <f t="shared" si="68"/>
        <v>7697.8090909090924</v>
      </c>
      <c r="L1125" s="20">
        <f t="shared" si="69"/>
        <v>7698</v>
      </c>
      <c r="M1125" s="20">
        <f t="shared" si="70"/>
        <v>770</v>
      </c>
      <c r="N1125" s="21">
        <f t="shared" si="71"/>
        <v>8468</v>
      </c>
    </row>
    <row r="1126" spans="1:14" x14ac:dyDescent="0.25">
      <c r="A1126" s="17" t="s">
        <v>9154</v>
      </c>
      <c r="B1126" s="17" t="s">
        <v>8631</v>
      </c>
      <c r="C1126" s="17" t="s">
        <v>3496</v>
      </c>
      <c r="D1126" s="17" t="s">
        <v>3495</v>
      </c>
      <c r="E1126" s="18" t="s">
        <v>3497</v>
      </c>
      <c r="F1126" s="17">
        <v>37810481</v>
      </c>
      <c r="G1126" s="18" t="s">
        <v>8636</v>
      </c>
      <c r="H1126" s="18" t="s">
        <v>3493</v>
      </c>
      <c r="I1126" s="18" t="s">
        <v>3494</v>
      </c>
      <c r="J1126" s="19">
        <v>2859.6000000000004</v>
      </c>
      <c r="K1126" s="19">
        <f t="shared" si="68"/>
        <v>2599.636363636364</v>
      </c>
      <c r="L1126" s="20">
        <f t="shared" si="69"/>
        <v>2600</v>
      </c>
      <c r="M1126" s="20">
        <f t="shared" si="70"/>
        <v>260</v>
      </c>
      <c r="N1126" s="21">
        <f t="shared" si="71"/>
        <v>2860</v>
      </c>
    </row>
    <row r="1127" spans="1:14" x14ac:dyDescent="0.25">
      <c r="A1127" s="17" t="s">
        <v>9154</v>
      </c>
      <c r="B1127" s="17" t="s">
        <v>8631</v>
      </c>
      <c r="C1127" s="17" t="s">
        <v>3828</v>
      </c>
      <c r="D1127" s="17" t="s">
        <v>3827</v>
      </c>
      <c r="E1127" s="18" t="s">
        <v>3829</v>
      </c>
      <c r="F1127" s="17">
        <v>37813374</v>
      </c>
      <c r="G1127" s="18" t="s">
        <v>8636</v>
      </c>
      <c r="H1127" s="18" t="s">
        <v>3825</v>
      </c>
      <c r="I1127" s="18" t="s">
        <v>3826</v>
      </c>
      <c r="J1127" s="19">
        <v>2955.96</v>
      </c>
      <c r="K1127" s="19">
        <f t="shared" si="68"/>
        <v>2687.2363636363634</v>
      </c>
      <c r="L1127" s="20">
        <f t="shared" si="69"/>
        <v>2687</v>
      </c>
      <c r="M1127" s="20">
        <f t="shared" si="70"/>
        <v>269</v>
      </c>
      <c r="N1127" s="21">
        <f t="shared" si="71"/>
        <v>2956</v>
      </c>
    </row>
    <row r="1128" spans="1:14" x14ac:dyDescent="0.25">
      <c r="A1128" s="17" t="s">
        <v>9154</v>
      </c>
      <c r="B1128" s="17" t="s">
        <v>8631</v>
      </c>
      <c r="C1128" s="17" t="s">
        <v>3552</v>
      </c>
      <c r="D1128" s="17" t="s">
        <v>3551</v>
      </c>
      <c r="E1128" s="18" t="s">
        <v>3553</v>
      </c>
      <c r="F1128" s="17">
        <v>37810413</v>
      </c>
      <c r="G1128" s="18" t="s">
        <v>8636</v>
      </c>
      <c r="H1128" s="18" t="s">
        <v>3549</v>
      </c>
      <c r="I1128" s="18" t="s">
        <v>3550</v>
      </c>
      <c r="J1128" s="19">
        <v>3576.4500000000007</v>
      </c>
      <c r="K1128" s="19">
        <f t="shared" si="68"/>
        <v>3251.3181818181824</v>
      </c>
      <c r="L1128" s="20">
        <f t="shared" si="69"/>
        <v>3251</v>
      </c>
      <c r="M1128" s="20">
        <f t="shared" si="70"/>
        <v>325</v>
      </c>
      <c r="N1128" s="21">
        <f t="shared" si="71"/>
        <v>3576</v>
      </c>
    </row>
    <row r="1129" spans="1:14" x14ac:dyDescent="0.25">
      <c r="A1129" s="17" t="s">
        <v>9154</v>
      </c>
      <c r="B1129" s="17" t="s">
        <v>8631</v>
      </c>
      <c r="C1129" s="17" t="s">
        <v>3868</v>
      </c>
      <c r="D1129" s="17" t="s">
        <v>3867</v>
      </c>
      <c r="E1129" s="18" t="s">
        <v>3869</v>
      </c>
      <c r="F1129" s="17">
        <v>37812971</v>
      </c>
      <c r="G1129" s="18" t="s">
        <v>8636</v>
      </c>
      <c r="H1129" s="18" t="s">
        <v>3865</v>
      </c>
      <c r="I1129" s="18" t="s">
        <v>3866</v>
      </c>
      <c r="J1129" s="19">
        <v>4862.25</v>
      </c>
      <c r="K1129" s="19">
        <f t="shared" si="68"/>
        <v>4420.2272727272721</v>
      </c>
      <c r="L1129" s="20">
        <f t="shared" si="69"/>
        <v>4420</v>
      </c>
      <c r="M1129" s="20">
        <f t="shared" si="70"/>
        <v>442</v>
      </c>
      <c r="N1129" s="21">
        <f t="shared" si="71"/>
        <v>4862</v>
      </c>
    </row>
    <row r="1130" spans="1:14" x14ac:dyDescent="0.25">
      <c r="A1130" s="17" t="s">
        <v>9154</v>
      </c>
      <c r="B1130" s="17" t="s">
        <v>8631</v>
      </c>
      <c r="C1130" s="17" t="s">
        <v>3838</v>
      </c>
      <c r="D1130" s="17" t="s">
        <v>3837</v>
      </c>
      <c r="E1130" s="18" t="s">
        <v>3839</v>
      </c>
      <c r="F1130" s="17">
        <v>50471627</v>
      </c>
      <c r="G1130" s="18" t="s">
        <v>8636</v>
      </c>
      <c r="H1130" s="18" t="s">
        <v>3835</v>
      </c>
      <c r="I1130" s="18" t="s">
        <v>3836</v>
      </c>
      <c r="J1130" s="19">
        <v>1975.4999999999998</v>
      </c>
      <c r="K1130" s="19">
        <f t="shared" si="68"/>
        <v>1795.9090909090905</v>
      </c>
      <c r="L1130" s="20">
        <f t="shared" si="69"/>
        <v>1796</v>
      </c>
      <c r="M1130" s="20">
        <f t="shared" si="70"/>
        <v>180</v>
      </c>
      <c r="N1130" s="21">
        <f t="shared" si="71"/>
        <v>1976</v>
      </c>
    </row>
    <row r="1131" spans="1:14" x14ac:dyDescent="0.25">
      <c r="A1131" s="17" t="s">
        <v>9154</v>
      </c>
      <c r="B1131" s="17" t="s">
        <v>8631</v>
      </c>
      <c r="C1131" s="17" t="s">
        <v>3833</v>
      </c>
      <c r="D1131" s="17" t="s">
        <v>3832</v>
      </c>
      <c r="E1131" s="18" t="s">
        <v>3834</v>
      </c>
      <c r="F1131" s="17">
        <v>710166443</v>
      </c>
      <c r="G1131" s="18" t="s">
        <v>10</v>
      </c>
      <c r="H1131" s="18" t="s">
        <v>3830</v>
      </c>
      <c r="I1131" s="18" t="s">
        <v>3831</v>
      </c>
      <c r="J1131" s="19">
        <v>318.24</v>
      </c>
      <c r="K1131" s="19">
        <f t="shared" si="68"/>
        <v>289.30909090909091</v>
      </c>
      <c r="L1131" s="20">
        <f t="shared" si="69"/>
        <v>289</v>
      </c>
      <c r="M1131" s="20">
        <f t="shared" si="70"/>
        <v>29</v>
      </c>
      <c r="N1131" s="21">
        <f t="shared" si="71"/>
        <v>318</v>
      </c>
    </row>
    <row r="1132" spans="1:14" x14ac:dyDescent="0.25">
      <c r="A1132" s="17" t="s">
        <v>9154</v>
      </c>
      <c r="B1132" s="17" t="s">
        <v>8631</v>
      </c>
      <c r="C1132" s="17" t="s">
        <v>3522</v>
      </c>
      <c r="D1132" s="17" t="s">
        <v>3521</v>
      </c>
      <c r="E1132" s="18" t="s">
        <v>3523</v>
      </c>
      <c r="F1132" s="17">
        <v>37810405</v>
      </c>
      <c r="G1132" s="18" t="s">
        <v>8636</v>
      </c>
      <c r="H1132" s="18" t="s">
        <v>3519</v>
      </c>
      <c r="I1132" s="18" t="s">
        <v>3520</v>
      </c>
      <c r="J1132" s="19">
        <v>1743.2700000000002</v>
      </c>
      <c r="K1132" s="19">
        <f t="shared" si="68"/>
        <v>1584.7909090909091</v>
      </c>
      <c r="L1132" s="20">
        <f t="shared" si="69"/>
        <v>1585</v>
      </c>
      <c r="M1132" s="20">
        <f t="shared" si="70"/>
        <v>158</v>
      </c>
      <c r="N1132" s="21">
        <f t="shared" si="71"/>
        <v>1743</v>
      </c>
    </row>
    <row r="1133" spans="1:14" x14ac:dyDescent="0.25">
      <c r="A1133" s="17" t="s">
        <v>9154</v>
      </c>
      <c r="B1133" s="17" t="s">
        <v>8631</v>
      </c>
      <c r="C1133" s="17" t="s">
        <v>3527</v>
      </c>
      <c r="D1133" s="17" t="s">
        <v>3526</v>
      </c>
      <c r="E1133" s="18" t="s">
        <v>3528</v>
      </c>
      <c r="F1133" s="17">
        <v>37813676</v>
      </c>
      <c r="G1133" s="18" t="s">
        <v>8854</v>
      </c>
      <c r="H1133" s="18" t="s">
        <v>3524</v>
      </c>
      <c r="I1133" s="18" t="s">
        <v>3525</v>
      </c>
      <c r="J1133" s="19">
        <v>980.19</v>
      </c>
      <c r="K1133" s="19">
        <f t="shared" si="68"/>
        <v>891.08181818181811</v>
      </c>
      <c r="L1133" s="20">
        <f t="shared" si="69"/>
        <v>891</v>
      </c>
      <c r="M1133" s="20">
        <f t="shared" si="70"/>
        <v>89</v>
      </c>
      <c r="N1133" s="21">
        <f t="shared" si="71"/>
        <v>980</v>
      </c>
    </row>
    <row r="1134" spans="1:14" x14ac:dyDescent="0.25">
      <c r="A1134" s="17" t="s">
        <v>9154</v>
      </c>
      <c r="B1134" s="17" t="s">
        <v>8631</v>
      </c>
      <c r="C1134" s="17" t="s">
        <v>3843</v>
      </c>
      <c r="D1134" s="17" t="s">
        <v>3842</v>
      </c>
      <c r="E1134" s="18" t="s">
        <v>3844</v>
      </c>
      <c r="F1134" s="17">
        <v>614394</v>
      </c>
      <c r="G1134" s="18" t="s">
        <v>10</v>
      </c>
      <c r="H1134" s="18" t="s">
        <v>3840</v>
      </c>
      <c r="I1134" s="18" t="s">
        <v>3851</v>
      </c>
      <c r="J1134" s="19">
        <v>11072.79</v>
      </c>
      <c r="K1134" s="19">
        <f t="shared" si="68"/>
        <v>10066.172727272728</v>
      </c>
      <c r="L1134" s="20">
        <f t="shared" si="69"/>
        <v>10066</v>
      </c>
      <c r="M1134" s="20">
        <f t="shared" si="70"/>
        <v>1007</v>
      </c>
      <c r="N1134" s="21">
        <f t="shared" si="71"/>
        <v>11073</v>
      </c>
    </row>
    <row r="1135" spans="1:14" x14ac:dyDescent="0.25">
      <c r="A1135" s="17" t="s">
        <v>9154</v>
      </c>
      <c r="B1135" s="17" t="s">
        <v>8631</v>
      </c>
      <c r="C1135" s="17" t="s">
        <v>3843</v>
      </c>
      <c r="D1135" s="17" t="s">
        <v>3842</v>
      </c>
      <c r="E1135" s="18" t="s">
        <v>3844</v>
      </c>
      <c r="F1135" s="17">
        <v>31934617</v>
      </c>
      <c r="G1135" s="18" t="s">
        <v>10</v>
      </c>
      <c r="H1135" s="18" t="s">
        <v>3840</v>
      </c>
      <c r="I1135" s="18" t="s">
        <v>3850</v>
      </c>
      <c r="J1135" s="19">
        <v>5065.920000000001</v>
      </c>
      <c r="K1135" s="19">
        <f t="shared" si="68"/>
        <v>4605.3818181818187</v>
      </c>
      <c r="L1135" s="20">
        <f t="shared" si="69"/>
        <v>4605</v>
      </c>
      <c r="M1135" s="20">
        <f t="shared" si="70"/>
        <v>461</v>
      </c>
      <c r="N1135" s="21">
        <f t="shared" si="71"/>
        <v>5066</v>
      </c>
    </row>
    <row r="1136" spans="1:14" x14ac:dyDescent="0.25">
      <c r="A1136" s="17" t="s">
        <v>9154</v>
      </c>
      <c r="B1136" s="17" t="s">
        <v>8631</v>
      </c>
      <c r="C1136" s="17" t="s">
        <v>3843</v>
      </c>
      <c r="D1136" s="17" t="s">
        <v>3842</v>
      </c>
      <c r="E1136" s="18" t="s">
        <v>3844</v>
      </c>
      <c r="F1136" s="17">
        <v>37810839</v>
      </c>
      <c r="G1136" s="18" t="s">
        <v>10</v>
      </c>
      <c r="H1136" s="18" t="s">
        <v>3840</v>
      </c>
      <c r="I1136" s="18" t="s">
        <v>3841</v>
      </c>
      <c r="J1136" s="19">
        <v>10503.300000000001</v>
      </c>
      <c r="K1136" s="19">
        <f t="shared" si="68"/>
        <v>9548.454545454546</v>
      </c>
      <c r="L1136" s="20">
        <f t="shared" si="69"/>
        <v>9548</v>
      </c>
      <c r="M1136" s="20">
        <f t="shared" si="70"/>
        <v>955</v>
      </c>
      <c r="N1136" s="21">
        <f t="shared" si="71"/>
        <v>10503</v>
      </c>
    </row>
    <row r="1137" spans="1:14" x14ac:dyDescent="0.25">
      <c r="A1137" s="17" t="s">
        <v>9154</v>
      </c>
      <c r="B1137" s="17" t="s">
        <v>8631</v>
      </c>
      <c r="C1137" s="17" t="s">
        <v>3843</v>
      </c>
      <c r="D1137" s="17" t="s">
        <v>3842</v>
      </c>
      <c r="E1137" s="18" t="s">
        <v>3844</v>
      </c>
      <c r="F1137" s="17">
        <v>37813501</v>
      </c>
      <c r="G1137" s="18" t="s">
        <v>8868</v>
      </c>
      <c r="H1137" s="18" t="s">
        <v>3840</v>
      </c>
      <c r="I1137" s="18" t="s">
        <v>3857</v>
      </c>
      <c r="J1137" s="19">
        <v>2499.63</v>
      </c>
      <c r="K1137" s="19">
        <f t="shared" si="68"/>
        <v>2272.3909090909092</v>
      </c>
      <c r="L1137" s="20">
        <f t="shared" si="69"/>
        <v>2272</v>
      </c>
      <c r="M1137" s="20">
        <f t="shared" si="70"/>
        <v>227</v>
      </c>
      <c r="N1137" s="21">
        <f t="shared" si="71"/>
        <v>2499</v>
      </c>
    </row>
    <row r="1138" spans="1:14" x14ac:dyDescent="0.25">
      <c r="A1138" s="17" t="s">
        <v>9154</v>
      </c>
      <c r="B1138" s="17" t="s">
        <v>8631</v>
      </c>
      <c r="C1138" s="17" t="s">
        <v>3843</v>
      </c>
      <c r="D1138" s="17" t="s">
        <v>3842</v>
      </c>
      <c r="E1138" s="18" t="s">
        <v>3844</v>
      </c>
      <c r="F1138" s="17">
        <v>37813510</v>
      </c>
      <c r="G1138" s="18" t="s">
        <v>10</v>
      </c>
      <c r="H1138" s="18" t="s">
        <v>3840</v>
      </c>
      <c r="I1138" s="18" t="s">
        <v>3845</v>
      </c>
      <c r="J1138" s="19">
        <v>6957.3600000000024</v>
      </c>
      <c r="K1138" s="19">
        <f t="shared" si="68"/>
        <v>6324.8727272727292</v>
      </c>
      <c r="L1138" s="20">
        <f t="shared" si="69"/>
        <v>6325</v>
      </c>
      <c r="M1138" s="20">
        <f t="shared" si="70"/>
        <v>632</v>
      </c>
      <c r="N1138" s="21">
        <f t="shared" si="71"/>
        <v>6957</v>
      </c>
    </row>
    <row r="1139" spans="1:14" x14ac:dyDescent="0.25">
      <c r="A1139" s="17" t="s">
        <v>9154</v>
      </c>
      <c r="B1139" s="17" t="s">
        <v>8631</v>
      </c>
      <c r="C1139" s="17" t="s">
        <v>3843</v>
      </c>
      <c r="D1139" s="17" t="s">
        <v>3842</v>
      </c>
      <c r="E1139" s="18" t="s">
        <v>3844</v>
      </c>
      <c r="F1139" s="17">
        <v>710058730</v>
      </c>
      <c r="G1139" s="18" t="s">
        <v>10</v>
      </c>
      <c r="H1139" s="18" t="s">
        <v>3840</v>
      </c>
      <c r="I1139" s="18" t="s">
        <v>3852</v>
      </c>
      <c r="J1139" s="19">
        <v>298.35000000000002</v>
      </c>
      <c r="K1139" s="19">
        <f t="shared" si="68"/>
        <v>271.22727272727275</v>
      </c>
      <c r="L1139" s="20">
        <f t="shared" si="69"/>
        <v>271</v>
      </c>
      <c r="M1139" s="20">
        <f t="shared" si="70"/>
        <v>27</v>
      </c>
      <c r="N1139" s="21">
        <f t="shared" si="71"/>
        <v>298</v>
      </c>
    </row>
    <row r="1140" spans="1:14" x14ac:dyDescent="0.25">
      <c r="A1140" s="17" t="s">
        <v>9154</v>
      </c>
      <c r="B1140" s="17" t="s">
        <v>8631</v>
      </c>
      <c r="C1140" s="17" t="s">
        <v>3823</v>
      </c>
      <c r="D1140" s="17" t="s">
        <v>3822</v>
      </c>
      <c r="E1140" s="18" t="s">
        <v>3824</v>
      </c>
      <c r="F1140" s="17">
        <v>53929152</v>
      </c>
      <c r="G1140" s="18" t="s">
        <v>8866</v>
      </c>
      <c r="H1140" s="18" t="s">
        <v>3820</v>
      </c>
      <c r="I1140" s="18" t="s">
        <v>3821</v>
      </c>
      <c r="J1140" s="19">
        <v>4264.7400000000007</v>
      </c>
      <c r="K1140" s="19">
        <f t="shared" si="68"/>
        <v>3877.0363636363641</v>
      </c>
      <c r="L1140" s="20">
        <f t="shared" si="69"/>
        <v>3877</v>
      </c>
      <c r="M1140" s="20">
        <f t="shared" si="70"/>
        <v>388</v>
      </c>
      <c r="N1140" s="21">
        <f t="shared" si="71"/>
        <v>4265</v>
      </c>
    </row>
    <row r="1141" spans="1:14" x14ac:dyDescent="0.25">
      <c r="A1141" s="17" t="s">
        <v>9154</v>
      </c>
      <c r="B1141" s="17" t="s">
        <v>8631</v>
      </c>
      <c r="C1141" s="17" t="s">
        <v>3861</v>
      </c>
      <c r="D1141" s="17" t="s">
        <v>3860</v>
      </c>
      <c r="E1141" s="18" t="s">
        <v>3862</v>
      </c>
      <c r="F1141" s="17">
        <v>42218985</v>
      </c>
      <c r="G1141" s="18" t="s">
        <v>8636</v>
      </c>
      <c r="H1141" s="18" t="s">
        <v>3858</v>
      </c>
      <c r="I1141" s="18" t="s">
        <v>3859</v>
      </c>
      <c r="J1141" s="19">
        <v>198.89999999999998</v>
      </c>
      <c r="K1141" s="19">
        <f t="shared" si="68"/>
        <v>180.81818181818178</v>
      </c>
      <c r="L1141" s="20">
        <f t="shared" si="69"/>
        <v>181</v>
      </c>
      <c r="M1141" s="20">
        <f t="shared" si="70"/>
        <v>18</v>
      </c>
      <c r="N1141" s="21">
        <f t="shared" si="71"/>
        <v>199</v>
      </c>
    </row>
    <row r="1142" spans="1:14" x14ac:dyDescent="0.25">
      <c r="A1142" s="17" t="s">
        <v>9154</v>
      </c>
      <c r="B1142" s="17" t="s">
        <v>8631</v>
      </c>
      <c r="C1142" s="17" t="s">
        <v>3532</v>
      </c>
      <c r="D1142" s="17" t="s">
        <v>3531</v>
      </c>
      <c r="E1142" s="18" t="s">
        <v>3533</v>
      </c>
      <c r="F1142" s="17">
        <v>37810618</v>
      </c>
      <c r="G1142" s="18" t="s">
        <v>8636</v>
      </c>
      <c r="H1142" s="18" t="s">
        <v>3529</v>
      </c>
      <c r="I1142" s="18" t="s">
        <v>3530</v>
      </c>
      <c r="J1142" s="19">
        <v>2542.77</v>
      </c>
      <c r="K1142" s="19">
        <f t="shared" si="68"/>
        <v>2311.6090909090908</v>
      </c>
      <c r="L1142" s="20">
        <f t="shared" si="69"/>
        <v>2312</v>
      </c>
      <c r="M1142" s="20">
        <f t="shared" si="70"/>
        <v>231</v>
      </c>
      <c r="N1142" s="21">
        <f t="shared" si="71"/>
        <v>2543</v>
      </c>
    </row>
    <row r="1143" spans="1:14" x14ac:dyDescent="0.25">
      <c r="A1143" s="17" t="s">
        <v>9154</v>
      </c>
      <c r="B1143" s="17" t="s">
        <v>8631</v>
      </c>
      <c r="C1143" s="17" t="s">
        <v>3537</v>
      </c>
      <c r="D1143" s="17" t="s">
        <v>3536</v>
      </c>
      <c r="E1143" s="18" t="s">
        <v>3538</v>
      </c>
      <c r="F1143" s="17">
        <v>37810600</v>
      </c>
      <c r="G1143" s="18" t="s">
        <v>8636</v>
      </c>
      <c r="H1143" s="18" t="s">
        <v>3534</v>
      </c>
      <c r="I1143" s="18" t="s">
        <v>3535</v>
      </c>
      <c r="J1143" s="19">
        <v>2629.0499999999997</v>
      </c>
      <c r="K1143" s="19">
        <f t="shared" si="68"/>
        <v>2390.045454545454</v>
      </c>
      <c r="L1143" s="20">
        <f t="shared" si="69"/>
        <v>2390</v>
      </c>
      <c r="M1143" s="20">
        <f t="shared" si="70"/>
        <v>239</v>
      </c>
      <c r="N1143" s="21">
        <f t="shared" si="71"/>
        <v>2629</v>
      </c>
    </row>
    <row r="1144" spans="1:14" x14ac:dyDescent="0.25">
      <c r="A1144" s="17" t="s">
        <v>9154</v>
      </c>
      <c r="B1144" s="17" t="s">
        <v>8631</v>
      </c>
      <c r="C1144" s="17" t="s">
        <v>3542</v>
      </c>
      <c r="D1144" s="17" t="s">
        <v>3541</v>
      </c>
      <c r="E1144" s="18" t="s">
        <v>3543</v>
      </c>
      <c r="F1144" s="17">
        <v>37810596</v>
      </c>
      <c r="G1144" s="18" t="s">
        <v>10</v>
      </c>
      <c r="H1144" s="18" t="s">
        <v>3539</v>
      </c>
      <c r="I1144" s="18" t="s">
        <v>3540</v>
      </c>
      <c r="J1144" s="19">
        <v>2541.0899999999997</v>
      </c>
      <c r="K1144" s="19">
        <f t="shared" si="68"/>
        <v>2310.0818181818177</v>
      </c>
      <c r="L1144" s="20">
        <f t="shared" si="69"/>
        <v>2310</v>
      </c>
      <c r="M1144" s="20">
        <f t="shared" si="70"/>
        <v>231</v>
      </c>
      <c r="N1144" s="21">
        <f t="shared" si="71"/>
        <v>2541</v>
      </c>
    </row>
    <row r="1145" spans="1:14" x14ac:dyDescent="0.25">
      <c r="A1145" s="17" t="s">
        <v>9154</v>
      </c>
      <c r="B1145" s="17" t="s">
        <v>8631</v>
      </c>
      <c r="C1145" s="17" t="s">
        <v>3547</v>
      </c>
      <c r="D1145" s="17" t="s">
        <v>3546</v>
      </c>
      <c r="E1145" s="18" t="s">
        <v>3548</v>
      </c>
      <c r="F1145" s="17">
        <v>710058756</v>
      </c>
      <c r="G1145" s="18" t="s">
        <v>8855</v>
      </c>
      <c r="H1145" s="18" t="s">
        <v>3544</v>
      </c>
      <c r="I1145" s="18" t="s">
        <v>3545</v>
      </c>
      <c r="J1145" s="19">
        <v>437.58</v>
      </c>
      <c r="K1145" s="19">
        <f t="shared" si="68"/>
        <v>397.79999999999995</v>
      </c>
      <c r="L1145" s="20">
        <f t="shared" si="69"/>
        <v>398</v>
      </c>
      <c r="M1145" s="20">
        <f t="shared" si="70"/>
        <v>40</v>
      </c>
      <c r="N1145" s="21">
        <f t="shared" si="71"/>
        <v>438</v>
      </c>
    </row>
    <row r="1146" spans="1:14" x14ac:dyDescent="0.25">
      <c r="A1146" s="17" t="s">
        <v>9154</v>
      </c>
      <c r="B1146" s="17" t="s">
        <v>8631</v>
      </c>
      <c r="C1146" s="17" t="s">
        <v>3596</v>
      </c>
      <c r="D1146" s="17" t="s">
        <v>3595</v>
      </c>
      <c r="E1146" s="18" t="s">
        <v>3597</v>
      </c>
      <c r="F1146" s="17">
        <v>30233844</v>
      </c>
      <c r="G1146" s="18" t="s">
        <v>8636</v>
      </c>
      <c r="H1146" s="18" t="s">
        <v>3593</v>
      </c>
      <c r="I1146" s="18" t="s">
        <v>3599</v>
      </c>
      <c r="J1146" s="19">
        <v>11538.39</v>
      </c>
      <c r="K1146" s="19">
        <f t="shared" si="68"/>
        <v>10489.445454545454</v>
      </c>
      <c r="L1146" s="20">
        <f t="shared" si="69"/>
        <v>10489</v>
      </c>
      <c r="M1146" s="20">
        <f t="shared" si="70"/>
        <v>1049</v>
      </c>
      <c r="N1146" s="21">
        <f t="shared" si="71"/>
        <v>11538</v>
      </c>
    </row>
    <row r="1147" spans="1:14" x14ac:dyDescent="0.25">
      <c r="A1147" s="17" t="s">
        <v>9154</v>
      </c>
      <c r="B1147" s="17" t="s">
        <v>8631</v>
      </c>
      <c r="C1147" s="17" t="s">
        <v>3596</v>
      </c>
      <c r="D1147" s="17" t="s">
        <v>3595</v>
      </c>
      <c r="E1147" s="18" t="s">
        <v>3597</v>
      </c>
      <c r="F1147" s="17">
        <v>37811711</v>
      </c>
      <c r="G1147" s="18" t="s">
        <v>8661</v>
      </c>
      <c r="H1147" s="18" t="s">
        <v>3593</v>
      </c>
      <c r="I1147" s="18" t="s">
        <v>3598</v>
      </c>
      <c r="J1147" s="19">
        <v>6140.2500000000009</v>
      </c>
      <c r="K1147" s="19">
        <f t="shared" si="68"/>
        <v>5582.045454545455</v>
      </c>
      <c r="L1147" s="20">
        <f t="shared" si="69"/>
        <v>5582</v>
      </c>
      <c r="M1147" s="20">
        <f t="shared" si="70"/>
        <v>558</v>
      </c>
      <c r="N1147" s="21">
        <f t="shared" si="71"/>
        <v>6140</v>
      </c>
    </row>
    <row r="1148" spans="1:14" x14ac:dyDescent="0.25">
      <c r="A1148" s="17" t="s">
        <v>9154</v>
      </c>
      <c r="B1148" s="17" t="s">
        <v>8631</v>
      </c>
      <c r="C1148" s="17" t="s">
        <v>3596</v>
      </c>
      <c r="D1148" s="17" t="s">
        <v>3595</v>
      </c>
      <c r="E1148" s="18" t="s">
        <v>3597</v>
      </c>
      <c r="F1148" s="17">
        <v>37811801</v>
      </c>
      <c r="G1148" s="18" t="s">
        <v>10</v>
      </c>
      <c r="H1148" s="18" t="s">
        <v>3593</v>
      </c>
      <c r="I1148" s="18" t="s">
        <v>3594</v>
      </c>
      <c r="J1148" s="19">
        <v>5973.27</v>
      </c>
      <c r="K1148" s="19">
        <f t="shared" si="68"/>
        <v>5430.2454545454548</v>
      </c>
      <c r="L1148" s="20">
        <f t="shared" si="69"/>
        <v>5430</v>
      </c>
      <c r="M1148" s="20">
        <f t="shared" si="70"/>
        <v>543</v>
      </c>
      <c r="N1148" s="21">
        <f t="shared" si="71"/>
        <v>5973</v>
      </c>
    </row>
    <row r="1149" spans="1:14" x14ac:dyDescent="0.25">
      <c r="A1149" s="17" t="s">
        <v>9154</v>
      </c>
      <c r="B1149" s="17" t="s">
        <v>8631</v>
      </c>
      <c r="C1149" s="17" t="s">
        <v>3596</v>
      </c>
      <c r="D1149" s="17" t="s">
        <v>3595</v>
      </c>
      <c r="E1149" s="18" t="s">
        <v>3597</v>
      </c>
      <c r="F1149" s="17">
        <v>37811843</v>
      </c>
      <c r="G1149" s="18" t="s">
        <v>8636</v>
      </c>
      <c r="H1149" s="18" t="s">
        <v>3593</v>
      </c>
      <c r="I1149" s="18" t="s">
        <v>3600</v>
      </c>
      <c r="J1149" s="19">
        <v>5574.66</v>
      </c>
      <c r="K1149" s="19">
        <f t="shared" si="68"/>
        <v>5067.8727272727265</v>
      </c>
      <c r="L1149" s="20">
        <f t="shared" si="69"/>
        <v>5068</v>
      </c>
      <c r="M1149" s="20">
        <f t="shared" si="70"/>
        <v>507</v>
      </c>
      <c r="N1149" s="21">
        <f t="shared" si="71"/>
        <v>5575</v>
      </c>
    </row>
    <row r="1150" spans="1:14" x14ac:dyDescent="0.25">
      <c r="A1150" s="17" t="s">
        <v>9154</v>
      </c>
      <c r="B1150" s="17" t="s">
        <v>8631</v>
      </c>
      <c r="C1150" s="17" t="s">
        <v>3596</v>
      </c>
      <c r="D1150" s="17" t="s">
        <v>3595</v>
      </c>
      <c r="E1150" s="18" t="s">
        <v>3597</v>
      </c>
      <c r="F1150" s="17">
        <v>37811860</v>
      </c>
      <c r="G1150" s="18" t="s">
        <v>10</v>
      </c>
      <c r="H1150" s="18" t="s">
        <v>3593</v>
      </c>
      <c r="I1150" s="18" t="s">
        <v>3603</v>
      </c>
      <c r="J1150" s="19">
        <v>10279.469999999999</v>
      </c>
      <c r="K1150" s="19">
        <f t="shared" si="68"/>
        <v>9344.972727272725</v>
      </c>
      <c r="L1150" s="20">
        <f t="shared" si="69"/>
        <v>9345</v>
      </c>
      <c r="M1150" s="20">
        <f t="shared" si="70"/>
        <v>934</v>
      </c>
      <c r="N1150" s="21">
        <f t="shared" si="71"/>
        <v>10279</v>
      </c>
    </row>
    <row r="1151" spans="1:14" x14ac:dyDescent="0.25">
      <c r="A1151" s="17" t="s">
        <v>9154</v>
      </c>
      <c r="B1151" s="17" t="s">
        <v>8631</v>
      </c>
      <c r="C1151" s="17" t="s">
        <v>3596</v>
      </c>
      <c r="D1151" s="17" t="s">
        <v>3595</v>
      </c>
      <c r="E1151" s="18" t="s">
        <v>3597</v>
      </c>
      <c r="F1151" s="17">
        <v>37811878</v>
      </c>
      <c r="G1151" s="18" t="s">
        <v>10</v>
      </c>
      <c r="H1151" s="18" t="s">
        <v>3593</v>
      </c>
      <c r="I1151" s="18" t="s">
        <v>3601</v>
      </c>
      <c r="J1151" s="19">
        <v>4483.5300000000007</v>
      </c>
      <c r="K1151" s="19">
        <f t="shared" si="68"/>
        <v>4075.9363636363637</v>
      </c>
      <c r="L1151" s="20">
        <f t="shared" si="69"/>
        <v>4076</v>
      </c>
      <c r="M1151" s="20">
        <f t="shared" si="70"/>
        <v>408</v>
      </c>
      <c r="N1151" s="21">
        <f t="shared" si="71"/>
        <v>4484</v>
      </c>
    </row>
    <row r="1152" spans="1:14" x14ac:dyDescent="0.25">
      <c r="A1152" s="17" t="s">
        <v>9154</v>
      </c>
      <c r="B1152" s="17" t="s">
        <v>8631</v>
      </c>
      <c r="C1152" s="17" t="s">
        <v>3596</v>
      </c>
      <c r="D1152" s="17" t="s">
        <v>3595</v>
      </c>
      <c r="E1152" s="18" t="s">
        <v>3597</v>
      </c>
      <c r="F1152" s="17">
        <v>37811894</v>
      </c>
      <c r="G1152" s="18" t="s">
        <v>8636</v>
      </c>
      <c r="H1152" s="18" t="s">
        <v>3593</v>
      </c>
      <c r="I1152" s="18" t="s">
        <v>3605</v>
      </c>
      <c r="J1152" s="19">
        <v>6723.18</v>
      </c>
      <c r="K1152" s="19">
        <f t="shared" si="68"/>
        <v>6111.9818181818182</v>
      </c>
      <c r="L1152" s="20">
        <f t="shared" si="69"/>
        <v>6112</v>
      </c>
      <c r="M1152" s="20">
        <f t="shared" si="70"/>
        <v>611</v>
      </c>
      <c r="N1152" s="21">
        <f t="shared" si="71"/>
        <v>6723</v>
      </c>
    </row>
    <row r="1153" spans="1:14" x14ac:dyDescent="0.25">
      <c r="A1153" s="17" t="s">
        <v>9154</v>
      </c>
      <c r="B1153" s="17" t="s">
        <v>8631</v>
      </c>
      <c r="C1153" s="17" t="s">
        <v>3596</v>
      </c>
      <c r="D1153" s="17" t="s">
        <v>3595</v>
      </c>
      <c r="E1153" s="18" t="s">
        <v>3597</v>
      </c>
      <c r="F1153" s="17">
        <v>37811924</v>
      </c>
      <c r="G1153" s="18" t="s">
        <v>10</v>
      </c>
      <c r="H1153" s="18" t="s">
        <v>3593</v>
      </c>
      <c r="I1153" s="18" t="s">
        <v>3604</v>
      </c>
      <c r="J1153" s="19">
        <v>6931.8900000000012</v>
      </c>
      <c r="K1153" s="19">
        <f t="shared" si="68"/>
        <v>6301.7181818181825</v>
      </c>
      <c r="L1153" s="20">
        <f t="shared" si="69"/>
        <v>6302</v>
      </c>
      <c r="M1153" s="20">
        <f t="shared" si="70"/>
        <v>630</v>
      </c>
      <c r="N1153" s="21">
        <f t="shared" si="71"/>
        <v>6932</v>
      </c>
    </row>
    <row r="1154" spans="1:14" x14ac:dyDescent="0.25">
      <c r="A1154" s="17" t="s">
        <v>9154</v>
      </c>
      <c r="B1154" s="17" t="s">
        <v>8631</v>
      </c>
      <c r="C1154" s="17" t="s">
        <v>3596</v>
      </c>
      <c r="D1154" s="17" t="s">
        <v>3595</v>
      </c>
      <c r="E1154" s="18" t="s">
        <v>3597</v>
      </c>
      <c r="F1154" s="17">
        <v>37812009</v>
      </c>
      <c r="G1154" s="18" t="s">
        <v>8636</v>
      </c>
      <c r="H1154" s="18" t="s">
        <v>3593</v>
      </c>
      <c r="I1154" s="18" t="s">
        <v>3606</v>
      </c>
      <c r="J1154" s="19">
        <v>2508.0299999999997</v>
      </c>
      <c r="K1154" s="19">
        <f t="shared" si="68"/>
        <v>2280.0272727272722</v>
      </c>
      <c r="L1154" s="20">
        <f t="shared" si="69"/>
        <v>2280</v>
      </c>
      <c r="M1154" s="20">
        <f t="shared" si="70"/>
        <v>228</v>
      </c>
      <c r="N1154" s="21">
        <f t="shared" si="71"/>
        <v>2508</v>
      </c>
    </row>
    <row r="1155" spans="1:14" x14ac:dyDescent="0.25">
      <c r="A1155" s="17" t="s">
        <v>9154</v>
      </c>
      <c r="B1155" s="17" t="s">
        <v>8631</v>
      </c>
      <c r="C1155" s="17" t="s">
        <v>3557</v>
      </c>
      <c r="D1155" s="17" t="s">
        <v>3556</v>
      </c>
      <c r="E1155" s="18" t="s">
        <v>3558</v>
      </c>
      <c r="F1155" s="17">
        <v>37812033</v>
      </c>
      <c r="G1155" s="18" t="s">
        <v>10</v>
      </c>
      <c r="H1155" s="18" t="s">
        <v>3554</v>
      </c>
      <c r="I1155" s="18" t="s">
        <v>3555</v>
      </c>
      <c r="J1155" s="19">
        <v>1711.8899999999999</v>
      </c>
      <c r="K1155" s="19">
        <f t="shared" si="68"/>
        <v>1556.2636363636361</v>
      </c>
      <c r="L1155" s="20">
        <f t="shared" si="69"/>
        <v>1556</v>
      </c>
      <c r="M1155" s="20">
        <f t="shared" si="70"/>
        <v>156</v>
      </c>
      <c r="N1155" s="21">
        <f t="shared" si="71"/>
        <v>1712</v>
      </c>
    </row>
    <row r="1156" spans="1:14" x14ac:dyDescent="0.25">
      <c r="A1156" s="17" t="s">
        <v>9154</v>
      </c>
      <c r="B1156" s="17" t="s">
        <v>8631</v>
      </c>
      <c r="C1156" s="17" t="s">
        <v>3562</v>
      </c>
      <c r="D1156" s="17" t="s">
        <v>3561</v>
      </c>
      <c r="E1156" s="18" t="s">
        <v>3563</v>
      </c>
      <c r="F1156" s="17">
        <v>51278235</v>
      </c>
      <c r="G1156" s="18" t="s">
        <v>8636</v>
      </c>
      <c r="H1156" s="18" t="s">
        <v>3559</v>
      </c>
      <c r="I1156" s="18" t="s">
        <v>3560</v>
      </c>
      <c r="J1156" s="19">
        <v>4795.8600000000006</v>
      </c>
      <c r="K1156" s="19">
        <f t="shared" ref="K1156:K1219" si="72">J1156/1.1</f>
        <v>4359.8727272727274</v>
      </c>
      <c r="L1156" s="20">
        <f t="shared" ref="L1156:L1219" si="73">ROUND(K1156,0)</f>
        <v>4360</v>
      </c>
      <c r="M1156" s="20">
        <f t="shared" ref="M1156:M1219" si="74">ROUND(K1156*0.1,0)</f>
        <v>436</v>
      </c>
      <c r="N1156" s="21">
        <f t="shared" si="71"/>
        <v>4796</v>
      </c>
    </row>
    <row r="1157" spans="1:14" x14ac:dyDescent="0.25">
      <c r="A1157" s="17" t="s">
        <v>9154</v>
      </c>
      <c r="B1157" s="17" t="s">
        <v>8631</v>
      </c>
      <c r="C1157" s="17" t="s">
        <v>3567</v>
      </c>
      <c r="D1157" s="17" t="s">
        <v>3566</v>
      </c>
      <c r="E1157" s="18" t="s">
        <v>3568</v>
      </c>
      <c r="F1157" s="17">
        <v>710059116</v>
      </c>
      <c r="G1157" s="18" t="s">
        <v>8856</v>
      </c>
      <c r="H1157" s="18" t="s">
        <v>3564</v>
      </c>
      <c r="I1157" s="18" t="s">
        <v>3565</v>
      </c>
      <c r="J1157" s="19">
        <v>298.35000000000002</v>
      </c>
      <c r="K1157" s="19">
        <f t="shared" si="72"/>
        <v>271.22727272727275</v>
      </c>
      <c r="L1157" s="20">
        <f t="shared" si="73"/>
        <v>271</v>
      </c>
      <c r="M1157" s="20">
        <f t="shared" si="74"/>
        <v>27</v>
      </c>
      <c r="N1157" s="21">
        <f t="shared" ref="N1157:N1220" si="75">L1157+M1157</f>
        <v>298</v>
      </c>
    </row>
    <row r="1158" spans="1:14" x14ac:dyDescent="0.25">
      <c r="A1158" s="17" t="s">
        <v>9154</v>
      </c>
      <c r="B1158" s="17" t="s">
        <v>8631</v>
      </c>
      <c r="C1158" s="17" t="s">
        <v>3572</v>
      </c>
      <c r="D1158" s="17" t="s">
        <v>3571</v>
      </c>
      <c r="E1158" s="18" t="s">
        <v>3573</v>
      </c>
      <c r="F1158" s="17">
        <v>710059124</v>
      </c>
      <c r="G1158" s="18" t="s">
        <v>8857</v>
      </c>
      <c r="H1158" s="18" t="s">
        <v>3569</v>
      </c>
      <c r="I1158" s="18" t="s">
        <v>3570</v>
      </c>
      <c r="J1158" s="19">
        <v>198.9</v>
      </c>
      <c r="K1158" s="19">
        <f t="shared" si="72"/>
        <v>180.81818181818181</v>
      </c>
      <c r="L1158" s="20">
        <f t="shared" si="73"/>
        <v>181</v>
      </c>
      <c r="M1158" s="20">
        <f t="shared" si="74"/>
        <v>18</v>
      </c>
      <c r="N1158" s="21">
        <f t="shared" si="75"/>
        <v>199</v>
      </c>
    </row>
    <row r="1159" spans="1:14" x14ac:dyDescent="0.25">
      <c r="A1159" s="17" t="s">
        <v>9154</v>
      </c>
      <c r="B1159" s="17" t="s">
        <v>8631</v>
      </c>
      <c r="C1159" s="17" t="s">
        <v>3577</v>
      </c>
      <c r="D1159" s="17" t="s">
        <v>3576</v>
      </c>
      <c r="E1159" s="18" t="s">
        <v>3578</v>
      </c>
      <c r="F1159" s="17">
        <v>710059132</v>
      </c>
      <c r="G1159" s="18" t="s">
        <v>8856</v>
      </c>
      <c r="H1159" s="18" t="s">
        <v>3574</v>
      </c>
      <c r="I1159" s="18" t="s">
        <v>3575</v>
      </c>
      <c r="J1159" s="19">
        <v>656.37000000000012</v>
      </c>
      <c r="K1159" s="19">
        <f t="shared" si="72"/>
        <v>596.70000000000005</v>
      </c>
      <c r="L1159" s="20">
        <f t="shared" si="73"/>
        <v>597</v>
      </c>
      <c r="M1159" s="20">
        <f t="shared" si="74"/>
        <v>60</v>
      </c>
      <c r="N1159" s="21">
        <f t="shared" si="75"/>
        <v>657</v>
      </c>
    </row>
    <row r="1160" spans="1:14" x14ac:dyDescent="0.25">
      <c r="A1160" s="17" t="s">
        <v>9154</v>
      </c>
      <c r="B1160" s="17" t="s">
        <v>8631</v>
      </c>
      <c r="C1160" s="17" t="s">
        <v>3873</v>
      </c>
      <c r="D1160" s="17" t="s">
        <v>3872</v>
      </c>
      <c r="E1160" s="18" t="s">
        <v>3874</v>
      </c>
      <c r="F1160" s="17">
        <v>710271620</v>
      </c>
      <c r="G1160" s="18" t="s">
        <v>10</v>
      </c>
      <c r="H1160" s="18" t="s">
        <v>3870</v>
      </c>
      <c r="I1160" s="18" t="s">
        <v>3871</v>
      </c>
      <c r="J1160" s="19">
        <v>179.01</v>
      </c>
      <c r="K1160" s="19">
        <f t="shared" si="72"/>
        <v>162.73636363636362</v>
      </c>
      <c r="L1160" s="20">
        <f t="shared" si="73"/>
        <v>163</v>
      </c>
      <c r="M1160" s="20">
        <f t="shared" si="74"/>
        <v>16</v>
      </c>
      <c r="N1160" s="21">
        <f t="shared" si="75"/>
        <v>179</v>
      </c>
    </row>
    <row r="1161" spans="1:14" x14ac:dyDescent="0.25">
      <c r="A1161" s="17" t="s">
        <v>9154</v>
      </c>
      <c r="B1161" s="17" t="s">
        <v>8631</v>
      </c>
      <c r="C1161" s="17" t="s">
        <v>3878</v>
      </c>
      <c r="D1161" s="17" t="s">
        <v>3877</v>
      </c>
      <c r="E1161" s="18" t="s">
        <v>3879</v>
      </c>
      <c r="F1161" s="17">
        <v>37811151</v>
      </c>
      <c r="G1161" s="18" t="s">
        <v>10</v>
      </c>
      <c r="H1161" s="18" t="s">
        <v>3875</v>
      </c>
      <c r="I1161" s="18" t="s">
        <v>3876</v>
      </c>
      <c r="J1161" s="19">
        <v>2207.73</v>
      </c>
      <c r="K1161" s="19">
        <f t="shared" si="72"/>
        <v>2007.0272727272725</v>
      </c>
      <c r="L1161" s="20">
        <f t="shared" si="73"/>
        <v>2007</v>
      </c>
      <c r="M1161" s="20">
        <f t="shared" si="74"/>
        <v>201</v>
      </c>
      <c r="N1161" s="21">
        <f t="shared" si="75"/>
        <v>2208</v>
      </c>
    </row>
    <row r="1162" spans="1:14" x14ac:dyDescent="0.25">
      <c r="A1162" s="17" t="s">
        <v>9154</v>
      </c>
      <c r="B1162" s="17" t="s">
        <v>8631</v>
      </c>
      <c r="C1162" s="17" t="s">
        <v>3883</v>
      </c>
      <c r="D1162" s="17" t="s">
        <v>3882</v>
      </c>
      <c r="E1162" s="18" t="s">
        <v>3884</v>
      </c>
      <c r="F1162" s="17">
        <v>710059159</v>
      </c>
      <c r="G1162" s="18" t="s">
        <v>8856</v>
      </c>
      <c r="H1162" s="18" t="s">
        <v>3880</v>
      </c>
      <c r="I1162" s="18" t="s">
        <v>3881</v>
      </c>
      <c r="J1162" s="19">
        <v>179.01</v>
      </c>
      <c r="K1162" s="19">
        <f t="shared" si="72"/>
        <v>162.73636363636362</v>
      </c>
      <c r="L1162" s="20">
        <f t="shared" si="73"/>
        <v>163</v>
      </c>
      <c r="M1162" s="20">
        <f t="shared" si="74"/>
        <v>16</v>
      </c>
      <c r="N1162" s="21">
        <f t="shared" si="75"/>
        <v>179</v>
      </c>
    </row>
    <row r="1163" spans="1:14" x14ac:dyDescent="0.25">
      <c r="A1163" s="17" t="s">
        <v>9154</v>
      </c>
      <c r="B1163" s="17" t="s">
        <v>8631</v>
      </c>
      <c r="C1163" s="17" t="s">
        <v>3582</v>
      </c>
      <c r="D1163" s="17" t="s">
        <v>3581</v>
      </c>
      <c r="E1163" s="18" t="s">
        <v>3583</v>
      </c>
      <c r="F1163" s="17">
        <v>37811941</v>
      </c>
      <c r="G1163" s="18" t="s">
        <v>8858</v>
      </c>
      <c r="H1163" s="18" t="s">
        <v>3579</v>
      </c>
      <c r="I1163" s="18" t="s">
        <v>3580</v>
      </c>
      <c r="J1163" s="19">
        <v>3768.63</v>
      </c>
      <c r="K1163" s="19">
        <f t="shared" si="72"/>
        <v>3426.0272727272727</v>
      </c>
      <c r="L1163" s="20">
        <f t="shared" si="73"/>
        <v>3426</v>
      </c>
      <c r="M1163" s="20">
        <f t="shared" si="74"/>
        <v>343</v>
      </c>
      <c r="N1163" s="21">
        <f t="shared" si="75"/>
        <v>3769</v>
      </c>
    </row>
    <row r="1164" spans="1:14" x14ac:dyDescent="0.25">
      <c r="A1164" s="17" t="s">
        <v>9154</v>
      </c>
      <c r="B1164" s="17" t="s">
        <v>8631</v>
      </c>
      <c r="C1164" s="17" t="s">
        <v>3587</v>
      </c>
      <c r="D1164" s="17" t="s">
        <v>3586</v>
      </c>
      <c r="E1164" s="18" t="s">
        <v>3588</v>
      </c>
      <c r="F1164" s="17">
        <v>37812106</v>
      </c>
      <c r="G1164" s="18" t="s">
        <v>10</v>
      </c>
      <c r="H1164" s="18" t="s">
        <v>3584</v>
      </c>
      <c r="I1164" s="18" t="s">
        <v>3585</v>
      </c>
      <c r="J1164" s="19">
        <v>3654.6000000000004</v>
      </c>
      <c r="K1164" s="19">
        <f t="shared" si="72"/>
        <v>3322.3636363636365</v>
      </c>
      <c r="L1164" s="20">
        <f t="shared" si="73"/>
        <v>3322</v>
      </c>
      <c r="M1164" s="20">
        <f t="shared" si="74"/>
        <v>332</v>
      </c>
      <c r="N1164" s="21">
        <f t="shared" si="75"/>
        <v>3654</v>
      </c>
    </row>
    <row r="1165" spans="1:14" x14ac:dyDescent="0.25">
      <c r="A1165" s="17" t="s">
        <v>9154</v>
      </c>
      <c r="B1165" s="17" t="s">
        <v>8631</v>
      </c>
      <c r="C1165" s="17" t="s">
        <v>3591</v>
      </c>
      <c r="D1165" s="17" t="s">
        <v>3590</v>
      </c>
      <c r="E1165" s="18" t="s">
        <v>3592</v>
      </c>
      <c r="F1165" s="17">
        <v>37812041</v>
      </c>
      <c r="G1165" s="18" t="s">
        <v>10</v>
      </c>
      <c r="H1165" s="18" t="s">
        <v>3589</v>
      </c>
      <c r="I1165" s="18" t="s">
        <v>1067</v>
      </c>
      <c r="J1165" s="19">
        <v>2167.9499999999998</v>
      </c>
      <c r="K1165" s="19">
        <f t="shared" si="72"/>
        <v>1970.863636363636</v>
      </c>
      <c r="L1165" s="20">
        <f t="shared" si="73"/>
        <v>1971</v>
      </c>
      <c r="M1165" s="20">
        <f t="shared" si="74"/>
        <v>197</v>
      </c>
      <c r="N1165" s="21">
        <f t="shared" si="75"/>
        <v>2168</v>
      </c>
    </row>
    <row r="1166" spans="1:14" x14ac:dyDescent="0.25">
      <c r="A1166" s="17" t="s">
        <v>9154</v>
      </c>
      <c r="B1166" s="17" t="s">
        <v>8631</v>
      </c>
      <c r="C1166" s="17" t="s">
        <v>3888</v>
      </c>
      <c r="D1166" s="17" t="s">
        <v>3887</v>
      </c>
      <c r="E1166" s="18" t="s">
        <v>3889</v>
      </c>
      <c r="F1166" s="17">
        <v>50613138</v>
      </c>
      <c r="G1166" s="18" t="s">
        <v>8636</v>
      </c>
      <c r="H1166" s="18" t="s">
        <v>3885</v>
      </c>
      <c r="I1166" s="18" t="s">
        <v>3886</v>
      </c>
      <c r="J1166" s="19">
        <v>278.45999999999998</v>
      </c>
      <c r="K1166" s="19">
        <f t="shared" si="72"/>
        <v>253.1454545454545</v>
      </c>
      <c r="L1166" s="20">
        <f t="shared" si="73"/>
        <v>253</v>
      </c>
      <c r="M1166" s="20">
        <f t="shared" si="74"/>
        <v>25</v>
      </c>
      <c r="N1166" s="21">
        <f t="shared" si="75"/>
        <v>278</v>
      </c>
    </row>
    <row r="1167" spans="1:14" x14ac:dyDescent="0.25">
      <c r="A1167" s="17" t="s">
        <v>9154</v>
      </c>
      <c r="B1167" s="17" t="s">
        <v>8631</v>
      </c>
      <c r="C1167" s="17" t="s">
        <v>3893</v>
      </c>
      <c r="D1167" s="17" t="s">
        <v>3892</v>
      </c>
      <c r="E1167" s="18" t="s">
        <v>3894</v>
      </c>
      <c r="F1167" s="17">
        <v>52547507</v>
      </c>
      <c r="G1167" s="18" t="s">
        <v>8622</v>
      </c>
      <c r="H1167" s="18" t="s">
        <v>3890</v>
      </c>
      <c r="I1167" s="18" t="s">
        <v>3891</v>
      </c>
      <c r="J1167" s="19">
        <v>2531.2799999999997</v>
      </c>
      <c r="K1167" s="19">
        <f t="shared" si="72"/>
        <v>2301.1636363636358</v>
      </c>
      <c r="L1167" s="20">
        <f t="shared" si="73"/>
        <v>2301</v>
      </c>
      <c r="M1167" s="20">
        <f t="shared" si="74"/>
        <v>230</v>
      </c>
      <c r="N1167" s="21">
        <f t="shared" si="75"/>
        <v>2531</v>
      </c>
    </row>
    <row r="1168" spans="1:14" x14ac:dyDescent="0.25">
      <c r="A1168" s="17" t="s">
        <v>9154</v>
      </c>
      <c r="B1168" s="17" t="s">
        <v>8631</v>
      </c>
      <c r="C1168" s="17" t="s">
        <v>3619</v>
      </c>
      <c r="D1168" s="17" t="s">
        <v>3618</v>
      </c>
      <c r="E1168" s="18" t="s">
        <v>3620</v>
      </c>
      <c r="F1168" s="17">
        <v>710048831</v>
      </c>
      <c r="G1168" s="18" t="s">
        <v>10</v>
      </c>
      <c r="H1168" s="18" t="s">
        <v>3616</v>
      </c>
      <c r="I1168" s="18" t="s">
        <v>3617</v>
      </c>
      <c r="J1168" s="19">
        <v>278.46000000000004</v>
      </c>
      <c r="K1168" s="19">
        <f t="shared" si="72"/>
        <v>253.14545454545456</v>
      </c>
      <c r="L1168" s="20">
        <f t="shared" si="73"/>
        <v>253</v>
      </c>
      <c r="M1168" s="20">
        <f t="shared" si="74"/>
        <v>25</v>
      </c>
      <c r="N1168" s="21">
        <f t="shared" si="75"/>
        <v>278</v>
      </c>
    </row>
    <row r="1169" spans="1:14" x14ac:dyDescent="0.25">
      <c r="A1169" s="17" t="s">
        <v>9154</v>
      </c>
      <c r="B1169" s="17" t="s">
        <v>8631</v>
      </c>
      <c r="C1169" s="17" t="s">
        <v>3624</v>
      </c>
      <c r="D1169" s="17" t="s">
        <v>3623</v>
      </c>
      <c r="E1169" s="18" t="s">
        <v>3625</v>
      </c>
      <c r="F1169" s="17">
        <v>710059175</v>
      </c>
      <c r="G1169" s="18" t="s">
        <v>8636</v>
      </c>
      <c r="H1169" s="18" t="s">
        <v>3621</v>
      </c>
      <c r="I1169" s="18" t="s">
        <v>3622</v>
      </c>
      <c r="J1169" s="19">
        <v>298.35000000000002</v>
      </c>
      <c r="K1169" s="19">
        <f t="shared" si="72"/>
        <v>271.22727272727275</v>
      </c>
      <c r="L1169" s="20">
        <f t="shared" si="73"/>
        <v>271</v>
      </c>
      <c r="M1169" s="20">
        <f t="shared" si="74"/>
        <v>27</v>
      </c>
      <c r="N1169" s="21">
        <f t="shared" si="75"/>
        <v>298</v>
      </c>
    </row>
    <row r="1170" spans="1:14" x14ac:dyDescent="0.25">
      <c r="A1170" s="17" t="s">
        <v>9154</v>
      </c>
      <c r="B1170" s="17" t="s">
        <v>8631</v>
      </c>
      <c r="C1170" s="17" t="s">
        <v>3898</v>
      </c>
      <c r="D1170" s="17" t="s">
        <v>3897</v>
      </c>
      <c r="E1170" s="18" t="s">
        <v>3899</v>
      </c>
      <c r="F1170" s="17">
        <v>710048858</v>
      </c>
      <c r="G1170" s="18" t="s">
        <v>8856</v>
      </c>
      <c r="H1170" s="18" t="s">
        <v>3895</v>
      </c>
      <c r="I1170" s="18" t="s">
        <v>3896</v>
      </c>
      <c r="J1170" s="19">
        <v>218.79000000000002</v>
      </c>
      <c r="K1170" s="19">
        <f t="shared" si="72"/>
        <v>198.9</v>
      </c>
      <c r="L1170" s="20">
        <f t="shared" si="73"/>
        <v>199</v>
      </c>
      <c r="M1170" s="20">
        <f t="shared" si="74"/>
        <v>20</v>
      </c>
      <c r="N1170" s="21">
        <f t="shared" si="75"/>
        <v>219</v>
      </c>
    </row>
    <row r="1171" spans="1:14" x14ac:dyDescent="0.25">
      <c r="A1171" s="17" t="s">
        <v>9154</v>
      </c>
      <c r="B1171" s="17" t="s">
        <v>8631</v>
      </c>
      <c r="C1171" s="17" t="s">
        <v>3903</v>
      </c>
      <c r="D1171" s="17" t="s">
        <v>3902</v>
      </c>
      <c r="E1171" s="18" t="s">
        <v>3904</v>
      </c>
      <c r="F1171" s="17">
        <v>37813251</v>
      </c>
      <c r="G1171" s="18" t="s">
        <v>10</v>
      </c>
      <c r="H1171" s="18" t="s">
        <v>3900</v>
      </c>
      <c r="I1171" s="18" t="s">
        <v>3901</v>
      </c>
      <c r="J1171" s="19">
        <v>1526.1599999999999</v>
      </c>
      <c r="K1171" s="19">
        <f t="shared" si="72"/>
        <v>1387.4181818181817</v>
      </c>
      <c r="L1171" s="20">
        <f t="shared" si="73"/>
        <v>1387</v>
      </c>
      <c r="M1171" s="20">
        <f t="shared" si="74"/>
        <v>139</v>
      </c>
      <c r="N1171" s="21">
        <f t="shared" si="75"/>
        <v>1526</v>
      </c>
    </row>
    <row r="1172" spans="1:14" x14ac:dyDescent="0.25">
      <c r="A1172" s="17" t="s">
        <v>9154</v>
      </c>
      <c r="B1172" s="17" t="s">
        <v>8631</v>
      </c>
      <c r="C1172" s="17" t="s">
        <v>3629</v>
      </c>
      <c r="D1172" s="17" t="s">
        <v>3628</v>
      </c>
      <c r="E1172" s="18" t="s">
        <v>3630</v>
      </c>
      <c r="F1172" s="17">
        <v>37812157</v>
      </c>
      <c r="G1172" s="18" t="s">
        <v>8651</v>
      </c>
      <c r="H1172" s="18" t="s">
        <v>3626</v>
      </c>
      <c r="I1172" s="18" t="s">
        <v>3627</v>
      </c>
      <c r="J1172" s="19">
        <v>5693.13</v>
      </c>
      <c r="K1172" s="19">
        <f t="shared" si="72"/>
        <v>5175.5727272727272</v>
      </c>
      <c r="L1172" s="20">
        <f t="shared" si="73"/>
        <v>5176</v>
      </c>
      <c r="M1172" s="20">
        <f t="shared" si="74"/>
        <v>518</v>
      </c>
      <c r="N1172" s="21">
        <f t="shared" si="75"/>
        <v>5694</v>
      </c>
    </row>
    <row r="1173" spans="1:14" x14ac:dyDescent="0.25">
      <c r="A1173" s="17" t="s">
        <v>9154</v>
      </c>
      <c r="B1173" s="17" t="s">
        <v>8631</v>
      </c>
      <c r="C1173" s="17" t="s">
        <v>3633</v>
      </c>
      <c r="D1173" s="17" t="s">
        <v>3632</v>
      </c>
      <c r="E1173" s="18" t="s">
        <v>3634</v>
      </c>
      <c r="F1173" s="17">
        <v>37811983</v>
      </c>
      <c r="G1173" s="18" t="s">
        <v>10</v>
      </c>
      <c r="H1173" s="18" t="s">
        <v>3631</v>
      </c>
      <c r="I1173" s="18" t="s">
        <v>3504</v>
      </c>
      <c r="J1173" s="19">
        <v>4682.7</v>
      </c>
      <c r="K1173" s="19">
        <f t="shared" si="72"/>
        <v>4256.9999999999991</v>
      </c>
      <c r="L1173" s="20">
        <f t="shared" si="73"/>
        <v>4257</v>
      </c>
      <c r="M1173" s="20">
        <f t="shared" si="74"/>
        <v>426</v>
      </c>
      <c r="N1173" s="21">
        <f t="shared" si="75"/>
        <v>4683</v>
      </c>
    </row>
    <row r="1174" spans="1:14" x14ac:dyDescent="0.25">
      <c r="A1174" s="17" t="s">
        <v>9154</v>
      </c>
      <c r="B1174" s="17" t="s">
        <v>8631</v>
      </c>
      <c r="C1174" s="17" t="s">
        <v>3638</v>
      </c>
      <c r="D1174" s="17" t="s">
        <v>3637</v>
      </c>
      <c r="E1174" s="18" t="s">
        <v>3639</v>
      </c>
      <c r="F1174" s="17">
        <v>710059191</v>
      </c>
      <c r="G1174" s="18" t="s">
        <v>8636</v>
      </c>
      <c r="H1174" s="18" t="s">
        <v>3635</v>
      </c>
      <c r="I1174" s="18" t="s">
        <v>3636</v>
      </c>
      <c r="J1174" s="19">
        <v>318.24</v>
      </c>
      <c r="K1174" s="19">
        <f t="shared" si="72"/>
        <v>289.30909090909091</v>
      </c>
      <c r="L1174" s="20">
        <f t="shared" si="73"/>
        <v>289</v>
      </c>
      <c r="M1174" s="20">
        <f t="shared" si="74"/>
        <v>29</v>
      </c>
      <c r="N1174" s="21">
        <f t="shared" si="75"/>
        <v>318</v>
      </c>
    </row>
    <row r="1175" spans="1:14" x14ac:dyDescent="0.25">
      <c r="A1175" s="17" t="s">
        <v>9154</v>
      </c>
      <c r="B1175" s="17" t="s">
        <v>8631</v>
      </c>
      <c r="C1175" s="17" t="s">
        <v>3643</v>
      </c>
      <c r="D1175" s="17" t="s">
        <v>3642</v>
      </c>
      <c r="E1175" s="18" t="s">
        <v>3644</v>
      </c>
      <c r="F1175" s="17">
        <v>710059205</v>
      </c>
      <c r="G1175" s="18" t="s">
        <v>8856</v>
      </c>
      <c r="H1175" s="18" t="s">
        <v>3640</v>
      </c>
      <c r="I1175" s="18" t="s">
        <v>3641</v>
      </c>
      <c r="J1175" s="19">
        <v>417.69000000000005</v>
      </c>
      <c r="K1175" s="19">
        <f t="shared" si="72"/>
        <v>379.71818181818185</v>
      </c>
      <c r="L1175" s="20">
        <f t="shared" si="73"/>
        <v>380</v>
      </c>
      <c r="M1175" s="20">
        <f t="shared" si="74"/>
        <v>38</v>
      </c>
      <c r="N1175" s="21">
        <f t="shared" si="75"/>
        <v>418</v>
      </c>
    </row>
    <row r="1176" spans="1:14" x14ac:dyDescent="0.25">
      <c r="A1176" s="17" t="s">
        <v>9154</v>
      </c>
      <c r="B1176" s="17" t="s">
        <v>8631</v>
      </c>
      <c r="C1176" s="17" t="s">
        <v>3907</v>
      </c>
      <c r="D1176" s="17" t="s">
        <v>3906</v>
      </c>
      <c r="E1176" s="18" t="s">
        <v>3908</v>
      </c>
      <c r="F1176" s="17">
        <v>37906208</v>
      </c>
      <c r="G1176" s="18" t="s">
        <v>8636</v>
      </c>
      <c r="H1176" s="18" t="s">
        <v>3905</v>
      </c>
      <c r="I1176" s="18" t="s">
        <v>3910</v>
      </c>
      <c r="J1176" s="19">
        <v>696.15</v>
      </c>
      <c r="K1176" s="19">
        <f t="shared" si="72"/>
        <v>632.86363636363626</v>
      </c>
      <c r="L1176" s="20">
        <f t="shared" si="73"/>
        <v>633</v>
      </c>
      <c r="M1176" s="20">
        <f t="shared" si="74"/>
        <v>63</v>
      </c>
      <c r="N1176" s="21">
        <f t="shared" si="75"/>
        <v>696</v>
      </c>
    </row>
    <row r="1177" spans="1:14" x14ac:dyDescent="0.25">
      <c r="A1177" s="17" t="s">
        <v>9154</v>
      </c>
      <c r="B1177" s="17" t="s">
        <v>8631</v>
      </c>
      <c r="C1177" s="17" t="s">
        <v>3907</v>
      </c>
      <c r="D1177" s="17" t="s">
        <v>3906</v>
      </c>
      <c r="E1177" s="18" t="s">
        <v>3908</v>
      </c>
      <c r="F1177" s="17">
        <v>37906216</v>
      </c>
      <c r="G1177" s="18" t="s">
        <v>8622</v>
      </c>
      <c r="H1177" s="18" t="s">
        <v>3905</v>
      </c>
      <c r="I1177" s="18" t="s">
        <v>3909</v>
      </c>
      <c r="J1177" s="19">
        <v>10867.44</v>
      </c>
      <c r="K1177" s="19">
        <f t="shared" si="72"/>
        <v>9879.4909090909096</v>
      </c>
      <c r="L1177" s="20">
        <f t="shared" si="73"/>
        <v>9879</v>
      </c>
      <c r="M1177" s="20">
        <f t="shared" si="74"/>
        <v>988</v>
      </c>
      <c r="N1177" s="21">
        <f t="shared" si="75"/>
        <v>10867</v>
      </c>
    </row>
    <row r="1178" spans="1:14" x14ac:dyDescent="0.25">
      <c r="A1178" s="17" t="s">
        <v>9154</v>
      </c>
      <c r="B1178" s="17" t="s">
        <v>8631</v>
      </c>
      <c r="C1178" s="17" t="s">
        <v>3648</v>
      </c>
      <c r="D1178" s="17" t="s">
        <v>3647</v>
      </c>
      <c r="E1178" s="18" t="s">
        <v>3649</v>
      </c>
      <c r="F1178" s="17">
        <v>710059230</v>
      </c>
      <c r="G1178" s="18" t="s">
        <v>8856</v>
      </c>
      <c r="H1178" s="18" t="s">
        <v>3645</v>
      </c>
      <c r="I1178" s="18" t="s">
        <v>3646</v>
      </c>
      <c r="J1178" s="19">
        <v>616.59</v>
      </c>
      <c r="K1178" s="19">
        <f t="shared" si="72"/>
        <v>560.5363636363636</v>
      </c>
      <c r="L1178" s="20">
        <f t="shared" si="73"/>
        <v>561</v>
      </c>
      <c r="M1178" s="20">
        <f t="shared" si="74"/>
        <v>56</v>
      </c>
      <c r="N1178" s="21">
        <f t="shared" si="75"/>
        <v>617</v>
      </c>
    </row>
    <row r="1179" spans="1:14" x14ac:dyDescent="0.25">
      <c r="A1179" s="17" t="s">
        <v>9154</v>
      </c>
      <c r="B1179" s="17" t="s">
        <v>8631</v>
      </c>
      <c r="C1179" s="17" t="s">
        <v>3658</v>
      </c>
      <c r="D1179" s="17" t="s">
        <v>3657</v>
      </c>
      <c r="E1179" s="18" t="s">
        <v>3659</v>
      </c>
      <c r="F1179" s="17">
        <v>710059248</v>
      </c>
      <c r="G1179" s="18" t="s">
        <v>8856</v>
      </c>
      <c r="H1179" s="18" t="s">
        <v>3655</v>
      </c>
      <c r="I1179" s="18" t="s">
        <v>3656</v>
      </c>
      <c r="J1179" s="19">
        <v>576.80999999999995</v>
      </c>
      <c r="K1179" s="19">
        <f t="shared" si="72"/>
        <v>524.37272727272716</v>
      </c>
      <c r="L1179" s="20">
        <f t="shared" si="73"/>
        <v>524</v>
      </c>
      <c r="M1179" s="20">
        <f t="shared" si="74"/>
        <v>52</v>
      </c>
      <c r="N1179" s="21">
        <f t="shared" si="75"/>
        <v>576</v>
      </c>
    </row>
    <row r="1180" spans="1:14" x14ac:dyDescent="0.25">
      <c r="A1180" s="17" t="s">
        <v>9154</v>
      </c>
      <c r="B1180" s="17" t="s">
        <v>8631</v>
      </c>
      <c r="C1180" s="17" t="s">
        <v>4142</v>
      </c>
      <c r="D1180" s="17" t="s">
        <v>4141</v>
      </c>
      <c r="E1180" s="18" t="s">
        <v>4143</v>
      </c>
      <c r="F1180" s="17">
        <v>624128</v>
      </c>
      <c r="G1180" s="18" t="s">
        <v>10</v>
      </c>
      <c r="H1180" s="18" t="s">
        <v>4139</v>
      </c>
      <c r="I1180" s="18" t="s">
        <v>4155</v>
      </c>
      <c r="J1180" s="19">
        <v>10457.94</v>
      </c>
      <c r="K1180" s="19">
        <f t="shared" si="72"/>
        <v>9507.2181818181816</v>
      </c>
      <c r="L1180" s="20">
        <f t="shared" si="73"/>
        <v>9507</v>
      </c>
      <c r="M1180" s="20">
        <f t="shared" si="74"/>
        <v>951</v>
      </c>
      <c r="N1180" s="21">
        <f t="shared" si="75"/>
        <v>10458</v>
      </c>
    </row>
    <row r="1181" spans="1:14" x14ac:dyDescent="0.25">
      <c r="A1181" s="17" t="s">
        <v>9154</v>
      </c>
      <c r="B1181" s="17" t="s">
        <v>8631</v>
      </c>
      <c r="C1181" s="17" t="s">
        <v>4142</v>
      </c>
      <c r="D1181" s="17" t="s">
        <v>4141</v>
      </c>
      <c r="E1181" s="18" t="s">
        <v>4143</v>
      </c>
      <c r="F1181" s="17">
        <v>37810880</v>
      </c>
      <c r="G1181" s="18" t="s">
        <v>10</v>
      </c>
      <c r="H1181" s="18" t="s">
        <v>4139</v>
      </c>
      <c r="I1181" s="18" t="s">
        <v>4154</v>
      </c>
      <c r="J1181" s="19">
        <v>6413.670000000001</v>
      </c>
      <c r="K1181" s="19">
        <f t="shared" si="72"/>
        <v>5830.6090909090917</v>
      </c>
      <c r="L1181" s="20">
        <f t="shared" si="73"/>
        <v>5831</v>
      </c>
      <c r="M1181" s="20">
        <f t="shared" si="74"/>
        <v>583</v>
      </c>
      <c r="N1181" s="21">
        <f t="shared" si="75"/>
        <v>6414</v>
      </c>
    </row>
    <row r="1182" spans="1:14" x14ac:dyDescent="0.25">
      <c r="A1182" s="17" t="s">
        <v>9154</v>
      </c>
      <c r="B1182" s="17" t="s">
        <v>8631</v>
      </c>
      <c r="C1182" s="17" t="s">
        <v>4142</v>
      </c>
      <c r="D1182" s="17" t="s">
        <v>4141</v>
      </c>
      <c r="E1182" s="18" t="s">
        <v>4143</v>
      </c>
      <c r="F1182" s="17">
        <v>37810898</v>
      </c>
      <c r="G1182" s="18" t="s">
        <v>8636</v>
      </c>
      <c r="H1182" s="18" t="s">
        <v>4139</v>
      </c>
      <c r="I1182" s="18" t="s">
        <v>4150</v>
      </c>
      <c r="J1182" s="19">
        <v>8505.9599999999991</v>
      </c>
      <c r="K1182" s="19">
        <f t="shared" si="72"/>
        <v>7732.6909090909076</v>
      </c>
      <c r="L1182" s="20">
        <f t="shared" si="73"/>
        <v>7733</v>
      </c>
      <c r="M1182" s="20">
        <f t="shared" si="74"/>
        <v>773</v>
      </c>
      <c r="N1182" s="21">
        <f t="shared" si="75"/>
        <v>8506</v>
      </c>
    </row>
    <row r="1183" spans="1:14" x14ac:dyDescent="0.25">
      <c r="A1183" s="17" t="s">
        <v>9154</v>
      </c>
      <c r="B1183" s="17" t="s">
        <v>8631</v>
      </c>
      <c r="C1183" s="17" t="s">
        <v>4142</v>
      </c>
      <c r="D1183" s="17" t="s">
        <v>4141</v>
      </c>
      <c r="E1183" s="18" t="s">
        <v>4143</v>
      </c>
      <c r="F1183" s="17">
        <v>37810901</v>
      </c>
      <c r="G1183" s="18" t="s">
        <v>8636</v>
      </c>
      <c r="H1183" s="18" t="s">
        <v>4139</v>
      </c>
      <c r="I1183" s="18" t="s">
        <v>414</v>
      </c>
      <c r="J1183" s="19">
        <v>9992.880000000001</v>
      </c>
      <c r="K1183" s="19">
        <f t="shared" si="72"/>
        <v>9084.4363636363632</v>
      </c>
      <c r="L1183" s="20">
        <f t="shared" si="73"/>
        <v>9084</v>
      </c>
      <c r="M1183" s="20">
        <f t="shared" si="74"/>
        <v>908</v>
      </c>
      <c r="N1183" s="21">
        <f t="shared" si="75"/>
        <v>9992</v>
      </c>
    </row>
    <row r="1184" spans="1:14" x14ac:dyDescent="0.25">
      <c r="A1184" s="17" t="s">
        <v>9154</v>
      </c>
      <c r="B1184" s="17" t="s">
        <v>8631</v>
      </c>
      <c r="C1184" s="17" t="s">
        <v>4142</v>
      </c>
      <c r="D1184" s="17" t="s">
        <v>4141</v>
      </c>
      <c r="E1184" s="18" t="s">
        <v>4143</v>
      </c>
      <c r="F1184" s="17">
        <v>37811762</v>
      </c>
      <c r="G1184" s="18" t="s">
        <v>8636</v>
      </c>
      <c r="H1184" s="18" t="s">
        <v>4139</v>
      </c>
      <c r="I1184" s="18" t="s">
        <v>4145</v>
      </c>
      <c r="J1184" s="19">
        <v>3090.1499999999996</v>
      </c>
      <c r="K1184" s="19">
        <f t="shared" si="72"/>
        <v>2809.2272727272721</v>
      </c>
      <c r="L1184" s="20">
        <f t="shared" si="73"/>
        <v>2809</v>
      </c>
      <c r="M1184" s="20">
        <f t="shared" si="74"/>
        <v>281</v>
      </c>
      <c r="N1184" s="21">
        <f t="shared" si="75"/>
        <v>3090</v>
      </c>
    </row>
    <row r="1185" spans="1:14" x14ac:dyDescent="0.25">
      <c r="A1185" s="17" t="s">
        <v>9154</v>
      </c>
      <c r="B1185" s="17" t="s">
        <v>8631</v>
      </c>
      <c r="C1185" s="17" t="s">
        <v>4142</v>
      </c>
      <c r="D1185" s="17" t="s">
        <v>4141</v>
      </c>
      <c r="E1185" s="18" t="s">
        <v>4143</v>
      </c>
      <c r="F1185" s="17">
        <v>37811789</v>
      </c>
      <c r="G1185" s="18" t="s">
        <v>8636</v>
      </c>
      <c r="H1185" s="18" t="s">
        <v>4139</v>
      </c>
      <c r="I1185" s="18" t="s">
        <v>4140</v>
      </c>
      <c r="J1185" s="19">
        <v>2455.08</v>
      </c>
      <c r="K1185" s="19">
        <f t="shared" si="72"/>
        <v>2231.8909090909087</v>
      </c>
      <c r="L1185" s="20">
        <f t="shared" si="73"/>
        <v>2232</v>
      </c>
      <c r="M1185" s="20">
        <f t="shared" si="74"/>
        <v>223</v>
      </c>
      <c r="N1185" s="21">
        <f t="shared" si="75"/>
        <v>2455</v>
      </c>
    </row>
    <row r="1186" spans="1:14" x14ac:dyDescent="0.25">
      <c r="A1186" s="17" t="s">
        <v>9154</v>
      </c>
      <c r="B1186" s="17" t="s">
        <v>8631</v>
      </c>
      <c r="C1186" s="17" t="s">
        <v>4142</v>
      </c>
      <c r="D1186" s="17" t="s">
        <v>4141</v>
      </c>
      <c r="E1186" s="18" t="s">
        <v>4143</v>
      </c>
      <c r="F1186" s="17">
        <v>37812882</v>
      </c>
      <c r="G1186" s="18" t="s">
        <v>8636</v>
      </c>
      <c r="H1186" s="18" t="s">
        <v>4139</v>
      </c>
      <c r="I1186" s="18" t="s">
        <v>4144</v>
      </c>
      <c r="J1186" s="19">
        <v>3556.2900000000004</v>
      </c>
      <c r="K1186" s="19">
        <f t="shared" si="72"/>
        <v>3232.9909090909091</v>
      </c>
      <c r="L1186" s="20">
        <f t="shared" si="73"/>
        <v>3233</v>
      </c>
      <c r="M1186" s="20">
        <f t="shared" si="74"/>
        <v>323</v>
      </c>
      <c r="N1186" s="21">
        <f t="shared" si="75"/>
        <v>3556</v>
      </c>
    </row>
    <row r="1187" spans="1:14" x14ac:dyDescent="0.25">
      <c r="A1187" s="17" t="s">
        <v>9154</v>
      </c>
      <c r="B1187" s="17" t="s">
        <v>8631</v>
      </c>
      <c r="C1187" s="17" t="s">
        <v>4142</v>
      </c>
      <c r="D1187" s="17" t="s">
        <v>4141</v>
      </c>
      <c r="E1187" s="18" t="s">
        <v>4143</v>
      </c>
      <c r="F1187" s="17">
        <v>37812891</v>
      </c>
      <c r="G1187" s="18" t="s">
        <v>10</v>
      </c>
      <c r="H1187" s="18" t="s">
        <v>4139</v>
      </c>
      <c r="I1187" s="18" t="s">
        <v>4153</v>
      </c>
      <c r="J1187" s="19">
        <v>8285.2200000000012</v>
      </c>
      <c r="K1187" s="19">
        <f t="shared" si="72"/>
        <v>7532.0181818181827</v>
      </c>
      <c r="L1187" s="20">
        <f t="shared" si="73"/>
        <v>7532</v>
      </c>
      <c r="M1187" s="20">
        <f t="shared" si="74"/>
        <v>753</v>
      </c>
      <c r="N1187" s="21">
        <f t="shared" si="75"/>
        <v>8285</v>
      </c>
    </row>
    <row r="1188" spans="1:14" x14ac:dyDescent="0.25">
      <c r="A1188" s="17" t="s">
        <v>9154</v>
      </c>
      <c r="B1188" s="17" t="s">
        <v>8631</v>
      </c>
      <c r="C1188" s="17" t="s">
        <v>4142</v>
      </c>
      <c r="D1188" s="17" t="s">
        <v>4141</v>
      </c>
      <c r="E1188" s="18" t="s">
        <v>4143</v>
      </c>
      <c r="F1188" s="17">
        <v>37812904</v>
      </c>
      <c r="G1188" s="18" t="s">
        <v>10</v>
      </c>
      <c r="H1188" s="18" t="s">
        <v>4139</v>
      </c>
      <c r="I1188" s="18" t="s">
        <v>4165</v>
      </c>
      <c r="J1188" s="19">
        <v>8308.74</v>
      </c>
      <c r="K1188" s="19">
        <f t="shared" si="72"/>
        <v>7553.4</v>
      </c>
      <c r="L1188" s="20">
        <f t="shared" si="73"/>
        <v>7553</v>
      </c>
      <c r="M1188" s="20">
        <f t="shared" si="74"/>
        <v>755</v>
      </c>
      <c r="N1188" s="21">
        <f t="shared" si="75"/>
        <v>8308</v>
      </c>
    </row>
    <row r="1189" spans="1:14" x14ac:dyDescent="0.25">
      <c r="A1189" s="17" t="s">
        <v>9154</v>
      </c>
      <c r="B1189" s="17" t="s">
        <v>8631</v>
      </c>
      <c r="C1189" s="17" t="s">
        <v>4142</v>
      </c>
      <c r="D1189" s="17" t="s">
        <v>4141</v>
      </c>
      <c r="E1189" s="18" t="s">
        <v>4143</v>
      </c>
      <c r="F1189" s="17">
        <v>37812980</v>
      </c>
      <c r="G1189" s="18" t="s">
        <v>10</v>
      </c>
      <c r="H1189" s="18" t="s">
        <v>4139</v>
      </c>
      <c r="I1189" s="18" t="s">
        <v>4163</v>
      </c>
      <c r="J1189" s="19">
        <v>5118.8700000000008</v>
      </c>
      <c r="K1189" s="19">
        <f t="shared" si="72"/>
        <v>4653.5181818181818</v>
      </c>
      <c r="L1189" s="20">
        <f t="shared" si="73"/>
        <v>4654</v>
      </c>
      <c r="M1189" s="20">
        <f t="shared" si="74"/>
        <v>465</v>
      </c>
      <c r="N1189" s="21">
        <f t="shared" si="75"/>
        <v>5119</v>
      </c>
    </row>
    <row r="1190" spans="1:14" x14ac:dyDescent="0.25">
      <c r="A1190" s="17" t="s">
        <v>9154</v>
      </c>
      <c r="B1190" s="17" t="s">
        <v>8631</v>
      </c>
      <c r="C1190" s="17" t="s">
        <v>4142</v>
      </c>
      <c r="D1190" s="17" t="s">
        <v>4141</v>
      </c>
      <c r="E1190" s="18" t="s">
        <v>4143</v>
      </c>
      <c r="F1190" s="17">
        <v>37813013</v>
      </c>
      <c r="G1190" s="18" t="s">
        <v>10</v>
      </c>
      <c r="H1190" s="18" t="s">
        <v>4139</v>
      </c>
      <c r="I1190" s="18" t="s">
        <v>4152</v>
      </c>
      <c r="J1190" s="19">
        <v>14589.03</v>
      </c>
      <c r="K1190" s="19">
        <f t="shared" si="72"/>
        <v>13262.754545454545</v>
      </c>
      <c r="L1190" s="20">
        <f t="shared" si="73"/>
        <v>13263</v>
      </c>
      <c r="M1190" s="20">
        <f t="shared" si="74"/>
        <v>1326</v>
      </c>
      <c r="N1190" s="21">
        <f t="shared" si="75"/>
        <v>14589</v>
      </c>
    </row>
    <row r="1191" spans="1:14" x14ac:dyDescent="0.25">
      <c r="A1191" s="17" t="s">
        <v>9154</v>
      </c>
      <c r="B1191" s="17" t="s">
        <v>8631</v>
      </c>
      <c r="C1191" s="17" t="s">
        <v>4142</v>
      </c>
      <c r="D1191" s="17" t="s">
        <v>4141</v>
      </c>
      <c r="E1191" s="18" t="s">
        <v>4143</v>
      </c>
      <c r="F1191" s="17">
        <v>37813064</v>
      </c>
      <c r="G1191" s="18" t="s">
        <v>8636</v>
      </c>
      <c r="H1191" s="18" t="s">
        <v>4139</v>
      </c>
      <c r="I1191" s="18" t="s">
        <v>4164</v>
      </c>
      <c r="J1191" s="19">
        <v>7946.550000000002</v>
      </c>
      <c r="K1191" s="19">
        <f t="shared" si="72"/>
        <v>7224.1363636363649</v>
      </c>
      <c r="L1191" s="20">
        <f t="shared" si="73"/>
        <v>7224</v>
      </c>
      <c r="M1191" s="20">
        <f t="shared" si="74"/>
        <v>722</v>
      </c>
      <c r="N1191" s="21">
        <f t="shared" si="75"/>
        <v>7946</v>
      </c>
    </row>
    <row r="1192" spans="1:14" x14ac:dyDescent="0.25">
      <c r="A1192" s="17" t="s">
        <v>9154</v>
      </c>
      <c r="B1192" s="17" t="s">
        <v>8631</v>
      </c>
      <c r="C1192" s="17" t="s">
        <v>4142</v>
      </c>
      <c r="D1192" s="17" t="s">
        <v>4141</v>
      </c>
      <c r="E1192" s="18" t="s">
        <v>4143</v>
      </c>
      <c r="F1192" s="17">
        <v>37813277</v>
      </c>
      <c r="G1192" s="18" t="s">
        <v>10</v>
      </c>
      <c r="H1192" s="18" t="s">
        <v>4139</v>
      </c>
      <c r="I1192" s="18" t="s">
        <v>4151</v>
      </c>
      <c r="J1192" s="19">
        <v>5606.58</v>
      </c>
      <c r="K1192" s="19">
        <f t="shared" si="72"/>
        <v>5096.8909090909083</v>
      </c>
      <c r="L1192" s="20">
        <f t="shared" si="73"/>
        <v>5097</v>
      </c>
      <c r="M1192" s="20">
        <f t="shared" si="74"/>
        <v>510</v>
      </c>
      <c r="N1192" s="21">
        <f t="shared" si="75"/>
        <v>5607</v>
      </c>
    </row>
    <row r="1193" spans="1:14" x14ac:dyDescent="0.25">
      <c r="A1193" s="17" t="s">
        <v>9154</v>
      </c>
      <c r="B1193" s="17" t="s">
        <v>8631</v>
      </c>
      <c r="C1193" s="17" t="s">
        <v>4142</v>
      </c>
      <c r="D1193" s="17" t="s">
        <v>4141</v>
      </c>
      <c r="E1193" s="18" t="s">
        <v>4143</v>
      </c>
      <c r="F1193" s="17">
        <v>37815091</v>
      </c>
      <c r="G1193" s="18" t="s">
        <v>10</v>
      </c>
      <c r="H1193" s="18" t="s">
        <v>4139</v>
      </c>
      <c r="I1193" s="18" t="s">
        <v>4157</v>
      </c>
      <c r="J1193" s="19">
        <v>8328.630000000001</v>
      </c>
      <c r="K1193" s="19">
        <f t="shared" si="72"/>
        <v>7571.4818181818182</v>
      </c>
      <c r="L1193" s="20">
        <f t="shared" si="73"/>
        <v>7571</v>
      </c>
      <c r="M1193" s="20">
        <f t="shared" si="74"/>
        <v>757</v>
      </c>
      <c r="N1193" s="21">
        <f t="shared" si="75"/>
        <v>8328</v>
      </c>
    </row>
    <row r="1194" spans="1:14" x14ac:dyDescent="0.25">
      <c r="A1194" s="17" t="s">
        <v>9154</v>
      </c>
      <c r="B1194" s="17" t="s">
        <v>8631</v>
      </c>
      <c r="C1194" s="17" t="s">
        <v>3981</v>
      </c>
      <c r="D1194" s="17" t="s">
        <v>3980</v>
      </c>
      <c r="E1194" s="18" t="s">
        <v>3982</v>
      </c>
      <c r="F1194" s="17">
        <v>42064813</v>
      </c>
      <c r="G1194" s="18" t="s">
        <v>8622</v>
      </c>
      <c r="H1194" s="18" t="s">
        <v>3978</v>
      </c>
      <c r="I1194" s="18" t="s">
        <v>3979</v>
      </c>
      <c r="J1194" s="19">
        <v>5580.51</v>
      </c>
      <c r="K1194" s="19">
        <f t="shared" si="72"/>
        <v>5073.1909090909085</v>
      </c>
      <c r="L1194" s="20">
        <f t="shared" si="73"/>
        <v>5073</v>
      </c>
      <c r="M1194" s="20">
        <f t="shared" si="74"/>
        <v>507</v>
      </c>
      <c r="N1194" s="21">
        <f t="shared" si="75"/>
        <v>5580</v>
      </c>
    </row>
    <row r="1195" spans="1:14" x14ac:dyDescent="0.25">
      <c r="A1195" s="17" t="s">
        <v>9154</v>
      </c>
      <c r="B1195" s="17" t="s">
        <v>8631</v>
      </c>
      <c r="C1195" s="17" t="s">
        <v>3176</v>
      </c>
      <c r="D1195" s="17" t="s">
        <v>3175</v>
      </c>
      <c r="E1195" s="18" t="s">
        <v>3177</v>
      </c>
      <c r="F1195" s="17">
        <v>37798383</v>
      </c>
      <c r="G1195" s="18" t="s">
        <v>10</v>
      </c>
      <c r="H1195" s="18" t="s">
        <v>3173</v>
      </c>
      <c r="I1195" s="18" t="s">
        <v>3178</v>
      </c>
      <c r="J1195" s="19">
        <v>12575.43</v>
      </c>
      <c r="K1195" s="19">
        <f t="shared" si="72"/>
        <v>11432.209090909089</v>
      </c>
      <c r="L1195" s="20">
        <f t="shared" si="73"/>
        <v>11432</v>
      </c>
      <c r="M1195" s="20">
        <f t="shared" si="74"/>
        <v>1143</v>
      </c>
      <c r="N1195" s="21">
        <f t="shared" si="75"/>
        <v>12575</v>
      </c>
    </row>
    <row r="1196" spans="1:14" x14ac:dyDescent="0.25">
      <c r="A1196" s="17" t="s">
        <v>9154</v>
      </c>
      <c r="B1196" s="17" t="s">
        <v>8631</v>
      </c>
      <c r="C1196" s="17" t="s">
        <v>3176</v>
      </c>
      <c r="D1196" s="17" t="s">
        <v>3175</v>
      </c>
      <c r="E1196" s="18" t="s">
        <v>3177</v>
      </c>
      <c r="F1196" s="17">
        <v>37808591</v>
      </c>
      <c r="G1196" s="18" t="s">
        <v>10</v>
      </c>
      <c r="H1196" s="18" t="s">
        <v>3173</v>
      </c>
      <c r="I1196" s="18" t="s">
        <v>3174</v>
      </c>
      <c r="J1196" s="19">
        <v>7831.38</v>
      </c>
      <c r="K1196" s="19">
        <f t="shared" si="72"/>
        <v>7119.4363636363632</v>
      </c>
      <c r="L1196" s="20">
        <f t="shared" si="73"/>
        <v>7119</v>
      </c>
      <c r="M1196" s="20">
        <f t="shared" si="74"/>
        <v>712</v>
      </c>
      <c r="N1196" s="21">
        <f t="shared" si="75"/>
        <v>7831</v>
      </c>
    </row>
    <row r="1197" spans="1:14" x14ac:dyDescent="0.25">
      <c r="A1197" s="17" t="s">
        <v>9154</v>
      </c>
      <c r="B1197" s="17" t="s">
        <v>8631</v>
      </c>
      <c r="C1197" s="17" t="s">
        <v>3986</v>
      </c>
      <c r="D1197" s="17" t="s">
        <v>3985</v>
      </c>
      <c r="E1197" s="18" t="s">
        <v>3987</v>
      </c>
      <c r="F1197" s="17">
        <v>37812670</v>
      </c>
      <c r="G1197" s="18" t="s">
        <v>8636</v>
      </c>
      <c r="H1197" s="18" t="s">
        <v>3983</v>
      </c>
      <c r="I1197" s="18" t="s">
        <v>3984</v>
      </c>
      <c r="J1197" s="19">
        <v>3559.6500000000005</v>
      </c>
      <c r="K1197" s="19">
        <f t="shared" si="72"/>
        <v>3236.045454545455</v>
      </c>
      <c r="L1197" s="20">
        <f t="shared" si="73"/>
        <v>3236</v>
      </c>
      <c r="M1197" s="20">
        <f t="shared" si="74"/>
        <v>324</v>
      </c>
      <c r="N1197" s="21">
        <f t="shared" si="75"/>
        <v>3560</v>
      </c>
    </row>
    <row r="1198" spans="1:14" x14ac:dyDescent="0.25">
      <c r="A1198" s="17" t="s">
        <v>9154</v>
      </c>
      <c r="B1198" s="17" t="s">
        <v>8631</v>
      </c>
      <c r="C1198" s="17" t="s">
        <v>3991</v>
      </c>
      <c r="D1198" s="17" t="s">
        <v>3990</v>
      </c>
      <c r="E1198" s="18" t="s">
        <v>3992</v>
      </c>
      <c r="F1198" s="17">
        <v>37906399</v>
      </c>
      <c r="G1198" s="18" t="s">
        <v>8636</v>
      </c>
      <c r="H1198" s="18" t="s">
        <v>3988</v>
      </c>
      <c r="I1198" s="18" t="s">
        <v>3989</v>
      </c>
      <c r="J1198" s="19">
        <v>735.93000000000006</v>
      </c>
      <c r="K1198" s="19">
        <f t="shared" si="72"/>
        <v>669.0272727272727</v>
      </c>
      <c r="L1198" s="20">
        <f t="shared" si="73"/>
        <v>669</v>
      </c>
      <c r="M1198" s="20">
        <f t="shared" si="74"/>
        <v>67</v>
      </c>
      <c r="N1198" s="21">
        <f t="shared" si="75"/>
        <v>736</v>
      </c>
    </row>
    <row r="1199" spans="1:14" x14ac:dyDescent="0.25">
      <c r="A1199" s="17" t="s">
        <v>9154</v>
      </c>
      <c r="B1199" s="17" t="s">
        <v>8631</v>
      </c>
      <c r="C1199" s="17" t="s">
        <v>3996</v>
      </c>
      <c r="D1199" s="17" t="s">
        <v>3995</v>
      </c>
      <c r="E1199" s="18" t="s">
        <v>3997</v>
      </c>
      <c r="F1199" s="17">
        <v>37813293</v>
      </c>
      <c r="G1199" s="18" t="s">
        <v>8636</v>
      </c>
      <c r="H1199" s="18" t="s">
        <v>3993</v>
      </c>
      <c r="I1199" s="18" t="s">
        <v>3994</v>
      </c>
      <c r="J1199" s="19">
        <v>3042.2400000000002</v>
      </c>
      <c r="K1199" s="19">
        <f t="shared" si="72"/>
        <v>2765.6727272727271</v>
      </c>
      <c r="L1199" s="20">
        <f t="shared" si="73"/>
        <v>2766</v>
      </c>
      <c r="M1199" s="20">
        <f t="shared" si="74"/>
        <v>277</v>
      </c>
      <c r="N1199" s="21">
        <f t="shared" si="75"/>
        <v>3043</v>
      </c>
    </row>
    <row r="1200" spans="1:14" x14ac:dyDescent="0.25">
      <c r="A1200" s="17" t="s">
        <v>9154</v>
      </c>
      <c r="B1200" s="17" t="s">
        <v>8631</v>
      </c>
      <c r="C1200" s="17" t="s">
        <v>4001</v>
      </c>
      <c r="D1200" s="17" t="s">
        <v>4000</v>
      </c>
      <c r="E1200" s="18" t="s">
        <v>4002</v>
      </c>
      <c r="F1200" s="17">
        <v>37812700</v>
      </c>
      <c r="G1200" s="18" t="s">
        <v>10</v>
      </c>
      <c r="H1200" s="18" t="s">
        <v>3998</v>
      </c>
      <c r="I1200" s="18" t="s">
        <v>3999</v>
      </c>
      <c r="J1200" s="19">
        <v>3725.49</v>
      </c>
      <c r="K1200" s="19">
        <f t="shared" si="72"/>
        <v>3386.8090909090906</v>
      </c>
      <c r="L1200" s="20">
        <f t="shared" si="73"/>
        <v>3387</v>
      </c>
      <c r="M1200" s="20">
        <f t="shared" si="74"/>
        <v>339</v>
      </c>
      <c r="N1200" s="21">
        <f t="shared" si="75"/>
        <v>3726</v>
      </c>
    </row>
    <row r="1201" spans="1:14" x14ac:dyDescent="0.25">
      <c r="A1201" s="17" t="s">
        <v>9154</v>
      </c>
      <c r="B1201" s="17" t="s">
        <v>8631</v>
      </c>
      <c r="C1201" s="17" t="s">
        <v>4006</v>
      </c>
      <c r="D1201" s="17" t="s">
        <v>4005</v>
      </c>
      <c r="E1201" s="18" t="s">
        <v>4007</v>
      </c>
      <c r="F1201" s="17">
        <v>37811118</v>
      </c>
      <c r="G1201" s="18" t="s">
        <v>8874</v>
      </c>
      <c r="H1201" s="18" t="s">
        <v>4003</v>
      </c>
      <c r="I1201" s="18" t="s">
        <v>4004</v>
      </c>
      <c r="J1201" s="19">
        <v>3598.02</v>
      </c>
      <c r="K1201" s="19">
        <f t="shared" si="72"/>
        <v>3270.9272727272723</v>
      </c>
      <c r="L1201" s="20">
        <f t="shared" si="73"/>
        <v>3271</v>
      </c>
      <c r="M1201" s="20">
        <f t="shared" si="74"/>
        <v>327</v>
      </c>
      <c r="N1201" s="21">
        <f t="shared" si="75"/>
        <v>3598</v>
      </c>
    </row>
    <row r="1202" spans="1:14" x14ac:dyDescent="0.25">
      <c r="A1202" s="17" t="s">
        <v>9154</v>
      </c>
      <c r="B1202" s="17" t="s">
        <v>8631</v>
      </c>
      <c r="C1202" s="17" t="s">
        <v>4011</v>
      </c>
      <c r="D1202" s="17" t="s">
        <v>4010</v>
      </c>
      <c r="E1202" s="18" t="s">
        <v>4012</v>
      </c>
      <c r="F1202" s="17">
        <v>710060327</v>
      </c>
      <c r="G1202" s="18" t="s">
        <v>10</v>
      </c>
      <c r="H1202" s="18" t="s">
        <v>4008</v>
      </c>
      <c r="I1202" s="18" t="s">
        <v>4009</v>
      </c>
      <c r="J1202" s="19">
        <v>159.12</v>
      </c>
      <c r="K1202" s="19">
        <f t="shared" si="72"/>
        <v>144.65454545454546</v>
      </c>
      <c r="L1202" s="20">
        <f t="shared" si="73"/>
        <v>145</v>
      </c>
      <c r="M1202" s="20">
        <f t="shared" si="74"/>
        <v>14</v>
      </c>
      <c r="N1202" s="21">
        <f t="shared" si="75"/>
        <v>159</v>
      </c>
    </row>
    <row r="1203" spans="1:14" x14ac:dyDescent="0.25">
      <c r="A1203" s="17" t="s">
        <v>9154</v>
      </c>
      <c r="B1203" s="17" t="s">
        <v>8631</v>
      </c>
      <c r="C1203" s="17" t="s">
        <v>4016</v>
      </c>
      <c r="D1203" s="17" t="s">
        <v>4015</v>
      </c>
      <c r="E1203" s="18" t="s">
        <v>4017</v>
      </c>
      <c r="F1203" s="17">
        <v>37813072</v>
      </c>
      <c r="G1203" s="18" t="s">
        <v>10</v>
      </c>
      <c r="H1203" s="18" t="s">
        <v>4013</v>
      </c>
      <c r="I1203" s="18" t="s">
        <v>4014</v>
      </c>
      <c r="J1203" s="19">
        <v>5581.3799999999992</v>
      </c>
      <c r="K1203" s="19">
        <f t="shared" si="72"/>
        <v>5073.9818181818173</v>
      </c>
      <c r="L1203" s="20">
        <f t="shared" si="73"/>
        <v>5074</v>
      </c>
      <c r="M1203" s="20">
        <f t="shared" si="74"/>
        <v>507</v>
      </c>
      <c r="N1203" s="21">
        <f t="shared" si="75"/>
        <v>5581</v>
      </c>
    </row>
    <row r="1204" spans="1:14" x14ac:dyDescent="0.25">
      <c r="A1204" s="17" t="s">
        <v>9154</v>
      </c>
      <c r="B1204" s="17" t="s">
        <v>8631</v>
      </c>
      <c r="C1204" s="17" t="s">
        <v>4026</v>
      </c>
      <c r="D1204" s="17" t="s">
        <v>4025</v>
      </c>
      <c r="E1204" s="18" t="s">
        <v>4027</v>
      </c>
      <c r="F1204" s="17">
        <v>37814508</v>
      </c>
      <c r="G1204" s="18" t="s">
        <v>8636</v>
      </c>
      <c r="H1204" s="18" t="s">
        <v>4023</v>
      </c>
      <c r="I1204" s="18" t="s">
        <v>4024</v>
      </c>
      <c r="J1204" s="19">
        <v>5183.58</v>
      </c>
      <c r="K1204" s="19">
        <f t="shared" si="72"/>
        <v>4712.3454545454542</v>
      </c>
      <c r="L1204" s="20">
        <f t="shared" si="73"/>
        <v>4712</v>
      </c>
      <c r="M1204" s="20">
        <f t="shared" si="74"/>
        <v>471</v>
      </c>
      <c r="N1204" s="21">
        <f t="shared" si="75"/>
        <v>5183</v>
      </c>
    </row>
    <row r="1205" spans="1:14" x14ac:dyDescent="0.25">
      <c r="A1205" s="17" t="s">
        <v>9154</v>
      </c>
      <c r="B1205" s="17" t="s">
        <v>8631</v>
      </c>
      <c r="C1205" s="17" t="s">
        <v>4021</v>
      </c>
      <c r="D1205" s="17" t="s">
        <v>4020</v>
      </c>
      <c r="E1205" s="18" t="s">
        <v>4022</v>
      </c>
      <c r="F1205" s="17">
        <v>37910761</v>
      </c>
      <c r="G1205" s="18" t="s">
        <v>8636</v>
      </c>
      <c r="H1205" s="18" t="s">
        <v>4018</v>
      </c>
      <c r="I1205" s="18" t="s">
        <v>4019</v>
      </c>
      <c r="J1205" s="19">
        <v>179.01</v>
      </c>
      <c r="K1205" s="19">
        <f t="shared" si="72"/>
        <v>162.73636363636362</v>
      </c>
      <c r="L1205" s="20">
        <f t="shared" si="73"/>
        <v>163</v>
      </c>
      <c r="M1205" s="20">
        <f t="shared" si="74"/>
        <v>16</v>
      </c>
      <c r="N1205" s="21">
        <f t="shared" si="75"/>
        <v>179</v>
      </c>
    </row>
    <row r="1206" spans="1:14" x14ac:dyDescent="0.25">
      <c r="A1206" s="17" t="s">
        <v>9154</v>
      </c>
      <c r="B1206" s="17" t="s">
        <v>8631</v>
      </c>
      <c r="C1206" s="17" t="s">
        <v>3187</v>
      </c>
      <c r="D1206" s="17" t="s">
        <v>3186</v>
      </c>
      <c r="E1206" s="18" t="s">
        <v>3188</v>
      </c>
      <c r="F1206" s="17">
        <v>37903802</v>
      </c>
      <c r="G1206" s="18" t="s">
        <v>8636</v>
      </c>
      <c r="H1206" s="18" t="s">
        <v>3184</v>
      </c>
      <c r="I1206" s="18" t="s">
        <v>3185</v>
      </c>
      <c r="J1206" s="19">
        <v>397.8</v>
      </c>
      <c r="K1206" s="19">
        <f t="shared" si="72"/>
        <v>361.63636363636363</v>
      </c>
      <c r="L1206" s="20">
        <f t="shared" si="73"/>
        <v>362</v>
      </c>
      <c r="M1206" s="20">
        <f t="shared" si="74"/>
        <v>36</v>
      </c>
      <c r="N1206" s="21">
        <f t="shared" si="75"/>
        <v>398</v>
      </c>
    </row>
    <row r="1207" spans="1:14" x14ac:dyDescent="0.25">
      <c r="A1207" s="17" t="s">
        <v>9154</v>
      </c>
      <c r="B1207" s="17" t="s">
        <v>8631</v>
      </c>
      <c r="C1207" s="17" t="s">
        <v>4031</v>
      </c>
      <c r="D1207" s="17" t="s">
        <v>4030</v>
      </c>
      <c r="E1207" s="18" t="s">
        <v>4032</v>
      </c>
      <c r="F1207" s="17">
        <v>710060351</v>
      </c>
      <c r="G1207" s="18" t="s">
        <v>10</v>
      </c>
      <c r="H1207" s="18" t="s">
        <v>4028</v>
      </c>
      <c r="I1207" s="18" t="s">
        <v>4029</v>
      </c>
      <c r="J1207" s="19">
        <v>556.92000000000007</v>
      </c>
      <c r="K1207" s="19">
        <f t="shared" si="72"/>
        <v>506.29090909090911</v>
      </c>
      <c r="L1207" s="20">
        <f t="shared" si="73"/>
        <v>506</v>
      </c>
      <c r="M1207" s="20">
        <f t="shared" si="74"/>
        <v>51</v>
      </c>
      <c r="N1207" s="21">
        <f t="shared" si="75"/>
        <v>557</v>
      </c>
    </row>
    <row r="1208" spans="1:14" x14ac:dyDescent="0.25">
      <c r="A1208" s="17" t="s">
        <v>9154</v>
      </c>
      <c r="B1208" s="17" t="s">
        <v>8631</v>
      </c>
      <c r="C1208" s="17" t="s">
        <v>4036</v>
      </c>
      <c r="D1208" s="17" t="s">
        <v>4035</v>
      </c>
      <c r="E1208" s="18" t="s">
        <v>4037</v>
      </c>
      <c r="F1208" s="17">
        <v>42388244</v>
      </c>
      <c r="G1208" s="18" t="s">
        <v>8636</v>
      </c>
      <c r="H1208" s="18" t="s">
        <v>4033</v>
      </c>
      <c r="I1208" s="18" t="s">
        <v>4034</v>
      </c>
      <c r="J1208" s="19">
        <v>3556.5599999999995</v>
      </c>
      <c r="K1208" s="19">
        <f t="shared" si="72"/>
        <v>3233.236363636363</v>
      </c>
      <c r="L1208" s="20">
        <f t="shared" si="73"/>
        <v>3233</v>
      </c>
      <c r="M1208" s="20">
        <f t="shared" si="74"/>
        <v>323</v>
      </c>
      <c r="N1208" s="21">
        <f t="shared" si="75"/>
        <v>3556</v>
      </c>
    </row>
    <row r="1209" spans="1:14" x14ac:dyDescent="0.25">
      <c r="A1209" s="17" t="s">
        <v>9154</v>
      </c>
      <c r="B1209" s="17" t="s">
        <v>8631</v>
      </c>
      <c r="C1209" s="17" t="s">
        <v>3192</v>
      </c>
      <c r="D1209" s="17" t="s">
        <v>3191</v>
      </c>
      <c r="E1209" s="18" t="s">
        <v>3193</v>
      </c>
      <c r="F1209" s="17">
        <v>37809750</v>
      </c>
      <c r="G1209" s="18" t="s">
        <v>8636</v>
      </c>
      <c r="H1209" s="18" t="s">
        <v>3189</v>
      </c>
      <c r="I1209" s="18" t="s">
        <v>3190</v>
      </c>
      <c r="J1209" s="19">
        <v>3531.63</v>
      </c>
      <c r="K1209" s="19">
        <f t="shared" si="72"/>
        <v>3210.5727272727272</v>
      </c>
      <c r="L1209" s="20">
        <f t="shared" si="73"/>
        <v>3211</v>
      </c>
      <c r="M1209" s="20">
        <f t="shared" si="74"/>
        <v>321</v>
      </c>
      <c r="N1209" s="21">
        <f t="shared" si="75"/>
        <v>3532</v>
      </c>
    </row>
    <row r="1210" spans="1:14" x14ac:dyDescent="0.25">
      <c r="A1210" s="17" t="s">
        <v>9154</v>
      </c>
      <c r="B1210" s="17" t="s">
        <v>8631</v>
      </c>
      <c r="C1210" s="17" t="s">
        <v>4041</v>
      </c>
      <c r="D1210" s="17" t="s">
        <v>4040</v>
      </c>
      <c r="E1210" s="18" t="s">
        <v>4042</v>
      </c>
      <c r="F1210" s="17">
        <v>37900978</v>
      </c>
      <c r="G1210" s="18" t="s">
        <v>8636</v>
      </c>
      <c r="H1210" s="18" t="s">
        <v>4038</v>
      </c>
      <c r="I1210" s="18" t="s">
        <v>4039</v>
      </c>
      <c r="J1210" s="19">
        <v>795.6</v>
      </c>
      <c r="K1210" s="19">
        <f t="shared" si="72"/>
        <v>723.27272727272725</v>
      </c>
      <c r="L1210" s="20">
        <f t="shared" si="73"/>
        <v>723</v>
      </c>
      <c r="M1210" s="20">
        <f t="shared" si="74"/>
        <v>72</v>
      </c>
      <c r="N1210" s="21">
        <f t="shared" si="75"/>
        <v>795</v>
      </c>
    </row>
    <row r="1211" spans="1:14" x14ac:dyDescent="0.25">
      <c r="A1211" s="17" t="s">
        <v>9154</v>
      </c>
      <c r="B1211" s="17" t="s">
        <v>8631</v>
      </c>
      <c r="C1211" s="17" t="s">
        <v>3197</v>
      </c>
      <c r="D1211" s="17" t="s">
        <v>3196</v>
      </c>
      <c r="E1211" s="18" t="s">
        <v>3198</v>
      </c>
      <c r="F1211" s="17">
        <v>37809831</v>
      </c>
      <c r="G1211" s="18" t="s">
        <v>8636</v>
      </c>
      <c r="H1211" s="18" t="s">
        <v>3194</v>
      </c>
      <c r="I1211" s="18" t="s">
        <v>3195</v>
      </c>
      <c r="J1211" s="19">
        <v>3000.78</v>
      </c>
      <c r="K1211" s="19">
        <f t="shared" si="72"/>
        <v>2727.9818181818182</v>
      </c>
      <c r="L1211" s="20">
        <f t="shared" si="73"/>
        <v>2728</v>
      </c>
      <c r="M1211" s="20">
        <f t="shared" si="74"/>
        <v>273</v>
      </c>
      <c r="N1211" s="21">
        <f t="shared" si="75"/>
        <v>3001</v>
      </c>
    </row>
    <row r="1212" spans="1:14" x14ac:dyDescent="0.25">
      <c r="A1212" s="17" t="s">
        <v>9154</v>
      </c>
      <c r="B1212" s="17" t="s">
        <v>8631</v>
      </c>
      <c r="C1212" s="17" t="s">
        <v>4046</v>
      </c>
      <c r="D1212" s="17" t="s">
        <v>4045</v>
      </c>
      <c r="E1212" s="18" t="s">
        <v>4047</v>
      </c>
      <c r="F1212" s="17">
        <v>42221897</v>
      </c>
      <c r="G1212" s="18" t="s">
        <v>8636</v>
      </c>
      <c r="H1212" s="18" t="s">
        <v>4043</v>
      </c>
      <c r="I1212" s="18" t="s">
        <v>4044</v>
      </c>
      <c r="J1212" s="19">
        <v>576.81000000000006</v>
      </c>
      <c r="K1212" s="19">
        <f t="shared" si="72"/>
        <v>524.37272727272727</v>
      </c>
      <c r="L1212" s="20">
        <f t="shared" si="73"/>
        <v>524</v>
      </c>
      <c r="M1212" s="20">
        <f t="shared" si="74"/>
        <v>52</v>
      </c>
      <c r="N1212" s="21">
        <f t="shared" si="75"/>
        <v>576</v>
      </c>
    </row>
    <row r="1213" spans="1:14" x14ac:dyDescent="0.25">
      <c r="A1213" s="17" t="s">
        <v>9154</v>
      </c>
      <c r="B1213" s="17" t="s">
        <v>8631</v>
      </c>
      <c r="C1213" s="17" t="s">
        <v>4051</v>
      </c>
      <c r="D1213" s="17" t="s">
        <v>4050</v>
      </c>
      <c r="E1213" s="18" t="s">
        <v>4052</v>
      </c>
      <c r="F1213" s="17">
        <v>710050755</v>
      </c>
      <c r="G1213" s="18" t="s">
        <v>10</v>
      </c>
      <c r="H1213" s="18" t="s">
        <v>4048</v>
      </c>
      <c r="I1213" s="18" t="s">
        <v>4049</v>
      </c>
      <c r="J1213" s="19">
        <v>517.14</v>
      </c>
      <c r="K1213" s="19">
        <f t="shared" si="72"/>
        <v>470.12727272727267</v>
      </c>
      <c r="L1213" s="20">
        <f t="shared" si="73"/>
        <v>470</v>
      </c>
      <c r="M1213" s="20">
        <f t="shared" si="74"/>
        <v>47</v>
      </c>
      <c r="N1213" s="21">
        <f t="shared" si="75"/>
        <v>517</v>
      </c>
    </row>
    <row r="1214" spans="1:14" x14ac:dyDescent="0.25">
      <c r="A1214" s="17" t="s">
        <v>9154</v>
      </c>
      <c r="B1214" s="17" t="s">
        <v>8631</v>
      </c>
      <c r="C1214" s="17" t="s">
        <v>4056</v>
      </c>
      <c r="D1214" s="17" t="s">
        <v>4055</v>
      </c>
      <c r="E1214" s="18" t="s">
        <v>4057</v>
      </c>
      <c r="F1214" s="17">
        <v>37813196</v>
      </c>
      <c r="G1214" s="18" t="s">
        <v>10</v>
      </c>
      <c r="H1214" s="18" t="s">
        <v>4053</v>
      </c>
      <c r="I1214" s="18" t="s">
        <v>4054</v>
      </c>
      <c r="J1214" s="19">
        <v>2575.8300000000004</v>
      </c>
      <c r="K1214" s="19">
        <f t="shared" si="72"/>
        <v>2341.6636363636367</v>
      </c>
      <c r="L1214" s="20">
        <f t="shared" si="73"/>
        <v>2342</v>
      </c>
      <c r="M1214" s="20">
        <f t="shared" si="74"/>
        <v>234</v>
      </c>
      <c r="N1214" s="21">
        <f t="shared" si="75"/>
        <v>2576</v>
      </c>
    </row>
    <row r="1215" spans="1:14" x14ac:dyDescent="0.25">
      <c r="A1215" s="17" t="s">
        <v>9154</v>
      </c>
      <c r="B1215" s="17" t="s">
        <v>8631</v>
      </c>
      <c r="C1215" s="17" t="s">
        <v>4066</v>
      </c>
      <c r="D1215" s="17" t="s">
        <v>4065</v>
      </c>
      <c r="E1215" s="18" t="s">
        <v>4067</v>
      </c>
      <c r="F1215" s="17">
        <v>37910418</v>
      </c>
      <c r="G1215" s="18" t="s">
        <v>8636</v>
      </c>
      <c r="H1215" s="18" t="s">
        <v>4063</v>
      </c>
      <c r="I1215" s="18" t="s">
        <v>4064</v>
      </c>
      <c r="J1215" s="19">
        <v>517.14</v>
      </c>
      <c r="K1215" s="19">
        <f t="shared" si="72"/>
        <v>470.12727272727267</v>
      </c>
      <c r="L1215" s="20">
        <f t="shared" si="73"/>
        <v>470</v>
      </c>
      <c r="M1215" s="20">
        <f t="shared" si="74"/>
        <v>47</v>
      </c>
      <c r="N1215" s="21">
        <f t="shared" si="75"/>
        <v>517</v>
      </c>
    </row>
    <row r="1216" spans="1:14" x14ac:dyDescent="0.25">
      <c r="A1216" s="17" t="s">
        <v>9154</v>
      </c>
      <c r="B1216" s="17" t="s">
        <v>8631</v>
      </c>
      <c r="C1216" s="17" t="s">
        <v>4071</v>
      </c>
      <c r="D1216" s="17" t="s">
        <v>4070</v>
      </c>
      <c r="E1216" s="18" t="s">
        <v>4072</v>
      </c>
      <c r="F1216" s="17">
        <v>37813331</v>
      </c>
      <c r="G1216" s="18" t="s">
        <v>8636</v>
      </c>
      <c r="H1216" s="18" t="s">
        <v>4068</v>
      </c>
      <c r="I1216" s="18" t="s">
        <v>4069</v>
      </c>
      <c r="J1216" s="19">
        <v>1064.79</v>
      </c>
      <c r="K1216" s="19">
        <f t="shared" si="72"/>
        <v>967.99090909090899</v>
      </c>
      <c r="L1216" s="20">
        <f t="shared" si="73"/>
        <v>968</v>
      </c>
      <c r="M1216" s="20">
        <f t="shared" si="74"/>
        <v>97</v>
      </c>
      <c r="N1216" s="21">
        <f t="shared" si="75"/>
        <v>1065</v>
      </c>
    </row>
    <row r="1217" spans="1:14" x14ac:dyDescent="0.25">
      <c r="A1217" s="17" t="s">
        <v>9154</v>
      </c>
      <c r="B1217" s="17" t="s">
        <v>8631</v>
      </c>
      <c r="C1217" s="17" t="s">
        <v>4076</v>
      </c>
      <c r="D1217" s="17" t="s">
        <v>4075</v>
      </c>
      <c r="E1217" s="18" t="s">
        <v>4077</v>
      </c>
      <c r="F1217" s="17">
        <v>710060394</v>
      </c>
      <c r="G1217" s="18" t="s">
        <v>10</v>
      </c>
      <c r="H1217" s="18" t="s">
        <v>4073</v>
      </c>
      <c r="I1217" s="18" t="s">
        <v>4074</v>
      </c>
      <c r="J1217" s="19">
        <v>318.24</v>
      </c>
      <c r="K1217" s="19">
        <f t="shared" si="72"/>
        <v>289.30909090909091</v>
      </c>
      <c r="L1217" s="20">
        <f t="shared" si="73"/>
        <v>289</v>
      </c>
      <c r="M1217" s="20">
        <f t="shared" si="74"/>
        <v>29</v>
      </c>
      <c r="N1217" s="21">
        <f t="shared" si="75"/>
        <v>318</v>
      </c>
    </row>
    <row r="1218" spans="1:14" x14ac:dyDescent="0.25">
      <c r="A1218" s="17" t="s">
        <v>9154</v>
      </c>
      <c r="B1218" s="17" t="s">
        <v>8631</v>
      </c>
      <c r="C1218" s="17" t="s">
        <v>3202</v>
      </c>
      <c r="D1218" s="17" t="s">
        <v>3201</v>
      </c>
      <c r="E1218" s="18" t="s">
        <v>3203</v>
      </c>
      <c r="F1218" s="17">
        <v>37813439</v>
      </c>
      <c r="G1218" s="18" t="s">
        <v>8636</v>
      </c>
      <c r="H1218" s="18" t="s">
        <v>3199</v>
      </c>
      <c r="I1218" s="18" t="s">
        <v>3200</v>
      </c>
      <c r="J1218" s="19">
        <v>417.69000000000005</v>
      </c>
      <c r="K1218" s="19">
        <f t="shared" si="72"/>
        <v>379.71818181818185</v>
      </c>
      <c r="L1218" s="20">
        <f t="shared" si="73"/>
        <v>380</v>
      </c>
      <c r="M1218" s="20">
        <f t="shared" si="74"/>
        <v>38</v>
      </c>
      <c r="N1218" s="21">
        <f t="shared" si="75"/>
        <v>418</v>
      </c>
    </row>
    <row r="1219" spans="1:14" x14ac:dyDescent="0.25">
      <c r="A1219" s="17" t="s">
        <v>9154</v>
      </c>
      <c r="B1219" s="17" t="s">
        <v>8631</v>
      </c>
      <c r="C1219" s="17" t="s">
        <v>3207</v>
      </c>
      <c r="D1219" s="17" t="s">
        <v>3206</v>
      </c>
      <c r="E1219" s="18" t="s">
        <v>3208</v>
      </c>
      <c r="F1219" s="17">
        <v>37810057</v>
      </c>
      <c r="G1219" s="18" t="s">
        <v>8838</v>
      </c>
      <c r="H1219" s="18" t="s">
        <v>3204</v>
      </c>
      <c r="I1219" s="18" t="s">
        <v>3205</v>
      </c>
      <c r="J1219" s="19">
        <v>3151.5</v>
      </c>
      <c r="K1219" s="19">
        <f t="shared" si="72"/>
        <v>2864.9999999999995</v>
      </c>
      <c r="L1219" s="20">
        <f t="shared" si="73"/>
        <v>2865</v>
      </c>
      <c r="M1219" s="20">
        <f t="shared" si="74"/>
        <v>287</v>
      </c>
      <c r="N1219" s="21">
        <f t="shared" si="75"/>
        <v>3152</v>
      </c>
    </row>
    <row r="1220" spans="1:14" x14ac:dyDescent="0.25">
      <c r="A1220" s="17" t="s">
        <v>9154</v>
      </c>
      <c r="B1220" s="17" t="s">
        <v>8631</v>
      </c>
      <c r="C1220" s="17" t="s">
        <v>4081</v>
      </c>
      <c r="D1220" s="17" t="s">
        <v>4080</v>
      </c>
      <c r="E1220" s="18" t="s">
        <v>4082</v>
      </c>
      <c r="F1220" s="17">
        <v>37810910</v>
      </c>
      <c r="G1220" s="18" t="s">
        <v>10</v>
      </c>
      <c r="H1220" s="18" t="s">
        <v>4078</v>
      </c>
      <c r="I1220" s="18" t="s">
        <v>4079</v>
      </c>
      <c r="J1220" s="19">
        <v>8990.8500000000022</v>
      </c>
      <c r="K1220" s="19">
        <f t="shared" ref="K1220:K1283" si="76">J1220/1.1</f>
        <v>8173.5000000000009</v>
      </c>
      <c r="L1220" s="20">
        <f t="shared" ref="L1220:L1283" si="77">ROUND(K1220,0)</f>
        <v>8174</v>
      </c>
      <c r="M1220" s="20">
        <f t="shared" ref="M1220:M1283" si="78">ROUND(K1220*0.1,0)</f>
        <v>817</v>
      </c>
      <c r="N1220" s="21">
        <f t="shared" si="75"/>
        <v>8991</v>
      </c>
    </row>
    <row r="1221" spans="1:14" x14ac:dyDescent="0.25">
      <c r="A1221" s="17" t="s">
        <v>9154</v>
      </c>
      <c r="B1221" s="17" t="s">
        <v>8631</v>
      </c>
      <c r="C1221" s="17" t="s">
        <v>4087</v>
      </c>
      <c r="D1221" s="17" t="s">
        <v>4086</v>
      </c>
      <c r="E1221" s="18" t="s">
        <v>4088</v>
      </c>
      <c r="F1221" s="17">
        <v>37812742</v>
      </c>
      <c r="G1221" s="18" t="s">
        <v>10</v>
      </c>
      <c r="H1221" s="18" t="s">
        <v>4084</v>
      </c>
      <c r="I1221" s="18" t="s">
        <v>4085</v>
      </c>
      <c r="J1221" s="19">
        <v>1501.23</v>
      </c>
      <c r="K1221" s="19">
        <f t="shared" si="76"/>
        <v>1364.7545454545455</v>
      </c>
      <c r="L1221" s="20">
        <f t="shared" si="77"/>
        <v>1365</v>
      </c>
      <c r="M1221" s="20">
        <f t="shared" si="78"/>
        <v>136</v>
      </c>
      <c r="N1221" s="21">
        <f t="shared" ref="N1221:N1284" si="79">L1221+M1221</f>
        <v>1501</v>
      </c>
    </row>
    <row r="1222" spans="1:14" x14ac:dyDescent="0.25">
      <c r="A1222" s="17" t="s">
        <v>9154</v>
      </c>
      <c r="B1222" s="17" t="s">
        <v>8631</v>
      </c>
      <c r="C1222" s="17" t="s">
        <v>4092</v>
      </c>
      <c r="D1222" s="17" t="s">
        <v>4091</v>
      </c>
      <c r="E1222" s="18" t="s">
        <v>4093</v>
      </c>
      <c r="F1222" s="17">
        <v>37810928</v>
      </c>
      <c r="G1222" s="18" t="s">
        <v>10</v>
      </c>
      <c r="H1222" s="18" t="s">
        <v>4089</v>
      </c>
      <c r="I1222" s="18" t="s">
        <v>4090</v>
      </c>
      <c r="J1222" s="19">
        <v>5841.03</v>
      </c>
      <c r="K1222" s="19">
        <f t="shared" si="76"/>
        <v>5310.0272727272722</v>
      </c>
      <c r="L1222" s="20">
        <f t="shared" si="77"/>
        <v>5310</v>
      </c>
      <c r="M1222" s="20">
        <f t="shared" si="78"/>
        <v>531</v>
      </c>
      <c r="N1222" s="21">
        <f t="shared" si="79"/>
        <v>5841</v>
      </c>
    </row>
    <row r="1223" spans="1:14" x14ac:dyDescent="0.25">
      <c r="A1223" s="17" t="s">
        <v>9154</v>
      </c>
      <c r="B1223" s="17" t="s">
        <v>8631</v>
      </c>
      <c r="C1223" s="17" t="s">
        <v>4097</v>
      </c>
      <c r="D1223" s="17" t="s">
        <v>4096</v>
      </c>
      <c r="E1223" s="18" t="s">
        <v>4098</v>
      </c>
      <c r="F1223" s="17">
        <v>37813030</v>
      </c>
      <c r="G1223" s="18" t="s">
        <v>8636</v>
      </c>
      <c r="H1223" s="18" t="s">
        <v>4094</v>
      </c>
      <c r="I1223" s="18" t="s">
        <v>4095</v>
      </c>
      <c r="J1223" s="19">
        <v>4813.53</v>
      </c>
      <c r="K1223" s="19">
        <f t="shared" si="76"/>
        <v>4375.9363636363632</v>
      </c>
      <c r="L1223" s="20">
        <f t="shared" si="77"/>
        <v>4376</v>
      </c>
      <c r="M1223" s="20">
        <f t="shared" si="78"/>
        <v>438</v>
      </c>
      <c r="N1223" s="21">
        <f t="shared" si="79"/>
        <v>4814</v>
      </c>
    </row>
    <row r="1224" spans="1:14" x14ac:dyDescent="0.25">
      <c r="A1224" s="17" t="s">
        <v>9154</v>
      </c>
      <c r="B1224" s="17" t="s">
        <v>8631</v>
      </c>
      <c r="C1224" s="17" t="s">
        <v>4112</v>
      </c>
      <c r="D1224" s="17" t="s">
        <v>4111</v>
      </c>
      <c r="E1224" s="18" t="s">
        <v>4113</v>
      </c>
      <c r="F1224" s="17">
        <v>37813382</v>
      </c>
      <c r="G1224" s="18" t="s">
        <v>8875</v>
      </c>
      <c r="H1224" s="18" t="s">
        <v>4109</v>
      </c>
      <c r="I1224" s="18" t="s">
        <v>4110</v>
      </c>
      <c r="J1224" s="19">
        <v>2696.8500000000004</v>
      </c>
      <c r="K1224" s="19">
        <f t="shared" si="76"/>
        <v>2451.6818181818185</v>
      </c>
      <c r="L1224" s="20">
        <f t="shared" si="77"/>
        <v>2452</v>
      </c>
      <c r="M1224" s="20">
        <f t="shared" si="78"/>
        <v>245</v>
      </c>
      <c r="N1224" s="21">
        <f t="shared" si="79"/>
        <v>2697</v>
      </c>
    </row>
    <row r="1225" spans="1:14" x14ac:dyDescent="0.25">
      <c r="A1225" s="17" t="s">
        <v>9154</v>
      </c>
      <c r="B1225" s="17" t="s">
        <v>8631</v>
      </c>
      <c r="C1225" s="17" t="s">
        <v>4107</v>
      </c>
      <c r="D1225" s="17" t="s">
        <v>4106</v>
      </c>
      <c r="E1225" s="18" t="s">
        <v>4108</v>
      </c>
      <c r="F1225" s="17">
        <v>710060416</v>
      </c>
      <c r="G1225" s="18" t="s">
        <v>10</v>
      </c>
      <c r="H1225" s="18" t="s">
        <v>4104</v>
      </c>
      <c r="I1225" s="18" t="s">
        <v>4105</v>
      </c>
      <c r="J1225" s="19">
        <v>377.91</v>
      </c>
      <c r="K1225" s="19">
        <f t="shared" si="76"/>
        <v>343.55454545454546</v>
      </c>
      <c r="L1225" s="20">
        <f t="shared" si="77"/>
        <v>344</v>
      </c>
      <c r="M1225" s="20">
        <f t="shared" si="78"/>
        <v>34</v>
      </c>
      <c r="N1225" s="21">
        <f t="shared" si="79"/>
        <v>378</v>
      </c>
    </row>
    <row r="1226" spans="1:14" x14ac:dyDescent="0.25">
      <c r="A1226" s="17" t="s">
        <v>9154</v>
      </c>
      <c r="B1226" s="17" t="s">
        <v>8631</v>
      </c>
      <c r="C1226" s="17" t="s">
        <v>4102</v>
      </c>
      <c r="D1226" s="17" t="s">
        <v>4101</v>
      </c>
      <c r="E1226" s="18" t="s">
        <v>4103</v>
      </c>
      <c r="F1226" s="17">
        <v>37812998</v>
      </c>
      <c r="G1226" s="18" t="s">
        <v>8651</v>
      </c>
      <c r="H1226" s="18" t="s">
        <v>4099</v>
      </c>
      <c r="I1226" s="18" t="s">
        <v>4100</v>
      </c>
      <c r="J1226" s="19">
        <v>3025.4399999999996</v>
      </c>
      <c r="K1226" s="19">
        <f t="shared" si="76"/>
        <v>2750.3999999999996</v>
      </c>
      <c r="L1226" s="20">
        <f t="shared" si="77"/>
        <v>2750</v>
      </c>
      <c r="M1226" s="20">
        <f t="shared" si="78"/>
        <v>275</v>
      </c>
      <c r="N1226" s="21">
        <f t="shared" si="79"/>
        <v>3025</v>
      </c>
    </row>
    <row r="1227" spans="1:14" x14ac:dyDescent="0.25">
      <c r="A1227" s="17" t="s">
        <v>9154</v>
      </c>
      <c r="B1227" s="17" t="s">
        <v>8631</v>
      </c>
      <c r="C1227" s="17" t="s">
        <v>3212</v>
      </c>
      <c r="D1227" s="17" t="s">
        <v>3211</v>
      </c>
      <c r="E1227" s="18" t="s">
        <v>3213</v>
      </c>
      <c r="F1227" s="17">
        <v>37809733</v>
      </c>
      <c r="G1227" s="18" t="s">
        <v>8636</v>
      </c>
      <c r="H1227" s="18" t="s">
        <v>3209</v>
      </c>
      <c r="I1227" s="18" t="s">
        <v>3210</v>
      </c>
      <c r="J1227" s="19">
        <v>1964.0100000000004</v>
      </c>
      <c r="K1227" s="19">
        <f t="shared" si="76"/>
        <v>1785.4636363636366</v>
      </c>
      <c r="L1227" s="20">
        <f t="shared" si="77"/>
        <v>1785</v>
      </c>
      <c r="M1227" s="20">
        <f t="shared" si="78"/>
        <v>179</v>
      </c>
      <c r="N1227" s="21">
        <f t="shared" si="79"/>
        <v>1964</v>
      </c>
    </row>
    <row r="1228" spans="1:14" x14ac:dyDescent="0.25">
      <c r="A1228" s="17" t="s">
        <v>9154</v>
      </c>
      <c r="B1228" s="17" t="s">
        <v>8631</v>
      </c>
      <c r="C1228" s="17" t="s">
        <v>3222</v>
      </c>
      <c r="D1228" s="17" t="s">
        <v>3221</v>
      </c>
      <c r="E1228" s="18" t="s">
        <v>3223</v>
      </c>
      <c r="F1228" s="17">
        <v>36145297</v>
      </c>
      <c r="G1228" s="18" t="s">
        <v>8636</v>
      </c>
      <c r="H1228" s="18" t="s">
        <v>3219</v>
      </c>
      <c r="I1228" s="18" t="s">
        <v>3220</v>
      </c>
      <c r="J1228" s="19">
        <v>6975.57</v>
      </c>
      <c r="K1228" s="19">
        <f t="shared" si="76"/>
        <v>6341.4272727272719</v>
      </c>
      <c r="L1228" s="20">
        <f t="shared" si="77"/>
        <v>6341</v>
      </c>
      <c r="M1228" s="20">
        <f t="shared" si="78"/>
        <v>634</v>
      </c>
      <c r="N1228" s="21">
        <f t="shared" si="79"/>
        <v>6975</v>
      </c>
    </row>
    <row r="1229" spans="1:14" x14ac:dyDescent="0.25">
      <c r="A1229" s="17" t="s">
        <v>9154</v>
      </c>
      <c r="B1229" s="17" t="s">
        <v>8631</v>
      </c>
      <c r="C1229" s="17" t="s">
        <v>4118</v>
      </c>
      <c r="D1229" s="17" t="s">
        <v>4117</v>
      </c>
      <c r="E1229" s="18" t="s">
        <v>4119</v>
      </c>
      <c r="F1229" s="17">
        <v>37813269</v>
      </c>
      <c r="G1229" s="18" t="s">
        <v>8636</v>
      </c>
      <c r="H1229" s="18" t="s">
        <v>4114</v>
      </c>
      <c r="I1229" s="18" t="s">
        <v>4116</v>
      </c>
      <c r="J1229" s="19">
        <v>3481.7700000000004</v>
      </c>
      <c r="K1229" s="19">
        <f t="shared" si="76"/>
        <v>3165.2454545454548</v>
      </c>
      <c r="L1229" s="20">
        <f t="shared" si="77"/>
        <v>3165</v>
      </c>
      <c r="M1229" s="20">
        <f t="shared" si="78"/>
        <v>317</v>
      </c>
      <c r="N1229" s="21">
        <f t="shared" si="79"/>
        <v>3482</v>
      </c>
    </row>
    <row r="1230" spans="1:14" x14ac:dyDescent="0.25">
      <c r="A1230" s="17" t="s">
        <v>9154</v>
      </c>
      <c r="B1230" s="17" t="s">
        <v>8631</v>
      </c>
      <c r="C1230" s="17" t="s">
        <v>4123</v>
      </c>
      <c r="D1230" s="17" t="s">
        <v>4122</v>
      </c>
      <c r="E1230" s="18" t="s">
        <v>4124</v>
      </c>
      <c r="F1230" s="17">
        <v>42064872</v>
      </c>
      <c r="G1230" s="18" t="s">
        <v>8877</v>
      </c>
      <c r="H1230" s="18" t="s">
        <v>4120</v>
      </c>
      <c r="I1230" s="18" t="s">
        <v>4121</v>
      </c>
      <c r="J1230" s="19">
        <v>6178.89</v>
      </c>
      <c r="K1230" s="19">
        <f t="shared" si="76"/>
        <v>5617.1727272727276</v>
      </c>
      <c r="L1230" s="20">
        <f t="shared" si="77"/>
        <v>5617</v>
      </c>
      <c r="M1230" s="20">
        <f t="shared" si="78"/>
        <v>562</v>
      </c>
      <c r="N1230" s="21">
        <f t="shared" si="79"/>
        <v>6179</v>
      </c>
    </row>
    <row r="1231" spans="1:14" x14ac:dyDescent="0.25">
      <c r="A1231" s="17" t="s">
        <v>9154</v>
      </c>
      <c r="B1231" s="17" t="s">
        <v>8631</v>
      </c>
      <c r="C1231" s="17" t="s">
        <v>4127</v>
      </c>
      <c r="D1231" s="17" t="s">
        <v>4126</v>
      </c>
      <c r="E1231" s="18" t="s">
        <v>4128</v>
      </c>
      <c r="F1231" s="17">
        <v>54286816</v>
      </c>
      <c r="G1231" s="18" t="s">
        <v>8636</v>
      </c>
      <c r="H1231" s="18" t="s">
        <v>4125</v>
      </c>
      <c r="I1231" s="18" t="s">
        <v>8620</v>
      </c>
      <c r="J1231" s="19">
        <v>2872.77</v>
      </c>
      <c r="K1231" s="19">
        <f t="shared" si="76"/>
        <v>2611.6090909090908</v>
      </c>
      <c r="L1231" s="20">
        <f t="shared" si="77"/>
        <v>2612</v>
      </c>
      <c r="M1231" s="20">
        <f t="shared" si="78"/>
        <v>261</v>
      </c>
      <c r="N1231" s="21">
        <f t="shared" si="79"/>
        <v>2873</v>
      </c>
    </row>
    <row r="1232" spans="1:14" x14ac:dyDescent="0.25">
      <c r="A1232" s="17" t="s">
        <v>9154</v>
      </c>
      <c r="B1232" s="17" t="s">
        <v>8631</v>
      </c>
      <c r="C1232" s="17" t="s">
        <v>4132</v>
      </c>
      <c r="D1232" s="17" t="s">
        <v>4131</v>
      </c>
      <c r="E1232" s="18" t="s">
        <v>4133</v>
      </c>
      <c r="F1232" s="17">
        <v>37810944</v>
      </c>
      <c r="G1232" s="18" t="s">
        <v>8878</v>
      </c>
      <c r="H1232" s="18" t="s">
        <v>4129</v>
      </c>
      <c r="I1232" s="18" t="s">
        <v>4130</v>
      </c>
      <c r="J1232" s="19">
        <v>7950.45</v>
      </c>
      <c r="K1232" s="19">
        <f t="shared" si="76"/>
        <v>7227.6818181818171</v>
      </c>
      <c r="L1232" s="20">
        <f t="shared" si="77"/>
        <v>7228</v>
      </c>
      <c r="M1232" s="20">
        <f t="shared" si="78"/>
        <v>723</v>
      </c>
      <c r="N1232" s="21">
        <f t="shared" si="79"/>
        <v>7951</v>
      </c>
    </row>
    <row r="1233" spans="1:14" x14ac:dyDescent="0.25">
      <c r="A1233" s="17" t="s">
        <v>9154</v>
      </c>
      <c r="B1233" s="17" t="s">
        <v>8631</v>
      </c>
      <c r="C1233" s="17" t="s">
        <v>3217</v>
      </c>
      <c r="D1233" s="17" t="s">
        <v>3216</v>
      </c>
      <c r="E1233" s="18" t="s">
        <v>3218</v>
      </c>
      <c r="F1233" s="17">
        <v>37812793</v>
      </c>
      <c r="G1233" s="18" t="s">
        <v>8839</v>
      </c>
      <c r="H1233" s="18" t="s">
        <v>3214</v>
      </c>
      <c r="I1233" s="18" t="s">
        <v>3215</v>
      </c>
      <c r="J1233" s="19">
        <v>3980.9700000000003</v>
      </c>
      <c r="K1233" s="19">
        <f t="shared" si="76"/>
        <v>3619.0636363636363</v>
      </c>
      <c r="L1233" s="20">
        <f t="shared" si="77"/>
        <v>3619</v>
      </c>
      <c r="M1233" s="20">
        <f t="shared" si="78"/>
        <v>362</v>
      </c>
      <c r="N1233" s="21">
        <f t="shared" si="79"/>
        <v>3981</v>
      </c>
    </row>
    <row r="1234" spans="1:14" x14ac:dyDescent="0.25">
      <c r="A1234" s="17" t="s">
        <v>9154</v>
      </c>
      <c r="B1234" s="17" t="s">
        <v>8631</v>
      </c>
      <c r="C1234" s="17" t="s">
        <v>4137</v>
      </c>
      <c r="D1234" s="17" t="s">
        <v>4136</v>
      </c>
      <c r="E1234" s="18" t="s">
        <v>4138</v>
      </c>
      <c r="F1234" s="17">
        <v>37813366</v>
      </c>
      <c r="G1234" s="18" t="s">
        <v>8636</v>
      </c>
      <c r="H1234" s="18" t="s">
        <v>4134</v>
      </c>
      <c r="I1234" s="18" t="s">
        <v>4135</v>
      </c>
      <c r="J1234" s="19">
        <v>3869.76</v>
      </c>
      <c r="K1234" s="19">
        <f t="shared" si="76"/>
        <v>3517.9636363636364</v>
      </c>
      <c r="L1234" s="20">
        <f t="shared" si="77"/>
        <v>3518</v>
      </c>
      <c r="M1234" s="20">
        <f t="shared" si="78"/>
        <v>352</v>
      </c>
      <c r="N1234" s="21">
        <f t="shared" si="79"/>
        <v>3870</v>
      </c>
    </row>
    <row r="1235" spans="1:14" x14ac:dyDescent="0.25">
      <c r="A1235" s="17" t="s">
        <v>9154</v>
      </c>
      <c r="B1235" s="17" t="s">
        <v>8631</v>
      </c>
      <c r="C1235" s="17" t="s">
        <v>3976</v>
      </c>
      <c r="D1235" s="17" t="s">
        <v>3975</v>
      </c>
      <c r="E1235" s="18" t="s">
        <v>3977</v>
      </c>
      <c r="F1235" s="17">
        <v>37810197</v>
      </c>
      <c r="G1235" s="18" t="s">
        <v>8636</v>
      </c>
      <c r="H1235" s="18" t="s">
        <v>3973</v>
      </c>
      <c r="I1235" s="18" t="s">
        <v>3974</v>
      </c>
      <c r="J1235" s="19">
        <v>397.8</v>
      </c>
      <c r="K1235" s="19">
        <f t="shared" si="76"/>
        <v>361.63636363636363</v>
      </c>
      <c r="L1235" s="20">
        <f t="shared" si="77"/>
        <v>362</v>
      </c>
      <c r="M1235" s="20">
        <f t="shared" si="78"/>
        <v>36</v>
      </c>
      <c r="N1235" s="21">
        <f t="shared" si="79"/>
        <v>398</v>
      </c>
    </row>
    <row r="1236" spans="1:14" x14ac:dyDescent="0.25">
      <c r="A1236" s="17" t="s">
        <v>9154</v>
      </c>
      <c r="B1236" s="17" t="s">
        <v>8631</v>
      </c>
      <c r="C1236" s="17" t="s">
        <v>3652</v>
      </c>
      <c r="D1236" s="17" t="s">
        <v>3651</v>
      </c>
      <c r="E1236" s="18" t="s">
        <v>3653</v>
      </c>
      <c r="F1236" s="17">
        <v>37811681</v>
      </c>
      <c r="G1236" s="18" t="s">
        <v>8861</v>
      </c>
      <c r="H1236" s="18" t="s">
        <v>3650</v>
      </c>
      <c r="I1236" s="18" t="s">
        <v>3654</v>
      </c>
      <c r="J1236" s="19">
        <v>6306.3600000000006</v>
      </c>
      <c r="K1236" s="19">
        <f t="shared" si="76"/>
        <v>5733.0545454545454</v>
      </c>
      <c r="L1236" s="20">
        <f t="shared" si="77"/>
        <v>5733</v>
      </c>
      <c r="M1236" s="20">
        <f t="shared" si="78"/>
        <v>573</v>
      </c>
      <c r="N1236" s="21">
        <f t="shared" si="79"/>
        <v>6306</v>
      </c>
    </row>
    <row r="1237" spans="1:14" x14ac:dyDescent="0.25">
      <c r="A1237" s="17" t="s">
        <v>9154</v>
      </c>
      <c r="B1237" s="17" t="s">
        <v>8631</v>
      </c>
      <c r="C1237" s="17" t="s">
        <v>3652</v>
      </c>
      <c r="D1237" s="17" t="s">
        <v>3651</v>
      </c>
      <c r="E1237" s="18" t="s">
        <v>3653</v>
      </c>
      <c r="F1237" s="17">
        <v>42434718</v>
      </c>
      <c r="G1237" s="18" t="s">
        <v>8622</v>
      </c>
      <c r="H1237" s="18" t="s">
        <v>3650</v>
      </c>
      <c r="I1237" s="18" t="s">
        <v>8441</v>
      </c>
      <c r="J1237" s="19">
        <v>3394.08</v>
      </c>
      <c r="K1237" s="19">
        <f t="shared" si="76"/>
        <v>3085.5272727272722</v>
      </c>
      <c r="L1237" s="20">
        <f t="shared" si="77"/>
        <v>3086</v>
      </c>
      <c r="M1237" s="20">
        <f t="shared" si="78"/>
        <v>309</v>
      </c>
      <c r="N1237" s="21">
        <f t="shared" si="79"/>
        <v>3395</v>
      </c>
    </row>
    <row r="1238" spans="1:14" x14ac:dyDescent="0.25">
      <c r="A1238" s="17" t="s">
        <v>9154</v>
      </c>
      <c r="B1238" s="17" t="s">
        <v>8631</v>
      </c>
      <c r="C1238" s="17" t="s">
        <v>4061</v>
      </c>
      <c r="D1238" s="17" t="s">
        <v>4060</v>
      </c>
      <c r="E1238" s="18" t="s">
        <v>4062</v>
      </c>
      <c r="F1238" s="17">
        <v>37813048</v>
      </c>
      <c r="G1238" s="18" t="s">
        <v>10</v>
      </c>
      <c r="H1238" s="18" t="s">
        <v>4058</v>
      </c>
      <c r="I1238" s="18" t="s">
        <v>4059</v>
      </c>
      <c r="J1238" s="19">
        <v>4465.59</v>
      </c>
      <c r="K1238" s="19">
        <f t="shared" si="76"/>
        <v>4059.6272727272726</v>
      </c>
      <c r="L1238" s="20">
        <f t="shared" si="77"/>
        <v>4060</v>
      </c>
      <c r="M1238" s="20">
        <f t="shared" si="78"/>
        <v>406</v>
      </c>
      <c r="N1238" s="21">
        <f t="shared" si="79"/>
        <v>4466</v>
      </c>
    </row>
    <row r="1239" spans="1:14" x14ac:dyDescent="0.25">
      <c r="A1239" s="17" t="s">
        <v>9154</v>
      </c>
      <c r="B1239" s="17" t="s">
        <v>8631</v>
      </c>
      <c r="C1239" s="17" t="s">
        <v>4173</v>
      </c>
      <c r="D1239" s="17" t="s">
        <v>4172</v>
      </c>
      <c r="E1239" s="18" t="s">
        <v>4174</v>
      </c>
      <c r="F1239" s="17">
        <v>710114567</v>
      </c>
      <c r="G1239" s="18" t="s">
        <v>10</v>
      </c>
      <c r="H1239" s="18" t="s">
        <v>4170</v>
      </c>
      <c r="I1239" s="18" t="s">
        <v>4171</v>
      </c>
      <c r="J1239" s="19">
        <v>477.36</v>
      </c>
      <c r="K1239" s="19">
        <f t="shared" si="76"/>
        <v>433.96363636363634</v>
      </c>
      <c r="L1239" s="20">
        <f t="shared" si="77"/>
        <v>434</v>
      </c>
      <c r="M1239" s="20">
        <f t="shared" si="78"/>
        <v>43</v>
      </c>
      <c r="N1239" s="21">
        <f t="shared" si="79"/>
        <v>477</v>
      </c>
    </row>
    <row r="1240" spans="1:14" x14ac:dyDescent="0.25">
      <c r="A1240" s="17" t="s">
        <v>9154</v>
      </c>
      <c r="B1240" s="17" t="s">
        <v>8631</v>
      </c>
      <c r="C1240" s="17" t="s">
        <v>3445</v>
      </c>
      <c r="D1240" s="17" t="s">
        <v>3444</v>
      </c>
      <c r="E1240" s="18" t="s">
        <v>3446</v>
      </c>
      <c r="F1240" s="17">
        <v>42388660</v>
      </c>
      <c r="G1240" s="18" t="s">
        <v>8636</v>
      </c>
      <c r="H1240" s="18" t="s">
        <v>3442</v>
      </c>
      <c r="I1240" s="18" t="s">
        <v>3443</v>
      </c>
      <c r="J1240" s="19">
        <v>2959.32</v>
      </c>
      <c r="K1240" s="19">
        <f t="shared" si="76"/>
        <v>2690.2909090909088</v>
      </c>
      <c r="L1240" s="20">
        <f t="shared" si="77"/>
        <v>2690</v>
      </c>
      <c r="M1240" s="20">
        <f t="shared" si="78"/>
        <v>269</v>
      </c>
      <c r="N1240" s="21">
        <f t="shared" si="79"/>
        <v>2959</v>
      </c>
    </row>
    <row r="1241" spans="1:14" x14ac:dyDescent="0.25">
      <c r="A1241" s="17" t="s">
        <v>9154</v>
      </c>
      <c r="B1241" s="17" t="s">
        <v>8631</v>
      </c>
      <c r="C1241" s="17" t="s">
        <v>3182</v>
      </c>
      <c r="D1241" s="17" t="s">
        <v>3181</v>
      </c>
      <c r="E1241" s="18" t="s">
        <v>3183</v>
      </c>
      <c r="F1241" s="17">
        <v>37813471</v>
      </c>
      <c r="G1241" s="18" t="s">
        <v>8636</v>
      </c>
      <c r="H1241" s="18" t="s">
        <v>3179</v>
      </c>
      <c r="I1241" s="18" t="s">
        <v>3180</v>
      </c>
      <c r="J1241" s="19">
        <v>159.12</v>
      </c>
      <c r="K1241" s="19">
        <f t="shared" si="76"/>
        <v>144.65454545454546</v>
      </c>
      <c r="L1241" s="20">
        <f t="shared" si="77"/>
        <v>145</v>
      </c>
      <c r="M1241" s="20">
        <f t="shared" si="78"/>
        <v>14</v>
      </c>
      <c r="N1241" s="21">
        <f t="shared" si="79"/>
        <v>159</v>
      </c>
    </row>
    <row r="1242" spans="1:14" x14ac:dyDescent="0.25">
      <c r="A1242" s="17" t="s">
        <v>9154</v>
      </c>
      <c r="B1242" s="17" t="s">
        <v>8634</v>
      </c>
      <c r="C1242" s="17" t="s">
        <v>8416</v>
      </c>
      <c r="D1242" s="17" t="s">
        <v>8418</v>
      </c>
      <c r="E1242" s="18" t="s">
        <v>8417</v>
      </c>
      <c r="F1242" s="17">
        <v>30222052</v>
      </c>
      <c r="G1242" s="18" t="s">
        <v>9104</v>
      </c>
      <c r="H1242" s="18" t="s">
        <v>4139</v>
      </c>
      <c r="I1242" s="18" t="s">
        <v>8419</v>
      </c>
      <c r="J1242" s="19">
        <v>2135.4300000000003</v>
      </c>
      <c r="K1242" s="19">
        <f t="shared" si="76"/>
        <v>1941.3000000000002</v>
      </c>
      <c r="L1242" s="20">
        <f t="shared" si="77"/>
        <v>1941</v>
      </c>
      <c r="M1242" s="20">
        <f t="shared" si="78"/>
        <v>194</v>
      </c>
      <c r="N1242" s="21">
        <f t="shared" si="79"/>
        <v>2135</v>
      </c>
    </row>
    <row r="1243" spans="1:14" x14ac:dyDescent="0.25">
      <c r="A1243" s="17" t="s">
        <v>9154</v>
      </c>
      <c r="B1243" s="17" t="s">
        <v>8634</v>
      </c>
      <c r="C1243" s="17" t="s">
        <v>8102</v>
      </c>
      <c r="D1243" s="17" t="s">
        <v>8101</v>
      </c>
      <c r="E1243" s="18" t="s">
        <v>8103</v>
      </c>
      <c r="F1243" s="17">
        <v>30223423</v>
      </c>
      <c r="G1243" s="18" t="s">
        <v>8742</v>
      </c>
      <c r="H1243" s="18" t="s">
        <v>3308</v>
      </c>
      <c r="I1243" s="18" t="s">
        <v>8100</v>
      </c>
      <c r="J1243" s="19">
        <v>0</v>
      </c>
      <c r="K1243" s="19">
        <f t="shared" si="76"/>
        <v>0</v>
      </c>
      <c r="L1243" s="20">
        <f t="shared" si="77"/>
        <v>0</v>
      </c>
      <c r="M1243" s="20">
        <f t="shared" si="78"/>
        <v>0</v>
      </c>
      <c r="N1243" s="21">
        <f t="shared" si="79"/>
        <v>0</v>
      </c>
    </row>
    <row r="1244" spans="1:14" x14ac:dyDescent="0.25">
      <c r="A1244" s="17" t="s">
        <v>9154</v>
      </c>
      <c r="B1244" s="17" t="s">
        <v>8634</v>
      </c>
      <c r="C1244" s="17" t="s">
        <v>4148</v>
      </c>
      <c r="D1244" s="17" t="s">
        <v>4147</v>
      </c>
      <c r="E1244" s="18" t="s">
        <v>4149</v>
      </c>
      <c r="F1244" s="17">
        <v>37904299</v>
      </c>
      <c r="G1244" s="18" t="s">
        <v>8879</v>
      </c>
      <c r="H1244" s="18" t="s">
        <v>4139</v>
      </c>
      <c r="I1244" s="18" t="s">
        <v>4146</v>
      </c>
      <c r="J1244" s="19">
        <v>6546.7199999999993</v>
      </c>
      <c r="K1244" s="19">
        <f t="shared" si="76"/>
        <v>5951.5636363636349</v>
      </c>
      <c r="L1244" s="20">
        <f t="shared" si="77"/>
        <v>5952</v>
      </c>
      <c r="M1244" s="20">
        <f t="shared" si="78"/>
        <v>595</v>
      </c>
      <c r="N1244" s="21">
        <f t="shared" si="79"/>
        <v>6547</v>
      </c>
    </row>
    <row r="1245" spans="1:14" x14ac:dyDescent="0.25">
      <c r="A1245" s="17" t="s">
        <v>9154</v>
      </c>
      <c r="B1245" s="17" t="s">
        <v>8634</v>
      </c>
      <c r="C1245" s="17" t="s">
        <v>3848</v>
      </c>
      <c r="D1245" s="17" t="s">
        <v>3847</v>
      </c>
      <c r="E1245" s="18" t="s">
        <v>3849</v>
      </c>
      <c r="F1245" s="17">
        <v>614564</v>
      </c>
      <c r="G1245" s="18" t="s">
        <v>8867</v>
      </c>
      <c r="H1245" s="18" t="s">
        <v>3840</v>
      </c>
      <c r="I1245" s="18" t="s">
        <v>3846</v>
      </c>
      <c r="J1245" s="19">
        <v>5732.64</v>
      </c>
      <c r="K1245" s="19">
        <f t="shared" si="76"/>
        <v>5211.4909090909086</v>
      </c>
      <c r="L1245" s="20">
        <f t="shared" si="77"/>
        <v>5211</v>
      </c>
      <c r="M1245" s="20">
        <f t="shared" si="78"/>
        <v>521</v>
      </c>
      <c r="N1245" s="21">
        <f t="shared" si="79"/>
        <v>5732</v>
      </c>
    </row>
    <row r="1246" spans="1:14" x14ac:dyDescent="0.25">
      <c r="A1246" s="17" t="s">
        <v>9154</v>
      </c>
      <c r="B1246" s="17" t="s">
        <v>8634</v>
      </c>
      <c r="C1246" s="17" t="s">
        <v>1426</v>
      </c>
      <c r="D1246" s="17" t="s">
        <v>1425</v>
      </c>
      <c r="E1246" s="18" t="s">
        <v>1427</v>
      </c>
      <c r="F1246" s="17">
        <v>614505</v>
      </c>
      <c r="G1246" s="18" t="s">
        <v>8876</v>
      </c>
      <c r="H1246" s="18" t="s">
        <v>4114</v>
      </c>
      <c r="I1246" s="18" t="s">
        <v>4115</v>
      </c>
      <c r="J1246" s="19">
        <v>3319.0200000000004</v>
      </c>
      <c r="K1246" s="19">
        <f t="shared" si="76"/>
        <v>3017.2909090909093</v>
      </c>
      <c r="L1246" s="20">
        <f t="shared" si="77"/>
        <v>3017</v>
      </c>
      <c r="M1246" s="20">
        <f t="shared" si="78"/>
        <v>302</v>
      </c>
      <c r="N1246" s="21">
        <f t="shared" si="79"/>
        <v>3319</v>
      </c>
    </row>
    <row r="1247" spans="1:14" x14ac:dyDescent="0.25">
      <c r="A1247" s="17" t="s">
        <v>9154</v>
      </c>
      <c r="B1247" s="17" t="s">
        <v>8634</v>
      </c>
      <c r="C1247" s="17" t="s">
        <v>1426</v>
      </c>
      <c r="D1247" s="17" t="s">
        <v>1425</v>
      </c>
      <c r="E1247" s="18" t="s">
        <v>1427</v>
      </c>
      <c r="F1247" s="17">
        <v>652687</v>
      </c>
      <c r="G1247" s="18" t="s">
        <v>8859</v>
      </c>
      <c r="H1247" s="18" t="s">
        <v>3593</v>
      </c>
      <c r="I1247" s="18" t="s">
        <v>3607</v>
      </c>
      <c r="J1247" s="19">
        <v>5991.2100000000009</v>
      </c>
      <c r="K1247" s="19">
        <f t="shared" si="76"/>
        <v>5446.5545454545463</v>
      </c>
      <c r="L1247" s="20">
        <f t="shared" si="77"/>
        <v>5447</v>
      </c>
      <c r="M1247" s="20">
        <f t="shared" si="78"/>
        <v>545</v>
      </c>
      <c r="N1247" s="21">
        <f t="shared" si="79"/>
        <v>5992</v>
      </c>
    </row>
    <row r="1248" spans="1:14" x14ac:dyDescent="0.25">
      <c r="A1248" s="17" t="s">
        <v>9154</v>
      </c>
      <c r="B1248" s="17" t="s">
        <v>8634</v>
      </c>
      <c r="C1248" s="17" t="s">
        <v>1426</v>
      </c>
      <c r="D1248" s="17" t="s">
        <v>1425</v>
      </c>
      <c r="E1248" s="18" t="s">
        <v>1427</v>
      </c>
      <c r="F1248" s="17">
        <v>17054389</v>
      </c>
      <c r="G1248" s="18" t="s">
        <v>8751</v>
      </c>
      <c r="H1248" s="18" t="s">
        <v>1724</v>
      </c>
      <c r="I1248" s="18" t="s">
        <v>1725</v>
      </c>
      <c r="J1248" s="19">
        <v>3956.0400000000004</v>
      </c>
      <c r="K1248" s="19">
        <f t="shared" si="76"/>
        <v>3596.4</v>
      </c>
      <c r="L1248" s="20">
        <f t="shared" si="77"/>
        <v>3596</v>
      </c>
      <c r="M1248" s="20">
        <f t="shared" si="78"/>
        <v>360</v>
      </c>
      <c r="N1248" s="21">
        <f t="shared" si="79"/>
        <v>3956</v>
      </c>
    </row>
    <row r="1249" spans="1:14" x14ac:dyDescent="0.25">
      <c r="A1249" s="17" t="s">
        <v>9154</v>
      </c>
      <c r="B1249" s="17" t="s">
        <v>8634</v>
      </c>
      <c r="C1249" s="17" t="s">
        <v>1426</v>
      </c>
      <c r="D1249" s="17" t="s">
        <v>1425</v>
      </c>
      <c r="E1249" s="18" t="s">
        <v>1427</v>
      </c>
      <c r="F1249" s="17">
        <v>17060125</v>
      </c>
      <c r="G1249" s="18" t="s">
        <v>8840</v>
      </c>
      <c r="H1249" s="18" t="s">
        <v>3281</v>
      </c>
      <c r="I1249" s="18" t="s">
        <v>3282</v>
      </c>
      <c r="J1249" s="19">
        <v>2106.6000000000004</v>
      </c>
      <c r="K1249" s="19">
        <f t="shared" si="76"/>
        <v>1915.0909090909092</v>
      </c>
      <c r="L1249" s="20">
        <f t="shared" si="77"/>
        <v>1915</v>
      </c>
      <c r="M1249" s="20">
        <f t="shared" si="78"/>
        <v>192</v>
      </c>
      <c r="N1249" s="21">
        <f t="shared" si="79"/>
        <v>2107</v>
      </c>
    </row>
    <row r="1250" spans="1:14" x14ac:dyDescent="0.25">
      <c r="A1250" s="17" t="s">
        <v>9154</v>
      </c>
      <c r="B1250" s="17" t="s">
        <v>8634</v>
      </c>
      <c r="C1250" s="17" t="s">
        <v>1426</v>
      </c>
      <c r="D1250" s="17" t="s">
        <v>1425</v>
      </c>
      <c r="E1250" s="18" t="s">
        <v>1427</v>
      </c>
      <c r="F1250" s="17">
        <v>30232228</v>
      </c>
      <c r="G1250" s="18" t="s">
        <v>8842</v>
      </c>
      <c r="H1250" s="18" t="s">
        <v>3287</v>
      </c>
      <c r="I1250" s="18" t="s">
        <v>3292</v>
      </c>
      <c r="J1250" s="19">
        <v>4165.29</v>
      </c>
      <c r="K1250" s="19">
        <f t="shared" si="76"/>
        <v>3786.6272727272726</v>
      </c>
      <c r="L1250" s="20">
        <f t="shared" si="77"/>
        <v>3787</v>
      </c>
      <c r="M1250" s="20">
        <f t="shared" si="78"/>
        <v>379</v>
      </c>
      <c r="N1250" s="21">
        <f t="shared" si="79"/>
        <v>4166</v>
      </c>
    </row>
    <row r="1251" spans="1:14" x14ac:dyDescent="0.25">
      <c r="A1251" s="17" t="s">
        <v>9154</v>
      </c>
      <c r="B1251" s="17" t="s">
        <v>8634</v>
      </c>
      <c r="C1251" s="17" t="s">
        <v>1426</v>
      </c>
      <c r="D1251" s="17" t="s">
        <v>1425</v>
      </c>
      <c r="E1251" s="18" t="s">
        <v>1427</v>
      </c>
      <c r="F1251" s="17">
        <v>30414164</v>
      </c>
      <c r="G1251" s="18" t="s">
        <v>8735</v>
      </c>
      <c r="H1251" s="18" t="s">
        <v>1463</v>
      </c>
      <c r="I1251" s="18" t="s">
        <v>1472</v>
      </c>
      <c r="J1251" s="19">
        <v>4133.91</v>
      </c>
      <c r="K1251" s="19">
        <f t="shared" si="76"/>
        <v>3758.0999999999995</v>
      </c>
      <c r="L1251" s="20">
        <f t="shared" si="77"/>
        <v>3758</v>
      </c>
      <c r="M1251" s="20">
        <f t="shared" si="78"/>
        <v>376</v>
      </c>
      <c r="N1251" s="21">
        <f t="shared" si="79"/>
        <v>4134</v>
      </c>
    </row>
    <row r="1252" spans="1:14" x14ac:dyDescent="0.25">
      <c r="A1252" s="17" t="s">
        <v>9154</v>
      </c>
      <c r="B1252" s="17" t="s">
        <v>8634</v>
      </c>
      <c r="C1252" s="17" t="s">
        <v>1426</v>
      </c>
      <c r="D1252" s="17" t="s">
        <v>1425</v>
      </c>
      <c r="E1252" s="18" t="s">
        <v>1427</v>
      </c>
      <c r="F1252" s="17">
        <v>37813056</v>
      </c>
      <c r="G1252" s="18" t="s">
        <v>8881</v>
      </c>
      <c r="H1252" s="18" t="s">
        <v>4139</v>
      </c>
      <c r="I1252" s="18" t="s">
        <v>4162</v>
      </c>
      <c r="J1252" s="19">
        <v>7565.82</v>
      </c>
      <c r="K1252" s="19">
        <f t="shared" si="76"/>
        <v>6878.0181818181809</v>
      </c>
      <c r="L1252" s="20">
        <f t="shared" si="77"/>
        <v>6878</v>
      </c>
      <c r="M1252" s="20">
        <f t="shared" si="78"/>
        <v>688</v>
      </c>
      <c r="N1252" s="21">
        <f t="shared" si="79"/>
        <v>7566</v>
      </c>
    </row>
    <row r="1253" spans="1:14" x14ac:dyDescent="0.25">
      <c r="A1253" s="17" t="s">
        <v>9154</v>
      </c>
      <c r="B1253" s="17" t="s">
        <v>8634</v>
      </c>
      <c r="C1253" s="17" t="s">
        <v>1426</v>
      </c>
      <c r="D1253" s="17" t="s">
        <v>1425</v>
      </c>
      <c r="E1253" s="18" t="s">
        <v>1427</v>
      </c>
      <c r="F1253" s="17">
        <v>37909533</v>
      </c>
      <c r="G1253" s="18" t="s">
        <v>8880</v>
      </c>
      <c r="H1253" s="18" t="s">
        <v>4139</v>
      </c>
      <c r="I1253" s="18" t="s">
        <v>4156</v>
      </c>
      <c r="J1253" s="19">
        <v>3184.8300000000004</v>
      </c>
      <c r="K1253" s="19">
        <f t="shared" si="76"/>
        <v>2895.3</v>
      </c>
      <c r="L1253" s="20">
        <f t="shared" si="77"/>
        <v>2895</v>
      </c>
      <c r="M1253" s="20">
        <f t="shared" si="78"/>
        <v>290</v>
      </c>
      <c r="N1253" s="21">
        <f t="shared" si="79"/>
        <v>3185</v>
      </c>
    </row>
    <row r="1254" spans="1:14" x14ac:dyDescent="0.25">
      <c r="A1254" s="17" t="s">
        <v>9154</v>
      </c>
      <c r="B1254" s="17" t="s">
        <v>8634</v>
      </c>
      <c r="C1254" s="17" t="s">
        <v>1426</v>
      </c>
      <c r="D1254" s="17" t="s">
        <v>1425</v>
      </c>
      <c r="E1254" s="18" t="s">
        <v>1427</v>
      </c>
      <c r="F1254" s="17">
        <v>42218497</v>
      </c>
      <c r="G1254" s="18" t="s">
        <v>8766</v>
      </c>
      <c r="H1254" s="18" t="s">
        <v>4078</v>
      </c>
      <c r="I1254" s="18" t="s">
        <v>4083</v>
      </c>
      <c r="J1254" s="19">
        <v>4525.26</v>
      </c>
      <c r="K1254" s="19">
        <f t="shared" si="76"/>
        <v>4113.8727272727274</v>
      </c>
      <c r="L1254" s="20">
        <f t="shared" si="77"/>
        <v>4114</v>
      </c>
      <c r="M1254" s="20">
        <f t="shared" si="78"/>
        <v>411</v>
      </c>
      <c r="N1254" s="21">
        <f t="shared" si="79"/>
        <v>4525</v>
      </c>
    </row>
    <row r="1255" spans="1:14" x14ac:dyDescent="0.25">
      <c r="A1255" s="17" t="s">
        <v>9154</v>
      </c>
      <c r="B1255" s="17" t="s">
        <v>8634</v>
      </c>
      <c r="C1255" s="17" t="s">
        <v>1426</v>
      </c>
      <c r="D1255" s="17" t="s">
        <v>1425</v>
      </c>
      <c r="E1255" s="18" t="s">
        <v>1427</v>
      </c>
      <c r="F1255" s="17">
        <v>42378001</v>
      </c>
      <c r="G1255" s="18" t="s">
        <v>8734</v>
      </c>
      <c r="H1255" s="18" t="s">
        <v>1417</v>
      </c>
      <c r="I1255" s="18" t="s">
        <v>1424</v>
      </c>
      <c r="J1255" s="19">
        <v>2114.73</v>
      </c>
      <c r="K1255" s="19">
        <f t="shared" si="76"/>
        <v>1922.481818181818</v>
      </c>
      <c r="L1255" s="20">
        <f t="shared" si="77"/>
        <v>1922</v>
      </c>
      <c r="M1255" s="20">
        <f t="shared" si="78"/>
        <v>192</v>
      </c>
      <c r="N1255" s="21">
        <f t="shared" si="79"/>
        <v>2114</v>
      </c>
    </row>
    <row r="1256" spans="1:14" x14ac:dyDescent="0.25">
      <c r="A1256" s="17" t="s">
        <v>9154</v>
      </c>
      <c r="B1256" s="17" t="s">
        <v>8634</v>
      </c>
      <c r="C1256" s="17" t="s">
        <v>1426</v>
      </c>
      <c r="D1256" s="17" t="s">
        <v>1425</v>
      </c>
      <c r="E1256" s="18" t="s">
        <v>1427</v>
      </c>
      <c r="F1256" s="17">
        <v>53246284</v>
      </c>
      <c r="G1256" s="18" t="s">
        <v>8761</v>
      </c>
      <c r="H1256" s="18" t="s">
        <v>1969</v>
      </c>
      <c r="I1256" s="18" t="s">
        <v>1976</v>
      </c>
      <c r="J1256" s="19">
        <v>2448.3599999999997</v>
      </c>
      <c r="K1256" s="19">
        <f t="shared" si="76"/>
        <v>2225.7818181818179</v>
      </c>
      <c r="L1256" s="20">
        <f t="shared" si="77"/>
        <v>2226</v>
      </c>
      <c r="M1256" s="20">
        <f t="shared" si="78"/>
        <v>223</v>
      </c>
      <c r="N1256" s="21">
        <f t="shared" si="79"/>
        <v>2449</v>
      </c>
    </row>
    <row r="1257" spans="1:14" x14ac:dyDescent="0.25">
      <c r="A1257" s="17" t="s">
        <v>9154</v>
      </c>
      <c r="B1257" s="17" t="s">
        <v>8634</v>
      </c>
      <c r="C1257" s="17" t="s">
        <v>1669</v>
      </c>
      <c r="D1257" s="17" t="s">
        <v>1668</v>
      </c>
      <c r="E1257" s="18" t="s">
        <v>1670</v>
      </c>
      <c r="F1257" s="17">
        <v>53463315</v>
      </c>
      <c r="G1257" s="18" t="s">
        <v>8748</v>
      </c>
      <c r="H1257" s="18" t="s">
        <v>1661</v>
      </c>
      <c r="I1257" s="18" t="s">
        <v>1667</v>
      </c>
      <c r="J1257" s="19">
        <v>2846.1600000000003</v>
      </c>
      <c r="K1257" s="19">
        <f t="shared" si="76"/>
        <v>2587.4181818181819</v>
      </c>
      <c r="L1257" s="20">
        <f t="shared" si="77"/>
        <v>2587</v>
      </c>
      <c r="M1257" s="20">
        <f t="shared" si="78"/>
        <v>259</v>
      </c>
      <c r="N1257" s="21">
        <f t="shared" si="79"/>
        <v>2846</v>
      </c>
    </row>
    <row r="1258" spans="1:14" x14ac:dyDescent="0.25">
      <c r="A1258" s="17" t="s">
        <v>9154</v>
      </c>
      <c r="B1258" s="17" t="s">
        <v>8633</v>
      </c>
      <c r="C1258" s="17" t="s">
        <v>4160</v>
      </c>
      <c r="D1258" s="17" t="s">
        <v>4159</v>
      </c>
      <c r="E1258" s="18" t="s">
        <v>4161</v>
      </c>
      <c r="F1258" s="17">
        <v>37906542</v>
      </c>
      <c r="G1258" s="18" t="s">
        <v>75</v>
      </c>
      <c r="H1258" s="18" t="s">
        <v>4139</v>
      </c>
      <c r="I1258" s="18" t="s">
        <v>4158</v>
      </c>
      <c r="J1258" s="19">
        <v>4878.24</v>
      </c>
      <c r="K1258" s="19">
        <f t="shared" si="76"/>
        <v>4434.7636363636357</v>
      </c>
      <c r="L1258" s="20">
        <f t="shared" si="77"/>
        <v>4435</v>
      </c>
      <c r="M1258" s="20">
        <f t="shared" si="78"/>
        <v>443</v>
      </c>
      <c r="N1258" s="21">
        <f t="shared" si="79"/>
        <v>4878</v>
      </c>
    </row>
    <row r="1259" spans="1:14" x14ac:dyDescent="0.25">
      <c r="A1259" s="17" t="s">
        <v>9154</v>
      </c>
      <c r="B1259" s="17" t="s">
        <v>8633</v>
      </c>
      <c r="C1259" s="17" t="s">
        <v>3510</v>
      </c>
      <c r="D1259" s="17" t="s">
        <v>3509</v>
      </c>
      <c r="E1259" s="18" t="s">
        <v>3511</v>
      </c>
      <c r="F1259" s="17">
        <v>53813693</v>
      </c>
      <c r="G1259" s="18" t="s">
        <v>8851</v>
      </c>
      <c r="H1259" s="18" t="s">
        <v>3498</v>
      </c>
      <c r="I1259" s="18" t="s">
        <v>3508</v>
      </c>
      <c r="J1259" s="19">
        <v>278.46000000000004</v>
      </c>
      <c r="K1259" s="19">
        <f t="shared" si="76"/>
        <v>253.14545454545456</v>
      </c>
      <c r="L1259" s="20">
        <f t="shared" si="77"/>
        <v>253</v>
      </c>
      <c r="M1259" s="20">
        <f t="shared" si="78"/>
        <v>25</v>
      </c>
      <c r="N1259" s="21">
        <f t="shared" si="79"/>
        <v>278</v>
      </c>
    </row>
    <row r="1260" spans="1:14" x14ac:dyDescent="0.25">
      <c r="A1260" s="17" t="s">
        <v>9154</v>
      </c>
      <c r="B1260" s="17" t="s">
        <v>8633</v>
      </c>
      <c r="C1260" s="17" t="s">
        <v>4168</v>
      </c>
      <c r="D1260" s="17" t="s">
        <v>4167</v>
      </c>
      <c r="E1260" s="18" t="s">
        <v>4169</v>
      </c>
      <c r="F1260" s="17">
        <v>53893565</v>
      </c>
      <c r="G1260" s="18" t="s">
        <v>8668</v>
      </c>
      <c r="H1260" s="18" t="s">
        <v>4139</v>
      </c>
      <c r="I1260" s="18" t="s">
        <v>4166</v>
      </c>
      <c r="J1260" s="19">
        <v>318.24</v>
      </c>
      <c r="K1260" s="19">
        <f t="shared" si="76"/>
        <v>289.30909090909091</v>
      </c>
      <c r="L1260" s="20">
        <f t="shared" si="77"/>
        <v>289</v>
      </c>
      <c r="M1260" s="20">
        <f t="shared" si="78"/>
        <v>29</v>
      </c>
      <c r="N1260" s="21">
        <f t="shared" si="79"/>
        <v>318</v>
      </c>
    </row>
    <row r="1261" spans="1:14" x14ac:dyDescent="0.25">
      <c r="A1261" s="17" t="s">
        <v>9154</v>
      </c>
      <c r="B1261" s="17" t="s">
        <v>8633</v>
      </c>
      <c r="C1261" s="17" t="s">
        <v>3614</v>
      </c>
      <c r="D1261" s="17" t="s">
        <v>3613</v>
      </c>
      <c r="E1261" s="18" t="s">
        <v>3615</v>
      </c>
      <c r="F1261" s="17">
        <v>37975811</v>
      </c>
      <c r="G1261" s="18" t="s">
        <v>8860</v>
      </c>
      <c r="H1261" s="18" t="s">
        <v>3593</v>
      </c>
      <c r="I1261" s="18" t="s">
        <v>3612</v>
      </c>
      <c r="J1261" s="19">
        <v>3994.1400000000003</v>
      </c>
      <c r="K1261" s="19">
        <f t="shared" si="76"/>
        <v>3631.0363636363636</v>
      </c>
      <c r="L1261" s="20">
        <f t="shared" si="77"/>
        <v>3631</v>
      </c>
      <c r="M1261" s="20">
        <f t="shared" si="78"/>
        <v>363</v>
      </c>
      <c r="N1261" s="21">
        <f t="shared" si="79"/>
        <v>3994</v>
      </c>
    </row>
    <row r="1262" spans="1:14" x14ac:dyDescent="0.25">
      <c r="A1262" s="17" t="s">
        <v>9154</v>
      </c>
      <c r="B1262" s="17" t="s">
        <v>8633</v>
      </c>
      <c r="C1262" s="17" t="s">
        <v>8119</v>
      </c>
      <c r="D1262" s="17" t="s">
        <v>8118</v>
      </c>
      <c r="E1262" s="18" t="s">
        <v>8120</v>
      </c>
      <c r="F1262" s="17">
        <v>37977440</v>
      </c>
      <c r="G1262" s="18" t="s">
        <v>9033</v>
      </c>
      <c r="H1262" s="18" t="s">
        <v>4139</v>
      </c>
      <c r="I1262" s="18" t="s">
        <v>4144</v>
      </c>
      <c r="J1262" s="19">
        <v>232.22999999999996</v>
      </c>
      <c r="K1262" s="19">
        <f t="shared" si="76"/>
        <v>211.11818181818177</v>
      </c>
      <c r="L1262" s="20">
        <f t="shared" si="77"/>
        <v>211</v>
      </c>
      <c r="M1262" s="20">
        <f t="shared" si="78"/>
        <v>21</v>
      </c>
      <c r="N1262" s="21">
        <f t="shared" si="79"/>
        <v>232</v>
      </c>
    </row>
    <row r="1263" spans="1:14" x14ac:dyDescent="0.25">
      <c r="A1263" s="17" t="s">
        <v>9154</v>
      </c>
      <c r="B1263" s="17" t="s">
        <v>8633</v>
      </c>
      <c r="C1263" s="17" t="s">
        <v>3368</v>
      </c>
      <c r="D1263" s="17" t="s">
        <v>3367</v>
      </c>
      <c r="E1263" s="18" t="s">
        <v>3369</v>
      </c>
      <c r="F1263" s="17">
        <v>42058759</v>
      </c>
      <c r="G1263" s="18" t="s">
        <v>8848</v>
      </c>
      <c r="H1263" s="18" t="s">
        <v>3354</v>
      </c>
      <c r="I1263" s="18" t="s">
        <v>3366</v>
      </c>
      <c r="J1263" s="19">
        <v>797.28000000000009</v>
      </c>
      <c r="K1263" s="19">
        <f t="shared" si="76"/>
        <v>724.80000000000007</v>
      </c>
      <c r="L1263" s="20">
        <f t="shared" si="77"/>
        <v>725</v>
      </c>
      <c r="M1263" s="20">
        <f t="shared" si="78"/>
        <v>72</v>
      </c>
      <c r="N1263" s="21">
        <f t="shared" si="79"/>
        <v>797</v>
      </c>
    </row>
    <row r="1264" spans="1:14" x14ac:dyDescent="0.25">
      <c r="A1264" s="17" t="s">
        <v>9154</v>
      </c>
      <c r="B1264" s="17" t="s">
        <v>8633</v>
      </c>
      <c r="C1264" s="17" t="s">
        <v>8113</v>
      </c>
      <c r="D1264" s="17" t="s">
        <v>8112</v>
      </c>
      <c r="E1264" s="18" t="s">
        <v>8114</v>
      </c>
      <c r="F1264" s="17">
        <v>54028787</v>
      </c>
      <c r="G1264" s="18" t="s">
        <v>8759</v>
      </c>
      <c r="H1264" s="18" t="s">
        <v>3593</v>
      </c>
      <c r="I1264" s="18" t="s">
        <v>8111</v>
      </c>
      <c r="J1264" s="19">
        <v>2700.4799999999996</v>
      </c>
      <c r="K1264" s="19">
        <f t="shared" si="76"/>
        <v>2454.9818181818177</v>
      </c>
      <c r="L1264" s="20">
        <f t="shared" si="77"/>
        <v>2455</v>
      </c>
      <c r="M1264" s="20">
        <f t="shared" si="78"/>
        <v>245</v>
      </c>
      <c r="N1264" s="21">
        <f t="shared" si="79"/>
        <v>2700</v>
      </c>
    </row>
    <row r="1265" spans="1:14" x14ac:dyDescent="0.25">
      <c r="A1265" s="17" t="s">
        <v>9154</v>
      </c>
      <c r="B1265" s="17" t="s">
        <v>8633</v>
      </c>
      <c r="C1265" s="17" t="s">
        <v>3855</v>
      </c>
      <c r="D1265" s="17" t="s">
        <v>3854</v>
      </c>
      <c r="E1265" s="18" t="s">
        <v>3856</v>
      </c>
      <c r="F1265" s="17">
        <v>37908987</v>
      </c>
      <c r="G1265" s="18" t="s">
        <v>75</v>
      </c>
      <c r="H1265" s="18" t="s">
        <v>3840</v>
      </c>
      <c r="I1265" s="18" t="s">
        <v>3853</v>
      </c>
      <c r="J1265" s="19">
        <v>2677.23</v>
      </c>
      <c r="K1265" s="19">
        <f t="shared" si="76"/>
        <v>2433.8454545454542</v>
      </c>
      <c r="L1265" s="20">
        <f t="shared" si="77"/>
        <v>2434</v>
      </c>
      <c r="M1265" s="20">
        <f t="shared" si="78"/>
        <v>243</v>
      </c>
      <c r="N1265" s="21">
        <f t="shared" si="79"/>
        <v>2677</v>
      </c>
    </row>
    <row r="1266" spans="1:14" x14ac:dyDescent="0.25">
      <c r="A1266" s="17" t="s">
        <v>9154</v>
      </c>
      <c r="B1266" s="17" t="s">
        <v>8633</v>
      </c>
      <c r="C1266" s="17" t="s">
        <v>3610</v>
      </c>
      <c r="D1266" s="17" t="s">
        <v>3609</v>
      </c>
      <c r="E1266" s="18" t="s">
        <v>3611</v>
      </c>
      <c r="F1266" s="17">
        <v>37900862</v>
      </c>
      <c r="G1266" s="18" t="s">
        <v>75</v>
      </c>
      <c r="H1266" s="18" t="s">
        <v>3593</v>
      </c>
      <c r="I1266" s="18" t="s">
        <v>3608</v>
      </c>
      <c r="J1266" s="19">
        <v>2555.9400000000005</v>
      </c>
      <c r="K1266" s="19">
        <f t="shared" si="76"/>
        <v>2323.5818181818186</v>
      </c>
      <c r="L1266" s="20">
        <f t="shared" si="77"/>
        <v>2324</v>
      </c>
      <c r="M1266" s="20">
        <f t="shared" si="78"/>
        <v>232</v>
      </c>
      <c r="N1266" s="21">
        <f t="shared" si="79"/>
        <v>2556</v>
      </c>
    </row>
    <row r="1267" spans="1:14" x14ac:dyDescent="0.25">
      <c r="A1267" s="17" t="s">
        <v>9154</v>
      </c>
      <c r="B1267" s="17" t="s">
        <v>8633</v>
      </c>
      <c r="C1267" s="17" t="s">
        <v>3514</v>
      </c>
      <c r="D1267" s="17" t="s">
        <v>3513</v>
      </c>
      <c r="E1267" s="18" t="s">
        <v>3515</v>
      </c>
      <c r="F1267" s="17">
        <v>52457141</v>
      </c>
      <c r="G1267" s="18" t="s">
        <v>8668</v>
      </c>
      <c r="H1267" s="18" t="s">
        <v>3498</v>
      </c>
      <c r="I1267" s="18" t="s">
        <v>9134</v>
      </c>
      <c r="J1267" s="19">
        <v>397.8</v>
      </c>
      <c r="K1267" s="19">
        <f t="shared" si="76"/>
        <v>361.63636363636363</v>
      </c>
      <c r="L1267" s="20">
        <f t="shared" si="77"/>
        <v>362</v>
      </c>
      <c r="M1267" s="20">
        <f t="shared" si="78"/>
        <v>36</v>
      </c>
      <c r="N1267" s="21">
        <f t="shared" si="79"/>
        <v>398</v>
      </c>
    </row>
    <row r="1268" spans="1:14" x14ac:dyDescent="0.25">
      <c r="A1268" s="17" t="s">
        <v>9151</v>
      </c>
      <c r="B1268" s="17" t="s">
        <v>8635</v>
      </c>
      <c r="C1268" s="17" t="s">
        <v>8125</v>
      </c>
      <c r="D1268" s="17" t="s">
        <v>8124</v>
      </c>
      <c r="E1268" s="18" t="s">
        <v>8628</v>
      </c>
      <c r="F1268" s="17">
        <v>27987</v>
      </c>
      <c r="G1268" s="18" t="s">
        <v>8622</v>
      </c>
      <c r="H1268" s="18" t="s">
        <v>5149</v>
      </c>
      <c r="I1268" s="18" t="s">
        <v>1022</v>
      </c>
      <c r="J1268" s="19">
        <v>0</v>
      </c>
      <c r="K1268" s="19">
        <f t="shared" si="76"/>
        <v>0</v>
      </c>
      <c r="L1268" s="20">
        <f t="shared" si="77"/>
        <v>0</v>
      </c>
      <c r="M1268" s="20">
        <f t="shared" si="78"/>
        <v>0</v>
      </c>
      <c r="N1268" s="21">
        <f t="shared" si="79"/>
        <v>0</v>
      </c>
    </row>
    <row r="1269" spans="1:14" x14ac:dyDescent="0.25">
      <c r="A1269" s="17" t="s">
        <v>9151</v>
      </c>
      <c r="B1269" s="17" t="s">
        <v>8635</v>
      </c>
      <c r="C1269" s="17" t="s">
        <v>8125</v>
      </c>
      <c r="D1269" s="17" t="s">
        <v>8124</v>
      </c>
      <c r="E1269" s="18" t="s">
        <v>8628</v>
      </c>
      <c r="F1269" s="17">
        <v>163333</v>
      </c>
      <c r="G1269" s="18" t="s">
        <v>9041</v>
      </c>
      <c r="H1269" s="18" t="s">
        <v>8146</v>
      </c>
      <c r="I1269" s="18" t="s">
        <v>8147</v>
      </c>
      <c r="J1269" s="19">
        <v>496.11</v>
      </c>
      <c r="K1269" s="19">
        <f t="shared" si="76"/>
        <v>451.0090909090909</v>
      </c>
      <c r="L1269" s="20">
        <f t="shared" si="77"/>
        <v>451</v>
      </c>
      <c r="M1269" s="20">
        <f t="shared" si="78"/>
        <v>45</v>
      </c>
      <c r="N1269" s="21">
        <f t="shared" si="79"/>
        <v>496</v>
      </c>
    </row>
    <row r="1270" spans="1:14" x14ac:dyDescent="0.25">
      <c r="A1270" s="17" t="s">
        <v>9151</v>
      </c>
      <c r="B1270" s="17" t="s">
        <v>8635</v>
      </c>
      <c r="C1270" s="17" t="s">
        <v>8125</v>
      </c>
      <c r="D1270" s="17" t="s">
        <v>8124</v>
      </c>
      <c r="E1270" s="18" t="s">
        <v>8628</v>
      </c>
      <c r="F1270" s="17">
        <v>354252</v>
      </c>
      <c r="G1270" s="18" t="s">
        <v>9044</v>
      </c>
      <c r="H1270" s="18" t="s">
        <v>4180</v>
      </c>
      <c r="I1270" s="18" t="s">
        <v>8123</v>
      </c>
      <c r="J1270" s="19">
        <v>0</v>
      </c>
      <c r="K1270" s="19">
        <f t="shared" si="76"/>
        <v>0</v>
      </c>
      <c r="L1270" s="20">
        <f t="shared" si="77"/>
        <v>0</v>
      </c>
      <c r="M1270" s="20">
        <f t="shared" si="78"/>
        <v>0</v>
      </c>
      <c r="N1270" s="21">
        <f t="shared" si="79"/>
        <v>0</v>
      </c>
    </row>
    <row r="1271" spans="1:14" x14ac:dyDescent="0.25">
      <c r="A1271" s="17" t="s">
        <v>9151</v>
      </c>
      <c r="B1271" s="17" t="s">
        <v>8635</v>
      </c>
      <c r="C1271" s="17" t="s">
        <v>8125</v>
      </c>
      <c r="D1271" s="17" t="s">
        <v>8124</v>
      </c>
      <c r="E1271" s="18" t="s">
        <v>8628</v>
      </c>
      <c r="F1271" s="17">
        <v>410578</v>
      </c>
      <c r="G1271" s="18" t="s">
        <v>8623</v>
      </c>
      <c r="H1271" s="18" t="s">
        <v>5196</v>
      </c>
      <c r="I1271" s="18" t="s">
        <v>8155</v>
      </c>
      <c r="J1271" s="19">
        <v>0</v>
      </c>
      <c r="K1271" s="19">
        <f t="shared" si="76"/>
        <v>0</v>
      </c>
      <c r="L1271" s="20">
        <f t="shared" si="77"/>
        <v>0</v>
      </c>
      <c r="M1271" s="20">
        <f t="shared" si="78"/>
        <v>0</v>
      </c>
      <c r="N1271" s="21">
        <f t="shared" si="79"/>
        <v>0</v>
      </c>
    </row>
    <row r="1272" spans="1:14" x14ac:dyDescent="0.25">
      <c r="A1272" s="17" t="s">
        <v>9151</v>
      </c>
      <c r="B1272" s="17" t="s">
        <v>8635</v>
      </c>
      <c r="C1272" s="17" t="s">
        <v>8125</v>
      </c>
      <c r="D1272" s="17" t="s">
        <v>8124</v>
      </c>
      <c r="E1272" s="18" t="s">
        <v>8628</v>
      </c>
      <c r="F1272" s="17">
        <v>633577</v>
      </c>
      <c r="G1272" s="18" t="s">
        <v>8623</v>
      </c>
      <c r="H1272" s="18" t="s">
        <v>4759</v>
      </c>
      <c r="I1272" s="18" t="s">
        <v>8387</v>
      </c>
      <c r="J1272" s="19">
        <v>0</v>
      </c>
      <c r="K1272" s="19">
        <f t="shared" si="76"/>
        <v>0</v>
      </c>
      <c r="L1272" s="20">
        <f t="shared" si="77"/>
        <v>0</v>
      </c>
      <c r="M1272" s="20">
        <f t="shared" si="78"/>
        <v>0</v>
      </c>
      <c r="N1272" s="21">
        <f t="shared" si="79"/>
        <v>0</v>
      </c>
    </row>
    <row r="1273" spans="1:14" x14ac:dyDescent="0.25">
      <c r="A1273" s="17" t="s">
        <v>9151</v>
      </c>
      <c r="B1273" s="17" t="s">
        <v>8635</v>
      </c>
      <c r="C1273" s="17" t="s">
        <v>8125</v>
      </c>
      <c r="D1273" s="17" t="s">
        <v>8124</v>
      </c>
      <c r="E1273" s="18" t="s">
        <v>8628</v>
      </c>
      <c r="F1273" s="17">
        <v>17067880</v>
      </c>
      <c r="G1273" s="18" t="s">
        <v>9058</v>
      </c>
      <c r="H1273" s="18" t="s">
        <v>4530</v>
      </c>
      <c r="I1273" s="18" t="s">
        <v>8136</v>
      </c>
      <c r="J1273" s="19">
        <v>0</v>
      </c>
      <c r="K1273" s="19">
        <f t="shared" si="76"/>
        <v>0</v>
      </c>
      <c r="L1273" s="20">
        <f t="shared" si="77"/>
        <v>0</v>
      </c>
      <c r="M1273" s="20">
        <f t="shared" si="78"/>
        <v>0</v>
      </c>
      <c r="N1273" s="21">
        <f t="shared" si="79"/>
        <v>0</v>
      </c>
    </row>
    <row r="1274" spans="1:14" x14ac:dyDescent="0.25">
      <c r="A1274" s="17" t="s">
        <v>9151</v>
      </c>
      <c r="B1274" s="17" t="s">
        <v>8635</v>
      </c>
      <c r="C1274" s="17" t="s">
        <v>8125</v>
      </c>
      <c r="D1274" s="17" t="s">
        <v>8124</v>
      </c>
      <c r="E1274" s="18" t="s">
        <v>8628</v>
      </c>
      <c r="F1274" s="17">
        <v>35984422</v>
      </c>
      <c r="G1274" s="18" t="s">
        <v>9044</v>
      </c>
      <c r="H1274" s="18" t="s">
        <v>4555</v>
      </c>
      <c r="I1274" s="18" t="s">
        <v>8138</v>
      </c>
      <c r="J1274" s="19">
        <v>338.4</v>
      </c>
      <c r="K1274" s="19">
        <f t="shared" si="76"/>
        <v>307.63636363636357</v>
      </c>
      <c r="L1274" s="20">
        <f t="shared" si="77"/>
        <v>308</v>
      </c>
      <c r="M1274" s="20">
        <f t="shared" si="78"/>
        <v>31</v>
      </c>
      <c r="N1274" s="21">
        <f t="shared" si="79"/>
        <v>339</v>
      </c>
    </row>
    <row r="1275" spans="1:14" x14ac:dyDescent="0.25">
      <c r="A1275" s="17" t="s">
        <v>9151</v>
      </c>
      <c r="B1275" s="17" t="s">
        <v>8635</v>
      </c>
      <c r="C1275" s="17" t="s">
        <v>8125</v>
      </c>
      <c r="D1275" s="17" t="s">
        <v>8124</v>
      </c>
      <c r="E1275" s="18" t="s">
        <v>8628</v>
      </c>
      <c r="F1275" s="17">
        <v>35984457</v>
      </c>
      <c r="G1275" s="18" t="s">
        <v>9044</v>
      </c>
      <c r="H1275" s="18" t="s">
        <v>5038</v>
      </c>
      <c r="I1275" s="18" t="s">
        <v>8148</v>
      </c>
      <c r="J1275" s="19">
        <v>0</v>
      </c>
      <c r="K1275" s="19">
        <f t="shared" si="76"/>
        <v>0</v>
      </c>
      <c r="L1275" s="20">
        <f t="shared" si="77"/>
        <v>0</v>
      </c>
      <c r="M1275" s="20">
        <f t="shared" si="78"/>
        <v>0</v>
      </c>
      <c r="N1275" s="21">
        <f t="shared" si="79"/>
        <v>0</v>
      </c>
    </row>
    <row r="1276" spans="1:14" x14ac:dyDescent="0.25">
      <c r="A1276" s="17" t="s">
        <v>9151</v>
      </c>
      <c r="B1276" s="17" t="s">
        <v>8635</v>
      </c>
      <c r="C1276" s="17" t="s">
        <v>8125</v>
      </c>
      <c r="D1276" s="17" t="s">
        <v>8124</v>
      </c>
      <c r="E1276" s="18" t="s">
        <v>8628</v>
      </c>
      <c r="F1276" s="17">
        <v>35984473</v>
      </c>
      <c r="G1276" s="18" t="s">
        <v>9044</v>
      </c>
      <c r="H1276" s="18" t="s">
        <v>4480</v>
      </c>
      <c r="I1276" s="18" t="s">
        <v>8135</v>
      </c>
      <c r="J1276" s="19">
        <v>0</v>
      </c>
      <c r="K1276" s="19">
        <f t="shared" si="76"/>
        <v>0</v>
      </c>
      <c r="L1276" s="20">
        <f t="shared" si="77"/>
        <v>0</v>
      </c>
      <c r="M1276" s="20">
        <f t="shared" si="78"/>
        <v>0</v>
      </c>
      <c r="N1276" s="21">
        <f t="shared" si="79"/>
        <v>0</v>
      </c>
    </row>
    <row r="1277" spans="1:14" x14ac:dyDescent="0.25">
      <c r="A1277" s="17" t="s">
        <v>9151</v>
      </c>
      <c r="B1277" s="17" t="s">
        <v>8635</v>
      </c>
      <c r="C1277" s="17" t="s">
        <v>8125</v>
      </c>
      <c r="D1277" s="17" t="s">
        <v>8124</v>
      </c>
      <c r="E1277" s="18" t="s">
        <v>8628</v>
      </c>
      <c r="F1277" s="17">
        <v>35984627</v>
      </c>
      <c r="G1277" s="18" t="s">
        <v>9044</v>
      </c>
      <c r="H1277" s="18" t="s">
        <v>4325</v>
      </c>
      <c r="I1277" s="18" t="s">
        <v>6967</v>
      </c>
      <c r="J1277" s="19">
        <v>0</v>
      </c>
      <c r="K1277" s="19">
        <f t="shared" si="76"/>
        <v>0</v>
      </c>
      <c r="L1277" s="20">
        <f t="shared" si="77"/>
        <v>0</v>
      </c>
      <c r="M1277" s="20">
        <f t="shared" si="78"/>
        <v>0</v>
      </c>
      <c r="N1277" s="21">
        <f t="shared" si="79"/>
        <v>0</v>
      </c>
    </row>
    <row r="1278" spans="1:14" x14ac:dyDescent="0.25">
      <c r="A1278" s="17" t="s">
        <v>9151</v>
      </c>
      <c r="B1278" s="17" t="s">
        <v>8635</v>
      </c>
      <c r="C1278" s="17" t="s">
        <v>8125</v>
      </c>
      <c r="D1278" s="17" t="s">
        <v>8124</v>
      </c>
      <c r="E1278" s="18" t="s">
        <v>8628</v>
      </c>
      <c r="F1278" s="17">
        <v>35984635</v>
      </c>
      <c r="G1278" s="18" t="s">
        <v>9044</v>
      </c>
      <c r="H1278" s="18" t="s">
        <v>4401</v>
      </c>
      <c r="I1278" s="18" t="s">
        <v>8129</v>
      </c>
      <c r="J1278" s="19">
        <v>0</v>
      </c>
      <c r="K1278" s="19">
        <f t="shared" si="76"/>
        <v>0</v>
      </c>
      <c r="L1278" s="20">
        <f t="shared" si="77"/>
        <v>0</v>
      </c>
      <c r="M1278" s="20">
        <f t="shared" si="78"/>
        <v>0</v>
      </c>
      <c r="N1278" s="21">
        <f t="shared" si="79"/>
        <v>0</v>
      </c>
    </row>
    <row r="1279" spans="1:14" x14ac:dyDescent="0.25">
      <c r="A1279" s="17" t="s">
        <v>9151</v>
      </c>
      <c r="B1279" s="17" t="s">
        <v>8635</v>
      </c>
      <c r="C1279" s="17" t="s">
        <v>8125</v>
      </c>
      <c r="D1279" s="17" t="s">
        <v>8124</v>
      </c>
      <c r="E1279" s="18" t="s">
        <v>8628</v>
      </c>
      <c r="F1279" s="17">
        <v>35984643</v>
      </c>
      <c r="G1279" s="18" t="s">
        <v>9044</v>
      </c>
      <c r="H1279" s="18" t="s">
        <v>4292</v>
      </c>
      <c r="I1279" s="18" t="s">
        <v>8126</v>
      </c>
      <c r="J1279" s="19">
        <v>0</v>
      </c>
      <c r="K1279" s="19">
        <f t="shared" si="76"/>
        <v>0</v>
      </c>
      <c r="L1279" s="20">
        <f t="shared" si="77"/>
        <v>0</v>
      </c>
      <c r="M1279" s="20">
        <f t="shared" si="78"/>
        <v>0</v>
      </c>
      <c r="N1279" s="21">
        <f t="shared" si="79"/>
        <v>0</v>
      </c>
    </row>
    <row r="1280" spans="1:14" x14ac:dyDescent="0.25">
      <c r="A1280" s="17" t="s">
        <v>9151</v>
      </c>
      <c r="B1280" s="17" t="s">
        <v>8635</v>
      </c>
      <c r="C1280" s="17" t="s">
        <v>8125</v>
      </c>
      <c r="D1280" s="17" t="s">
        <v>8124</v>
      </c>
      <c r="E1280" s="18" t="s">
        <v>8628</v>
      </c>
      <c r="F1280" s="17">
        <v>35984651</v>
      </c>
      <c r="G1280" s="18" t="s">
        <v>9044</v>
      </c>
      <c r="H1280" s="18" t="s">
        <v>5113</v>
      </c>
      <c r="I1280" s="18" t="s">
        <v>8153</v>
      </c>
      <c r="J1280" s="19">
        <v>0</v>
      </c>
      <c r="K1280" s="19">
        <f t="shared" si="76"/>
        <v>0</v>
      </c>
      <c r="L1280" s="20">
        <f t="shared" si="77"/>
        <v>0</v>
      </c>
      <c r="M1280" s="20">
        <f t="shared" si="78"/>
        <v>0</v>
      </c>
      <c r="N1280" s="21">
        <f t="shared" si="79"/>
        <v>0</v>
      </c>
    </row>
    <row r="1281" spans="1:14" x14ac:dyDescent="0.25">
      <c r="A1281" s="17" t="s">
        <v>9151</v>
      </c>
      <c r="B1281" s="17" t="s">
        <v>8635</v>
      </c>
      <c r="C1281" s="17" t="s">
        <v>8125</v>
      </c>
      <c r="D1281" s="17" t="s">
        <v>8124</v>
      </c>
      <c r="E1281" s="18" t="s">
        <v>8628</v>
      </c>
      <c r="F1281" s="17">
        <v>35984694</v>
      </c>
      <c r="G1281" s="18" t="s">
        <v>9044</v>
      </c>
      <c r="H1281" s="18" t="s">
        <v>4371</v>
      </c>
      <c r="I1281" s="18" t="s">
        <v>8127</v>
      </c>
      <c r="J1281" s="19">
        <v>0</v>
      </c>
      <c r="K1281" s="19">
        <f t="shared" si="76"/>
        <v>0</v>
      </c>
      <c r="L1281" s="20">
        <f t="shared" si="77"/>
        <v>0</v>
      </c>
      <c r="M1281" s="20">
        <f t="shared" si="78"/>
        <v>0</v>
      </c>
      <c r="N1281" s="21">
        <f t="shared" si="79"/>
        <v>0</v>
      </c>
    </row>
    <row r="1282" spans="1:14" x14ac:dyDescent="0.25">
      <c r="A1282" s="17" t="s">
        <v>9151</v>
      </c>
      <c r="B1282" s="17" t="s">
        <v>8635</v>
      </c>
      <c r="C1282" s="17" t="s">
        <v>8125</v>
      </c>
      <c r="D1282" s="17" t="s">
        <v>8124</v>
      </c>
      <c r="E1282" s="18" t="s">
        <v>8628</v>
      </c>
      <c r="F1282" s="17">
        <v>35984813</v>
      </c>
      <c r="G1282" s="18" t="s">
        <v>9044</v>
      </c>
      <c r="H1282" s="18" t="s">
        <v>5240</v>
      </c>
      <c r="I1282" s="18" t="s">
        <v>8156</v>
      </c>
      <c r="J1282" s="19">
        <v>0</v>
      </c>
      <c r="K1282" s="19">
        <f t="shared" si="76"/>
        <v>0</v>
      </c>
      <c r="L1282" s="20">
        <f t="shared" si="77"/>
        <v>0</v>
      </c>
      <c r="M1282" s="20">
        <f t="shared" si="78"/>
        <v>0</v>
      </c>
      <c r="N1282" s="21">
        <f t="shared" si="79"/>
        <v>0</v>
      </c>
    </row>
    <row r="1283" spans="1:14" x14ac:dyDescent="0.25">
      <c r="A1283" s="17" t="s">
        <v>9151</v>
      </c>
      <c r="B1283" s="17" t="s">
        <v>8635</v>
      </c>
      <c r="C1283" s="17" t="s">
        <v>8125</v>
      </c>
      <c r="D1283" s="17" t="s">
        <v>8124</v>
      </c>
      <c r="E1283" s="18" t="s">
        <v>8628</v>
      </c>
      <c r="F1283" s="17">
        <v>35984830</v>
      </c>
      <c r="G1283" s="18" t="s">
        <v>9057</v>
      </c>
      <c r="H1283" s="18" t="s">
        <v>4406</v>
      </c>
      <c r="I1283" s="18" t="s">
        <v>8131</v>
      </c>
      <c r="J1283" s="19">
        <v>0</v>
      </c>
      <c r="K1283" s="19">
        <f t="shared" si="76"/>
        <v>0</v>
      </c>
      <c r="L1283" s="20">
        <f t="shared" si="77"/>
        <v>0</v>
      </c>
      <c r="M1283" s="20">
        <f t="shared" si="78"/>
        <v>0</v>
      </c>
      <c r="N1283" s="21">
        <f t="shared" si="79"/>
        <v>0</v>
      </c>
    </row>
    <row r="1284" spans="1:14" x14ac:dyDescent="0.25">
      <c r="A1284" s="17" t="s">
        <v>9151</v>
      </c>
      <c r="B1284" s="17" t="s">
        <v>8635</v>
      </c>
      <c r="C1284" s="17" t="s">
        <v>8125</v>
      </c>
      <c r="D1284" s="17" t="s">
        <v>8124</v>
      </c>
      <c r="E1284" s="18" t="s">
        <v>8628</v>
      </c>
      <c r="F1284" s="17">
        <v>35984848</v>
      </c>
      <c r="G1284" s="18" t="s">
        <v>9044</v>
      </c>
      <c r="H1284" s="18" t="s">
        <v>4406</v>
      </c>
      <c r="I1284" s="18" t="s">
        <v>8130</v>
      </c>
      <c r="J1284" s="19">
        <v>0</v>
      </c>
      <c r="K1284" s="19">
        <f t="shared" ref="K1284:K1347" si="80">J1284/1.1</f>
        <v>0</v>
      </c>
      <c r="L1284" s="20">
        <f t="shared" ref="L1284:L1347" si="81">ROUND(K1284,0)</f>
        <v>0</v>
      </c>
      <c r="M1284" s="20">
        <f t="shared" ref="M1284:M1347" si="82">ROUND(K1284*0.1,0)</f>
        <v>0</v>
      </c>
      <c r="N1284" s="21">
        <f t="shared" si="79"/>
        <v>0</v>
      </c>
    </row>
    <row r="1285" spans="1:14" x14ac:dyDescent="0.25">
      <c r="A1285" s="17" t="s">
        <v>9151</v>
      </c>
      <c r="B1285" s="17" t="s">
        <v>8635</v>
      </c>
      <c r="C1285" s="17" t="s">
        <v>8125</v>
      </c>
      <c r="D1285" s="17" t="s">
        <v>8124</v>
      </c>
      <c r="E1285" s="18" t="s">
        <v>8628</v>
      </c>
      <c r="F1285" s="17">
        <v>35984899</v>
      </c>
      <c r="G1285" s="18" t="s">
        <v>9044</v>
      </c>
      <c r="H1285" s="18" t="s">
        <v>4862</v>
      </c>
      <c r="I1285" s="18" t="s">
        <v>8142</v>
      </c>
      <c r="J1285" s="19">
        <v>0</v>
      </c>
      <c r="K1285" s="19">
        <f t="shared" si="80"/>
        <v>0</v>
      </c>
      <c r="L1285" s="20">
        <f t="shared" si="81"/>
        <v>0</v>
      </c>
      <c r="M1285" s="20">
        <f t="shared" si="82"/>
        <v>0</v>
      </c>
      <c r="N1285" s="21">
        <f t="shared" ref="N1285:N1348" si="83">L1285+M1285</f>
        <v>0</v>
      </c>
    </row>
    <row r="1286" spans="1:14" x14ac:dyDescent="0.25">
      <c r="A1286" s="17" t="s">
        <v>9151</v>
      </c>
      <c r="B1286" s="17" t="s">
        <v>8635</v>
      </c>
      <c r="C1286" s="17" t="s">
        <v>8125</v>
      </c>
      <c r="D1286" s="17" t="s">
        <v>8124</v>
      </c>
      <c r="E1286" s="18" t="s">
        <v>8628</v>
      </c>
      <c r="F1286" s="17">
        <v>35985003</v>
      </c>
      <c r="G1286" s="18" t="s">
        <v>9044</v>
      </c>
      <c r="H1286" s="18" t="s">
        <v>4903</v>
      </c>
      <c r="I1286" s="18" t="s">
        <v>8144</v>
      </c>
      <c r="J1286" s="19">
        <v>0</v>
      </c>
      <c r="K1286" s="19">
        <f t="shared" si="80"/>
        <v>0</v>
      </c>
      <c r="L1286" s="20">
        <f t="shared" si="81"/>
        <v>0</v>
      </c>
      <c r="M1286" s="20">
        <f t="shared" si="82"/>
        <v>0</v>
      </c>
      <c r="N1286" s="21">
        <f t="shared" si="83"/>
        <v>0</v>
      </c>
    </row>
    <row r="1287" spans="1:14" x14ac:dyDescent="0.25">
      <c r="A1287" s="17" t="s">
        <v>9151</v>
      </c>
      <c r="B1287" s="17" t="s">
        <v>8635</v>
      </c>
      <c r="C1287" s="17" t="s">
        <v>8125</v>
      </c>
      <c r="D1287" s="17" t="s">
        <v>8124</v>
      </c>
      <c r="E1287" s="18" t="s">
        <v>8628</v>
      </c>
      <c r="F1287" s="17">
        <v>35985011</v>
      </c>
      <c r="G1287" s="18" t="s">
        <v>9045</v>
      </c>
      <c r="H1287" s="18" t="s">
        <v>4903</v>
      </c>
      <c r="I1287" s="18" t="s">
        <v>8145</v>
      </c>
      <c r="J1287" s="19">
        <v>0</v>
      </c>
      <c r="K1287" s="19">
        <f t="shared" si="80"/>
        <v>0</v>
      </c>
      <c r="L1287" s="20">
        <f t="shared" si="81"/>
        <v>0</v>
      </c>
      <c r="M1287" s="20">
        <f t="shared" si="82"/>
        <v>0</v>
      </c>
      <c r="N1287" s="21">
        <f t="shared" si="83"/>
        <v>0</v>
      </c>
    </row>
    <row r="1288" spans="1:14" x14ac:dyDescent="0.25">
      <c r="A1288" s="17" t="s">
        <v>9151</v>
      </c>
      <c r="B1288" s="17" t="s">
        <v>8635</v>
      </c>
      <c r="C1288" s="17" t="s">
        <v>8125</v>
      </c>
      <c r="D1288" s="17" t="s">
        <v>8124</v>
      </c>
      <c r="E1288" s="18" t="s">
        <v>8628</v>
      </c>
      <c r="F1288" s="17">
        <v>35985216</v>
      </c>
      <c r="G1288" s="18" t="s">
        <v>9059</v>
      </c>
      <c r="H1288" s="18" t="s">
        <v>4898</v>
      </c>
      <c r="I1288" s="18" t="s">
        <v>8143</v>
      </c>
      <c r="J1288" s="19">
        <v>0</v>
      </c>
      <c r="K1288" s="19">
        <f t="shared" si="80"/>
        <v>0</v>
      </c>
      <c r="L1288" s="20">
        <f t="shared" si="81"/>
        <v>0</v>
      </c>
      <c r="M1288" s="20">
        <f t="shared" si="82"/>
        <v>0</v>
      </c>
      <c r="N1288" s="21">
        <f t="shared" si="83"/>
        <v>0</v>
      </c>
    </row>
    <row r="1289" spans="1:14" x14ac:dyDescent="0.25">
      <c r="A1289" s="17" t="s">
        <v>9151</v>
      </c>
      <c r="B1289" s="17" t="s">
        <v>8635</v>
      </c>
      <c r="C1289" s="17" t="s">
        <v>8125</v>
      </c>
      <c r="D1289" s="17" t="s">
        <v>8124</v>
      </c>
      <c r="E1289" s="18" t="s">
        <v>8628</v>
      </c>
      <c r="F1289" s="17">
        <v>35985241</v>
      </c>
      <c r="G1289" s="18" t="s">
        <v>9044</v>
      </c>
      <c r="H1289" s="18" t="s">
        <v>4717</v>
      </c>
      <c r="I1289" s="18" t="s">
        <v>8139</v>
      </c>
      <c r="J1289" s="19">
        <v>0</v>
      </c>
      <c r="K1289" s="19">
        <f t="shared" si="80"/>
        <v>0</v>
      </c>
      <c r="L1289" s="20">
        <f t="shared" si="81"/>
        <v>0</v>
      </c>
      <c r="M1289" s="20">
        <f t="shared" si="82"/>
        <v>0</v>
      </c>
      <c r="N1289" s="21">
        <f t="shared" si="83"/>
        <v>0</v>
      </c>
    </row>
    <row r="1290" spans="1:14" x14ac:dyDescent="0.25">
      <c r="A1290" s="17" t="s">
        <v>9151</v>
      </c>
      <c r="B1290" s="17" t="s">
        <v>8635</v>
      </c>
      <c r="C1290" s="17" t="s">
        <v>8125</v>
      </c>
      <c r="D1290" s="17" t="s">
        <v>8124</v>
      </c>
      <c r="E1290" s="18" t="s">
        <v>8628</v>
      </c>
      <c r="F1290" s="17">
        <v>35985259</v>
      </c>
      <c r="G1290" s="18" t="s">
        <v>9044</v>
      </c>
      <c r="H1290" s="18" t="s">
        <v>4747</v>
      </c>
      <c r="I1290" s="18" t="s">
        <v>8140</v>
      </c>
      <c r="J1290" s="19">
        <v>0</v>
      </c>
      <c r="K1290" s="19">
        <f t="shared" si="80"/>
        <v>0</v>
      </c>
      <c r="L1290" s="20">
        <f t="shared" si="81"/>
        <v>0</v>
      </c>
      <c r="M1290" s="20">
        <f t="shared" si="82"/>
        <v>0</v>
      </c>
      <c r="N1290" s="21">
        <f t="shared" si="83"/>
        <v>0</v>
      </c>
    </row>
    <row r="1291" spans="1:14" x14ac:dyDescent="0.25">
      <c r="A1291" s="17" t="s">
        <v>9151</v>
      </c>
      <c r="B1291" s="17" t="s">
        <v>8635</v>
      </c>
      <c r="C1291" s="17" t="s">
        <v>8125</v>
      </c>
      <c r="D1291" s="17" t="s">
        <v>8124</v>
      </c>
      <c r="E1291" s="18" t="s">
        <v>8628</v>
      </c>
      <c r="F1291" s="17">
        <v>35985267</v>
      </c>
      <c r="G1291" s="18" t="s">
        <v>9044</v>
      </c>
      <c r="H1291" s="18" t="s">
        <v>5165</v>
      </c>
      <c r="I1291" s="18" t="s">
        <v>8154</v>
      </c>
      <c r="J1291" s="19">
        <v>0</v>
      </c>
      <c r="K1291" s="19">
        <f t="shared" si="80"/>
        <v>0</v>
      </c>
      <c r="L1291" s="20">
        <f t="shared" si="81"/>
        <v>0</v>
      </c>
      <c r="M1291" s="20">
        <f t="shared" si="82"/>
        <v>0</v>
      </c>
      <c r="N1291" s="21">
        <f t="shared" si="83"/>
        <v>0</v>
      </c>
    </row>
    <row r="1292" spans="1:14" x14ac:dyDescent="0.25">
      <c r="A1292" s="17" t="s">
        <v>9151</v>
      </c>
      <c r="B1292" s="17" t="s">
        <v>8635</v>
      </c>
      <c r="C1292" s="17" t="s">
        <v>8125</v>
      </c>
      <c r="D1292" s="17" t="s">
        <v>8124</v>
      </c>
      <c r="E1292" s="18" t="s">
        <v>8628</v>
      </c>
      <c r="F1292" s="17">
        <v>35985275</v>
      </c>
      <c r="G1292" s="18" t="s">
        <v>9044</v>
      </c>
      <c r="H1292" s="18" t="s">
        <v>4825</v>
      </c>
      <c r="I1292" s="18" t="s">
        <v>8141</v>
      </c>
      <c r="J1292" s="19">
        <v>0</v>
      </c>
      <c r="K1292" s="19">
        <f t="shared" si="80"/>
        <v>0</v>
      </c>
      <c r="L1292" s="20">
        <f t="shared" si="81"/>
        <v>0</v>
      </c>
      <c r="M1292" s="20">
        <f t="shared" si="82"/>
        <v>0</v>
      </c>
      <c r="N1292" s="21">
        <f t="shared" si="83"/>
        <v>0</v>
      </c>
    </row>
    <row r="1293" spans="1:14" x14ac:dyDescent="0.25">
      <c r="A1293" s="17" t="s">
        <v>9151</v>
      </c>
      <c r="B1293" s="17" t="s">
        <v>8635</v>
      </c>
      <c r="C1293" s="17" t="s">
        <v>8125</v>
      </c>
      <c r="D1293" s="17" t="s">
        <v>8124</v>
      </c>
      <c r="E1293" s="18" t="s">
        <v>8628</v>
      </c>
      <c r="F1293" s="17">
        <v>51066211</v>
      </c>
      <c r="G1293" s="18" t="s">
        <v>8623</v>
      </c>
      <c r="H1293" s="18" t="s">
        <v>4555</v>
      </c>
      <c r="I1293" s="18" t="s">
        <v>8137</v>
      </c>
      <c r="J1293" s="19">
        <v>2378.61</v>
      </c>
      <c r="K1293" s="19">
        <f t="shared" si="80"/>
        <v>2162.3727272727274</v>
      </c>
      <c r="L1293" s="20">
        <f t="shared" si="81"/>
        <v>2162</v>
      </c>
      <c r="M1293" s="20">
        <f t="shared" si="82"/>
        <v>216</v>
      </c>
      <c r="N1293" s="21">
        <f t="shared" si="83"/>
        <v>2378</v>
      </c>
    </row>
    <row r="1294" spans="1:14" x14ac:dyDescent="0.25">
      <c r="A1294" s="17" t="s">
        <v>9151</v>
      </c>
      <c r="B1294" s="17" t="s">
        <v>8635</v>
      </c>
      <c r="C1294" s="17" t="s">
        <v>8125</v>
      </c>
      <c r="D1294" s="17" t="s">
        <v>8124</v>
      </c>
      <c r="E1294" s="18" t="s">
        <v>8628</v>
      </c>
      <c r="F1294" s="17">
        <v>51958767</v>
      </c>
      <c r="G1294" s="18" t="s">
        <v>8623</v>
      </c>
      <c r="H1294" s="18" t="s">
        <v>5196</v>
      </c>
      <c r="I1294" s="18" t="s">
        <v>9145</v>
      </c>
      <c r="J1294" s="19">
        <v>763.07999999999993</v>
      </c>
      <c r="K1294" s="19">
        <f t="shared" si="80"/>
        <v>693.70909090909083</v>
      </c>
      <c r="L1294" s="20">
        <f t="shared" si="81"/>
        <v>694</v>
      </c>
      <c r="M1294" s="20">
        <f t="shared" si="82"/>
        <v>69</v>
      </c>
      <c r="N1294" s="21">
        <f t="shared" si="83"/>
        <v>763</v>
      </c>
    </row>
    <row r="1295" spans="1:14" x14ac:dyDescent="0.25">
      <c r="A1295" s="17" t="s">
        <v>9151</v>
      </c>
      <c r="B1295" s="17" t="s">
        <v>8635</v>
      </c>
      <c r="C1295" s="17" t="s">
        <v>8125</v>
      </c>
      <c r="D1295" s="17" t="s">
        <v>8124</v>
      </c>
      <c r="E1295" s="18" t="s">
        <v>8628</v>
      </c>
      <c r="F1295" s="17">
        <v>710147873</v>
      </c>
      <c r="G1295" s="18" t="s">
        <v>9056</v>
      </c>
      <c r="H1295" s="18" t="s">
        <v>4386</v>
      </c>
      <c r="I1295" s="18" t="s">
        <v>8128</v>
      </c>
      <c r="J1295" s="19">
        <v>0</v>
      </c>
      <c r="K1295" s="19">
        <f t="shared" si="80"/>
        <v>0</v>
      </c>
      <c r="L1295" s="20">
        <f t="shared" si="81"/>
        <v>0</v>
      </c>
      <c r="M1295" s="20">
        <f t="shared" si="82"/>
        <v>0</v>
      </c>
      <c r="N1295" s="21">
        <f t="shared" si="83"/>
        <v>0</v>
      </c>
    </row>
    <row r="1296" spans="1:14" x14ac:dyDescent="0.25">
      <c r="A1296" s="17" t="s">
        <v>9151</v>
      </c>
      <c r="B1296" s="17" t="s">
        <v>8632</v>
      </c>
      <c r="C1296" s="17" t="s">
        <v>8351</v>
      </c>
      <c r="D1296" s="17" t="s">
        <v>8353</v>
      </c>
      <c r="E1296" s="18" t="s">
        <v>8352</v>
      </c>
      <c r="F1296" s="17">
        <v>160547</v>
      </c>
      <c r="G1296" s="18" t="s">
        <v>9106</v>
      </c>
      <c r="H1296" s="18" t="s">
        <v>4325</v>
      </c>
      <c r="I1296" s="18" t="s">
        <v>8397</v>
      </c>
      <c r="J1296" s="19">
        <v>1811.88</v>
      </c>
      <c r="K1296" s="19">
        <f t="shared" si="80"/>
        <v>1647.1636363636364</v>
      </c>
      <c r="L1296" s="20">
        <f t="shared" si="81"/>
        <v>1647</v>
      </c>
      <c r="M1296" s="20">
        <f t="shared" si="82"/>
        <v>165</v>
      </c>
      <c r="N1296" s="21">
        <f t="shared" si="83"/>
        <v>1812</v>
      </c>
    </row>
    <row r="1297" spans="1:14" x14ac:dyDescent="0.25">
      <c r="A1297" s="17" t="s">
        <v>9151</v>
      </c>
      <c r="B1297" s="17" t="s">
        <v>8632</v>
      </c>
      <c r="C1297" s="17" t="s">
        <v>8351</v>
      </c>
      <c r="D1297" s="17" t="s">
        <v>8353</v>
      </c>
      <c r="E1297" s="18" t="s">
        <v>8352</v>
      </c>
      <c r="F1297" s="17">
        <v>160580</v>
      </c>
      <c r="G1297" s="18" t="s">
        <v>8467</v>
      </c>
      <c r="H1297" s="18" t="s">
        <v>4530</v>
      </c>
      <c r="I1297" s="18" t="s">
        <v>8393</v>
      </c>
      <c r="J1297" s="19">
        <v>496.11</v>
      </c>
      <c r="K1297" s="19">
        <f t="shared" si="80"/>
        <v>451.0090909090909</v>
      </c>
      <c r="L1297" s="20">
        <f t="shared" si="81"/>
        <v>451</v>
      </c>
      <c r="M1297" s="20">
        <f t="shared" si="82"/>
        <v>45</v>
      </c>
      <c r="N1297" s="21">
        <f t="shared" si="83"/>
        <v>496</v>
      </c>
    </row>
    <row r="1298" spans="1:14" x14ac:dyDescent="0.25">
      <c r="A1298" s="17" t="s">
        <v>9151</v>
      </c>
      <c r="B1298" s="17" t="s">
        <v>8632</v>
      </c>
      <c r="C1298" s="17" t="s">
        <v>8351</v>
      </c>
      <c r="D1298" s="17" t="s">
        <v>8353</v>
      </c>
      <c r="E1298" s="18" t="s">
        <v>8352</v>
      </c>
      <c r="F1298" s="17">
        <v>160610</v>
      </c>
      <c r="G1298" s="18" t="s">
        <v>9109</v>
      </c>
      <c r="H1298" s="18" t="s">
        <v>4825</v>
      </c>
      <c r="I1298" s="18" t="s">
        <v>8386</v>
      </c>
      <c r="J1298" s="19">
        <v>323.55</v>
      </c>
      <c r="K1298" s="19">
        <f t="shared" si="80"/>
        <v>294.13636363636363</v>
      </c>
      <c r="L1298" s="20">
        <f t="shared" si="81"/>
        <v>294</v>
      </c>
      <c r="M1298" s="20">
        <f t="shared" si="82"/>
        <v>29</v>
      </c>
      <c r="N1298" s="21">
        <f t="shared" si="83"/>
        <v>323</v>
      </c>
    </row>
    <row r="1299" spans="1:14" x14ac:dyDescent="0.25">
      <c r="A1299" s="17" t="s">
        <v>9151</v>
      </c>
      <c r="B1299" s="17" t="s">
        <v>8632</v>
      </c>
      <c r="C1299" s="17" t="s">
        <v>8351</v>
      </c>
      <c r="D1299" s="17" t="s">
        <v>8353</v>
      </c>
      <c r="E1299" s="18" t="s">
        <v>8352</v>
      </c>
      <c r="F1299" s="17">
        <v>160687</v>
      </c>
      <c r="G1299" s="18" t="s">
        <v>9107</v>
      </c>
      <c r="H1299" s="18" t="s">
        <v>4555</v>
      </c>
      <c r="I1299" s="18" t="s">
        <v>8392</v>
      </c>
      <c r="J1299" s="19">
        <v>2070.7200000000003</v>
      </c>
      <c r="K1299" s="19">
        <f t="shared" si="80"/>
        <v>1882.4727272727273</v>
      </c>
      <c r="L1299" s="20">
        <f t="shared" si="81"/>
        <v>1882</v>
      </c>
      <c r="M1299" s="20">
        <f t="shared" si="82"/>
        <v>188</v>
      </c>
      <c r="N1299" s="21">
        <f t="shared" si="83"/>
        <v>2070</v>
      </c>
    </row>
    <row r="1300" spans="1:14" x14ac:dyDescent="0.25">
      <c r="A1300" s="17" t="s">
        <v>9151</v>
      </c>
      <c r="B1300" s="17" t="s">
        <v>8632</v>
      </c>
      <c r="C1300" s="17" t="s">
        <v>8351</v>
      </c>
      <c r="D1300" s="17" t="s">
        <v>8353</v>
      </c>
      <c r="E1300" s="18" t="s">
        <v>8352</v>
      </c>
      <c r="F1300" s="17">
        <v>160709</v>
      </c>
      <c r="G1300" s="18" t="s">
        <v>9111</v>
      </c>
      <c r="H1300" s="18" t="s">
        <v>5038</v>
      </c>
      <c r="I1300" s="18" t="s">
        <v>8381</v>
      </c>
      <c r="J1300" s="19">
        <v>1747.17</v>
      </c>
      <c r="K1300" s="19">
        <f t="shared" si="80"/>
        <v>1588.3363636363636</v>
      </c>
      <c r="L1300" s="20">
        <f t="shared" si="81"/>
        <v>1588</v>
      </c>
      <c r="M1300" s="20">
        <f t="shared" si="82"/>
        <v>159</v>
      </c>
      <c r="N1300" s="21">
        <f t="shared" si="83"/>
        <v>1747</v>
      </c>
    </row>
    <row r="1301" spans="1:14" x14ac:dyDescent="0.25">
      <c r="A1301" s="17" t="s">
        <v>9151</v>
      </c>
      <c r="B1301" s="17" t="s">
        <v>8632</v>
      </c>
      <c r="C1301" s="17" t="s">
        <v>8351</v>
      </c>
      <c r="D1301" s="17" t="s">
        <v>8353</v>
      </c>
      <c r="E1301" s="18" t="s">
        <v>8352</v>
      </c>
      <c r="F1301" s="17">
        <v>160784</v>
      </c>
      <c r="G1301" s="18" t="s">
        <v>9110</v>
      </c>
      <c r="H1301" s="18" t="s">
        <v>4903</v>
      </c>
      <c r="I1301" s="18" t="s">
        <v>8382</v>
      </c>
      <c r="J1301" s="19">
        <v>1919.73</v>
      </c>
      <c r="K1301" s="19">
        <f t="shared" si="80"/>
        <v>1745.2090909090907</v>
      </c>
      <c r="L1301" s="20">
        <f t="shared" si="81"/>
        <v>1745</v>
      </c>
      <c r="M1301" s="20">
        <f t="shared" si="82"/>
        <v>175</v>
      </c>
      <c r="N1301" s="21">
        <f t="shared" si="83"/>
        <v>1920</v>
      </c>
    </row>
    <row r="1302" spans="1:14" x14ac:dyDescent="0.25">
      <c r="A1302" s="17" t="s">
        <v>9151</v>
      </c>
      <c r="B1302" s="17" t="s">
        <v>8632</v>
      </c>
      <c r="C1302" s="17" t="s">
        <v>8351</v>
      </c>
      <c r="D1302" s="17" t="s">
        <v>8353</v>
      </c>
      <c r="E1302" s="18" t="s">
        <v>8352</v>
      </c>
      <c r="F1302" s="17">
        <v>160865</v>
      </c>
      <c r="G1302" s="18" t="s">
        <v>9093</v>
      </c>
      <c r="H1302" s="18" t="s">
        <v>5113</v>
      </c>
      <c r="I1302" s="18" t="s">
        <v>8377</v>
      </c>
      <c r="J1302" s="19">
        <v>2264.8500000000004</v>
      </c>
      <c r="K1302" s="19">
        <f t="shared" si="80"/>
        <v>2058.9545454545455</v>
      </c>
      <c r="L1302" s="20">
        <f t="shared" si="81"/>
        <v>2059</v>
      </c>
      <c r="M1302" s="20">
        <f t="shared" si="82"/>
        <v>206</v>
      </c>
      <c r="N1302" s="21">
        <f t="shared" si="83"/>
        <v>2265</v>
      </c>
    </row>
    <row r="1303" spans="1:14" x14ac:dyDescent="0.25">
      <c r="A1303" s="17" t="s">
        <v>9151</v>
      </c>
      <c r="B1303" s="17" t="s">
        <v>8632</v>
      </c>
      <c r="C1303" s="17" t="s">
        <v>8351</v>
      </c>
      <c r="D1303" s="17" t="s">
        <v>8353</v>
      </c>
      <c r="E1303" s="18" t="s">
        <v>8352</v>
      </c>
      <c r="F1303" s="17">
        <v>160881</v>
      </c>
      <c r="G1303" s="18" t="s">
        <v>9112</v>
      </c>
      <c r="H1303" s="18" t="s">
        <v>5240</v>
      </c>
      <c r="I1303" s="18" t="s">
        <v>8354</v>
      </c>
      <c r="J1303" s="19">
        <v>1941.2999999999997</v>
      </c>
      <c r="K1303" s="19">
        <f t="shared" si="80"/>
        <v>1764.8181818181815</v>
      </c>
      <c r="L1303" s="20">
        <f t="shared" si="81"/>
        <v>1765</v>
      </c>
      <c r="M1303" s="20">
        <f t="shared" si="82"/>
        <v>176</v>
      </c>
      <c r="N1303" s="21">
        <f t="shared" si="83"/>
        <v>1941</v>
      </c>
    </row>
    <row r="1304" spans="1:14" x14ac:dyDescent="0.25">
      <c r="A1304" s="17" t="s">
        <v>9151</v>
      </c>
      <c r="B1304" s="17" t="s">
        <v>8632</v>
      </c>
      <c r="C1304" s="17" t="s">
        <v>8351</v>
      </c>
      <c r="D1304" s="17" t="s">
        <v>8353</v>
      </c>
      <c r="E1304" s="18" t="s">
        <v>8352</v>
      </c>
      <c r="F1304" s="17">
        <v>161136</v>
      </c>
      <c r="G1304" s="18" t="s">
        <v>9108</v>
      </c>
      <c r="H1304" s="18" t="s">
        <v>4747</v>
      </c>
      <c r="I1304" s="18" t="s">
        <v>8391</v>
      </c>
      <c r="J1304" s="19">
        <v>366.69</v>
      </c>
      <c r="K1304" s="19">
        <f t="shared" si="80"/>
        <v>333.35454545454542</v>
      </c>
      <c r="L1304" s="20">
        <f t="shared" si="81"/>
        <v>333</v>
      </c>
      <c r="M1304" s="20">
        <f t="shared" si="82"/>
        <v>33</v>
      </c>
      <c r="N1304" s="21">
        <f t="shared" si="83"/>
        <v>366</v>
      </c>
    </row>
    <row r="1305" spans="1:14" x14ac:dyDescent="0.25">
      <c r="A1305" s="17" t="s">
        <v>9151</v>
      </c>
      <c r="B1305" s="17" t="s">
        <v>8632</v>
      </c>
      <c r="C1305" s="17" t="s">
        <v>8351</v>
      </c>
      <c r="D1305" s="17" t="s">
        <v>8353</v>
      </c>
      <c r="E1305" s="18" t="s">
        <v>8352</v>
      </c>
      <c r="F1305" s="17">
        <v>516554</v>
      </c>
      <c r="G1305" s="18" t="s">
        <v>8345</v>
      </c>
      <c r="H1305" s="18" t="s">
        <v>4180</v>
      </c>
      <c r="I1305" s="18" t="s">
        <v>8401</v>
      </c>
      <c r="J1305" s="19">
        <v>1035.3600000000001</v>
      </c>
      <c r="K1305" s="19">
        <f t="shared" si="80"/>
        <v>941.23636363636365</v>
      </c>
      <c r="L1305" s="20">
        <f t="shared" si="81"/>
        <v>941</v>
      </c>
      <c r="M1305" s="20">
        <f t="shared" si="82"/>
        <v>94</v>
      </c>
      <c r="N1305" s="21">
        <f t="shared" si="83"/>
        <v>1035</v>
      </c>
    </row>
    <row r="1306" spans="1:14" x14ac:dyDescent="0.25">
      <c r="A1306" s="17" t="s">
        <v>9151</v>
      </c>
      <c r="B1306" s="17" t="s">
        <v>8631</v>
      </c>
      <c r="C1306" s="17" t="s">
        <v>4183</v>
      </c>
      <c r="D1306" s="17" t="s">
        <v>4182</v>
      </c>
      <c r="E1306" s="18" t="s">
        <v>4184</v>
      </c>
      <c r="F1306" s="17">
        <v>17067391</v>
      </c>
      <c r="G1306" s="18" t="s">
        <v>10</v>
      </c>
      <c r="H1306" s="18" t="s">
        <v>4180</v>
      </c>
      <c r="I1306" s="18" t="s">
        <v>4186</v>
      </c>
      <c r="J1306" s="19">
        <v>12713.249999999998</v>
      </c>
      <c r="K1306" s="19">
        <f t="shared" si="80"/>
        <v>11557.499999999998</v>
      </c>
      <c r="L1306" s="20">
        <f t="shared" si="81"/>
        <v>11558</v>
      </c>
      <c r="M1306" s="20">
        <f t="shared" si="82"/>
        <v>1156</v>
      </c>
      <c r="N1306" s="21">
        <f t="shared" si="83"/>
        <v>12714</v>
      </c>
    </row>
    <row r="1307" spans="1:14" x14ac:dyDescent="0.25">
      <c r="A1307" s="17" t="s">
        <v>9151</v>
      </c>
      <c r="B1307" s="17" t="s">
        <v>8631</v>
      </c>
      <c r="C1307" s="17" t="s">
        <v>4183</v>
      </c>
      <c r="D1307" s="17" t="s">
        <v>4182</v>
      </c>
      <c r="E1307" s="18" t="s">
        <v>4184</v>
      </c>
      <c r="F1307" s="17">
        <v>35677686</v>
      </c>
      <c r="G1307" s="18" t="s">
        <v>10</v>
      </c>
      <c r="H1307" s="18" t="s">
        <v>4180</v>
      </c>
      <c r="I1307" s="18" t="s">
        <v>4208</v>
      </c>
      <c r="J1307" s="19">
        <v>10059.870000000001</v>
      </c>
      <c r="K1307" s="19">
        <f t="shared" si="80"/>
        <v>9145.3363636363629</v>
      </c>
      <c r="L1307" s="20">
        <f t="shared" si="81"/>
        <v>9145</v>
      </c>
      <c r="M1307" s="20">
        <f t="shared" si="82"/>
        <v>915</v>
      </c>
      <c r="N1307" s="21">
        <f t="shared" si="83"/>
        <v>10060</v>
      </c>
    </row>
    <row r="1308" spans="1:14" x14ac:dyDescent="0.25">
      <c r="A1308" s="17" t="s">
        <v>9151</v>
      </c>
      <c r="B1308" s="17" t="s">
        <v>8631</v>
      </c>
      <c r="C1308" s="17" t="s">
        <v>4183</v>
      </c>
      <c r="D1308" s="17" t="s">
        <v>4182</v>
      </c>
      <c r="E1308" s="18" t="s">
        <v>4184</v>
      </c>
      <c r="F1308" s="17">
        <v>35677708</v>
      </c>
      <c r="G1308" s="18" t="s">
        <v>10</v>
      </c>
      <c r="H1308" s="18" t="s">
        <v>4180</v>
      </c>
      <c r="I1308" s="18" t="s">
        <v>4192</v>
      </c>
      <c r="J1308" s="19">
        <v>10113.36</v>
      </c>
      <c r="K1308" s="19">
        <f t="shared" si="80"/>
        <v>9193.9636363636364</v>
      </c>
      <c r="L1308" s="20">
        <f t="shared" si="81"/>
        <v>9194</v>
      </c>
      <c r="M1308" s="20">
        <f t="shared" si="82"/>
        <v>919</v>
      </c>
      <c r="N1308" s="21">
        <f t="shared" si="83"/>
        <v>10113</v>
      </c>
    </row>
    <row r="1309" spans="1:14" x14ac:dyDescent="0.25">
      <c r="A1309" s="17" t="s">
        <v>9151</v>
      </c>
      <c r="B1309" s="17" t="s">
        <v>8631</v>
      </c>
      <c r="C1309" s="17" t="s">
        <v>4183</v>
      </c>
      <c r="D1309" s="17" t="s">
        <v>4182</v>
      </c>
      <c r="E1309" s="18" t="s">
        <v>4184</v>
      </c>
      <c r="F1309" s="17">
        <v>35677716</v>
      </c>
      <c r="G1309" s="18" t="s">
        <v>8885</v>
      </c>
      <c r="H1309" s="18" t="s">
        <v>4180</v>
      </c>
      <c r="I1309" s="18" t="s">
        <v>4205</v>
      </c>
      <c r="J1309" s="19">
        <v>7598.88</v>
      </c>
      <c r="K1309" s="19">
        <f t="shared" si="80"/>
        <v>6908.0727272727272</v>
      </c>
      <c r="L1309" s="20">
        <f t="shared" si="81"/>
        <v>6908</v>
      </c>
      <c r="M1309" s="20">
        <f t="shared" si="82"/>
        <v>691</v>
      </c>
      <c r="N1309" s="21">
        <f t="shared" si="83"/>
        <v>7599</v>
      </c>
    </row>
    <row r="1310" spans="1:14" x14ac:dyDescent="0.25">
      <c r="A1310" s="17" t="s">
        <v>9151</v>
      </c>
      <c r="B1310" s="17" t="s">
        <v>8631</v>
      </c>
      <c r="C1310" s="17" t="s">
        <v>4183</v>
      </c>
      <c r="D1310" s="17" t="s">
        <v>4182</v>
      </c>
      <c r="E1310" s="18" t="s">
        <v>4184</v>
      </c>
      <c r="F1310" s="17">
        <v>35677732</v>
      </c>
      <c r="G1310" s="18" t="s">
        <v>10</v>
      </c>
      <c r="H1310" s="18" t="s">
        <v>4180</v>
      </c>
      <c r="I1310" s="18" t="s">
        <v>4198</v>
      </c>
      <c r="J1310" s="19">
        <v>4967.88</v>
      </c>
      <c r="K1310" s="19">
        <f t="shared" si="80"/>
        <v>4516.2545454545452</v>
      </c>
      <c r="L1310" s="20">
        <f t="shared" si="81"/>
        <v>4516</v>
      </c>
      <c r="M1310" s="20">
        <f t="shared" si="82"/>
        <v>452</v>
      </c>
      <c r="N1310" s="21">
        <f t="shared" si="83"/>
        <v>4968</v>
      </c>
    </row>
    <row r="1311" spans="1:14" x14ac:dyDescent="0.25">
      <c r="A1311" s="17" t="s">
        <v>9151</v>
      </c>
      <c r="B1311" s="17" t="s">
        <v>8631</v>
      </c>
      <c r="C1311" s="17" t="s">
        <v>4183</v>
      </c>
      <c r="D1311" s="17" t="s">
        <v>4182</v>
      </c>
      <c r="E1311" s="18" t="s">
        <v>4184</v>
      </c>
      <c r="F1311" s="17">
        <v>35677741</v>
      </c>
      <c r="G1311" s="18" t="s">
        <v>8883</v>
      </c>
      <c r="H1311" s="18" t="s">
        <v>4180</v>
      </c>
      <c r="I1311" s="18" t="s">
        <v>4185</v>
      </c>
      <c r="J1311" s="19">
        <v>4916.34</v>
      </c>
      <c r="K1311" s="19">
        <f t="shared" si="80"/>
        <v>4469.3999999999996</v>
      </c>
      <c r="L1311" s="20">
        <f t="shared" si="81"/>
        <v>4469</v>
      </c>
      <c r="M1311" s="20">
        <f t="shared" si="82"/>
        <v>447</v>
      </c>
      <c r="N1311" s="21">
        <f t="shared" si="83"/>
        <v>4916</v>
      </c>
    </row>
    <row r="1312" spans="1:14" x14ac:dyDescent="0.25">
      <c r="A1312" s="17" t="s">
        <v>9151</v>
      </c>
      <c r="B1312" s="17" t="s">
        <v>8631</v>
      </c>
      <c r="C1312" s="17" t="s">
        <v>4183</v>
      </c>
      <c r="D1312" s="17" t="s">
        <v>4182</v>
      </c>
      <c r="E1312" s="18" t="s">
        <v>4184</v>
      </c>
      <c r="F1312" s="17">
        <v>35677767</v>
      </c>
      <c r="G1312" s="18" t="s">
        <v>10</v>
      </c>
      <c r="H1312" s="18" t="s">
        <v>4180</v>
      </c>
      <c r="I1312" s="18" t="s">
        <v>4207</v>
      </c>
      <c r="J1312" s="19">
        <v>6629.9100000000008</v>
      </c>
      <c r="K1312" s="19">
        <f t="shared" si="80"/>
        <v>6027.1909090909094</v>
      </c>
      <c r="L1312" s="20">
        <f t="shared" si="81"/>
        <v>6027</v>
      </c>
      <c r="M1312" s="20">
        <f t="shared" si="82"/>
        <v>603</v>
      </c>
      <c r="N1312" s="21">
        <f t="shared" si="83"/>
        <v>6630</v>
      </c>
    </row>
    <row r="1313" spans="1:14" x14ac:dyDescent="0.25">
      <c r="A1313" s="17" t="s">
        <v>9151</v>
      </c>
      <c r="B1313" s="17" t="s">
        <v>8631</v>
      </c>
      <c r="C1313" s="17" t="s">
        <v>4183</v>
      </c>
      <c r="D1313" s="17" t="s">
        <v>4182</v>
      </c>
      <c r="E1313" s="18" t="s">
        <v>4184</v>
      </c>
      <c r="F1313" s="17">
        <v>35677775</v>
      </c>
      <c r="G1313" s="18" t="s">
        <v>10</v>
      </c>
      <c r="H1313" s="18" t="s">
        <v>4180</v>
      </c>
      <c r="I1313" s="18" t="s">
        <v>4204</v>
      </c>
      <c r="J1313" s="19">
        <v>7426.0499999999993</v>
      </c>
      <c r="K1313" s="19">
        <f t="shared" si="80"/>
        <v>6750.9545454545441</v>
      </c>
      <c r="L1313" s="20">
        <f t="shared" si="81"/>
        <v>6751</v>
      </c>
      <c r="M1313" s="20">
        <f t="shared" si="82"/>
        <v>675</v>
      </c>
      <c r="N1313" s="21">
        <f t="shared" si="83"/>
        <v>7426</v>
      </c>
    </row>
    <row r="1314" spans="1:14" x14ac:dyDescent="0.25">
      <c r="A1314" s="17" t="s">
        <v>9151</v>
      </c>
      <c r="B1314" s="17" t="s">
        <v>8631</v>
      </c>
      <c r="C1314" s="17" t="s">
        <v>4183</v>
      </c>
      <c r="D1314" s="17" t="s">
        <v>4182</v>
      </c>
      <c r="E1314" s="18" t="s">
        <v>4184</v>
      </c>
      <c r="F1314" s="17">
        <v>35677783</v>
      </c>
      <c r="G1314" s="18" t="s">
        <v>10</v>
      </c>
      <c r="H1314" s="18" t="s">
        <v>4180</v>
      </c>
      <c r="I1314" s="18" t="s">
        <v>4206</v>
      </c>
      <c r="J1314" s="19">
        <v>14087.34</v>
      </c>
      <c r="K1314" s="19">
        <f t="shared" si="80"/>
        <v>12806.672727272726</v>
      </c>
      <c r="L1314" s="20">
        <f t="shared" si="81"/>
        <v>12807</v>
      </c>
      <c r="M1314" s="20">
        <f t="shared" si="82"/>
        <v>1281</v>
      </c>
      <c r="N1314" s="21">
        <f t="shared" si="83"/>
        <v>14088</v>
      </c>
    </row>
    <row r="1315" spans="1:14" x14ac:dyDescent="0.25">
      <c r="A1315" s="17" t="s">
        <v>9151</v>
      </c>
      <c r="B1315" s="17" t="s">
        <v>8631</v>
      </c>
      <c r="C1315" s="17" t="s">
        <v>4183</v>
      </c>
      <c r="D1315" s="17" t="s">
        <v>4182</v>
      </c>
      <c r="E1315" s="18" t="s">
        <v>4184</v>
      </c>
      <c r="F1315" s="17">
        <v>51786249</v>
      </c>
      <c r="G1315" s="18" t="s">
        <v>8882</v>
      </c>
      <c r="H1315" s="18" t="s">
        <v>4180</v>
      </c>
      <c r="I1315" s="18" t="s">
        <v>4181</v>
      </c>
      <c r="J1315" s="19">
        <v>5576.61</v>
      </c>
      <c r="K1315" s="19">
        <f t="shared" si="80"/>
        <v>5069.6454545454535</v>
      </c>
      <c r="L1315" s="20">
        <f t="shared" si="81"/>
        <v>5070</v>
      </c>
      <c r="M1315" s="20">
        <f t="shared" si="82"/>
        <v>507</v>
      </c>
      <c r="N1315" s="21">
        <f t="shared" si="83"/>
        <v>5577</v>
      </c>
    </row>
    <row r="1316" spans="1:14" x14ac:dyDescent="0.25">
      <c r="A1316" s="17" t="s">
        <v>9151</v>
      </c>
      <c r="B1316" s="17" t="s">
        <v>8631</v>
      </c>
      <c r="C1316" s="17" t="s">
        <v>4183</v>
      </c>
      <c r="D1316" s="17" t="s">
        <v>4182</v>
      </c>
      <c r="E1316" s="18" t="s">
        <v>4184</v>
      </c>
      <c r="F1316" s="17">
        <v>52439666</v>
      </c>
      <c r="G1316" s="18" t="s">
        <v>8636</v>
      </c>
      <c r="H1316" s="18" t="s">
        <v>4180</v>
      </c>
      <c r="I1316" s="18" t="s">
        <v>4199</v>
      </c>
      <c r="J1316" s="19">
        <v>11281.230000000001</v>
      </c>
      <c r="K1316" s="19">
        <f t="shared" si="80"/>
        <v>10255.663636363637</v>
      </c>
      <c r="L1316" s="20">
        <f t="shared" si="81"/>
        <v>10256</v>
      </c>
      <c r="M1316" s="20">
        <f t="shared" si="82"/>
        <v>1026</v>
      </c>
      <c r="N1316" s="21">
        <f t="shared" si="83"/>
        <v>11282</v>
      </c>
    </row>
    <row r="1317" spans="1:14" x14ac:dyDescent="0.25">
      <c r="A1317" s="17" t="s">
        <v>9151</v>
      </c>
      <c r="B1317" s="17" t="s">
        <v>8631</v>
      </c>
      <c r="C1317" s="17" t="s">
        <v>4178</v>
      </c>
      <c r="D1317" s="17" t="s">
        <v>4177</v>
      </c>
      <c r="E1317" s="18" t="s">
        <v>4179</v>
      </c>
      <c r="F1317" s="17">
        <v>35677813</v>
      </c>
      <c r="G1317" s="18" t="s">
        <v>8636</v>
      </c>
      <c r="H1317" s="18" t="s">
        <v>4175</v>
      </c>
      <c r="I1317" s="18" t="s">
        <v>4176</v>
      </c>
      <c r="J1317" s="19">
        <v>5342.97</v>
      </c>
      <c r="K1317" s="19">
        <f t="shared" si="80"/>
        <v>4857.2454545454548</v>
      </c>
      <c r="L1317" s="20">
        <f t="shared" si="81"/>
        <v>4857</v>
      </c>
      <c r="M1317" s="20">
        <f t="shared" si="82"/>
        <v>486</v>
      </c>
      <c r="N1317" s="21">
        <f t="shared" si="83"/>
        <v>5343</v>
      </c>
    </row>
    <row r="1318" spans="1:14" x14ac:dyDescent="0.25">
      <c r="A1318" s="17" t="s">
        <v>9151</v>
      </c>
      <c r="B1318" s="17" t="s">
        <v>8631</v>
      </c>
      <c r="C1318" s="17" t="s">
        <v>4323</v>
      </c>
      <c r="D1318" s="17" t="s">
        <v>4322</v>
      </c>
      <c r="E1318" s="18" t="s">
        <v>4324</v>
      </c>
      <c r="F1318" s="17">
        <v>37828347</v>
      </c>
      <c r="G1318" s="18" t="s">
        <v>10</v>
      </c>
      <c r="H1318" s="18" t="s">
        <v>4320</v>
      </c>
      <c r="I1318" s="18" t="s">
        <v>4321</v>
      </c>
      <c r="J1318" s="19">
        <v>3030.4799999999996</v>
      </c>
      <c r="K1318" s="19">
        <f t="shared" si="80"/>
        <v>2754.9818181818177</v>
      </c>
      <c r="L1318" s="20">
        <f t="shared" si="81"/>
        <v>2755</v>
      </c>
      <c r="M1318" s="20">
        <f t="shared" si="82"/>
        <v>275</v>
      </c>
      <c r="N1318" s="21">
        <f t="shared" si="83"/>
        <v>3030</v>
      </c>
    </row>
    <row r="1319" spans="1:14" x14ac:dyDescent="0.25">
      <c r="A1319" s="17" t="s">
        <v>9151</v>
      </c>
      <c r="B1319" s="17" t="s">
        <v>8631</v>
      </c>
      <c r="C1319" s="17" t="s">
        <v>4328</v>
      </c>
      <c r="D1319" s="17" t="s">
        <v>4327</v>
      </c>
      <c r="E1319" s="18" t="s">
        <v>4329</v>
      </c>
      <c r="F1319" s="17">
        <v>37828452</v>
      </c>
      <c r="G1319" s="18" t="s">
        <v>8636</v>
      </c>
      <c r="H1319" s="18" t="s">
        <v>4325</v>
      </c>
      <c r="I1319" s="18" t="s">
        <v>4326</v>
      </c>
      <c r="J1319" s="19">
        <v>4096.95</v>
      </c>
      <c r="K1319" s="19">
        <f t="shared" si="80"/>
        <v>3724.4999999999995</v>
      </c>
      <c r="L1319" s="20">
        <f t="shared" si="81"/>
        <v>3725</v>
      </c>
      <c r="M1319" s="20">
        <f t="shared" si="82"/>
        <v>372</v>
      </c>
      <c r="N1319" s="21">
        <f t="shared" si="83"/>
        <v>4097</v>
      </c>
    </row>
    <row r="1320" spans="1:14" x14ac:dyDescent="0.25">
      <c r="A1320" s="17" t="s">
        <v>9151</v>
      </c>
      <c r="B1320" s="17" t="s">
        <v>8631</v>
      </c>
      <c r="C1320" s="17" t="s">
        <v>4328</v>
      </c>
      <c r="D1320" s="17" t="s">
        <v>4327</v>
      </c>
      <c r="E1320" s="18" t="s">
        <v>4329</v>
      </c>
      <c r="F1320" s="17">
        <v>37828533</v>
      </c>
      <c r="G1320" s="18" t="s">
        <v>8636</v>
      </c>
      <c r="H1320" s="18" t="s">
        <v>4325</v>
      </c>
      <c r="I1320" s="18" t="s">
        <v>4330</v>
      </c>
      <c r="J1320" s="19">
        <v>12668.16</v>
      </c>
      <c r="K1320" s="19">
        <f t="shared" si="80"/>
        <v>11516.50909090909</v>
      </c>
      <c r="L1320" s="20">
        <f t="shared" si="81"/>
        <v>11517</v>
      </c>
      <c r="M1320" s="20">
        <f t="shared" si="82"/>
        <v>1152</v>
      </c>
      <c r="N1320" s="21">
        <f t="shared" si="83"/>
        <v>12669</v>
      </c>
    </row>
    <row r="1321" spans="1:14" x14ac:dyDescent="0.25">
      <c r="A1321" s="17" t="s">
        <v>9151</v>
      </c>
      <c r="B1321" s="17" t="s">
        <v>8631</v>
      </c>
      <c r="C1321" s="17" t="s">
        <v>4328</v>
      </c>
      <c r="D1321" s="17" t="s">
        <v>4327</v>
      </c>
      <c r="E1321" s="18" t="s">
        <v>4329</v>
      </c>
      <c r="F1321" s="17">
        <v>45016089</v>
      </c>
      <c r="G1321" s="18" t="s">
        <v>8897</v>
      </c>
      <c r="H1321" s="18" t="s">
        <v>4325</v>
      </c>
      <c r="I1321" s="18" t="s">
        <v>2974</v>
      </c>
      <c r="J1321" s="19">
        <v>9283.35</v>
      </c>
      <c r="K1321" s="19">
        <f t="shared" si="80"/>
        <v>8439.4090909090901</v>
      </c>
      <c r="L1321" s="20">
        <f t="shared" si="81"/>
        <v>8439</v>
      </c>
      <c r="M1321" s="20">
        <f t="shared" si="82"/>
        <v>844</v>
      </c>
      <c r="N1321" s="21">
        <f t="shared" si="83"/>
        <v>9283</v>
      </c>
    </row>
    <row r="1322" spans="1:14" x14ac:dyDescent="0.25">
      <c r="A1322" s="17" t="s">
        <v>9151</v>
      </c>
      <c r="B1322" s="17" t="s">
        <v>8631</v>
      </c>
      <c r="C1322" s="17" t="s">
        <v>4404</v>
      </c>
      <c r="D1322" s="17" t="s">
        <v>4403</v>
      </c>
      <c r="E1322" s="18" t="s">
        <v>4405</v>
      </c>
      <c r="F1322" s="17">
        <v>37828541</v>
      </c>
      <c r="G1322" s="18" t="s">
        <v>10</v>
      </c>
      <c r="H1322" s="18" t="s">
        <v>4401</v>
      </c>
      <c r="I1322" s="18" t="s">
        <v>4402</v>
      </c>
      <c r="J1322" s="19">
        <v>5151.93</v>
      </c>
      <c r="K1322" s="19">
        <f t="shared" si="80"/>
        <v>4683.5727272727272</v>
      </c>
      <c r="L1322" s="20">
        <f t="shared" si="81"/>
        <v>4684</v>
      </c>
      <c r="M1322" s="20">
        <f t="shared" si="82"/>
        <v>468</v>
      </c>
      <c r="N1322" s="21">
        <f t="shared" si="83"/>
        <v>5152</v>
      </c>
    </row>
    <row r="1323" spans="1:14" x14ac:dyDescent="0.25">
      <c r="A1323" s="17" t="s">
        <v>9151</v>
      </c>
      <c r="B1323" s="17" t="s">
        <v>8631</v>
      </c>
      <c r="C1323" s="17" t="s">
        <v>4334</v>
      </c>
      <c r="D1323" s="17" t="s">
        <v>4333</v>
      </c>
      <c r="E1323" s="18" t="s">
        <v>4335</v>
      </c>
      <c r="F1323" s="17">
        <v>42001838</v>
      </c>
      <c r="G1323" s="18" t="s">
        <v>8636</v>
      </c>
      <c r="H1323" s="18" t="s">
        <v>4331</v>
      </c>
      <c r="I1323" s="18" t="s">
        <v>4332</v>
      </c>
      <c r="J1323" s="19">
        <v>119.34</v>
      </c>
      <c r="K1323" s="19">
        <f t="shared" si="80"/>
        <v>108.49090909090908</v>
      </c>
      <c r="L1323" s="20">
        <f t="shared" si="81"/>
        <v>108</v>
      </c>
      <c r="M1323" s="20">
        <f t="shared" si="82"/>
        <v>11</v>
      </c>
      <c r="N1323" s="21">
        <f t="shared" si="83"/>
        <v>119</v>
      </c>
    </row>
    <row r="1324" spans="1:14" x14ac:dyDescent="0.25">
      <c r="A1324" s="17" t="s">
        <v>9151</v>
      </c>
      <c r="B1324" s="17" t="s">
        <v>8631</v>
      </c>
      <c r="C1324" s="17" t="s">
        <v>4217</v>
      </c>
      <c r="D1324" s="17" t="s">
        <v>4216</v>
      </c>
      <c r="E1324" s="18" t="s">
        <v>4218</v>
      </c>
      <c r="F1324" s="17">
        <v>37957872</v>
      </c>
      <c r="G1324" s="18" t="s">
        <v>10</v>
      </c>
      <c r="H1324" s="18" t="s">
        <v>4214</v>
      </c>
      <c r="I1324" s="18" t="s">
        <v>4215</v>
      </c>
      <c r="J1324" s="19">
        <v>179.01000000000002</v>
      </c>
      <c r="K1324" s="19">
        <f t="shared" si="80"/>
        <v>162.73636363636365</v>
      </c>
      <c r="L1324" s="20">
        <f t="shared" si="81"/>
        <v>163</v>
      </c>
      <c r="M1324" s="20">
        <f t="shared" si="82"/>
        <v>16</v>
      </c>
      <c r="N1324" s="21">
        <f t="shared" si="83"/>
        <v>179</v>
      </c>
    </row>
    <row r="1325" spans="1:14" x14ac:dyDescent="0.25">
      <c r="A1325" s="17" t="s">
        <v>9151</v>
      </c>
      <c r="B1325" s="17" t="s">
        <v>8631</v>
      </c>
      <c r="C1325" s="17" t="s">
        <v>4339</v>
      </c>
      <c r="D1325" s="17" t="s">
        <v>4338</v>
      </c>
      <c r="E1325" s="18" t="s">
        <v>4340</v>
      </c>
      <c r="F1325" s="17">
        <v>37828355</v>
      </c>
      <c r="G1325" s="18" t="s">
        <v>10</v>
      </c>
      <c r="H1325" s="18" t="s">
        <v>4336</v>
      </c>
      <c r="I1325" s="18" t="s">
        <v>4337</v>
      </c>
      <c r="J1325" s="19">
        <v>2884.53</v>
      </c>
      <c r="K1325" s="19">
        <f t="shared" si="80"/>
        <v>2622.3</v>
      </c>
      <c r="L1325" s="20">
        <f t="shared" si="81"/>
        <v>2622</v>
      </c>
      <c r="M1325" s="20">
        <f t="shared" si="82"/>
        <v>262</v>
      </c>
      <c r="N1325" s="21">
        <f t="shared" si="83"/>
        <v>2884</v>
      </c>
    </row>
    <row r="1326" spans="1:14" x14ac:dyDescent="0.25">
      <c r="A1326" s="17" t="s">
        <v>9151</v>
      </c>
      <c r="B1326" s="17" t="s">
        <v>8631</v>
      </c>
      <c r="C1326" s="17" t="s">
        <v>4222</v>
      </c>
      <c r="D1326" s="17" t="s">
        <v>4221</v>
      </c>
      <c r="E1326" s="18" t="s">
        <v>4223</v>
      </c>
      <c r="F1326" s="17">
        <v>42191211</v>
      </c>
      <c r="G1326" s="18" t="s">
        <v>8636</v>
      </c>
      <c r="H1326" s="18" t="s">
        <v>4219</v>
      </c>
      <c r="I1326" s="18" t="s">
        <v>4220</v>
      </c>
      <c r="J1326" s="19">
        <v>119.34</v>
      </c>
      <c r="K1326" s="19">
        <f t="shared" si="80"/>
        <v>108.49090909090908</v>
      </c>
      <c r="L1326" s="20">
        <f t="shared" si="81"/>
        <v>108</v>
      </c>
      <c r="M1326" s="20">
        <f t="shared" si="82"/>
        <v>11</v>
      </c>
      <c r="N1326" s="21">
        <f t="shared" si="83"/>
        <v>119</v>
      </c>
    </row>
    <row r="1327" spans="1:14" x14ac:dyDescent="0.25">
      <c r="A1327" s="17" t="s">
        <v>9151</v>
      </c>
      <c r="B1327" s="17" t="s">
        <v>8631</v>
      </c>
      <c r="C1327" s="17" t="s">
        <v>4344</v>
      </c>
      <c r="D1327" s="17" t="s">
        <v>4343</v>
      </c>
      <c r="E1327" s="18" t="s">
        <v>4345</v>
      </c>
      <c r="F1327" s="17">
        <v>710058268</v>
      </c>
      <c r="G1327" s="18" t="s">
        <v>10</v>
      </c>
      <c r="H1327" s="18" t="s">
        <v>4341</v>
      </c>
      <c r="I1327" s="18" t="s">
        <v>4342</v>
      </c>
      <c r="J1327" s="19">
        <v>159.12</v>
      </c>
      <c r="K1327" s="19">
        <f t="shared" si="80"/>
        <v>144.65454545454546</v>
      </c>
      <c r="L1327" s="20">
        <f t="shared" si="81"/>
        <v>145</v>
      </c>
      <c r="M1327" s="20">
        <f t="shared" si="82"/>
        <v>14</v>
      </c>
      <c r="N1327" s="21">
        <f t="shared" si="83"/>
        <v>159</v>
      </c>
    </row>
    <row r="1328" spans="1:14" x14ac:dyDescent="0.25">
      <c r="A1328" s="17" t="s">
        <v>9151</v>
      </c>
      <c r="B1328" s="17" t="s">
        <v>8631</v>
      </c>
      <c r="C1328" s="17" t="s">
        <v>4227</v>
      </c>
      <c r="D1328" s="17" t="s">
        <v>4226</v>
      </c>
      <c r="E1328" s="18" t="s">
        <v>4228</v>
      </c>
      <c r="F1328" s="17">
        <v>35677821</v>
      </c>
      <c r="G1328" s="18" t="s">
        <v>8886</v>
      </c>
      <c r="H1328" s="18" t="s">
        <v>4224</v>
      </c>
      <c r="I1328" s="18" t="s">
        <v>4225</v>
      </c>
      <c r="J1328" s="19">
        <v>2139.9300000000003</v>
      </c>
      <c r="K1328" s="19">
        <f t="shared" si="80"/>
        <v>1945.3909090909092</v>
      </c>
      <c r="L1328" s="20">
        <f t="shared" si="81"/>
        <v>1945</v>
      </c>
      <c r="M1328" s="20">
        <f t="shared" si="82"/>
        <v>195</v>
      </c>
      <c r="N1328" s="21">
        <f t="shared" si="83"/>
        <v>2140</v>
      </c>
    </row>
    <row r="1329" spans="1:14" x14ac:dyDescent="0.25">
      <c r="A1329" s="17" t="s">
        <v>9151</v>
      </c>
      <c r="B1329" s="17" t="s">
        <v>8631</v>
      </c>
      <c r="C1329" s="17" t="s">
        <v>4212</v>
      </c>
      <c r="D1329" s="17" t="s">
        <v>4211</v>
      </c>
      <c r="E1329" s="18" t="s">
        <v>4213</v>
      </c>
      <c r="F1329" s="17">
        <v>35677805</v>
      </c>
      <c r="G1329" s="18" t="s">
        <v>8636</v>
      </c>
      <c r="H1329" s="18" t="s">
        <v>4209</v>
      </c>
      <c r="I1329" s="18" t="s">
        <v>4210</v>
      </c>
      <c r="J1329" s="19">
        <v>3823.8</v>
      </c>
      <c r="K1329" s="19">
        <f t="shared" si="80"/>
        <v>3476.181818181818</v>
      </c>
      <c r="L1329" s="20">
        <f t="shared" si="81"/>
        <v>3476</v>
      </c>
      <c r="M1329" s="20">
        <f t="shared" si="82"/>
        <v>348</v>
      </c>
      <c r="N1329" s="21">
        <f t="shared" si="83"/>
        <v>3824</v>
      </c>
    </row>
    <row r="1330" spans="1:14" x14ac:dyDescent="0.25">
      <c r="A1330" s="17" t="s">
        <v>9151</v>
      </c>
      <c r="B1330" s="17" t="s">
        <v>8631</v>
      </c>
      <c r="C1330" s="17" t="s">
        <v>4349</v>
      </c>
      <c r="D1330" s="17" t="s">
        <v>4348</v>
      </c>
      <c r="E1330" s="18" t="s">
        <v>4350</v>
      </c>
      <c r="F1330" s="17">
        <v>710058284</v>
      </c>
      <c r="G1330" s="18" t="s">
        <v>10</v>
      </c>
      <c r="H1330" s="18" t="s">
        <v>4346</v>
      </c>
      <c r="I1330" s="18" t="s">
        <v>4347</v>
      </c>
      <c r="J1330" s="19">
        <v>537.03</v>
      </c>
      <c r="K1330" s="19">
        <f t="shared" si="80"/>
        <v>488.20909090909083</v>
      </c>
      <c r="L1330" s="20">
        <f t="shared" si="81"/>
        <v>488</v>
      </c>
      <c r="M1330" s="20">
        <f t="shared" si="82"/>
        <v>49</v>
      </c>
      <c r="N1330" s="21">
        <f t="shared" si="83"/>
        <v>537</v>
      </c>
    </row>
    <row r="1331" spans="1:14" x14ac:dyDescent="0.25">
      <c r="A1331" s="17" t="s">
        <v>9151</v>
      </c>
      <c r="B1331" s="17" t="s">
        <v>8631</v>
      </c>
      <c r="C1331" s="17" t="s">
        <v>4285</v>
      </c>
      <c r="D1331" s="17" t="s">
        <v>4284</v>
      </c>
      <c r="E1331" s="18" t="s">
        <v>4286</v>
      </c>
      <c r="F1331" s="17">
        <v>35677830</v>
      </c>
      <c r="G1331" s="18" t="s">
        <v>8889</v>
      </c>
      <c r="H1331" s="18" t="s">
        <v>4282</v>
      </c>
      <c r="I1331" s="18" t="s">
        <v>4283</v>
      </c>
      <c r="J1331" s="19">
        <v>2471.61</v>
      </c>
      <c r="K1331" s="19">
        <f t="shared" si="80"/>
        <v>2246.9181818181819</v>
      </c>
      <c r="L1331" s="20">
        <f t="shared" si="81"/>
        <v>2247</v>
      </c>
      <c r="M1331" s="20">
        <f t="shared" si="82"/>
        <v>225</v>
      </c>
      <c r="N1331" s="21">
        <f t="shared" si="83"/>
        <v>2472</v>
      </c>
    </row>
    <row r="1332" spans="1:14" x14ac:dyDescent="0.25">
      <c r="A1332" s="17" t="s">
        <v>9151</v>
      </c>
      <c r="B1332" s="17" t="s">
        <v>8631</v>
      </c>
      <c r="C1332" s="17" t="s">
        <v>4232</v>
      </c>
      <c r="D1332" s="17" t="s">
        <v>4231</v>
      </c>
      <c r="E1332" s="18" t="s">
        <v>4233</v>
      </c>
      <c r="F1332" s="17">
        <v>710058306</v>
      </c>
      <c r="G1332" s="18" t="s">
        <v>10</v>
      </c>
      <c r="H1332" s="18" t="s">
        <v>4229</v>
      </c>
      <c r="I1332" s="18" t="s">
        <v>4230</v>
      </c>
      <c r="J1332" s="19">
        <v>99.45</v>
      </c>
      <c r="K1332" s="19">
        <f t="shared" si="80"/>
        <v>90.409090909090907</v>
      </c>
      <c r="L1332" s="20">
        <f t="shared" si="81"/>
        <v>90</v>
      </c>
      <c r="M1332" s="20">
        <f t="shared" si="82"/>
        <v>9</v>
      </c>
      <c r="N1332" s="21">
        <f t="shared" si="83"/>
        <v>99</v>
      </c>
    </row>
    <row r="1333" spans="1:14" x14ac:dyDescent="0.25">
      <c r="A1333" s="17" t="s">
        <v>9151</v>
      </c>
      <c r="B1333" s="17" t="s">
        <v>8631</v>
      </c>
      <c r="C1333" s="17" t="s">
        <v>4242</v>
      </c>
      <c r="D1333" s="17" t="s">
        <v>4241</v>
      </c>
      <c r="E1333" s="18" t="s">
        <v>4243</v>
      </c>
      <c r="F1333" s="17">
        <v>42192609</v>
      </c>
      <c r="G1333" s="18" t="s">
        <v>8636</v>
      </c>
      <c r="H1333" s="18" t="s">
        <v>4239</v>
      </c>
      <c r="I1333" s="18" t="s">
        <v>4240</v>
      </c>
      <c r="J1333" s="19">
        <v>457.46999999999997</v>
      </c>
      <c r="K1333" s="19">
        <f t="shared" si="80"/>
        <v>415.88181818181812</v>
      </c>
      <c r="L1333" s="20">
        <f t="shared" si="81"/>
        <v>416</v>
      </c>
      <c r="M1333" s="20">
        <f t="shared" si="82"/>
        <v>42</v>
      </c>
      <c r="N1333" s="21">
        <f t="shared" si="83"/>
        <v>458</v>
      </c>
    </row>
    <row r="1334" spans="1:14" x14ac:dyDescent="0.25">
      <c r="A1334" s="17" t="s">
        <v>9151</v>
      </c>
      <c r="B1334" s="17" t="s">
        <v>8631</v>
      </c>
      <c r="C1334" s="17" t="s">
        <v>4354</v>
      </c>
      <c r="D1334" s="17" t="s">
        <v>4353</v>
      </c>
      <c r="E1334" s="18" t="s">
        <v>4355</v>
      </c>
      <c r="F1334" s="17">
        <v>37828479</v>
      </c>
      <c r="G1334" s="18" t="s">
        <v>8636</v>
      </c>
      <c r="H1334" s="18" t="s">
        <v>4351</v>
      </c>
      <c r="I1334" s="18" t="s">
        <v>4352</v>
      </c>
      <c r="J1334" s="19">
        <v>1995.39</v>
      </c>
      <c r="K1334" s="19">
        <f t="shared" si="80"/>
        <v>1813.9909090909091</v>
      </c>
      <c r="L1334" s="20">
        <f t="shared" si="81"/>
        <v>1814</v>
      </c>
      <c r="M1334" s="20">
        <f t="shared" si="82"/>
        <v>181</v>
      </c>
      <c r="N1334" s="21">
        <f t="shared" si="83"/>
        <v>1995</v>
      </c>
    </row>
    <row r="1335" spans="1:14" x14ac:dyDescent="0.25">
      <c r="A1335" s="17" t="s">
        <v>9151</v>
      </c>
      <c r="B1335" s="17" t="s">
        <v>8631</v>
      </c>
      <c r="C1335" s="17" t="s">
        <v>4359</v>
      </c>
      <c r="D1335" s="17" t="s">
        <v>4358</v>
      </c>
      <c r="E1335" s="18" t="s">
        <v>4360</v>
      </c>
      <c r="F1335" s="17">
        <v>37828410</v>
      </c>
      <c r="G1335" s="18" t="s">
        <v>8898</v>
      </c>
      <c r="H1335" s="18" t="s">
        <v>4356</v>
      </c>
      <c r="I1335" s="18" t="s">
        <v>4357</v>
      </c>
      <c r="J1335" s="19">
        <v>4472.3099999999995</v>
      </c>
      <c r="K1335" s="19">
        <f t="shared" si="80"/>
        <v>4065.736363636363</v>
      </c>
      <c r="L1335" s="20">
        <f t="shared" si="81"/>
        <v>4066</v>
      </c>
      <c r="M1335" s="20">
        <f t="shared" si="82"/>
        <v>407</v>
      </c>
      <c r="N1335" s="21">
        <f t="shared" si="83"/>
        <v>4473</v>
      </c>
    </row>
    <row r="1336" spans="1:14" x14ac:dyDescent="0.25">
      <c r="A1336" s="17" t="s">
        <v>9151</v>
      </c>
      <c r="B1336" s="17" t="s">
        <v>8631</v>
      </c>
      <c r="C1336" s="17" t="s">
        <v>4247</v>
      </c>
      <c r="D1336" s="17" t="s">
        <v>4246</v>
      </c>
      <c r="E1336" s="18" t="s">
        <v>4248</v>
      </c>
      <c r="F1336" s="17">
        <v>37893009</v>
      </c>
      <c r="G1336" s="18" t="s">
        <v>8636</v>
      </c>
      <c r="H1336" s="18" t="s">
        <v>4244</v>
      </c>
      <c r="I1336" s="18" t="s">
        <v>4245</v>
      </c>
      <c r="J1336" s="19">
        <v>179.01</v>
      </c>
      <c r="K1336" s="19">
        <f t="shared" si="80"/>
        <v>162.73636363636362</v>
      </c>
      <c r="L1336" s="20">
        <f t="shared" si="81"/>
        <v>163</v>
      </c>
      <c r="M1336" s="20">
        <f t="shared" si="82"/>
        <v>16</v>
      </c>
      <c r="N1336" s="21">
        <f t="shared" si="83"/>
        <v>179</v>
      </c>
    </row>
    <row r="1337" spans="1:14" x14ac:dyDescent="0.25">
      <c r="A1337" s="17" t="s">
        <v>9151</v>
      </c>
      <c r="B1337" s="17" t="s">
        <v>8631</v>
      </c>
      <c r="C1337" s="17" t="s">
        <v>4364</v>
      </c>
      <c r="D1337" s="17" t="s">
        <v>4363</v>
      </c>
      <c r="E1337" s="18" t="s">
        <v>4365</v>
      </c>
      <c r="F1337" s="17">
        <v>37828363</v>
      </c>
      <c r="G1337" s="18" t="s">
        <v>8636</v>
      </c>
      <c r="H1337" s="18" t="s">
        <v>4361</v>
      </c>
      <c r="I1337" s="18" t="s">
        <v>4362</v>
      </c>
      <c r="J1337" s="19">
        <v>3128.25</v>
      </c>
      <c r="K1337" s="19">
        <f t="shared" si="80"/>
        <v>2843.863636363636</v>
      </c>
      <c r="L1337" s="20">
        <f t="shared" si="81"/>
        <v>2844</v>
      </c>
      <c r="M1337" s="20">
        <f t="shared" si="82"/>
        <v>284</v>
      </c>
      <c r="N1337" s="21">
        <f t="shared" si="83"/>
        <v>3128</v>
      </c>
    </row>
    <row r="1338" spans="1:14" x14ac:dyDescent="0.25">
      <c r="A1338" s="17" t="s">
        <v>9151</v>
      </c>
      <c r="B1338" s="17" t="s">
        <v>8631</v>
      </c>
      <c r="C1338" s="17" t="s">
        <v>4369</v>
      </c>
      <c r="D1338" s="17" t="s">
        <v>4368</v>
      </c>
      <c r="E1338" s="18" t="s">
        <v>4370</v>
      </c>
      <c r="F1338" s="17">
        <v>37828428</v>
      </c>
      <c r="G1338" s="18" t="s">
        <v>8622</v>
      </c>
      <c r="H1338" s="18" t="s">
        <v>4366</v>
      </c>
      <c r="I1338" s="18" t="s">
        <v>4367</v>
      </c>
      <c r="J1338" s="19">
        <v>3499.9799999999996</v>
      </c>
      <c r="K1338" s="19">
        <f t="shared" si="80"/>
        <v>3181.7999999999993</v>
      </c>
      <c r="L1338" s="20">
        <f t="shared" si="81"/>
        <v>3182</v>
      </c>
      <c r="M1338" s="20">
        <f t="shared" si="82"/>
        <v>318</v>
      </c>
      <c r="N1338" s="21">
        <f t="shared" si="83"/>
        <v>3500</v>
      </c>
    </row>
    <row r="1339" spans="1:14" x14ac:dyDescent="0.25">
      <c r="A1339" s="17" t="s">
        <v>9151</v>
      </c>
      <c r="B1339" s="17" t="s">
        <v>8631</v>
      </c>
      <c r="C1339" s="17" t="s">
        <v>4374</v>
      </c>
      <c r="D1339" s="17" t="s">
        <v>4373</v>
      </c>
      <c r="E1339" s="18" t="s">
        <v>4375</v>
      </c>
      <c r="F1339" s="17">
        <v>37828495</v>
      </c>
      <c r="G1339" s="18" t="s">
        <v>10</v>
      </c>
      <c r="H1339" s="18" t="s">
        <v>4371</v>
      </c>
      <c r="I1339" s="18" t="s">
        <v>4372</v>
      </c>
      <c r="J1339" s="19">
        <v>2604.39</v>
      </c>
      <c r="K1339" s="19">
        <f t="shared" si="80"/>
        <v>2367.6272727272726</v>
      </c>
      <c r="L1339" s="20">
        <f t="shared" si="81"/>
        <v>2368</v>
      </c>
      <c r="M1339" s="20">
        <f t="shared" si="82"/>
        <v>237</v>
      </c>
      <c r="N1339" s="21">
        <f t="shared" si="83"/>
        <v>2605</v>
      </c>
    </row>
    <row r="1340" spans="1:14" x14ac:dyDescent="0.25">
      <c r="A1340" s="17" t="s">
        <v>9151</v>
      </c>
      <c r="B1340" s="17" t="s">
        <v>8631</v>
      </c>
      <c r="C1340" s="17" t="s">
        <v>4252</v>
      </c>
      <c r="D1340" s="17" t="s">
        <v>4251</v>
      </c>
      <c r="E1340" s="18" t="s">
        <v>4253</v>
      </c>
      <c r="F1340" s="17">
        <v>35677848</v>
      </c>
      <c r="G1340" s="18" t="s">
        <v>8887</v>
      </c>
      <c r="H1340" s="18" t="s">
        <v>4249</v>
      </c>
      <c r="I1340" s="18" t="s">
        <v>4250</v>
      </c>
      <c r="J1340" s="19">
        <v>2300.7300000000005</v>
      </c>
      <c r="K1340" s="19">
        <f t="shared" si="80"/>
        <v>2091.5727272727277</v>
      </c>
      <c r="L1340" s="20">
        <f t="shared" si="81"/>
        <v>2092</v>
      </c>
      <c r="M1340" s="20">
        <f t="shared" si="82"/>
        <v>209</v>
      </c>
      <c r="N1340" s="21">
        <f t="shared" si="83"/>
        <v>2301</v>
      </c>
    </row>
    <row r="1341" spans="1:14" x14ac:dyDescent="0.25">
      <c r="A1341" s="17" t="s">
        <v>9151</v>
      </c>
      <c r="B1341" s="17" t="s">
        <v>8631</v>
      </c>
      <c r="C1341" s="17" t="s">
        <v>4379</v>
      </c>
      <c r="D1341" s="17" t="s">
        <v>4378</v>
      </c>
      <c r="E1341" s="18" t="s">
        <v>4380</v>
      </c>
      <c r="F1341" s="17">
        <v>37828461</v>
      </c>
      <c r="G1341" s="18" t="s">
        <v>8636</v>
      </c>
      <c r="H1341" s="18" t="s">
        <v>4376</v>
      </c>
      <c r="I1341" s="18" t="s">
        <v>4377</v>
      </c>
      <c r="J1341" s="19">
        <v>2964.3599999999997</v>
      </c>
      <c r="K1341" s="19">
        <f t="shared" si="80"/>
        <v>2694.8727272727269</v>
      </c>
      <c r="L1341" s="20">
        <f t="shared" si="81"/>
        <v>2695</v>
      </c>
      <c r="M1341" s="20">
        <f t="shared" si="82"/>
        <v>269</v>
      </c>
      <c r="N1341" s="21">
        <f t="shared" si="83"/>
        <v>2964</v>
      </c>
    </row>
    <row r="1342" spans="1:14" x14ac:dyDescent="0.25">
      <c r="A1342" s="17" t="s">
        <v>9151</v>
      </c>
      <c r="B1342" s="17" t="s">
        <v>8631</v>
      </c>
      <c r="C1342" s="17" t="s">
        <v>4257</v>
      </c>
      <c r="D1342" s="17" t="s">
        <v>4256</v>
      </c>
      <c r="E1342" s="18" t="s">
        <v>4258</v>
      </c>
      <c r="F1342" s="17">
        <v>37892509</v>
      </c>
      <c r="G1342" s="18" t="s">
        <v>8636</v>
      </c>
      <c r="H1342" s="18" t="s">
        <v>4254</v>
      </c>
      <c r="I1342" s="18" t="s">
        <v>4255</v>
      </c>
      <c r="J1342" s="19">
        <v>338.13</v>
      </c>
      <c r="K1342" s="19">
        <f t="shared" si="80"/>
        <v>307.39090909090908</v>
      </c>
      <c r="L1342" s="20">
        <f t="shared" si="81"/>
        <v>307</v>
      </c>
      <c r="M1342" s="20">
        <f t="shared" si="82"/>
        <v>31</v>
      </c>
      <c r="N1342" s="21">
        <f t="shared" si="83"/>
        <v>338</v>
      </c>
    </row>
    <row r="1343" spans="1:14" x14ac:dyDescent="0.25">
      <c r="A1343" s="17" t="s">
        <v>9151</v>
      </c>
      <c r="B1343" s="17" t="s">
        <v>8631</v>
      </c>
      <c r="C1343" s="17" t="s">
        <v>4261</v>
      </c>
      <c r="D1343" s="17" t="s">
        <v>4260</v>
      </c>
      <c r="E1343" s="18" t="s">
        <v>4262</v>
      </c>
      <c r="F1343" s="17">
        <v>17067405</v>
      </c>
      <c r="G1343" s="18" t="s">
        <v>10</v>
      </c>
      <c r="H1343" s="18" t="s">
        <v>4259</v>
      </c>
      <c r="I1343" s="18" t="s">
        <v>452</v>
      </c>
      <c r="J1343" s="19">
        <v>3810.36</v>
      </c>
      <c r="K1343" s="19">
        <f t="shared" si="80"/>
        <v>3463.9636363636364</v>
      </c>
      <c r="L1343" s="20">
        <f t="shared" si="81"/>
        <v>3464</v>
      </c>
      <c r="M1343" s="20">
        <f t="shared" si="82"/>
        <v>346</v>
      </c>
      <c r="N1343" s="21">
        <f t="shared" si="83"/>
        <v>3810</v>
      </c>
    </row>
    <row r="1344" spans="1:14" x14ac:dyDescent="0.25">
      <c r="A1344" s="17" t="s">
        <v>9151</v>
      </c>
      <c r="B1344" s="17" t="s">
        <v>8631</v>
      </c>
      <c r="C1344" s="17" t="s">
        <v>4265</v>
      </c>
      <c r="D1344" s="17" t="s">
        <v>4264</v>
      </c>
      <c r="E1344" s="18" t="s">
        <v>4266</v>
      </c>
      <c r="F1344" s="17">
        <v>35677856</v>
      </c>
      <c r="G1344" s="18" t="s">
        <v>8888</v>
      </c>
      <c r="H1344" s="18" t="s">
        <v>4263</v>
      </c>
      <c r="I1344" s="18" t="s">
        <v>1637</v>
      </c>
      <c r="J1344" s="19">
        <v>5734.3200000000006</v>
      </c>
      <c r="K1344" s="19">
        <f t="shared" si="80"/>
        <v>5213.0181818181818</v>
      </c>
      <c r="L1344" s="20">
        <f t="shared" si="81"/>
        <v>5213</v>
      </c>
      <c r="M1344" s="20">
        <f t="shared" si="82"/>
        <v>521</v>
      </c>
      <c r="N1344" s="21">
        <f t="shared" si="83"/>
        <v>5734</v>
      </c>
    </row>
    <row r="1345" spans="1:14" x14ac:dyDescent="0.25">
      <c r="A1345" s="17" t="s">
        <v>9151</v>
      </c>
      <c r="B1345" s="17" t="s">
        <v>8631</v>
      </c>
      <c r="C1345" s="17" t="s">
        <v>4270</v>
      </c>
      <c r="D1345" s="17" t="s">
        <v>4269</v>
      </c>
      <c r="E1345" s="18" t="s">
        <v>4271</v>
      </c>
      <c r="F1345" s="17">
        <v>37889524</v>
      </c>
      <c r="G1345" s="18" t="s">
        <v>10</v>
      </c>
      <c r="H1345" s="18" t="s">
        <v>4267</v>
      </c>
      <c r="I1345" s="18" t="s">
        <v>4268</v>
      </c>
      <c r="J1345" s="19">
        <v>1211.01</v>
      </c>
      <c r="K1345" s="19">
        <f t="shared" si="80"/>
        <v>1100.9181818181817</v>
      </c>
      <c r="L1345" s="20">
        <f t="shared" si="81"/>
        <v>1101</v>
      </c>
      <c r="M1345" s="20">
        <f t="shared" si="82"/>
        <v>110</v>
      </c>
      <c r="N1345" s="21">
        <f t="shared" si="83"/>
        <v>1211</v>
      </c>
    </row>
    <row r="1346" spans="1:14" x14ac:dyDescent="0.25">
      <c r="A1346" s="17" t="s">
        <v>9151</v>
      </c>
      <c r="B1346" s="17" t="s">
        <v>8631</v>
      </c>
      <c r="C1346" s="17" t="s">
        <v>4275</v>
      </c>
      <c r="D1346" s="17" t="s">
        <v>4274</v>
      </c>
      <c r="E1346" s="18" t="s">
        <v>4276</v>
      </c>
      <c r="F1346" s="17">
        <v>45018332</v>
      </c>
      <c r="G1346" s="18" t="s">
        <v>8636</v>
      </c>
      <c r="H1346" s="18" t="s">
        <v>4272</v>
      </c>
      <c r="I1346" s="18" t="s">
        <v>4273</v>
      </c>
      <c r="J1346" s="19">
        <v>159.12</v>
      </c>
      <c r="K1346" s="19">
        <f t="shared" si="80"/>
        <v>144.65454545454546</v>
      </c>
      <c r="L1346" s="20">
        <f t="shared" si="81"/>
        <v>145</v>
      </c>
      <c r="M1346" s="20">
        <f t="shared" si="82"/>
        <v>14</v>
      </c>
      <c r="N1346" s="21">
        <f t="shared" si="83"/>
        <v>159</v>
      </c>
    </row>
    <row r="1347" spans="1:14" x14ac:dyDescent="0.25">
      <c r="A1347" s="17" t="s">
        <v>9151</v>
      </c>
      <c r="B1347" s="17" t="s">
        <v>8631</v>
      </c>
      <c r="C1347" s="17" t="s">
        <v>4399</v>
      </c>
      <c r="D1347" s="17" t="s">
        <v>4398</v>
      </c>
      <c r="E1347" s="18" t="s">
        <v>4400</v>
      </c>
      <c r="F1347" s="17">
        <v>37828371</v>
      </c>
      <c r="G1347" s="18" t="s">
        <v>10</v>
      </c>
      <c r="H1347" s="18" t="s">
        <v>4396</v>
      </c>
      <c r="I1347" s="18" t="s">
        <v>4397</v>
      </c>
      <c r="J1347" s="19">
        <v>1532.6100000000001</v>
      </c>
      <c r="K1347" s="19">
        <f t="shared" si="80"/>
        <v>1393.2818181818182</v>
      </c>
      <c r="L1347" s="20">
        <f t="shared" si="81"/>
        <v>1393</v>
      </c>
      <c r="M1347" s="20">
        <f t="shared" si="82"/>
        <v>139</v>
      </c>
      <c r="N1347" s="21">
        <f t="shared" si="83"/>
        <v>1532</v>
      </c>
    </row>
    <row r="1348" spans="1:14" x14ac:dyDescent="0.25">
      <c r="A1348" s="17" t="s">
        <v>9151</v>
      </c>
      <c r="B1348" s="17" t="s">
        <v>8631</v>
      </c>
      <c r="C1348" s="17" t="s">
        <v>4384</v>
      </c>
      <c r="D1348" s="17" t="s">
        <v>4383</v>
      </c>
      <c r="E1348" s="18" t="s">
        <v>4385</v>
      </c>
      <c r="F1348" s="17">
        <v>37828380</v>
      </c>
      <c r="G1348" s="18" t="s">
        <v>10</v>
      </c>
      <c r="H1348" s="18" t="s">
        <v>4381</v>
      </c>
      <c r="I1348" s="18" t="s">
        <v>4382</v>
      </c>
      <c r="J1348" s="19">
        <v>2459.85</v>
      </c>
      <c r="K1348" s="19">
        <f t="shared" ref="K1348:K1411" si="84">J1348/1.1</f>
        <v>2236.2272727272725</v>
      </c>
      <c r="L1348" s="20">
        <f t="shared" ref="L1348:L1411" si="85">ROUND(K1348,0)</f>
        <v>2236</v>
      </c>
      <c r="M1348" s="20">
        <f t="shared" ref="M1348:M1411" si="86">ROUND(K1348*0.1,0)</f>
        <v>224</v>
      </c>
      <c r="N1348" s="21">
        <f t="shared" si="83"/>
        <v>2460</v>
      </c>
    </row>
    <row r="1349" spans="1:14" x14ac:dyDescent="0.25">
      <c r="A1349" s="17" t="s">
        <v>9151</v>
      </c>
      <c r="B1349" s="17" t="s">
        <v>8631</v>
      </c>
      <c r="C1349" s="17" t="s">
        <v>4389</v>
      </c>
      <c r="D1349" s="17" t="s">
        <v>4388</v>
      </c>
      <c r="E1349" s="18" t="s">
        <v>4390</v>
      </c>
      <c r="F1349" s="17">
        <v>37828401</v>
      </c>
      <c r="G1349" s="18" t="s">
        <v>8899</v>
      </c>
      <c r="H1349" s="18" t="s">
        <v>4386</v>
      </c>
      <c r="I1349" s="18" t="s">
        <v>4387</v>
      </c>
      <c r="J1349" s="19">
        <v>5863.74</v>
      </c>
      <c r="K1349" s="19">
        <f t="shared" si="84"/>
        <v>5330.6727272727267</v>
      </c>
      <c r="L1349" s="20">
        <f t="shared" si="85"/>
        <v>5331</v>
      </c>
      <c r="M1349" s="20">
        <f t="shared" si="86"/>
        <v>533</v>
      </c>
      <c r="N1349" s="21">
        <f t="shared" ref="N1349:N1412" si="87">L1349+M1349</f>
        <v>5864</v>
      </c>
    </row>
    <row r="1350" spans="1:14" x14ac:dyDescent="0.25">
      <c r="A1350" s="17" t="s">
        <v>9151</v>
      </c>
      <c r="B1350" s="17" t="s">
        <v>8631</v>
      </c>
      <c r="C1350" s="17" t="s">
        <v>4394</v>
      </c>
      <c r="D1350" s="17" t="s">
        <v>4393</v>
      </c>
      <c r="E1350" s="18" t="s">
        <v>4395</v>
      </c>
      <c r="F1350" s="17">
        <v>37828487</v>
      </c>
      <c r="G1350" s="18" t="s">
        <v>8636</v>
      </c>
      <c r="H1350" s="18" t="s">
        <v>4391</v>
      </c>
      <c r="I1350" s="18" t="s">
        <v>4392</v>
      </c>
      <c r="J1350" s="19">
        <v>1615.5300000000002</v>
      </c>
      <c r="K1350" s="19">
        <f t="shared" si="84"/>
        <v>1468.6636363636364</v>
      </c>
      <c r="L1350" s="20">
        <f t="shared" si="85"/>
        <v>1469</v>
      </c>
      <c r="M1350" s="20">
        <f t="shared" si="86"/>
        <v>147</v>
      </c>
      <c r="N1350" s="21">
        <f t="shared" si="87"/>
        <v>1616</v>
      </c>
    </row>
    <row r="1351" spans="1:14" x14ac:dyDescent="0.25">
      <c r="A1351" s="17" t="s">
        <v>9151</v>
      </c>
      <c r="B1351" s="17" t="s">
        <v>8631</v>
      </c>
      <c r="C1351" s="17" t="s">
        <v>4562</v>
      </c>
      <c r="D1351" s="17" t="s">
        <v>4561</v>
      </c>
      <c r="E1351" s="18" t="s">
        <v>4563</v>
      </c>
      <c r="F1351" s="17">
        <v>35991593</v>
      </c>
      <c r="G1351" s="18" t="s">
        <v>8737</v>
      </c>
      <c r="H1351" s="18" t="s">
        <v>4555</v>
      </c>
      <c r="I1351" s="18" t="s">
        <v>4560</v>
      </c>
      <c r="J1351" s="19">
        <v>9983.9399999999987</v>
      </c>
      <c r="K1351" s="19">
        <f t="shared" si="84"/>
        <v>9076.3090909090897</v>
      </c>
      <c r="L1351" s="20">
        <f t="shared" si="85"/>
        <v>9076</v>
      </c>
      <c r="M1351" s="20">
        <f t="shared" si="86"/>
        <v>908</v>
      </c>
      <c r="N1351" s="21">
        <f t="shared" si="87"/>
        <v>9984</v>
      </c>
    </row>
    <row r="1352" spans="1:14" x14ac:dyDescent="0.25">
      <c r="A1352" s="17" t="s">
        <v>9151</v>
      </c>
      <c r="B1352" s="17" t="s">
        <v>8631</v>
      </c>
      <c r="C1352" s="17" t="s">
        <v>4562</v>
      </c>
      <c r="D1352" s="17" t="s">
        <v>4561</v>
      </c>
      <c r="E1352" s="18" t="s">
        <v>4563</v>
      </c>
      <c r="F1352" s="17">
        <v>37833961</v>
      </c>
      <c r="G1352" s="18" t="s">
        <v>10</v>
      </c>
      <c r="H1352" s="18" t="s">
        <v>4555</v>
      </c>
      <c r="I1352" s="18" t="s">
        <v>4564</v>
      </c>
      <c r="J1352" s="19">
        <v>6908.64</v>
      </c>
      <c r="K1352" s="19">
        <f t="shared" si="84"/>
        <v>6280.5818181818177</v>
      </c>
      <c r="L1352" s="20">
        <f t="shared" si="85"/>
        <v>6281</v>
      </c>
      <c r="M1352" s="20">
        <f t="shared" si="86"/>
        <v>628</v>
      </c>
      <c r="N1352" s="21">
        <f t="shared" si="87"/>
        <v>6909</v>
      </c>
    </row>
    <row r="1353" spans="1:14" x14ac:dyDescent="0.25">
      <c r="A1353" s="17" t="s">
        <v>9151</v>
      </c>
      <c r="B1353" s="17" t="s">
        <v>8631</v>
      </c>
      <c r="C1353" s="17" t="s">
        <v>4562</v>
      </c>
      <c r="D1353" s="17" t="s">
        <v>4561</v>
      </c>
      <c r="E1353" s="18" t="s">
        <v>4563</v>
      </c>
      <c r="F1353" s="17">
        <v>37833987</v>
      </c>
      <c r="G1353" s="18" t="s">
        <v>8911</v>
      </c>
      <c r="H1353" s="18" t="s">
        <v>4555</v>
      </c>
      <c r="I1353" s="18" t="s">
        <v>4566</v>
      </c>
      <c r="J1353" s="19">
        <v>7253.4900000000007</v>
      </c>
      <c r="K1353" s="19">
        <f t="shared" si="84"/>
        <v>6594.0818181818186</v>
      </c>
      <c r="L1353" s="20">
        <f t="shared" si="85"/>
        <v>6594</v>
      </c>
      <c r="M1353" s="20">
        <f t="shared" si="86"/>
        <v>659</v>
      </c>
      <c r="N1353" s="21">
        <f t="shared" si="87"/>
        <v>7253</v>
      </c>
    </row>
    <row r="1354" spans="1:14" x14ac:dyDescent="0.25">
      <c r="A1354" s="17" t="s">
        <v>9151</v>
      </c>
      <c r="B1354" s="17" t="s">
        <v>8631</v>
      </c>
      <c r="C1354" s="17" t="s">
        <v>4562</v>
      </c>
      <c r="D1354" s="17" t="s">
        <v>4561</v>
      </c>
      <c r="E1354" s="18" t="s">
        <v>4563</v>
      </c>
      <c r="F1354" s="17">
        <v>37833995</v>
      </c>
      <c r="G1354" s="18" t="s">
        <v>10</v>
      </c>
      <c r="H1354" s="18" t="s">
        <v>4555</v>
      </c>
      <c r="I1354" s="18" t="s">
        <v>4576</v>
      </c>
      <c r="J1354" s="19">
        <v>10653.15</v>
      </c>
      <c r="K1354" s="19">
        <f t="shared" si="84"/>
        <v>9684.6818181818162</v>
      </c>
      <c r="L1354" s="20">
        <f t="shared" si="85"/>
        <v>9685</v>
      </c>
      <c r="M1354" s="20">
        <f t="shared" si="86"/>
        <v>968</v>
      </c>
      <c r="N1354" s="21">
        <f t="shared" si="87"/>
        <v>10653</v>
      </c>
    </row>
    <row r="1355" spans="1:14" x14ac:dyDescent="0.25">
      <c r="A1355" s="17" t="s">
        <v>9151</v>
      </c>
      <c r="B1355" s="17" t="s">
        <v>8631</v>
      </c>
      <c r="C1355" s="17" t="s">
        <v>4562</v>
      </c>
      <c r="D1355" s="17" t="s">
        <v>4561</v>
      </c>
      <c r="E1355" s="18" t="s">
        <v>4563</v>
      </c>
      <c r="F1355" s="17">
        <v>37888404</v>
      </c>
      <c r="G1355" s="18" t="s">
        <v>8913</v>
      </c>
      <c r="H1355" s="18" t="s">
        <v>4555</v>
      </c>
      <c r="I1355" s="18" t="s">
        <v>4575</v>
      </c>
      <c r="J1355" s="19">
        <v>2422.02</v>
      </c>
      <c r="K1355" s="19">
        <f t="shared" si="84"/>
        <v>2201.8363636363633</v>
      </c>
      <c r="L1355" s="20">
        <f t="shared" si="85"/>
        <v>2202</v>
      </c>
      <c r="M1355" s="20">
        <f t="shared" si="86"/>
        <v>220</v>
      </c>
      <c r="N1355" s="21">
        <f t="shared" si="87"/>
        <v>2422</v>
      </c>
    </row>
    <row r="1356" spans="1:14" x14ac:dyDescent="0.25">
      <c r="A1356" s="17" t="s">
        <v>9151</v>
      </c>
      <c r="B1356" s="17" t="s">
        <v>8631</v>
      </c>
      <c r="C1356" s="17" t="s">
        <v>4562</v>
      </c>
      <c r="D1356" s="17" t="s">
        <v>4561</v>
      </c>
      <c r="E1356" s="18" t="s">
        <v>4563</v>
      </c>
      <c r="F1356" s="17">
        <v>37898086</v>
      </c>
      <c r="G1356" s="18" t="s">
        <v>8636</v>
      </c>
      <c r="H1356" s="18" t="s">
        <v>4555</v>
      </c>
      <c r="I1356" s="18" t="s">
        <v>4577</v>
      </c>
      <c r="J1356" s="19">
        <v>735.93</v>
      </c>
      <c r="K1356" s="19">
        <f t="shared" si="84"/>
        <v>669.02727272727259</v>
      </c>
      <c r="L1356" s="20">
        <f t="shared" si="85"/>
        <v>669</v>
      </c>
      <c r="M1356" s="20">
        <f t="shared" si="86"/>
        <v>67</v>
      </c>
      <c r="N1356" s="21">
        <f t="shared" si="87"/>
        <v>736</v>
      </c>
    </row>
    <row r="1357" spans="1:14" x14ac:dyDescent="0.25">
      <c r="A1357" s="17" t="s">
        <v>9151</v>
      </c>
      <c r="B1357" s="17" t="s">
        <v>8631</v>
      </c>
      <c r="C1357" s="17" t="s">
        <v>4503</v>
      </c>
      <c r="D1357" s="17" t="s">
        <v>4502</v>
      </c>
      <c r="E1357" s="18" t="s">
        <v>4504</v>
      </c>
      <c r="F1357" s="17">
        <v>37891723</v>
      </c>
      <c r="G1357" s="18" t="s">
        <v>8906</v>
      </c>
      <c r="H1357" s="18" t="s">
        <v>4500</v>
      </c>
      <c r="I1357" s="18" t="s">
        <v>4501</v>
      </c>
      <c r="J1357" s="19">
        <v>218.79000000000002</v>
      </c>
      <c r="K1357" s="19">
        <f t="shared" si="84"/>
        <v>198.9</v>
      </c>
      <c r="L1357" s="20">
        <f t="shared" si="85"/>
        <v>199</v>
      </c>
      <c r="M1357" s="20">
        <f t="shared" si="86"/>
        <v>20</v>
      </c>
      <c r="N1357" s="21">
        <f t="shared" si="87"/>
        <v>219</v>
      </c>
    </row>
    <row r="1358" spans="1:14" x14ac:dyDescent="0.25">
      <c r="A1358" s="17" t="s">
        <v>9151</v>
      </c>
      <c r="B1358" s="17" t="s">
        <v>8631</v>
      </c>
      <c r="C1358" s="17" t="s">
        <v>4655</v>
      </c>
      <c r="D1358" s="17" t="s">
        <v>4654</v>
      </c>
      <c r="E1358" s="18" t="s">
        <v>4656</v>
      </c>
      <c r="F1358" s="17">
        <v>710058780</v>
      </c>
      <c r="G1358" s="18" t="s">
        <v>10</v>
      </c>
      <c r="H1358" s="18" t="s">
        <v>4652</v>
      </c>
      <c r="I1358" s="18" t="s">
        <v>4653</v>
      </c>
      <c r="J1358" s="19">
        <v>198.89999999999998</v>
      </c>
      <c r="K1358" s="19">
        <f t="shared" si="84"/>
        <v>180.81818181818178</v>
      </c>
      <c r="L1358" s="20">
        <f t="shared" si="85"/>
        <v>181</v>
      </c>
      <c r="M1358" s="20">
        <f t="shared" si="86"/>
        <v>18</v>
      </c>
      <c r="N1358" s="21">
        <f t="shared" si="87"/>
        <v>199</v>
      </c>
    </row>
    <row r="1359" spans="1:14" x14ac:dyDescent="0.25">
      <c r="A1359" s="17" t="s">
        <v>9151</v>
      </c>
      <c r="B1359" s="17" t="s">
        <v>8631</v>
      </c>
      <c r="C1359" s="17" t="s">
        <v>4518</v>
      </c>
      <c r="D1359" s="17" t="s">
        <v>4517</v>
      </c>
      <c r="E1359" s="18" t="s">
        <v>4519</v>
      </c>
      <c r="F1359" s="17">
        <v>710058802</v>
      </c>
      <c r="G1359" s="18" t="s">
        <v>10</v>
      </c>
      <c r="H1359" s="18" t="s">
        <v>4515</v>
      </c>
      <c r="I1359" s="18" t="s">
        <v>4516</v>
      </c>
      <c r="J1359" s="19">
        <v>99.45</v>
      </c>
      <c r="K1359" s="19">
        <f t="shared" si="84"/>
        <v>90.409090909090907</v>
      </c>
      <c r="L1359" s="20">
        <f t="shared" si="85"/>
        <v>90</v>
      </c>
      <c r="M1359" s="20">
        <f t="shared" si="86"/>
        <v>9</v>
      </c>
      <c r="N1359" s="21">
        <f t="shared" si="87"/>
        <v>99</v>
      </c>
    </row>
    <row r="1360" spans="1:14" x14ac:dyDescent="0.25">
      <c r="A1360" s="17" t="s">
        <v>9151</v>
      </c>
      <c r="B1360" s="17" t="s">
        <v>8631</v>
      </c>
      <c r="C1360" s="17" t="s">
        <v>4660</v>
      </c>
      <c r="D1360" s="17" t="s">
        <v>4659</v>
      </c>
      <c r="E1360" s="18" t="s">
        <v>4661</v>
      </c>
      <c r="F1360" s="17">
        <v>37831577</v>
      </c>
      <c r="G1360" s="18" t="s">
        <v>8636</v>
      </c>
      <c r="H1360" s="18" t="s">
        <v>4657</v>
      </c>
      <c r="I1360" s="18" t="s">
        <v>4658</v>
      </c>
      <c r="J1360" s="19">
        <v>2879.76</v>
      </c>
      <c r="K1360" s="19">
        <f t="shared" si="84"/>
        <v>2617.9636363636364</v>
      </c>
      <c r="L1360" s="20">
        <f t="shared" si="85"/>
        <v>2618</v>
      </c>
      <c r="M1360" s="20">
        <f t="shared" si="86"/>
        <v>262</v>
      </c>
      <c r="N1360" s="21">
        <f t="shared" si="87"/>
        <v>2880</v>
      </c>
    </row>
    <row r="1361" spans="1:14" x14ac:dyDescent="0.25">
      <c r="A1361" s="17" t="s">
        <v>9151</v>
      </c>
      <c r="B1361" s="17" t="s">
        <v>8631</v>
      </c>
      <c r="C1361" s="17" t="s">
        <v>4645</v>
      </c>
      <c r="D1361" s="17" t="s">
        <v>4644</v>
      </c>
      <c r="E1361" s="18" t="s">
        <v>4646</v>
      </c>
      <c r="F1361" s="17">
        <v>710058810</v>
      </c>
      <c r="G1361" s="18" t="s">
        <v>8915</v>
      </c>
      <c r="H1361" s="18" t="s">
        <v>4642</v>
      </c>
      <c r="I1361" s="18" t="s">
        <v>4643</v>
      </c>
      <c r="J1361" s="19">
        <v>457.47</v>
      </c>
      <c r="K1361" s="19">
        <f t="shared" si="84"/>
        <v>415.88181818181818</v>
      </c>
      <c r="L1361" s="20">
        <f t="shared" si="85"/>
        <v>416</v>
      </c>
      <c r="M1361" s="20">
        <f t="shared" si="86"/>
        <v>42</v>
      </c>
      <c r="N1361" s="21">
        <f t="shared" si="87"/>
        <v>458</v>
      </c>
    </row>
    <row r="1362" spans="1:14" x14ac:dyDescent="0.25">
      <c r="A1362" s="17" t="s">
        <v>9151</v>
      </c>
      <c r="B1362" s="17" t="s">
        <v>8631</v>
      </c>
      <c r="C1362" s="17" t="s">
        <v>4650</v>
      </c>
      <c r="D1362" s="17" t="s">
        <v>4649</v>
      </c>
      <c r="E1362" s="18" t="s">
        <v>4651</v>
      </c>
      <c r="F1362" s="17">
        <v>710102686</v>
      </c>
      <c r="G1362" s="18" t="s">
        <v>8704</v>
      </c>
      <c r="H1362" s="18" t="s">
        <v>4647</v>
      </c>
      <c r="I1362" s="18" t="s">
        <v>4648</v>
      </c>
      <c r="J1362" s="19">
        <v>218.79000000000002</v>
      </c>
      <c r="K1362" s="19">
        <f t="shared" si="84"/>
        <v>198.9</v>
      </c>
      <c r="L1362" s="20">
        <f t="shared" si="85"/>
        <v>199</v>
      </c>
      <c r="M1362" s="20">
        <f t="shared" si="86"/>
        <v>20</v>
      </c>
      <c r="N1362" s="21">
        <f t="shared" si="87"/>
        <v>219</v>
      </c>
    </row>
    <row r="1363" spans="1:14" x14ac:dyDescent="0.25">
      <c r="A1363" s="17" t="s">
        <v>9151</v>
      </c>
      <c r="B1363" s="17" t="s">
        <v>8631</v>
      </c>
      <c r="C1363" s="17" t="s">
        <v>4523</v>
      </c>
      <c r="D1363" s="17" t="s">
        <v>4522</v>
      </c>
      <c r="E1363" s="18" t="s">
        <v>4524</v>
      </c>
      <c r="F1363" s="17">
        <v>37888480</v>
      </c>
      <c r="G1363" s="18" t="s">
        <v>10</v>
      </c>
      <c r="H1363" s="18" t="s">
        <v>4520</v>
      </c>
      <c r="I1363" s="18" t="s">
        <v>4521</v>
      </c>
      <c r="J1363" s="19">
        <v>4611.54</v>
      </c>
      <c r="K1363" s="19">
        <f t="shared" si="84"/>
        <v>4192.3090909090906</v>
      </c>
      <c r="L1363" s="20">
        <f t="shared" si="85"/>
        <v>4192</v>
      </c>
      <c r="M1363" s="20">
        <f t="shared" si="86"/>
        <v>419</v>
      </c>
      <c r="N1363" s="21">
        <f t="shared" si="87"/>
        <v>4611</v>
      </c>
    </row>
    <row r="1364" spans="1:14" x14ac:dyDescent="0.25">
      <c r="A1364" s="17" t="s">
        <v>9151</v>
      </c>
      <c r="B1364" s="17" t="s">
        <v>8631</v>
      </c>
      <c r="C1364" s="17" t="s">
        <v>4528</v>
      </c>
      <c r="D1364" s="17" t="s">
        <v>4527</v>
      </c>
      <c r="E1364" s="18" t="s">
        <v>4529</v>
      </c>
      <c r="F1364" s="17">
        <v>710058845</v>
      </c>
      <c r="G1364" s="18" t="s">
        <v>10</v>
      </c>
      <c r="H1364" s="18" t="s">
        <v>4525</v>
      </c>
      <c r="I1364" s="18" t="s">
        <v>4526</v>
      </c>
      <c r="J1364" s="19">
        <v>59.67</v>
      </c>
      <c r="K1364" s="19">
        <f t="shared" si="84"/>
        <v>54.245454545454542</v>
      </c>
      <c r="L1364" s="20">
        <f t="shared" si="85"/>
        <v>54</v>
      </c>
      <c r="M1364" s="20">
        <f t="shared" si="86"/>
        <v>5</v>
      </c>
      <c r="N1364" s="21">
        <f t="shared" si="87"/>
        <v>59</v>
      </c>
    </row>
    <row r="1365" spans="1:14" x14ac:dyDescent="0.25">
      <c r="A1365" s="17" t="s">
        <v>9151</v>
      </c>
      <c r="B1365" s="17" t="s">
        <v>8631</v>
      </c>
      <c r="C1365" s="17" t="s">
        <v>4533</v>
      </c>
      <c r="D1365" s="17" t="s">
        <v>4532</v>
      </c>
      <c r="E1365" s="18" t="s">
        <v>4534</v>
      </c>
      <c r="F1365" s="17">
        <v>37828843</v>
      </c>
      <c r="G1365" s="18" t="s">
        <v>10</v>
      </c>
      <c r="H1365" s="18" t="s">
        <v>4530</v>
      </c>
      <c r="I1365" s="18" t="s">
        <v>4531</v>
      </c>
      <c r="J1365" s="19">
        <v>2932.98</v>
      </c>
      <c r="K1365" s="19">
        <f t="shared" si="84"/>
        <v>2666.3454545454542</v>
      </c>
      <c r="L1365" s="20">
        <f t="shared" si="85"/>
        <v>2666</v>
      </c>
      <c r="M1365" s="20">
        <f t="shared" si="86"/>
        <v>267</v>
      </c>
      <c r="N1365" s="21">
        <f t="shared" si="87"/>
        <v>2933</v>
      </c>
    </row>
    <row r="1366" spans="1:14" x14ac:dyDescent="0.25">
      <c r="A1366" s="17" t="s">
        <v>9151</v>
      </c>
      <c r="B1366" s="17" t="s">
        <v>8631</v>
      </c>
      <c r="C1366" s="17" t="s">
        <v>4533</v>
      </c>
      <c r="D1366" s="17" t="s">
        <v>4532</v>
      </c>
      <c r="E1366" s="18" t="s">
        <v>4534</v>
      </c>
      <c r="F1366" s="17">
        <v>37828851</v>
      </c>
      <c r="G1366" s="18" t="s">
        <v>8907</v>
      </c>
      <c r="H1366" s="18" t="s">
        <v>4530</v>
      </c>
      <c r="I1366" s="18" t="s">
        <v>4535</v>
      </c>
      <c r="J1366" s="19">
        <v>5377.9800000000005</v>
      </c>
      <c r="K1366" s="19">
        <f t="shared" si="84"/>
        <v>4889.0727272727272</v>
      </c>
      <c r="L1366" s="20">
        <f t="shared" si="85"/>
        <v>4889</v>
      </c>
      <c r="M1366" s="20">
        <f t="shared" si="86"/>
        <v>489</v>
      </c>
      <c r="N1366" s="21">
        <f t="shared" si="87"/>
        <v>5378</v>
      </c>
    </row>
    <row r="1367" spans="1:14" x14ac:dyDescent="0.25">
      <c r="A1367" s="17" t="s">
        <v>9151</v>
      </c>
      <c r="B1367" s="17" t="s">
        <v>8631</v>
      </c>
      <c r="C1367" s="17" t="s">
        <v>4533</v>
      </c>
      <c r="D1367" s="17" t="s">
        <v>4532</v>
      </c>
      <c r="E1367" s="18" t="s">
        <v>4534</v>
      </c>
      <c r="F1367" s="17">
        <v>37828860</v>
      </c>
      <c r="G1367" s="18" t="s">
        <v>10</v>
      </c>
      <c r="H1367" s="18" t="s">
        <v>4530</v>
      </c>
      <c r="I1367" s="18" t="s">
        <v>1067</v>
      </c>
      <c r="J1367" s="19">
        <v>6280.2900000000009</v>
      </c>
      <c r="K1367" s="19">
        <f t="shared" si="84"/>
        <v>5709.3545454545456</v>
      </c>
      <c r="L1367" s="20">
        <f t="shared" si="85"/>
        <v>5709</v>
      </c>
      <c r="M1367" s="20">
        <f t="shared" si="86"/>
        <v>571</v>
      </c>
      <c r="N1367" s="21">
        <f t="shared" si="87"/>
        <v>6280</v>
      </c>
    </row>
    <row r="1368" spans="1:14" x14ac:dyDescent="0.25">
      <c r="A1368" s="17" t="s">
        <v>9151</v>
      </c>
      <c r="B1368" s="17" t="s">
        <v>8631</v>
      </c>
      <c r="C1368" s="17" t="s">
        <v>4533</v>
      </c>
      <c r="D1368" s="17" t="s">
        <v>4532</v>
      </c>
      <c r="E1368" s="18" t="s">
        <v>4534</v>
      </c>
      <c r="F1368" s="17">
        <v>37828878</v>
      </c>
      <c r="G1368" s="18" t="s">
        <v>8908</v>
      </c>
      <c r="H1368" s="18" t="s">
        <v>4530</v>
      </c>
      <c r="I1368" s="18" t="s">
        <v>4536</v>
      </c>
      <c r="J1368" s="19">
        <v>9720.6000000000022</v>
      </c>
      <c r="K1368" s="19">
        <f t="shared" si="84"/>
        <v>8836.9090909090919</v>
      </c>
      <c r="L1368" s="20">
        <f t="shared" si="85"/>
        <v>8837</v>
      </c>
      <c r="M1368" s="20">
        <f t="shared" si="86"/>
        <v>884</v>
      </c>
      <c r="N1368" s="21">
        <f t="shared" si="87"/>
        <v>9721</v>
      </c>
    </row>
    <row r="1369" spans="1:14" x14ac:dyDescent="0.25">
      <c r="A1369" s="17" t="s">
        <v>9151</v>
      </c>
      <c r="B1369" s="17" t="s">
        <v>8631</v>
      </c>
      <c r="C1369" s="17" t="s">
        <v>4540</v>
      </c>
      <c r="D1369" s="17" t="s">
        <v>4539</v>
      </c>
      <c r="E1369" s="18" t="s">
        <v>4541</v>
      </c>
      <c r="F1369" s="17">
        <v>710058870</v>
      </c>
      <c r="G1369" s="18" t="s">
        <v>8704</v>
      </c>
      <c r="H1369" s="18" t="s">
        <v>4537</v>
      </c>
      <c r="I1369" s="18" t="s">
        <v>4538</v>
      </c>
      <c r="J1369" s="19">
        <v>238.68</v>
      </c>
      <c r="K1369" s="19">
        <f t="shared" si="84"/>
        <v>216.98181818181817</v>
      </c>
      <c r="L1369" s="20">
        <f t="shared" si="85"/>
        <v>217</v>
      </c>
      <c r="M1369" s="20">
        <f t="shared" si="86"/>
        <v>22</v>
      </c>
      <c r="N1369" s="21">
        <f t="shared" si="87"/>
        <v>239</v>
      </c>
    </row>
    <row r="1370" spans="1:14" x14ac:dyDescent="0.25">
      <c r="A1370" s="17" t="s">
        <v>9151</v>
      </c>
      <c r="B1370" s="17" t="s">
        <v>8631</v>
      </c>
      <c r="C1370" s="17" t="s">
        <v>4544</v>
      </c>
      <c r="D1370" s="17" t="s">
        <v>4543</v>
      </c>
      <c r="E1370" s="18" t="s">
        <v>4545</v>
      </c>
      <c r="F1370" s="17">
        <v>37828886</v>
      </c>
      <c r="G1370" s="18" t="s">
        <v>8909</v>
      </c>
      <c r="H1370" s="18" t="s">
        <v>4542</v>
      </c>
      <c r="I1370" s="18" t="s">
        <v>3598</v>
      </c>
      <c r="J1370" s="19">
        <v>3458.5200000000004</v>
      </c>
      <c r="K1370" s="19">
        <f t="shared" si="84"/>
        <v>3144.1090909090913</v>
      </c>
      <c r="L1370" s="20">
        <f t="shared" si="85"/>
        <v>3144</v>
      </c>
      <c r="M1370" s="20">
        <f t="shared" si="86"/>
        <v>314</v>
      </c>
      <c r="N1370" s="21">
        <f t="shared" si="87"/>
        <v>3458</v>
      </c>
    </row>
    <row r="1371" spans="1:14" x14ac:dyDescent="0.25">
      <c r="A1371" s="17" t="s">
        <v>9151</v>
      </c>
      <c r="B1371" s="17" t="s">
        <v>8631</v>
      </c>
      <c r="C1371" s="17" t="s">
        <v>4549</v>
      </c>
      <c r="D1371" s="17" t="s">
        <v>4548</v>
      </c>
      <c r="E1371" s="18" t="s">
        <v>4550</v>
      </c>
      <c r="F1371" s="17">
        <v>710058896</v>
      </c>
      <c r="G1371" s="18" t="s">
        <v>8704</v>
      </c>
      <c r="H1371" s="18" t="s">
        <v>4546</v>
      </c>
      <c r="I1371" s="18" t="s">
        <v>4547</v>
      </c>
      <c r="J1371" s="19">
        <v>159.12</v>
      </c>
      <c r="K1371" s="19">
        <f t="shared" si="84"/>
        <v>144.65454545454546</v>
      </c>
      <c r="L1371" s="20">
        <f t="shared" si="85"/>
        <v>145</v>
      </c>
      <c r="M1371" s="20">
        <f t="shared" si="86"/>
        <v>14</v>
      </c>
      <c r="N1371" s="21">
        <f t="shared" si="87"/>
        <v>159</v>
      </c>
    </row>
    <row r="1372" spans="1:14" x14ac:dyDescent="0.25">
      <c r="A1372" s="17" t="s">
        <v>9151</v>
      </c>
      <c r="B1372" s="17" t="s">
        <v>8631</v>
      </c>
      <c r="C1372" s="17" t="s">
        <v>4675</v>
      </c>
      <c r="D1372" s="17" t="s">
        <v>4674</v>
      </c>
      <c r="E1372" s="18" t="s">
        <v>4676</v>
      </c>
      <c r="F1372" s="17">
        <v>35991372</v>
      </c>
      <c r="G1372" s="18" t="s">
        <v>8636</v>
      </c>
      <c r="H1372" s="18" t="s">
        <v>4672</v>
      </c>
      <c r="I1372" s="18" t="s">
        <v>4673</v>
      </c>
      <c r="J1372" s="19">
        <v>3392.3999999999996</v>
      </c>
      <c r="K1372" s="19">
        <f t="shared" si="84"/>
        <v>3083.9999999999995</v>
      </c>
      <c r="L1372" s="20">
        <f t="shared" si="85"/>
        <v>3084</v>
      </c>
      <c r="M1372" s="20">
        <f t="shared" si="86"/>
        <v>308</v>
      </c>
      <c r="N1372" s="21">
        <f t="shared" si="87"/>
        <v>3392</v>
      </c>
    </row>
    <row r="1373" spans="1:14" x14ac:dyDescent="0.25">
      <c r="A1373" s="17" t="s">
        <v>9151</v>
      </c>
      <c r="B1373" s="17" t="s">
        <v>8631</v>
      </c>
      <c r="C1373" s="17" t="s">
        <v>4680</v>
      </c>
      <c r="D1373" s="17" t="s">
        <v>4679</v>
      </c>
      <c r="E1373" s="18" t="s">
        <v>4681</v>
      </c>
      <c r="F1373" s="17">
        <v>37831542</v>
      </c>
      <c r="G1373" s="18" t="s">
        <v>8636</v>
      </c>
      <c r="H1373" s="18" t="s">
        <v>4677</v>
      </c>
      <c r="I1373" s="18" t="s">
        <v>4678</v>
      </c>
      <c r="J1373" s="19">
        <v>3796.92</v>
      </c>
      <c r="K1373" s="19">
        <f t="shared" si="84"/>
        <v>3451.7454545454543</v>
      </c>
      <c r="L1373" s="20">
        <f t="shared" si="85"/>
        <v>3452</v>
      </c>
      <c r="M1373" s="20">
        <f t="shared" si="86"/>
        <v>345</v>
      </c>
      <c r="N1373" s="21">
        <f t="shared" si="87"/>
        <v>3797</v>
      </c>
    </row>
    <row r="1374" spans="1:14" x14ac:dyDescent="0.25">
      <c r="A1374" s="17" t="s">
        <v>9151</v>
      </c>
      <c r="B1374" s="17" t="s">
        <v>8631</v>
      </c>
      <c r="C1374" s="17" t="s">
        <v>4433</v>
      </c>
      <c r="D1374" s="17" t="s">
        <v>4432</v>
      </c>
      <c r="E1374" s="18" t="s">
        <v>4434</v>
      </c>
      <c r="F1374" s="17">
        <v>710058900</v>
      </c>
      <c r="G1374" s="18" t="s">
        <v>10</v>
      </c>
      <c r="H1374" s="18" t="s">
        <v>4430</v>
      </c>
      <c r="I1374" s="18" t="s">
        <v>4431</v>
      </c>
      <c r="J1374" s="19">
        <v>159.12</v>
      </c>
      <c r="K1374" s="19">
        <f t="shared" si="84"/>
        <v>144.65454545454546</v>
      </c>
      <c r="L1374" s="20">
        <f t="shared" si="85"/>
        <v>145</v>
      </c>
      <c r="M1374" s="20">
        <f t="shared" si="86"/>
        <v>14</v>
      </c>
      <c r="N1374" s="21">
        <f t="shared" si="87"/>
        <v>159</v>
      </c>
    </row>
    <row r="1375" spans="1:14" x14ac:dyDescent="0.25">
      <c r="A1375" s="17" t="s">
        <v>9151</v>
      </c>
      <c r="B1375" s="17" t="s">
        <v>8631</v>
      </c>
      <c r="C1375" s="17" t="s">
        <v>4553</v>
      </c>
      <c r="D1375" s="17" t="s">
        <v>4552</v>
      </c>
      <c r="E1375" s="18" t="s">
        <v>4554</v>
      </c>
      <c r="F1375" s="17">
        <v>37832867</v>
      </c>
      <c r="G1375" s="18" t="s">
        <v>10</v>
      </c>
      <c r="H1375" s="18" t="s">
        <v>4551</v>
      </c>
      <c r="I1375" s="18" t="s">
        <v>2063</v>
      </c>
      <c r="J1375" s="19">
        <v>2942.52</v>
      </c>
      <c r="K1375" s="19">
        <f t="shared" si="84"/>
        <v>2675.0181818181818</v>
      </c>
      <c r="L1375" s="20">
        <f t="shared" si="85"/>
        <v>2675</v>
      </c>
      <c r="M1375" s="20">
        <f t="shared" si="86"/>
        <v>268</v>
      </c>
      <c r="N1375" s="21">
        <f t="shared" si="87"/>
        <v>2943</v>
      </c>
    </row>
    <row r="1376" spans="1:14" x14ac:dyDescent="0.25">
      <c r="A1376" s="17" t="s">
        <v>9151</v>
      </c>
      <c r="B1376" s="17" t="s">
        <v>8631</v>
      </c>
      <c r="C1376" s="17" t="s">
        <v>4685</v>
      </c>
      <c r="D1376" s="17" t="s">
        <v>4684</v>
      </c>
      <c r="E1376" s="18" t="s">
        <v>4686</v>
      </c>
      <c r="F1376" s="17">
        <v>35991364</v>
      </c>
      <c r="G1376" s="18" t="s">
        <v>10</v>
      </c>
      <c r="H1376" s="18" t="s">
        <v>4682</v>
      </c>
      <c r="I1376" s="18" t="s">
        <v>4683</v>
      </c>
      <c r="J1376" s="19">
        <v>1859.52</v>
      </c>
      <c r="K1376" s="19">
        <f t="shared" si="84"/>
        <v>1690.4727272727271</v>
      </c>
      <c r="L1376" s="20">
        <f t="shared" si="85"/>
        <v>1690</v>
      </c>
      <c r="M1376" s="20">
        <f t="shared" si="86"/>
        <v>169</v>
      </c>
      <c r="N1376" s="21">
        <f t="shared" si="87"/>
        <v>1859</v>
      </c>
    </row>
    <row r="1377" spans="1:14" x14ac:dyDescent="0.25">
      <c r="A1377" s="17" t="s">
        <v>9151</v>
      </c>
      <c r="B1377" s="17" t="s">
        <v>8631</v>
      </c>
      <c r="C1377" s="17" t="s">
        <v>4581</v>
      </c>
      <c r="D1377" s="17" t="s">
        <v>4580</v>
      </c>
      <c r="E1377" s="18" t="s">
        <v>4582</v>
      </c>
      <c r="F1377" s="17">
        <v>710058934</v>
      </c>
      <c r="G1377" s="18" t="s">
        <v>10</v>
      </c>
      <c r="H1377" s="18" t="s">
        <v>4578</v>
      </c>
      <c r="I1377" s="18" t="s">
        <v>4579</v>
      </c>
      <c r="J1377" s="19">
        <v>437.58</v>
      </c>
      <c r="K1377" s="19">
        <f t="shared" si="84"/>
        <v>397.79999999999995</v>
      </c>
      <c r="L1377" s="20">
        <f t="shared" si="85"/>
        <v>398</v>
      </c>
      <c r="M1377" s="20">
        <f t="shared" si="86"/>
        <v>40</v>
      </c>
      <c r="N1377" s="21">
        <f t="shared" si="87"/>
        <v>438</v>
      </c>
    </row>
    <row r="1378" spans="1:14" x14ac:dyDescent="0.25">
      <c r="A1378" s="17" t="s">
        <v>9151</v>
      </c>
      <c r="B1378" s="17" t="s">
        <v>8631</v>
      </c>
      <c r="C1378" s="17" t="s">
        <v>4586</v>
      </c>
      <c r="D1378" s="17" t="s">
        <v>4585</v>
      </c>
      <c r="E1378" s="18" t="s">
        <v>4587</v>
      </c>
      <c r="F1378" s="17">
        <v>710058942</v>
      </c>
      <c r="G1378" s="18" t="s">
        <v>10</v>
      </c>
      <c r="H1378" s="18" t="s">
        <v>4583</v>
      </c>
      <c r="I1378" s="18" t="s">
        <v>4584</v>
      </c>
      <c r="J1378" s="19">
        <v>159.12</v>
      </c>
      <c r="K1378" s="19">
        <f t="shared" si="84"/>
        <v>144.65454545454546</v>
      </c>
      <c r="L1378" s="20">
        <f t="shared" si="85"/>
        <v>145</v>
      </c>
      <c r="M1378" s="20">
        <f t="shared" si="86"/>
        <v>14</v>
      </c>
      <c r="N1378" s="21">
        <f t="shared" si="87"/>
        <v>159</v>
      </c>
    </row>
    <row r="1379" spans="1:14" x14ac:dyDescent="0.25">
      <c r="A1379" s="17" t="s">
        <v>9151</v>
      </c>
      <c r="B1379" s="17" t="s">
        <v>8631</v>
      </c>
      <c r="C1379" s="17" t="s">
        <v>4591</v>
      </c>
      <c r="D1379" s="17" t="s">
        <v>4590</v>
      </c>
      <c r="E1379" s="18" t="s">
        <v>4592</v>
      </c>
      <c r="F1379" s="17">
        <v>710058950</v>
      </c>
      <c r="G1379" s="18" t="s">
        <v>10</v>
      </c>
      <c r="H1379" s="18" t="s">
        <v>4588</v>
      </c>
      <c r="I1379" s="18" t="s">
        <v>4589</v>
      </c>
      <c r="J1379" s="19">
        <v>99.45</v>
      </c>
      <c r="K1379" s="19">
        <f t="shared" si="84"/>
        <v>90.409090909090907</v>
      </c>
      <c r="L1379" s="20">
        <f t="shared" si="85"/>
        <v>90</v>
      </c>
      <c r="M1379" s="20">
        <f t="shared" si="86"/>
        <v>9</v>
      </c>
      <c r="N1379" s="21">
        <f t="shared" si="87"/>
        <v>99</v>
      </c>
    </row>
    <row r="1380" spans="1:14" x14ac:dyDescent="0.25">
      <c r="A1380" s="17" t="s">
        <v>9151</v>
      </c>
      <c r="B1380" s="17" t="s">
        <v>8631</v>
      </c>
      <c r="C1380" s="17" t="s">
        <v>4690</v>
      </c>
      <c r="D1380" s="17" t="s">
        <v>4689</v>
      </c>
      <c r="E1380" s="18" t="s">
        <v>4691</v>
      </c>
      <c r="F1380" s="17">
        <v>37831534</v>
      </c>
      <c r="G1380" s="18" t="s">
        <v>10</v>
      </c>
      <c r="H1380" s="18" t="s">
        <v>4687</v>
      </c>
      <c r="I1380" s="18" t="s">
        <v>4688</v>
      </c>
      <c r="J1380" s="19">
        <v>5482.47</v>
      </c>
      <c r="K1380" s="19">
        <f t="shared" si="84"/>
        <v>4984.0636363636359</v>
      </c>
      <c r="L1380" s="20">
        <f t="shared" si="85"/>
        <v>4984</v>
      </c>
      <c r="M1380" s="20">
        <f t="shared" si="86"/>
        <v>498</v>
      </c>
      <c r="N1380" s="21">
        <f t="shared" si="87"/>
        <v>5482</v>
      </c>
    </row>
    <row r="1381" spans="1:14" x14ac:dyDescent="0.25">
      <c r="A1381" s="17" t="s">
        <v>9151</v>
      </c>
      <c r="B1381" s="17" t="s">
        <v>8631</v>
      </c>
      <c r="C1381" s="17" t="s">
        <v>4690</v>
      </c>
      <c r="D1381" s="17" t="s">
        <v>4689</v>
      </c>
      <c r="E1381" s="18" t="s">
        <v>4691</v>
      </c>
      <c r="F1381" s="17">
        <v>37831593</v>
      </c>
      <c r="G1381" s="18" t="s">
        <v>10</v>
      </c>
      <c r="H1381" s="18" t="s">
        <v>4687</v>
      </c>
      <c r="I1381" s="18" t="s">
        <v>1370</v>
      </c>
      <c r="J1381" s="19">
        <v>4600.05</v>
      </c>
      <c r="K1381" s="19">
        <f t="shared" si="84"/>
        <v>4181.863636363636</v>
      </c>
      <c r="L1381" s="20">
        <f t="shared" si="85"/>
        <v>4182</v>
      </c>
      <c r="M1381" s="20">
        <f t="shared" si="86"/>
        <v>418</v>
      </c>
      <c r="N1381" s="21">
        <f t="shared" si="87"/>
        <v>4600</v>
      </c>
    </row>
    <row r="1382" spans="1:14" x14ac:dyDescent="0.25">
      <c r="A1382" s="17" t="s">
        <v>9151</v>
      </c>
      <c r="B1382" s="17" t="s">
        <v>8631</v>
      </c>
      <c r="C1382" s="17" t="s">
        <v>4596</v>
      </c>
      <c r="D1382" s="17" t="s">
        <v>4595</v>
      </c>
      <c r="E1382" s="18" t="s">
        <v>4597</v>
      </c>
      <c r="F1382" s="17">
        <v>37833251</v>
      </c>
      <c r="G1382" s="18" t="s">
        <v>8782</v>
      </c>
      <c r="H1382" s="18" t="s">
        <v>4593</v>
      </c>
      <c r="I1382" s="18" t="s">
        <v>4594</v>
      </c>
      <c r="J1382" s="19">
        <v>2974.4399999999996</v>
      </c>
      <c r="K1382" s="19">
        <f t="shared" si="84"/>
        <v>2704.0363636363631</v>
      </c>
      <c r="L1382" s="20">
        <f t="shared" si="85"/>
        <v>2704</v>
      </c>
      <c r="M1382" s="20">
        <f t="shared" si="86"/>
        <v>270</v>
      </c>
      <c r="N1382" s="21">
        <f t="shared" si="87"/>
        <v>2974</v>
      </c>
    </row>
    <row r="1383" spans="1:14" x14ac:dyDescent="0.25">
      <c r="A1383" s="17" t="s">
        <v>9151</v>
      </c>
      <c r="B1383" s="17" t="s">
        <v>8631</v>
      </c>
      <c r="C1383" s="17" t="s">
        <v>4601</v>
      </c>
      <c r="D1383" s="17" t="s">
        <v>4600</v>
      </c>
      <c r="E1383" s="18" t="s">
        <v>4602</v>
      </c>
      <c r="F1383" s="17">
        <v>710058993</v>
      </c>
      <c r="G1383" s="18" t="s">
        <v>8704</v>
      </c>
      <c r="H1383" s="18" t="s">
        <v>4598</v>
      </c>
      <c r="I1383" s="18" t="s">
        <v>4599</v>
      </c>
      <c r="J1383" s="19">
        <v>258.57000000000005</v>
      </c>
      <c r="K1383" s="19">
        <f t="shared" si="84"/>
        <v>235.06363636363639</v>
      </c>
      <c r="L1383" s="20">
        <f t="shared" si="85"/>
        <v>235</v>
      </c>
      <c r="M1383" s="20">
        <f t="shared" si="86"/>
        <v>24</v>
      </c>
      <c r="N1383" s="21">
        <f t="shared" si="87"/>
        <v>259</v>
      </c>
    </row>
    <row r="1384" spans="1:14" x14ac:dyDescent="0.25">
      <c r="A1384" s="17" t="s">
        <v>9151</v>
      </c>
      <c r="B1384" s="17" t="s">
        <v>8631</v>
      </c>
      <c r="C1384" s="17" t="s">
        <v>4605</v>
      </c>
      <c r="D1384" s="17" t="s">
        <v>4604</v>
      </c>
      <c r="E1384" s="18" t="s">
        <v>4606</v>
      </c>
      <c r="F1384" s="17">
        <v>710059000</v>
      </c>
      <c r="G1384" s="18" t="s">
        <v>10</v>
      </c>
      <c r="H1384" s="18" t="s">
        <v>4603</v>
      </c>
      <c r="I1384" s="18" t="s">
        <v>620</v>
      </c>
      <c r="J1384" s="19">
        <v>258.57</v>
      </c>
      <c r="K1384" s="19">
        <f t="shared" si="84"/>
        <v>235.06363636363633</v>
      </c>
      <c r="L1384" s="20">
        <f t="shared" si="85"/>
        <v>235</v>
      </c>
      <c r="M1384" s="20">
        <f t="shared" si="86"/>
        <v>24</v>
      </c>
      <c r="N1384" s="21">
        <f t="shared" si="87"/>
        <v>259</v>
      </c>
    </row>
    <row r="1385" spans="1:14" x14ac:dyDescent="0.25">
      <c r="A1385" s="17" t="s">
        <v>9151</v>
      </c>
      <c r="B1385" s="17" t="s">
        <v>8631</v>
      </c>
      <c r="C1385" s="17" t="s">
        <v>4635</v>
      </c>
      <c r="D1385" s="17" t="s">
        <v>4634</v>
      </c>
      <c r="E1385" s="18" t="s">
        <v>4636</v>
      </c>
      <c r="F1385" s="17">
        <v>710059019</v>
      </c>
      <c r="G1385" s="18" t="s">
        <v>8683</v>
      </c>
      <c r="H1385" s="18" t="s">
        <v>4632</v>
      </c>
      <c r="I1385" s="18" t="s">
        <v>4633</v>
      </c>
      <c r="J1385" s="19">
        <v>139.23000000000002</v>
      </c>
      <c r="K1385" s="19">
        <f t="shared" si="84"/>
        <v>126.57272727272728</v>
      </c>
      <c r="L1385" s="20">
        <f t="shared" si="85"/>
        <v>127</v>
      </c>
      <c r="M1385" s="20">
        <f t="shared" si="86"/>
        <v>13</v>
      </c>
      <c r="N1385" s="21">
        <f t="shared" si="87"/>
        <v>140</v>
      </c>
    </row>
    <row r="1386" spans="1:14" x14ac:dyDescent="0.25">
      <c r="A1386" s="17" t="s">
        <v>9151</v>
      </c>
      <c r="B1386" s="17" t="s">
        <v>8631</v>
      </c>
      <c r="C1386" s="17" t="s">
        <v>4640</v>
      </c>
      <c r="D1386" s="17" t="s">
        <v>4639</v>
      </c>
      <c r="E1386" s="18" t="s">
        <v>4641</v>
      </c>
      <c r="F1386" s="17">
        <v>710059027</v>
      </c>
      <c r="G1386" s="18" t="s">
        <v>8914</v>
      </c>
      <c r="H1386" s="18" t="s">
        <v>4637</v>
      </c>
      <c r="I1386" s="18" t="s">
        <v>4638</v>
      </c>
      <c r="J1386" s="19">
        <v>437.58000000000004</v>
      </c>
      <c r="K1386" s="19">
        <f t="shared" si="84"/>
        <v>397.8</v>
      </c>
      <c r="L1386" s="20">
        <f t="shared" si="85"/>
        <v>398</v>
      </c>
      <c r="M1386" s="20">
        <f t="shared" si="86"/>
        <v>40</v>
      </c>
      <c r="N1386" s="21">
        <f t="shared" si="87"/>
        <v>438</v>
      </c>
    </row>
    <row r="1387" spans="1:14" x14ac:dyDescent="0.25">
      <c r="A1387" s="17" t="s">
        <v>9151</v>
      </c>
      <c r="B1387" s="17" t="s">
        <v>8631</v>
      </c>
      <c r="C1387" s="17" t="s">
        <v>4610</v>
      </c>
      <c r="D1387" s="17" t="s">
        <v>4609</v>
      </c>
      <c r="E1387" s="18" t="s">
        <v>4611</v>
      </c>
      <c r="F1387" s="17">
        <v>710059043</v>
      </c>
      <c r="G1387" s="18" t="s">
        <v>10</v>
      </c>
      <c r="H1387" s="18" t="s">
        <v>4607</v>
      </c>
      <c r="I1387" s="18" t="s">
        <v>4608</v>
      </c>
      <c r="J1387" s="19">
        <v>417.69</v>
      </c>
      <c r="K1387" s="19">
        <f t="shared" si="84"/>
        <v>379.71818181818179</v>
      </c>
      <c r="L1387" s="20">
        <f t="shared" si="85"/>
        <v>380</v>
      </c>
      <c r="M1387" s="20">
        <f t="shared" si="86"/>
        <v>38</v>
      </c>
      <c r="N1387" s="21">
        <f t="shared" si="87"/>
        <v>418</v>
      </c>
    </row>
    <row r="1388" spans="1:14" x14ac:dyDescent="0.25">
      <c r="A1388" s="17" t="s">
        <v>9151</v>
      </c>
      <c r="B1388" s="17" t="s">
        <v>8631</v>
      </c>
      <c r="C1388" s="17" t="s">
        <v>4615</v>
      </c>
      <c r="D1388" s="17" t="s">
        <v>4614</v>
      </c>
      <c r="E1388" s="18" t="s">
        <v>4616</v>
      </c>
      <c r="F1388" s="17">
        <v>710059051</v>
      </c>
      <c r="G1388" s="18" t="s">
        <v>10</v>
      </c>
      <c r="H1388" s="18" t="s">
        <v>4612</v>
      </c>
      <c r="I1388" s="18" t="s">
        <v>4613</v>
      </c>
      <c r="J1388" s="19">
        <v>19.89</v>
      </c>
      <c r="K1388" s="19">
        <f t="shared" si="84"/>
        <v>18.081818181818182</v>
      </c>
      <c r="L1388" s="20">
        <f t="shared" si="85"/>
        <v>18</v>
      </c>
      <c r="M1388" s="20">
        <f t="shared" si="86"/>
        <v>2</v>
      </c>
      <c r="N1388" s="21">
        <f t="shared" si="87"/>
        <v>20</v>
      </c>
    </row>
    <row r="1389" spans="1:14" x14ac:dyDescent="0.25">
      <c r="A1389" s="17" t="s">
        <v>9151</v>
      </c>
      <c r="B1389" s="17" t="s">
        <v>8631</v>
      </c>
      <c r="C1389" s="17" t="s">
        <v>4625</v>
      </c>
      <c r="D1389" s="17" t="s">
        <v>4624</v>
      </c>
      <c r="E1389" s="18" t="s">
        <v>4626</v>
      </c>
      <c r="F1389" s="17">
        <v>710059086</v>
      </c>
      <c r="G1389" s="18" t="s">
        <v>8704</v>
      </c>
      <c r="H1389" s="18" t="s">
        <v>4622</v>
      </c>
      <c r="I1389" s="18" t="s">
        <v>4623</v>
      </c>
      <c r="J1389" s="19">
        <v>298.35000000000002</v>
      </c>
      <c r="K1389" s="19">
        <f t="shared" si="84"/>
        <v>271.22727272727275</v>
      </c>
      <c r="L1389" s="20">
        <f t="shared" si="85"/>
        <v>271</v>
      </c>
      <c r="M1389" s="20">
        <f t="shared" si="86"/>
        <v>27</v>
      </c>
      <c r="N1389" s="21">
        <f t="shared" si="87"/>
        <v>298</v>
      </c>
    </row>
    <row r="1390" spans="1:14" x14ac:dyDescent="0.25">
      <c r="A1390" s="17" t="s">
        <v>9151</v>
      </c>
      <c r="B1390" s="17" t="s">
        <v>8631</v>
      </c>
      <c r="C1390" s="17" t="s">
        <v>4630</v>
      </c>
      <c r="D1390" s="17" t="s">
        <v>4629</v>
      </c>
      <c r="E1390" s="18" t="s">
        <v>4631</v>
      </c>
      <c r="F1390" s="17">
        <v>710048629</v>
      </c>
      <c r="G1390" s="18" t="s">
        <v>8914</v>
      </c>
      <c r="H1390" s="18" t="s">
        <v>4627</v>
      </c>
      <c r="I1390" s="18" t="s">
        <v>4628</v>
      </c>
      <c r="J1390" s="19">
        <v>1332.03</v>
      </c>
      <c r="K1390" s="19">
        <f t="shared" si="84"/>
        <v>1210.9363636363635</v>
      </c>
      <c r="L1390" s="20">
        <f t="shared" si="85"/>
        <v>1211</v>
      </c>
      <c r="M1390" s="20">
        <f t="shared" si="86"/>
        <v>121</v>
      </c>
      <c r="N1390" s="21">
        <f t="shared" si="87"/>
        <v>1332</v>
      </c>
    </row>
    <row r="1391" spans="1:14" x14ac:dyDescent="0.25">
      <c r="A1391" s="17" t="s">
        <v>9151</v>
      </c>
      <c r="B1391" s="17" t="s">
        <v>8631</v>
      </c>
      <c r="C1391" s="17" t="s">
        <v>4914</v>
      </c>
      <c r="D1391" s="17" t="s">
        <v>4913</v>
      </c>
      <c r="E1391" s="18" t="s">
        <v>4915</v>
      </c>
      <c r="F1391" s="17">
        <v>35991852</v>
      </c>
      <c r="G1391" s="18" t="s">
        <v>8940</v>
      </c>
      <c r="H1391" s="18" t="s">
        <v>4903</v>
      </c>
      <c r="I1391" s="18" t="s">
        <v>4923</v>
      </c>
      <c r="J1391" s="19">
        <v>8928.09</v>
      </c>
      <c r="K1391" s="19">
        <f t="shared" si="84"/>
        <v>8116.4454545454537</v>
      </c>
      <c r="L1391" s="20">
        <f t="shared" si="85"/>
        <v>8116</v>
      </c>
      <c r="M1391" s="20">
        <f t="shared" si="86"/>
        <v>812</v>
      </c>
      <c r="N1391" s="21">
        <f t="shared" si="87"/>
        <v>8928</v>
      </c>
    </row>
    <row r="1392" spans="1:14" x14ac:dyDescent="0.25">
      <c r="A1392" s="17" t="s">
        <v>9151</v>
      </c>
      <c r="B1392" s="17" t="s">
        <v>8631</v>
      </c>
      <c r="C1392" s="17" t="s">
        <v>4914</v>
      </c>
      <c r="D1392" s="17" t="s">
        <v>4913</v>
      </c>
      <c r="E1392" s="18" t="s">
        <v>4915</v>
      </c>
      <c r="F1392" s="17">
        <v>37828291</v>
      </c>
      <c r="G1392" s="18" t="s">
        <v>8936</v>
      </c>
      <c r="H1392" s="18" t="s">
        <v>4903</v>
      </c>
      <c r="I1392" s="18" t="s">
        <v>4916</v>
      </c>
      <c r="J1392" s="19">
        <v>10393.77</v>
      </c>
      <c r="K1392" s="19">
        <f t="shared" si="84"/>
        <v>9448.8818181818169</v>
      </c>
      <c r="L1392" s="20">
        <f t="shared" si="85"/>
        <v>9449</v>
      </c>
      <c r="M1392" s="20">
        <f t="shared" si="86"/>
        <v>945</v>
      </c>
      <c r="N1392" s="21">
        <f t="shared" si="87"/>
        <v>10394</v>
      </c>
    </row>
    <row r="1393" spans="1:14" x14ac:dyDescent="0.25">
      <c r="A1393" s="17" t="s">
        <v>9151</v>
      </c>
      <c r="B1393" s="17" t="s">
        <v>8631</v>
      </c>
      <c r="C1393" s="17" t="s">
        <v>4914</v>
      </c>
      <c r="D1393" s="17" t="s">
        <v>4913</v>
      </c>
      <c r="E1393" s="18" t="s">
        <v>4915</v>
      </c>
      <c r="F1393" s="17">
        <v>37828312</v>
      </c>
      <c r="G1393" s="18" t="s">
        <v>8939</v>
      </c>
      <c r="H1393" s="18" t="s">
        <v>4903</v>
      </c>
      <c r="I1393" s="18" t="s">
        <v>4922</v>
      </c>
      <c r="J1393" s="19">
        <v>6644.7600000000011</v>
      </c>
      <c r="K1393" s="19">
        <f t="shared" si="84"/>
        <v>6040.6909090909094</v>
      </c>
      <c r="L1393" s="20">
        <f t="shared" si="85"/>
        <v>6041</v>
      </c>
      <c r="M1393" s="20">
        <f t="shared" si="86"/>
        <v>604</v>
      </c>
      <c r="N1393" s="21">
        <f t="shared" si="87"/>
        <v>6645</v>
      </c>
    </row>
    <row r="1394" spans="1:14" x14ac:dyDescent="0.25">
      <c r="A1394" s="17" t="s">
        <v>9151</v>
      </c>
      <c r="B1394" s="17" t="s">
        <v>8631</v>
      </c>
      <c r="C1394" s="17" t="s">
        <v>4914</v>
      </c>
      <c r="D1394" s="17" t="s">
        <v>4913</v>
      </c>
      <c r="E1394" s="18" t="s">
        <v>4915</v>
      </c>
      <c r="F1394" s="17">
        <v>37831721</v>
      </c>
      <c r="G1394" s="18" t="s">
        <v>8935</v>
      </c>
      <c r="H1394" s="18" t="s">
        <v>4903</v>
      </c>
      <c r="I1394" s="18" t="s">
        <v>4912</v>
      </c>
      <c r="J1394" s="19">
        <v>4929.78</v>
      </c>
      <c r="K1394" s="19">
        <f t="shared" si="84"/>
        <v>4481.6181818181813</v>
      </c>
      <c r="L1394" s="20">
        <f t="shared" si="85"/>
        <v>4482</v>
      </c>
      <c r="M1394" s="20">
        <f t="shared" si="86"/>
        <v>448</v>
      </c>
      <c r="N1394" s="21">
        <f t="shared" si="87"/>
        <v>4930</v>
      </c>
    </row>
    <row r="1395" spans="1:14" x14ac:dyDescent="0.25">
      <c r="A1395" s="17" t="s">
        <v>9151</v>
      </c>
      <c r="B1395" s="17" t="s">
        <v>8631</v>
      </c>
      <c r="C1395" s="17" t="s">
        <v>4914</v>
      </c>
      <c r="D1395" s="17" t="s">
        <v>4913</v>
      </c>
      <c r="E1395" s="18" t="s">
        <v>4915</v>
      </c>
      <c r="F1395" s="17">
        <v>37950975</v>
      </c>
      <c r="G1395" s="18" t="s">
        <v>8937</v>
      </c>
      <c r="H1395" s="18" t="s">
        <v>4903</v>
      </c>
      <c r="I1395" s="18" t="s">
        <v>4917</v>
      </c>
      <c r="J1395" s="19">
        <v>1292.8499999999999</v>
      </c>
      <c r="K1395" s="19">
        <f t="shared" si="84"/>
        <v>1175.3181818181815</v>
      </c>
      <c r="L1395" s="20">
        <f t="shared" si="85"/>
        <v>1175</v>
      </c>
      <c r="M1395" s="20">
        <f t="shared" si="86"/>
        <v>118</v>
      </c>
      <c r="N1395" s="21">
        <f t="shared" si="87"/>
        <v>1293</v>
      </c>
    </row>
    <row r="1396" spans="1:14" x14ac:dyDescent="0.25">
      <c r="A1396" s="17" t="s">
        <v>9151</v>
      </c>
      <c r="B1396" s="17" t="s">
        <v>8631</v>
      </c>
      <c r="C1396" s="17" t="s">
        <v>4773</v>
      </c>
      <c r="D1396" s="17" t="s">
        <v>4772</v>
      </c>
      <c r="E1396" s="18" t="s">
        <v>4774</v>
      </c>
      <c r="F1396" s="17">
        <v>710059574</v>
      </c>
      <c r="G1396" s="18" t="s">
        <v>8914</v>
      </c>
      <c r="H1396" s="18" t="s">
        <v>4770</v>
      </c>
      <c r="I1396" s="18" t="s">
        <v>4771</v>
      </c>
      <c r="J1396" s="19">
        <v>497.25</v>
      </c>
      <c r="K1396" s="19">
        <f t="shared" si="84"/>
        <v>452.0454545454545</v>
      </c>
      <c r="L1396" s="20">
        <f t="shared" si="85"/>
        <v>452</v>
      </c>
      <c r="M1396" s="20">
        <f t="shared" si="86"/>
        <v>45</v>
      </c>
      <c r="N1396" s="21">
        <f t="shared" si="87"/>
        <v>497</v>
      </c>
    </row>
    <row r="1397" spans="1:14" x14ac:dyDescent="0.25">
      <c r="A1397" s="17" t="s">
        <v>9151</v>
      </c>
      <c r="B1397" s="17" t="s">
        <v>8631</v>
      </c>
      <c r="C1397" s="17" t="s">
        <v>4783</v>
      </c>
      <c r="D1397" s="17" t="s">
        <v>4782</v>
      </c>
      <c r="E1397" s="18" t="s">
        <v>4784</v>
      </c>
      <c r="F1397" s="17">
        <v>53793277</v>
      </c>
      <c r="G1397" s="18" t="s">
        <v>8782</v>
      </c>
      <c r="H1397" s="18" t="s">
        <v>4780</v>
      </c>
      <c r="I1397" s="18" t="s">
        <v>4781</v>
      </c>
      <c r="J1397" s="19">
        <v>8266.68</v>
      </c>
      <c r="K1397" s="19">
        <f t="shared" si="84"/>
        <v>7515.1636363636362</v>
      </c>
      <c r="L1397" s="20">
        <f t="shared" si="85"/>
        <v>7515</v>
      </c>
      <c r="M1397" s="20">
        <f t="shared" si="86"/>
        <v>752</v>
      </c>
      <c r="N1397" s="21">
        <f t="shared" si="87"/>
        <v>8267</v>
      </c>
    </row>
    <row r="1398" spans="1:14" x14ac:dyDescent="0.25">
      <c r="A1398" s="17" t="s">
        <v>9151</v>
      </c>
      <c r="B1398" s="17" t="s">
        <v>8631</v>
      </c>
      <c r="C1398" s="17" t="s">
        <v>4778</v>
      </c>
      <c r="D1398" s="17" t="s">
        <v>4777</v>
      </c>
      <c r="E1398" s="18" t="s">
        <v>4779</v>
      </c>
      <c r="F1398" s="17">
        <v>710059582</v>
      </c>
      <c r="G1398" s="18" t="s">
        <v>8922</v>
      </c>
      <c r="H1398" s="18" t="s">
        <v>4775</v>
      </c>
      <c r="I1398" s="18" t="s">
        <v>4776</v>
      </c>
      <c r="J1398" s="19">
        <v>437.58</v>
      </c>
      <c r="K1398" s="19">
        <f t="shared" si="84"/>
        <v>397.79999999999995</v>
      </c>
      <c r="L1398" s="20">
        <f t="shared" si="85"/>
        <v>398</v>
      </c>
      <c r="M1398" s="20">
        <f t="shared" si="86"/>
        <v>40</v>
      </c>
      <c r="N1398" s="21">
        <f t="shared" si="87"/>
        <v>438</v>
      </c>
    </row>
    <row r="1399" spans="1:14" x14ac:dyDescent="0.25">
      <c r="A1399" s="17" t="s">
        <v>9151</v>
      </c>
      <c r="B1399" s="17" t="s">
        <v>8631</v>
      </c>
      <c r="C1399" s="17" t="s">
        <v>4788</v>
      </c>
      <c r="D1399" s="17" t="s">
        <v>4787</v>
      </c>
      <c r="E1399" s="18" t="s">
        <v>4789</v>
      </c>
      <c r="F1399" s="17">
        <v>710059590</v>
      </c>
      <c r="G1399" s="18" t="s">
        <v>8914</v>
      </c>
      <c r="H1399" s="18" t="s">
        <v>4785</v>
      </c>
      <c r="I1399" s="18" t="s">
        <v>4786</v>
      </c>
      <c r="J1399" s="19">
        <v>537.03</v>
      </c>
      <c r="K1399" s="19">
        <f t="shared" si="84"/>
        <v>488.20909090909083</v>
      </c>
      <c r="L1399" s="20">
        <f t="shared" si="85"/>
        <v>488</v>
      </c>
      <c r="M1399" s="20">
        <f t="shared" si="86"/>
        <v>49</v>
      </c>
      <c r="N1399" s="21">
        <f t="shared" si="87"/>
        <v>537</v>
      </c>
    </row>
    <row r="1400" spans="1:14" x14ac:dyDescent="0.25">
      <c r="A1400" s="17" t="s">
        <v>9151</v>
      </c>
      <c r="B1400" s="17" t="s">
        <v>8631</v>
      </c>
      <c r="C1400" s="17" t="s">
        <v>4981</v>
      </c>
      <c r="D1400" s="17" t="s">
        <v>4980</v>
      </c>
      <c r="E1400" s="18" t="s">
        <v>4982</v>
      </c>
      <c r="F1400" s="17">
        <v>710059639</v>
      </c>
      <c r="G1400" s="18" t="s">
        <v>8683</v>
      </c>
      <c r="H1400" s="18" t="s">
        <v>4978</v>
      </c>
      <c r="I1400" s="18" t="s">
        <v>4979</v>
      </c>
      <c r="J1400" s="19">
        <v>278.45999999999998</v>
      </c>
      <c r="K1400" s="19">
        <f t="shared" si="84"/>
        <v>253.1454545454545</v>
      </c>
      <c r="L1400" s="20">
        <f t="shared" si="85"/>
        <v>253</v>
      </c>
      <c r="M1400" s="20">
        <f t="shared" si="86"/>
        <v>25</v>
      </c>
      <c r="N1400" s="21">
        <f t="shared" si="87"/>
        <v>278</v>
      </c>
    </row>
    <row r="1401" spans="1:14" x14ac:dyDescent="0.25">
      <c r="A1401" s="17" t="s">
        <v>9151</v>
      </c>
      <c r="B1401" s="17" t="s">
        <v>8631</v>
      </c>
      <c r="C1401" s="17" t="s">
        <v>4700</v>
      </c>
      <c r="D1401" s="17" t="s">
        <v>4699</v>
      </c>
      <c r="E1401" s="18" t="s">
        <v>4701</v>
      </c>
      <c r="F1401" s="17">
        <v>710059647</v>
      </c>
      <c r="G1401" s="18" t="s">
        <v>8914</v>
      </c>
      <c r="H1401" s="18" t="s">
        <v>4697</v>
      </c>
      <c r="I1401" s="18" t="s">
        <v>4698</v>
      </c>
      <c r="J1401" s="19">
        <v>218.78999999999996</v>
      </c>
      <c r="K1401" s="19">
        <f t="shared" si="84"/>
        <v>198.89999999999995</v>
      </c>
      <c r="L1401" s="20">
        <f t="shared" si="85"/>
        <v>199</v>
      </c>
      <c r="M1401" s="20">
        <f t="shared" si="86"/>
        <v>20</v>
      </c>
      <c r="N1401" s="21">
        <f t="shared" si="87"/>
        <v>219</v>
      </c>
    </row>
    <row r="1402" spans="1:14" x14ac:dyDescent="0.25">
      <c r="A1402" s="17" t="s">
        <v>9151</v>
      </c>
      <c r="B1402" s="17" t="s">
        <v>8631</v>
      </c>
      <c r="C1402" s="17" t="s">
        <v>4798</v>
      </c>
      <c r="D1402" s="17" t="s">
        <v>4797</v>
      </c>
      <c r="E1402" s="18" t="s">
        <v>4799</v>
      </c>
      <c r="F1402" s="17">
        <v>710059655</v>
      </c>
      <c r="G1402" s="18" t="s">
        <v>8704</v>
      </c>
      <c r="H1402" s="18" t="s">
        <v>4795</v>
      </c>
      <c r="I1402" s="18" t="s">
        <v>4796</v>
      </c>
      <c r="J1402" s="19">
        <v>318.24</v>
      </c>
      <c r="K1402" s="19">
        <f t="shared" si="84"/>
        <v>289.30909090909091</v>
      </c>
      <c r="L1402" s="20">
        <f t="shared" si="85"/>
        <v>289</v>
      </c>
      <c r="M1402" s="20">
        <f t="shared" si="86"/>
        <v>29</v>
      </c>
      <c r="N1402" s="21">
        <f t="shared" si="87"/>
        <v>318</v>
      </c>
    </row>
    <row r="1403" spans="1:14" x14ac:dyDescent="0.25">
      <c r="A1403" s="17" t="s">
        <v>9151</v>
      </c>
      <c r="B1403" s="17" t="s">
        <v>8631</v>
      </c>
      <c r="C1403" s="17" t="s">
        <v>4803</v>
      </c>
      <c r="D1403" s="17" t="s">
        <v>4802</v>
      </c>
      <c r="E1403" s="18" t="s">
        <v>4804</v>
      </c>
      <c r="F1403" s="17">
        <v>710059671</v>
      </c>
      <c r="G1403" s="18" t="s">
        <v>8704</v>
      </c>
      <c r="H1403" s="18" t="s">
        <v>4800</v>
      </c>
      <c r="I1403" s="18" t="s">
        <v>4801</v>
      </c>
      <c r="J1403" s="19">
        <v>159.12</v>
      </c>
      <c r="K1403" s="19">
        <f t="shared" si="84"/>
        <v>144.65454545454546</v>
      </c>
      <c r="L1403" s="20">
        <f t="shared" si="85"/>
        <v>145</v>
      </c>
      <c r="M1403" s="20">
        <f t="shared" si="86"/>
        <v>14</v>
      </c>
      <c r="N1403" s="21">
        <f t="shared" si="87"/>
        <v>159</v>
      </c>
    </row>
    <row r="1404" spans="1:14" x14ac:dyDescent="0.25">
      <c r="A1404" s="17" t="s">
        <v>9151</v>
      </c>
      <c r="B1404" s="17" t="s">
        <v>8631</v>
      </c>
      <c r="C1404" s="17" t="s">
        <v>4705</v>
      </c>
      <c r="D1404" s="17" t="s">
        <v>4704</v>
      </c>
      <c r="E1404" s="18" t="s">
        <v>4706</v>
      </c>
      <c r="F1404" s="17">
        <v>37888994</v>
      </c>
      <c r="G1404" s="18" t="s">
        <v>8914</v>
      </c>
      <c r="H1404" s="18" t="s">
        <v>4702</v>
      </c>
      <c r="I1404" s="18" t="s">
        <v>4703</v>
      </c>
      <c r="J1404" s="19">
        <v>2674.41</v>
      </c>
      <c r="K1404" s="19">
        <f t="shared" si="84"/>
        <v>2431.2818181818179</v>
      </c>
      <c r="L1404" s="20">
        <f t="shared" si="85"/>
        <v>2431</v>
      </c>
      <c r="M1404" s="20">
        <f t="shared" si="86"/>
        <v>243</v>
      </c>
      <c r="N1404" s="21">
        <f t="shared" si="87"/>
        <v>2674</v>
      </c>
    </row>
    <row r="1405" spans="1:14" x14ac:dyDescent="0.25">
      <c r="A1405" s="17" t="s">
        <v>9151</v>
      </c>
      <c r="B1405" s="17" t="s">
        <v>8631</v>
      </c>
      <c r="C1405" s="17" t="s">
        <v>4710</v>
      </c>
      <c r="D1405" s="17" t="s">
        <v>4709</v>
      </c>
      <c r="E1405" s="18" t="s">
        <v>4711</v>
      </c>
      <c r="F1405" s="17">
        <v>37833944</v>
      </c>
      <c r="G1405" s="18" t="s">
        <v>8704</v>
      </c>
      <c r="H1405" s="18" t="s">
        <v>4707</v>
      </c>
      <c r="I1405" s="18" t="s">
        <v>4708</v>
      </c>
      <c r="J1405" s="19">
        <v>6000.1500000000005</v>
      </c>
      <c r="K1405" s="19">
        <f t="shared" si="84"/>
        <v>5454.681818181818</v>
      </c>
      <c r="L1405" s="20">
        <f t="shared" si="85"/>
        <v>5455</v>
      </c>
      <c r="M1405" s="20">
        <f t="shared" si="86"/>
        <v>545</v>
      </c>
      <c r="N1405" s="21">
        <f t="shared" si="87"/>
        <v>6000</v>
      </c>
    </row>
    <row r="1406" spans="1:14" x14ac:dyDescent="0.25">
      <c r="A1406" s="17" t="s">
        <v>9151</v>
      </c>
      <c r="B1406" s="17" t="s">
        <v>8631</v>
      </c>
      <c r="C1406" s="17" t="s">
        <v>4813</v>
      </c>
      <c r="D1406" s="17" t="s">
        <v>4812</v>
      </c>
      <c r="E1406" s="18" t="s">
        <v>4814</v>
      </c>
      <c r="F1406" s="17">
        <v>37831771</v>
      </c>
      <c r="G1406" s="18" t="s">
        <v>8636</v>
      </c>
      <c r="H1406" s="18" t="s">
        <v>4810</v>
      </c>
      <c r="I1406" s="18" t="s">
        <v>4811</v>
      </c>
      <c r="J1406" s="19">
        <v>4456.05</v>
      </c>
      <c r="K1406" s="19">
        <f t="shared" si="84"/>
        <v>4050.9545454545455</v>
      </c>
      <c r="L1406" s="20">
        <f t="shared" si="85"/>
        <v>4051</v>
      </c>
      <c r="M1406" s="20">
        <f t="shared" si="86"/>
        <v>405</v>
      </c>
      <c r="N1406" s="21">
        <f t="shared" si="87"/>
        <v>4456</v>
      </c>
    </row>
    <row r="1407" spans="1:14" x14ac:dyDescent="0.25">
      <c r="A1407" s="17" t="s">
        <v>9151</v>
      </c>
      <c r="B1407" s="17" t="s">
        <v>8631</v>
      </c>
      <c r="C1407" s="17" t="s">
        <v>4818</v>
      </c>
      <c r="D1407" s="17" t="s">
        <v>4817</v>
      </c>
      <c r="E1407" s="18" t="s">
        <v>4819</v>
      </c>
      <c r="F1407" s="17">
        <v>710059701</v>
      </c>
      <c r="G1407" s="18" t="s">
        <v>8914</v>
      </c>
      <c r="H1407" s="18" t="s">
        <v>4815</v>
      </c>
      <c r="I1407" s="18" t="s">
        <v>4816</v>
      </c>
      <c r="J1407" s="19">
        <v>218.79000000000002</v>
      </c>
      <c r="K1407" s="19">
        <f t="shared" si="84"/>
        <v>198.9</v>
      </c>
      <c r="L1407" s="20">
        <f t="shared" si="85"/>
        <v>199</v>
      </c>
      <c r="M1407" s="20">
        <f t="shared" si="86"/>
        <v>20</v>
      </c>
      <c r="N1407" s="21">
        <f t="shared" si="87"/>
        <v>219</v>
      </c>
    </row>
    <row r="1408" spans="1:14" x14ac:dyDescent="0.25">
      <c r="A1408" s="17" t="s">
        <v>9151</v>
      </c>
      <c r="B1408" s="17" t="s">
        <v>8631</v>
      </c>
      <c r="C1408" s="17" t="s">
        <v>4823</v>
      </c>
      <c r="D1408" s="17" t="s">
        <v>4822</v>
      </c>
      <c r="E1408" s="18" t="s">
        <v>4824</v>
      </c>
      <c r="F1408" s="17">
        <v>51491346</v>
      </c>
      <c r="G1408" s="18" t="s">
        <v>8924</v>
      </c>
      <c r="H1408" s="18" t="s">
        <v>4820</v>
      </c>
      <c r="I1408" s="18" t="s">
        <v>4821</v>
      </c>
      <c r="J1408" s="19">
        <v>318.24</v>
      </c>
      <c r="K1408" s="19">
        <f t="shared" si="84"/>
        <v>289.30909090909091</v>
      </c>
      <c r="L1408" s="20">
        <f t="shared" si="85"/>
        <v>289</v>
      </c>
      <c r="M1408" s="20">
        <f t="shared" si="86"/>
        <v>29</v>
      </c>
      <c r="N1408" s="21">
        <f t="shared" si="87"/>
        <v>318</v>
      </c>
    </row>
    <row r="1409" spans="1:14" x14ac:dyDescent="0.25">
      <c r="A1409" s="17" t="s">
        <v>9151</v>
      </c>
      <c r="B1409" s="17" t="s">
        <v>8631</v>
      </c>
      <c r="C1409" s="17" t="s">
        <v>4828</v>
      </c>
      <c r="D1409" s="17" t="s">
        <v>4827</v>
      </c>
      <c r="E1409" s="18" t="s">
        <v>4829</v>
      </c>
      <c r="F1409" s="17">
        <v>35991755</v>
      </c>
      <c r="G1409" s="18" t="s">
        <v>8925</v>
      </c>
      <c r="H1409" s="18" t="s">
        <v>4825</v>
      </c>
      <c r="I1409" s="18" t="s">
        <v>4830</v>
      </c>
      <c r="J1409" s="19">
        <v>7264.11</v>
      </c>
      <c r="K1409" s="19">
        <f t="shared" si="84"/>
        <v>6603.7363636363625</v>
      </c>
      <c r="L1409" s="20">
        <f t="shared" si="85"/>
        <v>6604</v>
      </c>
      <c r="M1409" s="20">
        <f t="shared" si="86"/>
        <v>660</v>
      </c>
      <c r="N1409" s="21">
        <f t="shared" si="87"/>
        <v>7264</v>
      </c>
    </row>
    <row r="1410" spans="1:14" x14ac:dyDescent="0.25">
      <c r="A1410" s="17" t="s">
        <v>9151</v>
      </c>
      <c r="B1410" s="17" t="s">
        <v>8631</v>
      </c>
      <c r="C1410" s="17" t="s">
        <v>4828</v>
      </c>
      <c r="D1410" s="17" t="s">
        <v>4827</v>
      </c>
      <c r="E1410" s="18" t="s">
        <v>4829</v>
      </c>
      <c r="F1410" s="17">
        <v>37888650</v>
      </c>
      <c r="G1410" s="18" t="s">
        <v>10</v>
      </c>
      <c r="H1410" s="18" t="s">
        <v>4825</v>
      </c>
      <c r="I1410" s="18" t="s">
        <v>4826</v>
      </c>
      <c r="J1410" s="19">
        <v>3828.2999999999997</v>
      </c>
      <c r="K1410" s="19">
        <f t="shared" si="84"/>
        <v>3480.2727272727266</v>
      </c>
      <c r="L1410" s="20">
        <f t="shared" si="85"/>
        <v>3480</v>
      </c>
      <c r="M1410" s="20">
        <f t="shared" si="86"/>
        <v>348</v>
      </c>
      <c r="N1410" s="21">
        <f t="shared" si="87"/>
        <v>3828</v>
      </c>
    </row>
    <row r="1411" spans="1:14" x14ac:dyDescent="0.25">
      <c r="A1411" s="17" t="s">
        <v>9151</v>
      </c>
      <c r="B1411" s="17" t="s">
        <v>8631</v>
      </c>
      <c r="C1411" s="17" t="s">
        <v>4834</v>
      </c>
      <c r="D1411" s="17" t="s">
        <v>4833</v>
      </c>
      <c r="E1411" s="18" t="s">
        <v>4835</v>
      </c>
      <c r="F1411" s="17">
        <v>37888587</v>
      </c>
      <c r="G1411" s="18" t="s">
        <v>8704</v>
      </c>
      <c r="H1411" s="18" t="s">
        <v>4831</v>
      </c>
      <c r="I1411" s="18" t="s">
        <v>4832</v>
      </c>
      <c r="J1411" s="19">
        <v>4293.0300000000025</v>
      </c>
      <c r="K1411" s="19">
        <f t="shared" si="84"/>
        <v>3902.7545454545475</v>
      </c>
      <c r="L1411" s="20">
        <f t="shared" si="85"/>
        <v>3903</v>
      </c>
      <c r="M1411" s="20">
        <f t="shared" si="86"/>
        <v>390</v>
      </c>
      <c r="N1411" s="21">
        <f t="shared" si="87"/>
        <v>4293</v>
      </c>
    </row>
    <row r="1412" spans="1:14" x14ac:dyDescent="0.25">
      <c r="A1412" s="17" t="s">
        <v>9151</v>
      </c>
      <c r="B1412" s="17" t="s">
        <v>8631</v>
      </c>
      <c r="C1412" s="17" t="s">
        <v>4839</v>
      </c>
      <c r="D1412" s="17" t="s">
        <v>4838</v>
      </c>
      <c r="E1412" s="18" t="s">
        <v>4840</v>
      </c>
      <c r="F1412" s="17">
        <v>37888862</v>
      </c>
      <c r="G1412" s="18" t="s">
        <v>8648</v>
      </c>
      <c r="H1412" s="18" t="s">
        <v>4836</v>
      </c>
      <c r="I1412" s="18" t="s">
        <v>4837</v>
      </c>
      <c r="J1412" s="19">
        <v>2502.9900000000002</v>
      </c>
      <c r="K1412" s="19">
        <f t="shared" ref="K1412:K1475" si="88">J1412/1.1</f>
        <v>2275.4454545454546</v>
      </c>
      <c r="L1412" s="20">
        <f t="shared" ref="L1412:L1475" si="89">ROUND(K1412,0)</f>
        <v>2275</v>
      </c>
      <c r="M1412" s="20">
        <f t="shared" ref="M1412:M1475" si="90">ROUND(K1412*0.1,0)</f>
        <v>228</v>
      </c>
      <c r="N1412" s="21">
        <f t="shared" si="87"/>
        <v>2503</v>
      </c>
    </row>
    <row r="1413" spans="1:14" x14ac:dyDescent="0.25">
      <c r="A1413" s="17" t="s">
        <v>9151</v>
      </c>
      <c r="B1413" s="17" t="s">
        <v>8631</v>
      </c>
      <c r="C1413" s="17" t="s">
        <v>4844</v>
      </c>
      <c r="D1413" s="17" t="s">
        <v>4843</v>
      </c>
      <c r="E1413" s="18" t="s">
        <v>4845</v>
      </c>
      <c r="F1413" s="17">
        <v>37831747</v>
      </c>
      <c r="G1413" s="18" t="s">
        <v>8926</v>
      </c>
      <c r="H1413" s="18" t="s">
        <v>4841</v>
      </c>
      <c r="I1413" s="18" t="s">
        <v>4842</v>
      </c>
      <c r="J1413" s="19">
        <v>2346.9599999999996</v>
      </c>
      <c r="K1413" s="19">
        <f t="shared" si="88"/>
        <v>2133.5999999999995</v>
      </c>
      <c r="L1413" s="20">
        <f t="shared" si="89"/>
        <v>2134</v>
      </c>
      <c r="M1413" s="20">
        <f t="shared" si="90"/>
        <v>213</v>
      </c>
      <c r="N1413" s="21">
        <f t="shared" ref="N1413:N1476" si="91">L1413+M1413</f>
        <v>2347</v>
      </c>
    </row>
    <row r="1414" spans="1:14" x14ac:dyDescent="0.25">
      <c r="A1414" s="17" t="s">
        <v>9151</v>
      </c>
      <c r="B1414" s="17" t="s">
        <v>8631</v>
      </c>
      <c r="C1414" s="17" t="s">
        <v>4665</v>
      </c>
      <c r="D1414" s="17" t="s">
        <v>4664</v>
      </c>
      <c r="E1414" s="18" t="s">
        <v>4666</v>
      </c>
      <c r="F1414" s="17">
        <v>37831585</v>
      </c>
      <c r="G1414" s="18" t="s">
        <v>8636</v>
      </c>
      <c r="H1414" s="18" t="s">
        <v>4662</v>
      </c>
      <c r="I1414" s="18" t="s">
        <v>4663</v>
      </c>
      <c r="J1414" s="19">
        <v>397.79999999999995</v>
      </c>
      <c r="K1414" s="19">
        <f t="shared" si="88"/>
        <v>361.63636363636357</v>
      </c>
      <c r="L1414" s="20">
        <f t="shared" si="89"/>
        <v>362</v>
      </c>
      <c r="M1414" s="20">
        <f t="shared" si="90"/>
        <v>36</v>
      </c>
      <c r="N1414" s="21">
        <f t="shared" si="91"/>
        <v>398</v>
      </c>
    </row>
    <row r="1415" spans="1:14" x14ac:dyDescent="0.25">
      <c r="A1415" s="17" t="s">
        <v>9151</v>
      </c>
      <c r="B1415" s="17" t="s">
        <v>8631</v>
      </c>
      <c r="C1415" s="17" t="s">
        <v>4670</v>
      </c>
      <c r="D1415" s="17" t="s">
        <v>4669</v>
      </c>
      <c r="E1415" s="18" t="s">
        <v>4671</v>
      </c>
      <c r="F1415" s="17">
        <v>710059736</v>
      </c>
      <c r="G1415" s="18" t="s">
        <v>10</v>
      </c>
      <c r="H1415" s="18" t="s">
        <v>4667</v>
      </c>
      <c r="I1415" s="18" t="s">
        <v>4668</v>
      </c>
      <c r="J1415" s="19">
        <v>258.57</v>
      </c>
      <c r="K1415" s="19">
        <f t="shared" si="88"/>
        <v>235.06363636363633</v>
      </c>
      <c r="L1415" s="20">
        <f t="shared" si="89"/>
        <v>235</v>
      </c>
      <c r="M1415" s="20">
        <f t="shared" si="90"/>
        <v>24</v>
      </c>
      <c r="N1415" s="21">
        <f t="shared" si="91"/>
        <v>259</v>
      </c>
    </row>
    <row r="1416" spans="1:14" x14ac:dyDescent="0.25">
      <c r="A1416" s="17" t="s">
        <v>9151</v>
      </c>
      <c r="B1416" s="17" t="s">
        <v>8631</v>
      </c>
      <c r="C1416" s="17" t="s">
        <v>4849</v>
      </c>
      <c r="D1416" s="17" t="s">
        <v>4848</v>
      </c>
      <c r="E1416" s="18" t="s">
        <v>4850</v>
      </c>
      <c r="F1416" s="17">
        <v>710059752</v>
      </c>
      <c r="G1416" s="18" t="s">
        <v>8704</v>
      </c>
      <c r="H1416" s="18" t="s">
        <v>4846</v>
      </c>
      <c r="I1416" s="18" t="s">
        <v>4847</v>
      </c>
      <c r="J1416" s="19">
        <v>238.68</v>
      </c>
      <c r="K1416" s="19">
        <f t="shared" si="88"/>
        <v>216.98181818181817</v>
      </c>
      <c r="L1416" s="20">
        <f t="shared" si="89"/>
        <v>217</v>
      </c>
      <c r="M1416" s="20">
        <f t="shared" si="90"/>
        <v>22</v>
      </c>
      <c r="N1416" s="21">
        <f t="shared" si="91"/>
        <v>239</v>
      </c>
    </row>
    <row r="1417" spans="1:14" x14ac:dyDescent="0.25">
      <c r="A1417" s="17" t="s">
        <v>9151</v>
      </c>
      <c r="B1417" s="17" t="s">
        <v>8631</v>
      </c>
      <c r="C1417" s="17" t="s">
        <v>4793</v>
      </c>
      <c r="D1417" s="17" t="s">
        <v>4792</v>
      </c>
      <c r="E1417" s="18" t="s">
        <v>4794</v>
      </c>
      <c r="F1417" s="17">
        <v>710059604</v>
      </c>
      <c r="G1417" s="18" t="s">
        <v>8914</v>
      </c>
      <c r="H1417" s="18" t="s">
        <v>4790</v>
      </c>
      <c r="I1417" s="18" t="s">
        <v>4791</v>
      </c>
      <c r="J1417" s="19">
        <v>139.23000000000002</v>
      </c>
      <c r="K1417" s="19">
        <f t="shared" si="88"/>
        <v>126.57272727272728</v>
      </c>
      <c r="L1417" s="20">
        <f t="shared" si="89"/>
        <v>127</v>
      </c>
      <c r="M1417" s="20">
        <f t="shared" si="90"/>
        <v>13</v>
      </c>
      <c r="N1417" s="21">
        <f t="shared" si="91"/>
        <v>140</v>
      </c>
    </row>
    <row r="1418" spans="1:14" x14ac:dyDescent="0.25">
      <c r="A1418" s="17" t="s">
        <v>9151</v>
      </c>
      <c r="B1418" s="17" t="s">
        <v>8631</v>
      </c>
      <c r="C1418" s="17" t="s">
        <v>4854</v>
      </c>
      <c r="D1418" s="17" t="s">
        <v>4853</v>
      </c>
      <c r="E1418" s="18" t="s">
        <v>4855</v>
      </c>
      <c r="F1418" s="17">
        <v>37888625</v>
      </c>
      <c r="G1418" s="18" t="s">
        <v>8928</v>
      </c>
      <c r="H1418" s="18" t="s">
        <v>4851</v>
      </c>
      <c r="I1418" s="18" t="s">
        <v>4856</v>
      </c>
      <c r="J1418" s="19">
        <v>8115.42</v>
      </c>
      <c r="K1418" s="19">
        <f t="shared" si="88"/>
        <v>7377.6545454545449</v>
      </c>
      <c r="L1418" s="20">
        <f t="shared" si="89"/>
        <v>7378</v>
      </c>
      <c r="M1418" s="20">
        <f t="shared" si="90"/>
        <v>738</v>
      </c>
      <c r="N1418" s="21">
        <f t="shared" si="91"/>
        <v>8116</v>
      </c>
    </row>
    <row r="1419" spans="1:14" x14ac:dyDescent="0.25">
      <c r="A1419" s="17" t="s">
        <v>9151</v>
      </c>
      <c r="B1419" s="17" t="s">
        <v>8631</v>
      </c>
      <c r="C1419" s="17" t="s">
        <v>4854</v>
      </c>
      <c r="D1419" s="17" t="s">
        <v>4853</v>
      </c>
      <c r="E1419" s="18" t="s">
        <v>4855</v>
      </c>
      <c r="F1419" s="17">
        <v>37888684</v>
      </c>
      <c r="G1419" s="18" t="s">
        <v>8927</v>
      </c>
      <c r="H1419" s="18" t="s">
        <v>4851</v>
      </c>
      <c r="I1419" s="18" t="s">
        <v>4852</v>
      </c>
      <c r="J1419" s="19">
        <v>2466.5700000000002</v>
      </c>
      <c r="K1419" s="19">
        <f t="shared" si="88"/>
        <v>2242.3363636363638</v>
      </c>
      <c r="L1419" s="20">
        <f t="shared" si="89"/>
        <v>2242</v>
      </c>
      <c r="M1419" s="20">
        <f t="shared" si="90"/>
        <v>224</v>
      </c>
      <c r="N1419" s="21">
        <f t="shared" si="91"/>
        <v>2466</v>
      </c>
    </row>
    <row r="1420" spans="1:14" x14ac:dyDescent="0.25">
      <c r="A1420" s="17" t="s">
        <v>9151</v>
      </c>
      <c r="B1420" s="17" t="s">
        <v>8631</v>
      </c>
      <c r="C1420" s="17" t="s">
        <v>4860</v>
      </c>
      <c r="D1420" s="17" t="s">
        <v>4859</v>
      </c>
      <c r="E1420" s="18" t="s">
        <v>4861</v>
      </c>
      <c r="F1420" s="17">
        <v>710059779</v>
      </c>
      <c r="G1420" s="18" t="s">
        <v>8929</v>
      </c>
      <c r="H1420" s="18" t="s">
        <v>4857</v>
      </c>
      <c r="I1420" s="18" t="s">
        <v>4858</v>
      </c>
      <c r="J1420" s="19">
        <v>278.46000000000004</v>
      </c>
      <c r="K1420" s="19">
        <f t="shared" si="88"/>
        <v>253.14545454545456</v>
      </c>
      <c r="L1420" s="20">
        <f t="shared" si="89"/>
        <v>253</v>
      </c>
      <c r="M1420" s="20">
        <f t="shared" si="90"/>
        <v>25</v>
      </c>
      <c r="N1420" s="21">
        <f t="shared" si="91"/>
        <v>278</v>
      </c>
    </row>
    <row r="1421" spans="1:14" x14ac:dyDescent="0.25">
      <c r="A1421" s="17" t="s">
        <v>9151</v>
      </c>
      <c r="B1421" s="17" t="s">
        <v>8631</v>
      </c>
      <c r="C1421" s="17" t="s">
        <v>4865</v>
      </c>
      <c r="D1421" s="17" t="s">
        <v>4864</v>
      </c>
      <c r="E1421" s="18" t="s">
        <v>4866</v>
      </c>
      <c r="F1421" s="17">
        <v>50431498</v>
      </c>
      <c r="G1421" s="18" t="s">
        <v>8930</v>
      </c>
      <c r="H1421" s="18" t="s">
        <v>4862</v>
      </c>
      <c r="I1421" s="18" t="s">
        <v>4863</v>
      </c>
      <c r="J1421" s="19">
        <v>3307.26</v>
      </c>
      <c r="K1421" s="19">
        <f t="shared" si="88"/>
        <v>3006.6</v>
      </c>
      <c r="L1421" s="20">
        <f t="shared" si="89"/>
        <v>3007</v>
      </c>
      <c r="M1421" s="20">
        <f t="shared" si="90"/>
        <v>301</v>
      </c>
      <c r="N1421" s="21">
        <f t="shared" si="91"/>
        <v>3308</v>
      </c>
    </row>
    <row r="1422" spans="1:14" x14ac:dyDescent="0.25">
      <c r="A1422" s="17" t="s">
        <v>9151</v>
      </c>
      <c r="B1422" s="17" t="s">
        <v>8631</v>
      </c>
      <c r="C1422" s="17" t="s">
        <v>4870</v>
      </c>
      <c r="D1422" s="17" t="s">
        <v>4869</v>
      </c>
      <c r="E1422" s="18" t="s">
        <v>4871</v>
      </c>
      <c r="F1422" s="17">
        <v>710059795</v>
      </c>
      <c r="G1422" s="18" t="s">
        <v>10</v>
      </c>
      <c r="H1422" s="18" t="s">
        <v>4867</v>
      </c>
      <c r="I1422" s="18" t="s">
        <v>4868</v>
      </c>
      <c r="J1422" s="19">
        <v>179.01</v>
      </c>
      <c r="K1422" s="19">
        <f t="shared" si="88"/>
        <v>162.73636363636362</v>
      </c>
      <c r="L1422" s="20">
        <f t="shared" si="89"/>
        <v>163</v>
      </c>
      <c r="M1422" s="20">
        <f t="shared" si="90"/>
        <v>16</v>
      </c>
      <c r="N1422" s="21">
        <f t="shared" si="91"/>
        <v>179</v>
      </c>
    </row>
    <row r="1423" spans="1:14" x14ac:dyDescent="0.25">
      <c r="A1423" s="17" t="s">
        <v>9151</v>
      </c>
      <c r="B1423" s="17" t="s">
        <v>8631</v>
      </c>
      <c r="C1423" s="17" t="s">
        <v>4870</v>
      </c>
      <c r="D1423" s="17" t="s">
        <v>4869</v>
      </c>
      <c r="E1423" s="18" t="s">
        <v>4871</v>
      </c>
      <c r="F1423" s="17">
        <v>710059809</v>
      </c>
      <c r="G1423" s="18" t="s">
        <v>8931</v>
      </c>
      <c r="H1423" s="18" t="s">
        <v>4867</v>
      </c>
      <c r="I1423" s="18" t="s">
        <v>4872</v>
      </c>
      <c r="J1423" s="19">
        <v>278.46000000000004</v>
      </c>
      <c r="K1423" s="19">
        <f t="shared" si="88"/>
        <v>253.14545454545456</v>
      </c>
      <c r="L1423" s="20">
        <f t="shared" si="89"/>
        <v>253</v>
      </c>
      <c r="M1423" s="20">
        <f t="shared" si="90"/>
        <v>25</v>
      </c>
      <c r="N1423" s="21">
        <f t="shared" si="91"/>
        <v>278</v>
      </c>
    </row>
    <row r="1424" spans="1:14" x14ac:dyDescent="0.25">
      <c r="A1424" s="17" t="s">
        <v>9151</v>
      </c>
      <c r="B1424" s="17" t="s">
        <v>8631</v>
      </c>
      <c r="C1424" s="17" t="s">
        <v>4876</v>
      </c>
      <c r="D1424" s="17" t="s">
        <v>4875</v>
      </c>
      <c r="E1424" s="18" t="s">
        <v>4877</v>
      </c>
      <c r="F1424" s="17">
        <v>710059817</v>
      </c>
      <c r="G1424" s="18" t="s">
        <v>8648</v>
      </c>
      <c r="H1424" s="18" t="s">
        <v>4873</v>
      </c>
      <c r="I1424" s="18" t="s">
        <v>4874</v>
      </c>
      <c r="J1424" s="19">
        <v>358.02</v>
      </c>
      <c r="K1424" s="19">
        <f t="shared" si="88"/>
        <v>325.47272727272724</v>
      </c>
      <c r="L1424" s="20">
        <f t="shared" si="89"/>
        <v>325</v>
      </c>
      <c r="M1424" s="20">
        <f t="shared" si="90"/>
        <v>33</v>
      </c>
      <c r="N1424" s="21">
        <f t="shared" si="91"/>
        <v>358</v>
      </c>
    </row>
    <row r="1425" spans="1:14" x14ac:dyDescent="0.25">
      <c r="A1425" s="17" t="s">
        <v>9151</v>
      </c>
      <c r="B1425" s="17" t="s">
        <v>8631</v>
      </c>
      <c r="C1425" s="17" t="s">
        <v>4881</v>
      </c>
      <c r="D1425" s="17" t="s">
        <v>4880</v>
      </c>
      <c r="E1425" s="18" t="s">
        <v>4882</v>
      </c>
      <c r="F1425" s="17">
        <v>710059833</v>
      </c>
      <c r="G1425" s="18" t="s">
        <v>8648</v>
      </c>
      <c r="H1425" s="18" t="s">
        <v>4878</v>
      </c>
      <c r="I1425" s="18" t="s">
        <v>4879</v>
      </c>
      <c r="J1425" s="19">
        <v>198.89999999999998</v>
      </c>
      <c r="K1425" s="19">
        <f t="shared" si="88"/>
        <v>180.81818181818178</v>
      </c>
      <c r="L1425" s="20">
        <f t="shared" si="89"/>
        <v>181</v>
      </c>
      <c r="M1425" s="20">
        <f t="shared" si="90"/>
        <v>18</v>
      </c>
      <c r="N1425" s="21">
        <f t="shared" si="91"/>
        <v>199</v>
      </c>
    </row>
    <row r="1426" spans="1:14" x14ac:dyDescent="0.25">
      <c r="A1426" s="17" t="s">
        <v>9151</v>
      </c>
      <c r="B1426" s="17" t="s">
        <v>8631</v>
      </c>
      <c r="C1426" s="17" t="s">
        <v>4886</v>
      </c>
      <c r="D1426" s="17" t="s">
        <v>4885</v>
      </c>
      <c r="E1426" s="18" t="s">
        <v>4887</v>
      </c>
      <c r="F1426" s="17">
        <v>45025274</v>
      </c>
      <c r="G1426" s="18" t="s">
        <v>8636</v>
      </c>
      <c r="H1426" s="18" t="s">
        <v>4883</v>
      </c>
      <c r="I1426" s="18" t="s">
        <v>4884</v>
      </c>
      <c r="J1426" s="19">
        <v>2652.57</v>
      </c>
      <c r="K1426" s="19">
        <f t="shared" si="88"/>
        <v>2411.4272727272728</v>
      </c>
      <c r="L1426" s="20">
        <f t="shared" si="89"/>
        <v>2411</v>
      </c>
      <c r="M1426" s="20">
        <f t="shared" si="90"/>
        <v>241</v>
      </c>
      <c r="N1426" s="21">
        <f t="shared" si="91"/>
        <v>2652</v>
      </c>
    </row>
    <row r="1427" spans="1:14" x14ac:dyDescent="0.25">
      <c r="A1427" s="17" t="s">
        <v>9151</v>
      </c>
      <c r="B1427" s="17" t="s">
        <v>8631</v>
      </c>
      <c r="C1427" s="17" t="s">
        <v>4891</v>
      </c>
      <c r="D1427" s="17" t="s">
        <v>4890</v>
      </c>
      <c r="E1427" s="18" t="s">
        <v>4892</v>
      </c>
      <c r="F1427" s="17">
        <v>710059841</v>
      </c>
      <c r="G1427" s="18" t="s">
        <v>8914</v>
      </c>
      <c r="H1427" s="18" t="s">
        <v>4888</v>
      </c>
      <c r="I1427" s="18" t="s">
        <v>4889</v>
      </c>
      <c r="J1427" s="19">
        <v>994.5</v>
      </c>
      <c r="K1427" s="19">
        <f t="shared" si="88"/>
        <v>904.09090909090901</v>
      </c>
      <c r="L1427" s="20">
        <f t="shared" si="89"/>
        <v>904</v>
      </c>
      <c r="M1427" s="20">
        <f t="shared" si="90"/>
        <v>90</v>
      </c>
      <c r="N1427" s="21">
        <f t="shared" si="91"/>
        <v>994</v>
      </c>
    </row>
    <row r="1428" spans="1:14" x14ac:dyDescent="0.25">
      <c r="A1428" s="17" t="s">
        <v>9151</v>
      </c>
      <c r="B1428" s="17" t="s">
        <v>8631</v>
      </c>
      <c r="C1428" s="17" t="s">
        <v>4745</v>
      </c>
      <c r="D1428" s="17" t="s">
        <v>4744</v>
      </c>
      <c r="E1428" s="18" t="s">
        <v>4746</v>
      </c>
      <c r="F1428" s="17">
        <v>37888510</v>
      </c>
      <c r="G1428" s="18" t="s">
        <v>10</v>
      </c>
      <c r="H1428" s="18" t="s">
        <v>4742</v>
      </c>
      <c r="I1428" s="18" t="s">
        <v>4743</v>
      </c>
      <c r="J1428" s="19">
        <v>1801.2600000000002</v>
      </c>
      <c r="K1428" s="19">
        <f t="shared" si="88"/>
        <v>1637.5090909090909</v>
      </c>
      <c r="L1428" s="20">
        <f t="shared" si="89"/>
        <v>1638</v>
      </c>
      <c r="M1428" s="20">
        <f t="shared" si="90"/>
        <v>164</v>
      </c>
      <c r="N1428" s="21">
        <f t="shared" si="91"/>
        <v>1802</v>
      </c>
    </row>
    <row r="1429" spans="1:14" x14ac:dyDescent="0.25">
      <c r="A1429" s="17" t="s">
        <v>9151</v>
      </c>
      <c r="B1429" s="17" t="s">
        <v>8631</v>
      </c>
      <c r="C1429" s="17" t="s">
        <v>4896</v>
      </c>
      <c r="D1429" s="17" t="s">
        <v>4895</v>
      </c>
      <c r="E1429" s="18" t="s">
        <v>4897</v>
      </c>
      <c r="F1429" s="17">
        <v>37888609</v>
      </c>
      <c r="G1429" s="18" t="s">
        <v>8932</v>
      </c>
      <c r="H1429" s="18" t="s">
        <v>4893</v>
      </c>
      <c r="I1429" s="18" t="s">
        <v>4894</v>
      </c>
      <c r="J1429" s="19">
        <v>869.25000000000011</v>
      </c>
      <c r="K1429" s="19">
        <f t="shared" si="88"/>
        <v>790.22727272727275</v>
      </c>
      <c r="L1429" s="20">
        <f t="shared" si="89"/>
        <v>790</v>
      </c>
      <c r="M1429" s="20">
        <f t="shared" si="90"/>
        <v>79</v>
      </c>
      <c r="N1429" s="21">
        <f t="shared" si="91"/>
        <v>869</v>
      </c>
    </row>
    <row r="1430" spans="1:14" x14ac:dyDescent="0.25">
      <c r="A1430" s="17" t="s">
        <v>9151</v>
      </c>
      <c r="B1430" s="17" t="s">
        <v>8631</v>
      </c>
      <c r="C1430" s="17" t="s">
        <v>4901</v>
      </c>
      <c r="D1430" s="17" t="s">
        <v>4900</v>
      </c>
      <c r="E1430" s="18" t="s">
        <v>4902</v>
      </c>
      <c r="F1430" s="17">
        <v>35991861</v>
      </c>
      <c r="G1430" s="18" t="s">
        <v>8704</v>
      </c>
      <c r="H1430" s="18" t="s">
        <v>4898</v>
      </c>
      <c r="I1430" s="18" t="s">
        <v>4899</v>
      </c>
      <c r="J1430" s="19">
        <v>8326.9500000000007</v>
      </c>
      <c r="K1430" s="19">
        <f t="shared" si="88"/>
        <v>7569.954545454546</v>
      </c>
      <c r="L1430" s="20">
        <f t="shared" si="89"/>
        <v>7570</v>
      </c>
      <c r="M1430" s="20">
        <f t="shared" si="90"/>
        <v>757</v>
      </c>
      <c r="N1430" s="21">
        <f t="shared" si="91"/>
        <v>8327</v>
      </c>
    </row>
    <row r="1431" spans="1:14" x14ac:dyDescent="0.25">
      <c r="A1431" s="17" t="s">
        <v>9151</v>
      </c>
      <c r="B1431" s="17" t="s">
        <v>8631</v>
      </c>
      <c r="C1431" s="17" t="s">
        <v>4927</v>
      </c>
      <c r="D1431" s="17" t="s">
        <v>4926</v>
      </c>
      <c r="E1431" s="18" t="s">
        <v>4928</v>
      </c>
      <c r="F1431" s="17">
        <v>710059868</v>
      </c>
      <c r="G1431" s="18" t="s">
        <v>8683</v>
      </c>
      <c r="H1431" s="18" t="s">
        <v>4924</v>
      </c>
      <c r="I1431" s="18" t="s">
        <v>4925</v>
      </c>
      <c r="J1431" s="19">
        <v>198.9</v>
      </c>
      <c r="K1431" s="19">
        <f t="shared" si="88"/>
        <v>180.81818181818181</v>
      </c>
      <c r="L1431" s="20">
        <f t="shared" si="89"/>
        <v>181</v>
      </c>
      <c r="M1431" s="20">
        <f t="shared" si="90"/>
        <v>18</v>
      </c>
      <c r="N1431" s="21">
        <f t="shared" si="91"/>
        <v>199</v>
      </c>
    </row>
    <row r="1432" spans="1:14" x14ac:dyDescent="0.25">
      <c r="A1432" s="17" t="s">
        <v>9151</v>
      </c>
      <c r="B1432" s="17" t="s">
        <v>8631</v>
      </c>
      <c r="C1432" s="17" t="s">
        <v>4932</v>
      </c>
      <c r="D1432" s="17" t="s">
        <v>4931</v>
      </c>
      <c r="E1432" s="18" t="s">
        <v>4933</v>
      </c>
      <c r="F1432" s="17">
        <v>710059949</v>
      </c>
      <c r="G1432" s="18" t="s">
        <v>8683</v>
      </c>
      <c r="H1432" s="18" t="s">
        <v>4929</v>
      </c>
      <c r="I1432" s="18" t="s">
        <v>4930</v>
      </c>
      <c r="J1432" s="19">
        <v>676.26</v>
      </c>
      <c r="K1432" s="19">
        <f t="shared" si="88"/>
        <v>614.78181818181815</v>
      </c>
      <c r="L1432" s="20">
        <f t="shared" si="89"/>
        <v>615</v>
      </c>
      <c r="M1432" s="20">
        <f t="shared" si="90"/>
        <v>61</v>
      </c>
      <c r="N1432" s="21">
        <f t="shared" si="91"/>
        <v>676</v>
      </c>
    </row>
    <row r="1433" spans="1:14" x14ac:dyDescent="0.25">
      <c r="A1433" s="17" t="s">
        <v>9151</v>
      </c>
      <c r="B1433" s="17" t="s">
        <v>8631</v>
      </c>
      <c r="C1433" s="17" t="s">
        <v>4762</v>
      </c>
      <c r="D1433" s="17" t="s">
        <v>4761</v>
      </c>
      <c r="E1433" s="18" t="s">
        <v>4763</v>
      </c>
      <c r="F1433" s="17">
        <v>37833685</v>
      </c>
      <c r="G1433" s="18" t="s">
        <v>8920</v>
      </c>
      <c r="H1433" s="18" t="s">
        <v>4759</v>
      </c>
      <c r="I1433" s="18" t="s">
        <v>4764</v>
      </c>
      <c r="J1433" s="19">
        <v>6401.58</v>
      </c>
      <c r="K1433" s="19">
        <f t="shared" si="88"/>
        <v>5819.6181818181813</v>
      </c>
      <c r="L1433" s="20">
        <f t="shared" si="89"/>
        <v>5820</v>
      </c>
      <c r="M1433" s="20">
        <f t="shared" si="90"/>
        <v>582</v>
      </c>
      <c r="N1433" s="21">
        <f t="shared" si="91"/>
        <v>6402</v>
      </c>
    </row>
    <row r="1434" spans="1:14" x14ac:dyDescent="0.25">
      <c r="A1434" s="17" t="s">
        <v>9151</v>
      </c>
      <c r="B1434" s="17" t="s">
        <v>8631</v>
      </c>
      <c r="C1434" s="17" t="s">
        <v>4762</v>
      </c>
      <c r="D1434" s="17" t="s">
        <v>4761</v>
      </c>
      <c r="E1434" s="18" t="s">
        <v>4763</v>
      </c>
      <c r="F1434" s="17">
        <v>37833693</v>
      </c>
      <c r="G1434" s="18" t="s">
        <v>8919</v>
      </c>
      <c r="H1434" s="18" t="s">
        <v>4759</v>
      </c>
      <c r="I1434" s="18" t="s">
        <v>4760</v>
      </c>
      <c r="J1434" s="19">
        <v>14523.990000000002</v>
      </c>
      <c r="K1434" s="19">
        <f t="shared" si="88"/>
        <v>13203.627272727274</v>
      </c>
      <c r="L1434" s="20">
        <f t="shared" si="89"/>
        <v>13204</v>
      </c>
      <c r="M1434" s="20">
        <f t="shared" si="90"/>
        <v>1320</v>
      </c>
      <c r="N1434" s="21">
        <f t="shared" si="91"/>
        <v>14524</v>
      </c>
    </row>
    <row r="1435" spans="1:14" x14ac:dyDescent="0.25">
      <c r="A1435" s="17" t="s">
        <v>9151</v>
      </c>
      <c r="B1435" s="17" t="s">
        <v>8631</v>
      </c>
      <c r="C1435" s="17" t="s">
        <v>4967</v>
      </c>
      <c r="D1435" s="17" t="s">
        <v>4966</v>
      </c>
      <c r="E1435" s="18" t="s">
        <v>4968</v>
      </c>
      <c r="F1435" s="17">
        <v>710059914</v>
      </c>
      <c r="G1435" s="18" t="s">
        <v>8914</v>
      </c>
      <c r="H1435" s="18" t="s">
        <v>4964</v>
      </c>
      <c r="I1435" s="18" t="s">
        <v>4965</v>
      </c>
      <c r="J1435" s="19">
        <v>218.79000000000002</v>
      </c>
      <c r="K1435" s="19">
        <f t="shared" si="88"/>
        <v>198.9</v>
      </c>
      <c r="L1435" s="20">
        <f t="shared" si="89"/>
        <v>199</v>
      </c>
      <c r="M1435" s="20">
        <f t="shared" si="90"/>
        <v>20</v>
      </c>
      <c r="N1435" s="21">
        <f t="shared" si="91"/>
        <v>219</v>
      </c>
    </row>
    <row r="1436" spans="1:14" x14ac:dyDescent="0.25">
      <c r="A1436" s="17" t="s">
        <v>9151</v>
      </c>
      <c r="B1436" s="17" t="s">
        <v>8631</v>
      </c>
      <c r="C1436" s="17" t="s">
        <v>4971</v>
      </c>
      <c r="D1436" s="17" t="s">
        <v>4970</v>
      </c>
      <c r="E1436" s="18" t="s">
        <v>4972</v>
      </c>
      <c r="F1436" s="17">
        <v>710059922</v>
      </c>
      <c r="G1436" s="18" t="s">
        <v>8943</v>
      </c>
      <c r="H1436" s="18" t="s">
        <v>4969</v>
      </c>
      <c r="I1436" s="18" t="s">
        <v>2257</v>
      </c>
      <c r="J1436" s="19">
        <v>377.90999999999997</v>
      </c>
      <c r="K1436" s="19">
        <f t="shared" si="88"/>
        <v>343.5545454545454</v>
      </c>
      <c r="L1436" s="20">
        <f t="shared" si="89"/>
        <v>344</v>
      </c>
      <c r="M1436" s="20">
        <f t="shared" si="90"/>
        <v>34</v>
      </c>
      <c r="N1436" s="21">
        <f t="shared" si="91"/>
        <v>378</v>
      </c>
    </row>
    <row r="1437" spans="1:14" x14ac:dyDescent="0.25">
      <c r="A1437" s="17" t="s">
        <v>9151</v>
      </c>
      <c r="B1437" s="17" t="s">
        <v>8631</v>
      </c>
      <c r="C1437" s="17" t="s">
        <v>4976</v>
      </c>
      <c r="D1437" s="17" t="s">
        <v>4975</v>
      </c>
      <c r="E1437" s="18" t="s">
        <v>4977</v>
      </c>
      <c r="F1437" s="17">
        <v>710059930</v>
      </c>
      <c r="G1437" s="18" t="s">
        <v>8914</v>
      </c>
      <c r="H1437" s="18" t="s">
        <v>4973</v>
      </c>
      <c r="I1437" s="18" t="s">
        <v>4974</v>
      </c>
      <c r="J1437" s="19">
        <v>318.24</v>
      </c>
      <c r="K1437" s="19">
        <f t="shared" si="88"/>
        <v>289.30909090909091</v>
      </c>
      <c r="L1437" s="20">
        <f t="shared" si="89"/>
        <v>289</v>
      </c>
      <c r="M1437" s="20">
        <f t="shared" si="90"/>
        <v>29</v>
      </c>
      <c r="N1437" s="21">
        <f t="shared" si="91"/>
        <v>318</v>
      </c>
    </row>
    <row r="1438" spans="1:14" x14ac:dyDescent="0.25">
      <c r="A1438" s="17" t="s">
        <v>9151</v>
      </c>
      <c r="B1438" s="17" t="s">
        <v>8631</v>
      </c>
      <c r="C1438" s="17" t="s">
        <v>4937</v>
      </c>
      <c r="D1438" s="17" t="s">
        <v>4936</v>
      </c>
      <c r="E1438" s="18" t="s">
        <v>4938</v>
      </c>
      <c r="F1438" s="17">
        <v>710059957</v>
      </c>
      <c r="G1438" s="18" t="s">
        <v>8648</v>
      </c>
      <c r="H1438" s="18" t="s">
        <v>4934</v>
      </c>
      <c r="I1438" s="18" t="s">
        <v>4935</v>
      </c>
      <c r="J1438" s="19">
        <v>258.57000000000005</v>
      </c>
      <c r="K1438" s="19">
        <f t="shared" si="88"/>
        <v>235.06363636363639</v>
      </c>
      <c r="L1438" s="20">
        <f t="shared" si="89"/>
        <v>235</v>
      </c>
      <c r="M1438" s="20">
        <f t="shared" si="90"/>
        <v>24</v>
      </c>
      <c r="N1438" s="21">
        <f t="shared" si="91"/>
        <v>259</v>
      </c>
    </row>
    <row r="1439" spans="1:14" x14ac:dyDescent="0.25">
      <c r="A1439" s="17" t="s">
        <v>9151</v>
      </c>
      <c r="B1439" s="17" t="s">
        <v>8631</v>
      </c>
      <c r="C1439" s="17" t="s">
        <v>4942</v>
      </c>
      <c r="D1439" s="17" t="s">
        <v>4941</v>
      </c>
      <c r="E1439" s="18" t="s">
        <v>4943</v>
      </c>
      <c r="F1439" s="17">
        <v>37888820</v>
      </c>
      <c r="G1439" s="18" t="s">
        <v>8941</v>
      </c>
      <c r="H1439" s="18" t="s">
        <v>4939</v>
      </c>
      <c r="I1439" s="18" t="s">
        <v>4940</v>
      </c>
      <c r="J1439" s="19">
        <v>2011.92</v>
      </c>
      <c r="K1439" s="19">
        <f t="shared" si="88"/>
        <v>1829.0181818181818</v>
      </c>
      <c r="L1439" s="20">
        <f t="shared" si="89"/>
        <v>1829</v>
      </c>
      <c r="M1439" s="20">
        <f t="shared" si="90"/>
        <v>183</v>
      </c>
      <c r="N1439" s="21">
        <f t="shared" si="91"/>
        <v>2012</v>
      </c>
    </row>
    <row r="1440" spans="1:14" x14ac:dyDescent="0.25">
      <c r="A1440" s="17" t="s">
        <v>9151</v>
      </c>
      <c r="B1440" s="17" t="s">
        <v>8631</v>
      </c>
      <c r="C1440" s="17" t="s">
        <v>4947</v>
      </c>
      <c r="D1440" s="17" t="s">
        <v>4946</v>
      </c>
      <c r="E1440" s="18" t="s">
        <v>4948</v>
      </c>
      <c r="F1440" s="17">
        <v>37828304</v>
      </c>
      <c r="G1440" s="18" t="s">
        <v>8942</v>
      </c>
      <c r="H1440" s="18" t="s">
        <v>4944</v>
      </c>
      <c r="I1440" s="18" t="s">
        <v>4945</v>
      </c>
      <c r="J1440" s="19">
        <v>4042.3199999999997</v>
      </c>
      <c r="K1440" s="19">
        <f t="shared" si="88"/>
        <v>3674.8363636363629</v>
      </c>
      <c r="L1440" s="20">
        <f t="shared" si="89"/>
        <v>3675</v>
      </c>
      <c r="M1440" s="20">
        <f t="shared" si="90"/>
        <v>367</v>
      </c>
      <c r="N1440" s="21">
        <f t="shared" si="91"/>
        <v>4042</v>
      </c>
    </row>
    <row r="1441" spans="1:14" x14ac:dyDescent="0.25">
      <c r="A1441" s="17" t="s">
        <v>9151</v>
      </c>
      <c r="B1441" s="17" t="s">
        <v>8631</v>
      </c>
      <c r="C1441" s="17" t="s">
        <v>4952</v>
      </c>
      <c r="D1441" s="17" t="s">
        <v>4951</v>
      </c>
      <c r="E1441" s="18" t="s">
        <v>4953</v>
      </c>
      <c r="F1441" s="17">
        <v>710059965</v>
      </c>
      <c r="G1441" s="18" t="s">
        <v>8683</v>
      </c>
      <c r="H1441" s="18" t="s">
        <v>4949</v>
      </c>
      <c r="I1441" s="18" t="s">
        <v>4950</v>
      </c>
      <c r="J1441" s="19">
        <v>537.03</v>
      </c>
      <c r="K1441" s="19">
        <f t="shared" si="88"/>
        <v>488.20909090909083</v>
      </c>
      <c r="L1441" s="20">
        <f t="shared" si="89"/>
        <v>488</v>
      </c>
      <c r="M1441" s="20">
        <f t="shared" si="90"/>
        <v>49</v>
      </c>
      <c r="N1441" s="21">
        <f t="shared" si="91"/>
        <v>537</v>
      </c>
    </row>
    <row r="1442" spans="1:14" x14ac:dyDescent="0.25">
      <c r="A1442" s="17" t="s">
        <v>9151</v>
      </c>
      <c r="B1442" s="17" t="s">
        <v>8631</v>
      </c>
      <c r="C1442" s="17" t="s">
        <v>4962</v>
      </c>
      <c r="D1442" s="17" t="s">
        <v>4961</v>
      </c>
      <c r="E1442" s="18" t="s">
        <v>4963</v>
      </c>
      <c r="F1442" s="17">
        <v>710059981</v>
      </c>
      <c r="G1442" s="18" t="s">
        <v>8914</v>
      </c>
      <c r="H1442" s="18" t="s">
        <v>4959</v>
      </c>
      <c r="I1442" s="18" t="s">
        <v>4960</v>
      </c>
      <c r="J1442" s="19">
        <v>119.34</v>
      </c>
      <c r="K1442" s="19">
        <f t="shared" si="88"/>
        <v>108.49090909090908</v>
      </c>
      <c r="L1442" s="20">
        <f t="shared" si="89"/>
        <v>108</v>
      </c>
      <c r="M1442" s="20">
        <f t="shared" si="90"/>
        <v>11</v>
      </c>
      <c r="N1442" s="21">
        <f t="shared" si="91"/>
        <v>119</v>
      </c>
    </row>
    <row r="1443" spans="1:14" x14ac:dyDescent="0.25">
      <c r="A1443" s="17" t="s">
        <v>9151</v>
      </c>
      <c r="B1443" s="17" t="s">
        <v>8631</v>
      </c>
      <c r="C1443" s="17" t="s">
        <v>4957</v>
      </c>
      <c r="D1443" s="17" t="s">
        <v>4956</v>
      </c>
      <c r="E1443" s="18" t="s">
        <v>4958</v>
      </c>
      <c r="F1443" s="17">
        <v>710060009</v>
      </c>
      <c r="G1443" s="18" t="s">
        <v>8683</v>
      </c>
      <c r="H1443" s="18" t="s">
        <v>4954</v>
      </c>
      <c r="I1443" s="18" t="s">
        <v>4955</v>
      </c>
      <c r="J1443" s="19">
        <v>437.58000000000004</v>
      </c>
      <c r="K1443" s="19">
        <f t="shared" si="88"/>
        <v>397.8</v>
      </c>
      <c r="L1443" s="20">
        <f t="shared" si="89"/>
        <v>398</v>
      </c>
      <c r="M1443" s="20">
        <f t="shared" si="90"/>
        <v>40</v>
      </c>
      <c r="N1443" s="21">
        <f t="shared" si="91"/>
        <v>438</v>
      </c>
    </row>
    <row r="1444" spans="1:14" x14ac:dyDescent="0.25">
      <c r="A1444" s="17" t="s">
        <v>9151</v>
      </c>
      <c r="B1444" s="17" t="s">
        <v>8631</v>
      </c>
      <c r="C1444" s="17" t="s">
        <v>5041</v>
      </c>
      <c r="D1444" s="17" t="s">
        <v>5040</v>
      </c>
      <c r="E1444" s="18" t="s">
        <v>5042</v>
      </c>
      <c r="F1444" s="17">
        <v>37831631</v>
      </c>
      <c r="G1444" s="18" t="s">
        <v>10</v>
      </c>
      <c r="H1444" s="18" t="s">
        <v>5038</v>
      </c>
      <c r="I1444" s="18" t="s">
        <v>5039</v>
      </c>
      <c r="J1444" s="19">
        <v>6072.7200000000012</v>
      </c>
      <c r="K1444" s="19">
        <f t="shared" si="88"/>
        <v>5520.6545454545458</v>
      </c>
      <c r="L1444" s="20">
        <f t="shared" si="89"/>
        <v>5521</v>
      </c>
      <c r="M1444" s="20">
        <f t="shared" si="90"/>
        <v>552</v>
      </c>
      <c r="N1444" s="21">
        <f t="shared" si="91"/>
        <v>6073</v>
      </c>
    </row>
    <row r="1445" spans="1:14" x14ac:dyDescent="0.25">
      <c r="A1445" s="17" t="s">
        <v>9151</v>
      </c>
      <c r="B1445" s="17" t="s">
        <v>8631</v>
      </c>
      <c r="C1445" s="17" t="s">
        <v>5041</v>
      </c>
      <c r="D1445" s="17" t="s">
        <v>5040</v>
      </c>
      <c r="E1445" s="18" t="s">
        <v>5042</v>
      </c>
      <c r="F1445" s="17">
        <v>37831640</v>
      </c>
      <c r="G1445" s="18" t="s">
        <v>10</v>
      </c>
      <c r="H1445" s="18" t="s">
        <v>5038</v>
      </c>
      <c r="I1445" s="18" t="s">
        <v>5043</v>
      </c>
      <c r="J1445" s="19">
        <v>9894.84</v>
      </c>
      <c r="K1445" s="19">
        <f t="shared" si="88"/>
        <v>8995.3090909090897</v>
      </c>
      <c r="L1445" s="20">
        <f t="shared" si="89"/>
        <v>8995</v>
      </c>
      <c r="M1445" s="20">
        <f t="shared" si="90"/>
        <v>900</v>
      </c>
      <c r="N1445" s="21">
        <f t="shared" si="91"/>
        <v>9895</v>
      </c>
    </row>
    <row r="1446" spans="1:14" x14ac:dyDescent="0.25">
      <c r="A1446" s="17" t="s">
        <v>9151</v>
      </c>
      <c r="B1446" s="17" t="s">
        <v>8631</v>
      </c>
      <c r="C1446" s="17" t="s">
        <v>5041</v>
      </c>
      <c r="D1446" s="17" t="s">
        <v>5040</v>
      </c>
      <c r="E1446" s="18" t="s">
        <v>5042</v>
      </c>
      <c r="F1446" s="17">
        <v>37888765</v>
      </c>
      <c r="G1446" s="18" t="s">
        <v>10</v>
      </c>
      <c r="H1446" s="18" t="s">
        <v>5038</v>
      </c>
      <c r="I1446" s="18" t="s">
        <v>5044</v>
      </c>
      <c r="J1446" s="19">
        <v>3945.96</v>
      </c>
      <c r="K1446" s="19">
        <f t="shared" si="88"/>
        <v>3587.2363636363634</v>
      </c>
      <c r="L1446" s="20">
        <f t="shared" si="89"/>
        <v>3587</v>
      </c>
      <c r="M1446" s="20">
        <f t="shared" si="90"/>
        <v>359</v>
      </c>
      <c r="N1446" s="21">
        <f t="shared" si="91"/>
        <v>3946</v>
      </c>
    </row>
    <row r="1447" spans="1:14" x14ac:dyDescent="0.25">
      <c r="A1447" s="17" t="s">
        <v>9151</v>
      </c>
      <c r="B1447" s="17" t="s">
        <v>8631</v>
      </c>
      <c r="C1447" s="17" t="s">
        <v>4986</v>
      </c>
      <c r="D1447" s="17" t="s">
        <v>4985</v>
      </c>
      <c r="E1447" s="18" t="s">
        <v>4987</v>
      </c>
      <c r="F1447" s="17">
        <v>37833812</v>
      </c>
      <c r="G1447" s="18" t="s">
        <v>8944</v>
      </c>
      <c r="H1447" s="18" t="s">
        <v>4983</v>
      </c>
      <c r="I1447" s="18" t="s">
        <v>4984</v>
      </c>
      <c r="J1447" s="19">
        <v>1663.71</v>
      </c>
      <c r="K1447" s="19">
        <f t="shared" si="88"/>
        <v>1512.4636363636362</v>
      </c>
      <c r="L1447" s="20">
        <f t="shared" si="89"/>
        <v>1512</v>
      </c>
      <c r="M1447" s="20">
        <f t="shared" si="90"/>
        <v>151</v>
      </c>
      <c r="N1447" s="21">
        <f t="shared" si="91"/>
        <v>1663</v>
      </c>
    </row>
    <row r="1448" spans="1:14" x14ac:dyDescent="0.25">
      <c r="A1448" s="17" t="s">
        <v>9151</v>
      </c>
      <c r="B1448" s="17" t="s">
        <v>8631</v>
      </c>
      <c r="C1448" s="17" t="s">
        <v>4991</v>
      </c>
      <c r="D1448" s="17" t="s">
        <v>4990</v>
      </c>
      <c r="E1448" s="18" t="s">
        <v>4992</v>
      </c>
      <c r="F1448" s="17">
        <v>37831801</v>
      </c>
      <c r="G1448" s="18" t="s">
        <v>8636</v>
      </c>
      <c r="H1448" s="18" t="s">
        <v>4988</v>
      </c>
      <c r="I1448" s="18" t="s">
        <v>4989</v>
      </c>
      <c r="J1448" s="19">
        <v>3889.9200000000005</v>
      </c>
      <c r="K1448" s="19">
        <f t="shared" si="88"/>
        <v>3536.2909090909093</v>
      </c>
      <c r="L1448" s="20">
        <f t="shared" si="89"/>
        <v>3536</v>
      </c>
      <c r="M1448" s="20">
        <f t="shared" si="90"/>
        <v>354</v>
      </c>
      <c r="N1448" s="21">
        <f t="shared" si="91"/>
        <v>3890</v>
      </c>
    </row>
    <row r="1449" spans="1:14" x14ac:dyDescent="0.25">
      <c r="A1449" s="17" t="s">
        <v>9151</v>
      </c>
      <c r="B1449" s="17" t="s">
        <v>8631</v>
      </c>
      <c r="C1449" s="17" t="s">
        <v>5067</v>
      </c>
      <c r="D1449" s="17" t="s">
        <v>5066</v>
      </c>
      <c r="E1449" s="18" t="s">
        <v>5068</v>
      </c>
      <c r="F1449" s="17">
        <v>37831810</v>
      </c>
      <c r="G1449" s="18" t="s">
        <v>8949</v>
      </c>
      <c r="H1449" s="18" t="s">
        <v>5064</v>
      </c>
      <c r="I1449" s="18" t="s">
        <v>5065</v>
      </c>
      <c r="J1449" s="19">
        <v>2722.05</v>
      </c>
      <c r="K1449" s="19">
        <f t="shared" si="88"/>
        <v>2474.590909090909</v>
      </c>
      <c r="L1449" s="20">
        <f t="shared" si="89"/>
        <v>2475</v>
      </c>
      <c r="M1449" s="20">
        <f t="shared" si="90"/>
        <v>247</v>
      </c>
      <c r="N1449" s="21">
        <f t="shared" si="91"/>
        <v>2722</v>
      </c>
    </row>
    <row r="1450" spans="1:14" x14ac:dyDescent="0.25">
      <c r="A1450" s="17" t="s">
        <v>9151</v>
      </c>
      <c r="B1450" s="17" t="s">
        <v>8631</v>
      </c>
      <c r="C1450" s="17" t="s">
        <v>4996</v>
      </c>
      <c r="D1450" s="17" t="s">
        <v>4995</v>
      </c>
      <c r="E1450" s="18" t="s">
        <v>4997</v>
      </c>
      <c r="F1450" s="17">
        <v>37831828</v>
      </c>
      <c r="G1450" s="18" t="s">
        <v>8636</v>
      </c>
      <c r="H1450" s="18" t="s">
        <v>4993</v>
      </c>
      <c r="I1450" s="18" t="s">
        <v>4994</v>
      </c>
      <c r="J1450" s="19">
        <v>3048.69</v>
      </c>
      <c r="K1450" s="19">
        <f t="shared" si="88"/>
        <v>2771.5363636363636</v>
      </c>
      <c r="L1450" s="20">
        <f t="shared" si="89"/>
        <v>2772</v>
      </c>
      <c r="M1450" s="20">
        <f t="shared" si="90"/>
        <v>277</v>
      </c>
      <c r="N1450" s="21">
        <f t="shared" si="91"/>
        <v>3049</v>
      </c>
    </row>
    <row r="1451" spans="1:14" x14ac:dyDescent="0.25">
      <c r="A1451" s="17" t="s">
        <v>9151</v>
      </c>
      <c r="B1451" s="17" t="s">
        <v>8631</v>
      </c>
      <c r="C1451" s="17" t="s">
        <v>5001</v>
      </c>
      <c r="D1451" s="17" t="s">
        <v>5000</v>
      </c>
      <c r="E1451" s="18" t="s">
        <v>5002</v>
      </c>
      <c r="F1451" s="17">
        <v>37831712</v>
      </c>
      <c r="G1451" s="18" t="s">
        <v>8636</v>
      </c>
      <c r="H1451" s="18" t="s">
        <v>4998</v>
      </c>
      <c r="I1451" s="18" t="s">
        <v>4999</v>
      </c>
      <c r="J1451" s="19">
        <v>1600.6799999999998</v>
      </c>
      <c r="K1451" s="19">
        <f t="shared" si="88"/>
        <v>1455.163636363636</v>
      </c>
      <c r="L1451" s="20">
        <f t="shared" si="89"/>
        <v>1455</v>
      </c>
      <c r="M1451" s="20">
        <f t="shared" si="90"/>
        <v>146</v>
      </c>
      <c r="N1451" s="21">
        <f t="shared" si="91"/>
        <v>1601</v>
      </c>
    </row>
    <row r="1452" spans="1:14" x14ac:dyDescent="0.25">
      <c r="A1452" s="17" t="s">
        <v>9151</v>
      </c>
      <c r="B1452" s="17" t="s">
        <v>8631</v>
      </c>
      <c r="C1452" s="17" t="s">
        <v>5006</v>
      </c>
      <c r="D1452" s="17" t="s">
        <v>5005</v>
      </c>
      <c r="E1452" s="18" t="s">
        <v>5007</v>
      </c>
      <c r="F1452" s="17">
        <v>37831780</v>
      </c>
      <c r="G1452" s="18" t="s">
        <v>8636</v>
      </c>
      <c r="H1452" s="18" t="s">
        <v>5003</v>
      </c>
      <c r="I1452" s="18" t="s">
        <v>5004</v>
      </c>
      <c r="J1452" s="19">
        <v>2051.9700000000003</v>
      </c>
      <c r="K1452" s="19">
        <f t="shared" si="88"/>
        <v>1865.4272727272728</v>
      </c>
      <c r="L1452" s="20">
        <f t="shared" si="89"/>
        <v>1865</v>
      </c>
      <c r="M1452" s="20">
        <f t="shared" si="90"/>
        <v>187</v>
      </c>
      <c r="N1452" s="21">
        <f t="shared" si="91"/>
        <v>2052</v>
      </c>
    </row>
    <row r="1453" spans="1:14" x14ac:dyDescent="0.25">
      <c r="A1453" s="17" t="s">
        <v>9151</v>
      </c>
      <c r="B1453" s="17" t="s">
        <v>8631</v>
      </c>
      <c r="C1453" s="17" t="s">
        <v>5011</v>
      </c>
      <c r="D1453" s="17" t="s">
        <v>5010</v>
      </c>
      <c r="E1453" s="18" t="s">
        <v>5012</v>
      </c>
      <c r="F1453" s="17">
        <v>710226241</v>
      </c>
      <c r="G1453" s="18" t="s">
        <v>10</v>
      </c>
      <c r="H1453" s="18" t="s">
        <v>5008</v>
      </c>
      <c r="I1453" s="18" t="s">
        <v>5009</v>
      </c>
      <c r="J1453" s="19">
        <v>159.12</v>
      </c>
      <c r="K1453" s="19">
        <f t="shared" si="88"/>
        <v>144.65454545454546</v>
      </c>
      <c r="L1453" s="20">
        <f t="shared" si="89"/>
        <v>145</v>
      </c>
      <c r="M1453" s="20">
        <f t="shared" si="90"/>
        <v>14</v>
      </c>
      <c r="N1453" s="21">
        <f t="shared" si="91"/>
        <v>159</v>
      </c>
    </row>
    <row r="1454" spans="1:14" x14ac:dyDescent="0.25">
      <c r="A1454" s="17" t="s">
        <v>9151</v>
      </c>
      <c r="B1454" s="17" t="s">
        <v>8631</v>
      </c>
      <c r="C1454" s="17" t="s">
        <v>5016</v>
      </c>
      <c r="D1454" s="17" t="s">
        <v>5015</v>
      </c>
      <c r="E1454" s="18" t="s">
        <v>5017</v>
      </c>
      <c r="F1454" s="17">
        <v>37889371</v>
      </c>
      <c r="G1454" s="18" t="s">
        <v>8945</v>
      </c>
      <c r="H1454" s="18" t="s">
        <v>5013</v>
      </c>
      <c r="I1454" s="18" t="s">
        <v>5014</v>
      </c>
      <c r="J1454" s="19">
        <v>2284.1999999999998</v>
      </c>
      <c r="K1454" s="19">
        <f t="shared" si="88"/>
        <v>2076.545454545454</v>
      </c>
      <c r="L1454" s="20">
        <f t="shared" si="89"/>
        <v>2077</v>
      </c>
      <c r="M1454" s="20">
        <f t="shared" si="90"/>
        <v>208</v>
      </c>
      <c r="N1454" s="21">
        <f t="shared" si="91"/>
        <v>2285</v>
      </c>
    </row>
    <row r="1455" spans="1:14" x14ac:dyDescent="0.25">
      <c r="A1455" s="17" t="s">
        <v>9151</v>
      </c>
      <c r="B1455" s="17" t="s">
        <v>8631</v>
      </c>
      <c r="C1455" s="17" t="s">
        <v>5021</v>
      </c>
      <c r="D1455" s="17" t="s">
        <v>5020</v>
      </c>
      <c r="E1455" s="18" t="s">
        <v>5022</v>
      </c>
      <c r="F1455" s="17">
        <v>710060092</v>
      </c>
      <c r="G1455" s="18" t="s">
        <v>10</v>
      </c>
      <c r="H1455" s="18" t="s">
        <v>5018</v>
      </c>
      <c r="I1455" s="18" t="s">
        <v>5019</v>
      </c>
      <c r="J1455" s="19">
        <v>198.90000000000003</v>
      </c>
      <c r="K1455" s="19">
        <f t="shared" si="88"/>
        <v>180.81818181818184</v>
      </c>
      <c r="L1455" s="20">
        <f t="shared" si="89"/>
        <v>181</v>
      </c>
      <c r="M1455" s="20">
        <f t="shared" si="90"/>
        <v>18</v>
      </c>
      <c r="N1455" s="21">
        <f t="shared" si="91"/>
        <v>199</v>
      </c>
    </row>
    <row r="1456" spans="1:14" x14ac:dyDescent="0.25">
      <c r="A1456" s="17" t="s">
        <v>9151</v>
      </c>
      <c r="B1456" s="17" t="s">
        <v>8631</v>
      </c>
      <c r="C1456" s="17" t="s">
        <v>5026</v>
      </c>
      <c r="D1456" s="17" t="s">
        <v>5025</v>
      </c>
      <c r="E1456" s="18" t="s">
        <v>5027</v>
      </c>
      <c r="F1456" s="17">
        <v>710060114</v>
      </c>
      <c r="G1456" s="18" t="s">
        <v>10</v>
      </c>
      <c r="H1456" s="18" t="s">
        <v>5023</v>
      </c>
      <c r="I1456" s="18" t="s">
        <v>5024</v>
      </c>
      <c r="J1456" s="19">
        <v>119.34</v>
      </c>
      <c r="K1456" s="19">
        <f t="shared" si="88"/>
        <v>108.49090909090908</v>
      </c>
      <c r="L1456" s="20">
        <f t="shared" si="89"/>
        <v>108</v>
      </c>
      <c r="M1456" s="20">
        <f t="shared" si="90"/>
        <v>11</v>
      </c>
      <c r="N1456" s="21">
        <f t="shared" si="91"/>
        <v>119</v>
      </c>
    </row>
    <row r="1457" spans="1:14" x14ac:dyDescent="0.25">
      <c r="A1457" s="17" t="s">
        <v>9151</v>
      </c>
      <c r="B1457" s="17" t="s">
        <v>8631</v>
      </c>
      <c r="C1457" s="17" t="s">
        <v>5057</v>
      </c>
      <c r="D1457" s="17" t="s">
        <v>5056</v>
      </c>
      <c r="E1457" s="18" t="s">
        <v>5058</v>
      </c>
      <c r="F1457" s="17">
        <v>710060084</v>
      </c>
      <c r="G1457" s="18" t="s">
        <v>10</v>
      </c>
      <c r="H1457" s="18" t="s">
        <v>5054</v>
      </c>
      <c r="I1457" s="18" t="s">
        <v>5055</v>
      </c>
      <c r="J1457" s="19">
        <v>59.67</v>
      </c>
      <c r="K1457" s="19">
        <f t="shared" si="88"/>
        <v>54.245454545454542</v>
      </c>
      <c r="L1457" s="20">
        <f t="shared" si="89"/>
        <v>54</v>
      </c>
      <c r="M1457" s="20">
        <f t="shared" si="90"/>
        <v>5</v>
      </c>
      <c r="N1457" s="21">
        <f t="shared" si="91"/>
        <v>59</v>
      </c>
    </row>
    <row r="1458" spans="1:14" x14ac:dyDescent="0.25">
      <c r="A1458" s="17" t="s">
        <v>9151</v>
      </c>
      <c r="B1458" s="17" t="s">
        <v>8631</v>
      </c>
      <c r="C1458" s="17" t="s">
        <v>5031</v>
      </c>
      <c r="D1458" s="17" t="s">
        <v>5030</v>
      </c>
      <c r="E1458" s="18" t="s">
        <v>5032</v>
      </c>
      <c r="F1458" s="17">
        <v>37831704</v>
      </c>
      <c r="G1458" s="18" t="s">
        <v>8946</v>
      </c>
      <c r="H1458" s="18" t="s">
        <v>5028</v>
      </c>
      <c r="I1458" s="18" t="s">
        <v>5029</v>
      </c>
      <c r="J1458" s="19">
        <v>2355.36</v>
      </c>
      <c r="K1458" s="19">
        <f t="shared" si="88"/>
        <v>2141.2363636363634</v>
      </c>
      <c r="L1458" s="20">
        <f t="shared" si="89"/>
        <v>2141</v>
      </c>
      <c r="M1458" s="20">
        <f t="shared" si="90"/>
        <v>214</v>
      </c>
      <c r="N1458" s="21">
        <f t="shared" si="91"/>
        <v>2355</v>
      </c>
    </row>
    <row r="1459" spans="1:14" x14ac:dyDescent="0.25">
      <c r="A1459" s="17" t="s">
        <v>9151</v>
      </c>
      <c r="B1459" s="17" t="s">
        <v>8631</v>
      </c>
      <c r="C1459" s="17" t="s">
        <v>5036</v>
      </c>
      <c r="D1459" s="17" t="s">
        <v>5035</v>
      </c>
      <c r="E1459" s="18" t="s">
        <v>5037</v>
      </c>
      <c r="F1459" s="17">
        <v>710156677</v>
      </c>
      <c r="G1459" s="18" t="s">
        <v>10</v>
      </c>
      <c r="H1459" s="18" t="s">
        <v>5033</v>
      </c>
      <c r="I1459" s="18" t="s">
        <v>5034</v>
      </c>
      <c r="J1459" s="19">
        <v>353.25</v>
      </c>
      <c r="K1459" s="19">
        <f t="shared" si="88"/>
        <v>321.13636363636363</v>
      </c>
      <c r="L1459" s="20">
        <f t="shared" si="89"/>
        <v>321</v>
      </c>
      <c r="M1459" s="20">
        <f t="shared" si="90"/>
        <v>32</v>
      </c>
      <c r="N1459" s="21">
        <f t="shared" si="91"/>
        <v>353</v>
      </c>
    </row>
    <row r="1460" spans="1:14" x14ac:dyDescent="0.25">
      <c r="A1460" s="17" t="s">
        <v>9151</v>
      </c>
      <c r="B1460" s="17" t="s">
        <v>8631</v>
      </c>
      <c r="C1460" s="17" t="s">
        <v>5047</v>
      </c>
      <c r="D1460" s="17" t="s">
        <v>5046</v>
      </c>
      <c r="E1460" s="18" t="s">
        <v>5048</v>
      </c>
      <c r="F1460" s="17">
        <v>37831798</v>
      </c>
      <c r="G1460" s="18" t="s">
        <v>8947</v>
      </c>
      <c r="H1460" s="18" t="s">
        <v>5045</v>
      </c>
      <c r="I1460" s="18" t="s">
        <v>2408</v>
      </c>
      <c r="J1460" s="19">
        <v>1748.3100000000002</v>
      </c>
      <c r="K1460" s="19">
        <f t="shared" si="88"/>
        <v>1589.3727272727274</v>
      </c>
      <c r="L1460" s="20">
        <f t="shared" si="89"/>
        <v>1589</v>
      </c>
      <c r="M1460" s="20">
        <f t="shared" si="90"/>
        <v>159</v>
      </c>
      <c r="N1460" s="21">
        <f t="shared" si="91"/>
        <v>1748</v>
      </c>
    </row>
    <row r="1461" spans="1:14" x14ac:dyDescent="0.25">
      <c r="A1461" s="17" t="s">
        <v>9151</v>
      </c>
      <c r="B1461" s="17" t="s">
        <v>8631</v>
      </c>
      <c r="C1461" s="17" t="s">
        <v>5052</v>
      </c>
      <c r="D1461" s="17" t="s">
        <v>5051</v>
      </c>
      <c r="E1461" s="18" t="s">
        <v>5053</v>
      </c>
      <c r="F1461" s="17">
        <v>37833669</v>
      </c>
      <c r="G1461" s="18" t="s">
        <v>8948</v>
      </c>
      <c r="H1461" s="18" t="s">
        <v>5049</v>
      </c>
      <c r="I1461" s="18" t="s">
        <v>5050</v>
      </c>
      <c r="J1461" s="19">
        <v>379.86</v>
      </c>
      <c r="K1461" s="19">
        <f t="shared" si="88"/>
        <v>345.32727272727271</v>
      </c>
      <c r="L1461" s="20">
        <f t="shared" si="89"/>
        <v>345</v>
      </c>
      <c r="M1461" s="20">
        <f t="shared" si="90"/>
        <v>35</v>
      </c>
      <c r="N1461" s="21">
        <f t="shared" si="91"/>
        <v>380</v>
      </c>
    </row>
    <row r="1462" spans="1:14" x14ac:dyDescent="0.25">
      <c r="A1462" s="17" t="s">
        <v>9151</v>
      </c>
      <c r="B1462" s="17" t="s">
        <v>8631</v>
      </c>
      <c r="C1462" s="17" t="s">
        <v>5062</v>
      </c>
      <c r="D1462" s="17" t="s">
        <v>5061</v>
      </c>
      <c r="E1462" s="18" t="s">
        <v>5063</v>
      </c>
      <c r="F1462" s="17">
        <v>37888498</v>
      </c>
      <c r="G1462" s="18" t="s">
        <v>8636</v>
      </c>
      <c r="H1462" s="18" t="s">
        <v>5059</v>
      </c>
      <c r="I1462" s="18" t="s">
        <v>5060</v>
      </c>
      <c r="J1462" s="19">
        <v>2430.15</v>
      </c>
      <c r="K1462" s="19">
        <f t="shared" si="88"/>
        <v>2209.2272727272725</v>
      </c>
      <c r="L1462" s="20">
        <f t="shared" si="89"/>
        <v>2209</v>
      </c>
      <c r="M1462" s="20">
        <f t="shared" si="90"/>
        <v>221</v>
      </c>
      <c r="N1462" s="21">
        <f t="shared" si="91"/>
        <v>2430</v>
      </c>
    </row>
    <row r="1463" spans="1:14" x14ac:dyDescent="0.25">
      <c r="A1463" s="17" t="s">
        <v>9151</v>
      </c>
      <c r="B1463" s="17" t="s">
        <v>8631</v>
      </c>
      <c r="C1463" s="17" t="s">
        <v>5244</v>
      </c>
      <c r="D1463" s="17" t="s">
        <v>5243</v>
      </c>
      <c r="E1463" s="18" t="s">
        <v>5245</v>
      </c>
      <c r="F1463" s="17">
        <v>37831372</v>
      </c>
      <c r="G1463" s="18" t="s">
        <v>10</v>
      </c>
      <c r="H1463" s="18" t="s">
        <v>5240</v>
      </c>
      <c r="I1463" s="18" t="s">
        <v>5246</v>
      </c>
      <c r="J1463" s="19">
        <v>5069.2800000000007</v>
      </c>
      <c r="K1463" s="19">
        <f t="shared" si="88"/>
        <v>4608.4363636363641</v>
      </c>
      <c r="L1463" s="20">
        <f t="shared" si="89"/>
        <v>4608</v>
      </c>
      <c r="M1463" s="20">
        <f t="shared" si="90"/>
        <v>461</v>
      </c>
      <c r="N1463" s="21">
        <f t="shared" si="91"/>
        <v>5069</v>
      </c>
    </row>
    <row r="1464" spans="1:14" x14ac:dyDescent="0.25">
      <c r="A1464" s="17" t="s">
        <v>9151</v>
      </c>
      <c r="B1464" s="17" t="s">
        <v>8631</v>
      </c>
      <c r="C1464" s="17" t="s">
        <v>5244</v>
      </c>
      <c r="D1464" s="17" t="s">
        <v>5243</v>
      </c>
      <c r="E1464" s="18" t="s">
        <v>5245</v>
      </c>
      <c r="F1464" s="17">
        <v>37831500</v>
      </c>
      <c r="G1464" s="18" t="s">
        <v>10</v>
      </c>
      <c r="H1464" s="18" t="s">
        <v>5240</v>
      </c>
      <c r="I1464" s="18" t="s">
        <v>5242</v>
      </c>
      <c r="J1464" s="19">
        <v>6633.5400000000009</v>
      </c>
      <c r="K1464" s="19">
        <f t="shared" si="88"/>
        <v>6030.4909090909096</v>
      </c>
      <c r="L1464" s="20">
        <f t="shared" si="89"/>
        <v>6030</v>
      </c>
      <c r="M1464" s="20">
        <f t="shared" si="90"/>
        <v>603</v>
      </c>
      <c r="N1464" s="21">
        <f t="shared" si="91"/>
        <v>6633</v>
      </c>
    </row>
    <row r="1465" spans="1:14" x14ac:dyDescent="0.25">
      <c r="A1465" s="17" t="s">
        <v>9151</v>
      </c>
      <c r="B1465" s="17" t="s">
        <v>8631</v>
      </c>
      <c r="C1465" s="17" t="s">
        <v>5244</v>
      </c>
      <c r="D1465" s="17" t="s">
        <v>5243</v>
      </c>
      <c r="E1465" s="18" t="s">
        <v>5245</v>
      </c>
      <c r="F1465" s="17">
        <v>37831518</v>
      </c>
      <c r="G1465" s="18" t="s">
        <v>10</v>
      </c>
      <c r="H1465" s="18" t="s">
        <v>5240</v>
      </c>
      <c r="I1465" s="18" t="s">
        <v>5247</v>
      </c>
      <c r="J1465" s="19">
        <v>11382.630000000001</v>
      </c>
      <c r="K1465" s="19">
        <f t="shared" si="88"/>
        <v>10347.845454545455</v>
      </c>
      <c r="L1465" s="20">
        <f t="shared" si="89"/>
        <v>10348</v>
      </c>
      <c r="M1465" s="20">
        <f t="shared" si="90"/>
        <v>1035</v>
      </c>
      <c r="N1465" s="21">
        <f t="shared" si="91"/>
        <v>11383</v>
      </c>
    </row>
    <row r="1466" spans="1:14" x14ac:dyDescent="0.25">
      <c r="A1466" s="17" t="s">
        <v>9151</v>
      </c>
      <c r="B1466" s="17" t="s">
        <v>8631</v>
      </c>
      <c r="C1466" s="17" t="s">
        <v>4313</v>
      </c>
      <c r="D1466" s="17" t="s">
        <v>4312</v>
      </c>
      <c r="E1466" s="18" t="s">
        <v>4314</v>
      </c>
      <c r="F1466" s="17">
        <v>37831071</v>
      </c>
      <c r="G1466" s="18" t="s">
        <v>8895</v>
      </c>
      <c r="H1466" s="18" t="s">
        <v>4310</v>
      </c>
      <c r="I1466" s="18" t="s">
        <v>4311</v>
      </c>
      <c r="J1466" s="19">
        <v>1504.59</v>
      </c>
      <c r="K1466" s="19">
        <f t="shared" si="88"/>
        <v>1367.8090909090906</v>
      </c>
      <c r="L1466" s="20">
        <f t="shared" si="89"/>
        <v>1368</v>
      </c>
      <c r="M1466" s="20">
        <f t="shared" si="90"/>
        <v>137</v>
      </c>
      <c r="N1466" s="21">
        <f t="shared" si="91"/>
        <v>1505</v>
      </c>
    </row>
    <row r="1467" spans="1:14" x14ac:dyDescent="0.25">
      <c r="A1467" s="17" t="s">
        <v>9151</v>
      </c>
      <c r="B1467" s="17" t="s">
        <v>8631</v>
      </c>
      <c r="C1467" s="17" t="s">
        <v>4290</v>
      </c>
      <c r="D1467" s="17" t="s">
        <v>4289</v>
      </c>
      <c r="E1467" s="18" t="s">
        <v>4291</v>
      </c>
      <c r="F1467" s="17">
        <v>37831054</v>
      </c>
      <c r="G1467" s="18" t="s">
        <v>8636</v>
      </c>
      <c r="H1467" s="18" t="s">
        <v>4287</v>
      </c>
      <c r="I1467" s="18" t="s">
        <v>4288</v>
      </c>
      <c r="J1467" s="19">
        <v>1535.97</v>
      </c>
      <c r="K1467" s="19">
        <f t="shared" si="88"/>
        <v>1396.3363636363636</v>
      </c>
      <c r="L1467" s="20">
        <f t="shared" si="89"/>
        <v>1396</v>
      </c>
      <c r="M1467" s="20">
        <f t="shared" si="90"/>
        <v>140</v>
      </c>
      <c r="N1467" s="21">
        <f t="shared" si="91"/>
        <v>1536</v>
      </c>
    </row>
    <row r="1468" spans="1:14" x14ac:dyDescent="0.25">
      <c r="A1468" s="17" t="s">
        <v>9151</v>
      </c>
      <c r="B1468" s="17" t="s">
        <v>8631</v>
      </c>
      <c r="C1468" s="17" t="s">
        <v>4302</v>
      </c>
      <c r="D1468" s="17" t="s">
        <v>4301</v>
      </c>
      <c r="E1468" s="18" t="s">
        <v>4303</v>
      </c>
      <c r="F1468" s="17">
        <v>35991488</v>
      </c>
      <c r="G1468" s="18" t="s">
        <v>8893</v>
      </c>
      <c r="H1468" s="18" t="s">
        <v>4292</v>
      </c>
      <c r="I1468" s="18" t="s">
        <v>4300</v>
      </c>
      <c r="J1468" s="19">
        <v>3357.6600000000003</v>
      </c>
      <c r="K1468" s="19">
        <f t="shared" si="88"/>
        <v>3052.4181818181819</v>
      </c>
      <c r="L1468" s="20">
        <f t="shared" si="89"/>
        <v>3052</v>
      </c>
      <c r="M1468" s="20">
        <f t="shared" si="90"/>
        <v>305</v>
      </c>
      <c r="N1468" s="21">
        <f t="shared" si="91"/>
        <v>3357</v>
      </c>
    </row>
    <row r="1469" spans="1:14" x14ac:dyDescent="0.25">
      <c r="A1469" s="17" t="s">
        <v>9151</v>
      </c>
      <c r="B1469" s="17" t="s">
        <v>8631</v>
      </c>
      <c r="C1469" s="17" t="s">
        <v>4302</v>
      </c>
      <c r="D1469" s="17" t="s">
        <v>4301</v>
      </c>
      <c r="E1469" s="18" t="s">
        <v>4303</v>
      </c>
      <c r="F1469" s="17">
        <v>35991496</v>
      </c>
      <c r="G1469" s="18" t="s">
        <v>8894</v>
      </c>
      <c r="H1469" s="18" t="s">
        <v>4292</v>
      </c>
      <c r="I1469" s="18" t="s">
        <v>4304</v>
      </c>
      <c r="J1469" s="19">
        <v>6880.89</v>
      </c>
      <c r="K1469" s="19">
        <f t="shared" si="88"/>
        <v>6255.3545454545456</v>
      </c>
      <c r="L1469" s="20">
        <f t="shared" si="89"/>
        <v>6255</v>
      </c>
      <c r="M1469" s="20">
        <f t="shared" si="90"/>
        <v>626</v>
      </c>
      <c r="N1469" s="21">
        <f t="shared" si="91"/>
        <v>6881</v>
      </c>
    </row>
    <row r="1470" spans="1:14" x14ac:dyDescent="0.25">
      <c r="A1470" s="17" t="s">
        <v>9151</v>
      </c>
      <c r="B1470" s="17" t="s">
        <v>8631</v>
      </c>
      <c r="C1470" s="17" t="s">
        <v>5137</v>
      </c>
      <c r="D1470" s="17" t="s">
        <v>5136</v>
      </c>
      <c r="E1470" s="18" t="s">
        <v>5138</v>
      </c>
      <c r="F1470" s="17">
        <v>37831861</v>
      </c>
      <c r="G1470" s="18" t="s">
        <v>10</v>
      </c>
      <c r="H1470" s="18" t="s">
        <v>5134</v>
      </c>
      <c r="I1470" s="18" t="s">
        <v>5135</v>
      </c>
      <c r="J1470" s="19">
        <v>2211.09</v>
      </c>
      <c r="K1470" s="19">
        <f t="shared" si="88"/>
        <v>2010.0818181818181</v>
      </c>
      <c r="L1470" s="20">
        <f t="shared" si="89"/>
        <v>2010</v>
      </c>
      <c r="M1470" s="20">
        <f t="shared" si="90"/>
        <v>201</v>
      </c>
      <c r="N1470" s="21">
        <f t="shared" si="91"/>
        <v>2211</v>
      </c>
    </row>
    <row r="1471" spans="1:14" x14ac:dyDescent="0.25">
      <c r="A1471" s="17" t="s">
        <v>9151</v>
      </c>
      <c r="B1471" s="17" t="s">
        <v>8631</v>
      </c>
      <c r="C1471" s="17" t="s">
        <v>5179</v>
      </c>
      <c r="D1471" s="17" t="s">
        <v>5178</v>
      </c>
      <c r="E1471" s="18" t="s">
        <v>5180</v>
      </c>
      <c r="F1471" s="17">
        <v>37831429</v>
      </c>
      <c r="G1471" s="18" t="s">
        <v>10</v>
      </c>
      <c r="H1471" s="18" t="s">
        <v>5176</v>
      </c>
      <c r="I1471" s="18" t="s">
        <v>5177</v>
      </c>
      <c r="J1471" s="19">
        <v>4963.38</v>
      </c>
      <c r="K1471" s="19">
        <f t="shared" si="88"/>
        <v>4512.1636363636362</v>
      </c>
      <c r="L1471" s="20">
        <f t="shared" si="89"/>
        <v>4512</v>
      </c>
      <c r="M1471" s="20">
        <f t="shared" si="90"/>
        <v>451</v>
      </c>
      <c r="N1471" s="21">
        <f t="shared" si="91"/>
        <v>4963</v>
      </c>
    </row>
    <row r="1472" spans="1:14" x14ac:dyDescent="0.25">
      <c r="A1472" s="17" t="s">
        <v>9151</v>
      </c>
      <c r="B1472" s="17" t="s">
        <v>8631</v>
      </c>
      <c r="C1472" s="17" t="s">
        <v>5184</v>
      </c>
      <c r="D1472" s="17" t="s">
        <v>5183</v>
      </c>
      <c r="E1472" s="18" t="s">
        <v>5185</v>
      </c>
      <c r="F1472" s="17">
        <v>52547540</v>
      </c>
      <c r="G1472" s="18" t="s">
        <v>8636</v>
      </c>
      <c r="H1472" s="18" t="s">
        <v>5181</v>
      </c>
      <c r="I1472" s="18" t="s">
        <v>5182</v>
      </c>
      <c r="J1472" s="19">
        <v>1491.15</v>
      </c>
      <c r="K1472" s="19">
        <f t="shared" si="88"/>
        <v>1355.590909090909</v>
      </c>
      <c r="L1472" s="20">
        <f t="shared" si="89"/>
        <v>1356</v>
      </c>
      <c r="M1472" s="20">
        <f t="shared" si="90"/>
        <v>136</v>
      </c>
      <c r="N1472" s="21">
        <f t="shared" si="91"/>
        <v>1492</v>
      </c>
    </row>
    <row r="1473" spans="1:14" x14ac:dyDescent="0.25">
      <c r="A1473" s="17" t="s">
        <v>9151</v>
      </c>
      <c r="B1473" s="17" t="s">
        <v>8631</v>
      </c>
      <c r="C1473" s="17" t="s">
        <v>5142</v>
      </c>
      <c r="D1473" s="17" t="s">
        <v>5141</v>
      </c>
      <c r="E1473" s="18" t="s">
        <v>5143</v>
      </c>
      <c r="F1473" s="17">
        <v>35650729</v>
      </c>
      <c r="G1473" s="18" t="s">
        <v>8636</v>
      </c>
      <c r="H1473" s="18" t="s">
        <v>5139</v>
      </c>
      <c r="I1473" s="18" t="s">
        <v>5140</v>
      </c>
      <c r="J1473" s="19">
        <v>1778.28</v>
      </c>
      <c r="K1473" s="19">
        <f t="shared" si="88"/>
        <v>1616.6181818181817</v>
      </c>
      <c r="L1473" s="20">
        <f t="shared" si="89"/>
        <v>1617</v>
      </c>
      <c r="M1473" s="20">
        <f t="shared" si="90"/>
        <v>162</v>
      </c>
      <c r="N1473" s="21">
        <f t="shared" si="91"/>
        <v>1779</v>
      </c>
    </row>
    <row r="1474" spans="1:14" x14ac:dyDescent="0.25">
      <c r="A1474" s="17" t="s">
        <v>9151</v>
      </c>
      <c r="B1474" s="17" t="s">
        <v>8631</v>
      </c>
      <c r="C1474" s="17" t="s">
        <v>5189</v>
      </c>
      <c r="D1474" s="17" t="s">
        <v>5188</v>
      </c>
      <c r="E1474" s="18" t="s">
        <v>5190</v>
      </c>
      <c r="F1474" s="17">
        <v>37831445</v>
      </c>
      <c r="G1474" s="18" t="s">
        <v>10</v>
      </c>
      <c r="H1474" s="18" t="s">
        <v>5186</v>
      </c>
      <c r="I1474" s="18" t="s">
        <v>5187</v>
      </c>
      <c r="J1474" s="19">
        <v>1917.5100000000002</v>
      </c>
      <c r="K1474" s="19">
        <f t="shared" si="88"/>
        <v>1743.1909090909091</v>
      </c>
      <c r="L1474" s="20">
        <f t="shared" si="89"/>
        <v>1743</v>
      </c>
      <c r="M1474" s="20">
        <f t="shared" si="90"/>
        <v>174</v>
      </c>
      <c r="N1474" s="21">
        <f t="shared" si="91"/>
        <v>1917</v>
      </c>
    </row>
    <row r="1475" spans="1:14" x14ac:dyDescent="0.25">
      <c r="A1475" s="17" t="s">
        <v>9151</v>
      </c>
      <c r="B1475" s="17" t="s">
        <v>8631</v>
      </c>
      <c r="C1475" s="17" t="s">
        <v>5194</v>
      </c>
      <c r="D1475" s="17" t="s">
        <v>5193</v>
      </c>
      <c r="E1475" s="18" t="s">
        <v>5195</v>
      </c>
      <c r="F1475" s="17">
        <v>37831453</v>
      </c>
      <c r="G1475" s="18" t="s">
        <v>8636</v>
      </c>
      <c r="H1475" s="18" t="s">
        <v>5191</v>
      </c>
      <c r="I1475" s="18" t="s">
        <v>5192</v>
      </c>
      <c r="J1475" s="19">
        <v>5807.7600000000011</v>
      </c>
      <c r="K1475" s="19">
        <f t="shared" si="88"/>
        <v>5279.7818181818184</v>
      </c>
      <c r="L1475" s="20">
        <f t="shared" si="89"/>
        <v>5280</v>
      </c>
      <c r="M1475" s="20">
        <f t="shared" si="90"/>
        <v>528</v>
      </c>
      <c r="N1475" s="21">
        <f t="shared" si="91"/>
        <v>5808</v>
      </c>
    </row>
    <row r="1476" spans="1:14" x14ac:dyDescent="0.25">
      <c r="A1476" s="17" t="s">
        <v>9151</v>
      </c>
      <c r="B1476" s="17" t="s">
        <v>8631</v>
      </c>
      <c r="C1476" s="17" t="s">
        <v>5199</v>
      </c>
      <c r="D1476" s="17" t="s">
        <v>5198</v>
      </c>
      <c r="E1476" s="18" t="s">
        <v>5200</v>
      </c>
      <c r="F1476" s="17">
        <v>37831461</v>
      </c>
      <c r="G1476" s="18" t="s">
        <v>10</v>
      </c>
      <c r="H1476" s="18" t="s">
        <v>5196</v>
      </c>
      <c r="I1476" s="18" t="s">
        <v>5197</v>
      </c>
      <c r="J1476" s="19">
        <v>4009.26</v>
      </c>
      <c r="K1476" s="19">
        <f t="shared" ref="K1476:K1539" si="92">J1476/1.1</f>
        <v>3644.7818181818179</v>
      </c>
      <c r="L1476" s="20">
        <f t="shared" ref="L1476:L1539" si="93">ROUND(K1476,0)</f>
        <v>3645</v>
      </c>
      <c r="M1476" s="20">
        <f t="shared" ref="M1476:M1539" si="94">ROUND(K1476*0.1,0)</f>
        <v>364</v>
      </c>
      <c r="N1476" s="21">
        <f t="shared" si="91"/>
        <v>4009</v>
      </c>
    </row>
    <row r="1477" spans="1:14" x14ac:dyDescent="0.25">
      <c r="A1477" s="17" t="s">
        <v>9151</v>
      </c>
      <c r="B1477" s="17" t="s">
        <v>8631</v>
      </c>
      <c r="C1477" s="17" t="s">
        <v>5199</v>
      </c>
      <c r="D1477" s="17" t="s">
        <v>5198</v>
      </c>
      <c r="E1477" s="18" t="s">
        <v>5200</v>
      </c>
      <c r="F1477" s="17">
        <v>37831470</v>
      </c>
      <c r="G1477" s="18" t="s">
        <v>8958</v>
      </c>
      <c r="H1477" s="18" t="s">
        <v>5196</v>
      </c>
      <c r="I1477" s="18" t="s">
        <v>5204</v>
      </c>
      <c r="J1477" s="19">
        <v>3853.23</v>
      </c>
      <c r="K1477" s="19">
        <f t="shared" si="92"/>
        <v>3502.9363636363632</v>
      </c>
      <c r="L1477" s="20">
        <f t="shared" si="93"/>
        <v>3503</v>
      </c>
      <c r="M1477" s="20">
        <f t="shared" si="94"/>
        <v>350</v>
      </c>
      <c r="N1477" s="21">
        <f t="shared" ref="N1477:N1540" si="95">L1477+M1477</f>
        <v>3853</v>
      </c>
    </row>
    <row r="1478" spans="1:14" x14ac:dyDescent="0.25">
      <c r="A1478" s="17" t="s">
        <v>9151</v>
      </c>
      <c r="B1478" s="17" t="s">
        <v>8631</v>
      </c>
      <c r="C1478" s="17" t="s">
        <v>5208</v>
      </c>
      <c r="D1478" s="17" t="s">
        <v>5207</v>
      </c>
      <c r="E1478" s="18" t="s">
        <v>5209</v>
      </c>
      <c r="F1478" s="17">
        <v>710060220</v>
      </c>
      <c r="G1478" s="18" t="s">
        <v>10</v>
      </c>
      <c r="H1478" s="18" t="s">
        <v>5205</v>
      </c>
      <c r="I1478" s="18" t="s">
        <v>5206</v>
      </c>
      <c r="J1478" s="19">
        <v>238.68</v>
      </c>
      <c r="K1478" s="19">
        <f t="shared" si="92"/>
        <v>216.98181818181817</v>
      </c>
      <c r="L1478" s="20">
        <f t="shared" si="93"/>
        <v>217</v>
      </c>
      <c r="M1478" s="20">
        <f t="shared" si="94"/>
        <v>22</v>
      </c>
      <c r="N1478" s="21">
        <f t="shared" si="95"/>
        <v>239</v>
      </c>
    </row>
    <row r="1479" spans="1:14" x14ac:dyDescent="0.25">
      <c r="A1479" s="17" t="s">
        <v>9151</v>
      </c>
      <c r="B1479" s="17" t="s">
        <v>8631</v>
      </c>
      <c r="C1479" s="17" t="s">
        <v>5213</v>
      </c>
      <c r="D1479" s="17" t="s">
        <v>5212</v>
      </c>
      <c r="E1479" s="18" t="s">
        <v>5214</v>
      </c>
      <c r="F1479" s="17">
        <v>710060238</v>
      </c>
      <c r="G1479" s="18" t="s">
        <v>8959</v>
      </c>
      <c r="H1479" s="18" t="s">
        <v>5210</v>
      </c>
      <c r="I1479" s="18" t="s">
        <v>5211</v>
      </c>
      <c r="J1479" s="19">
        <v>397.79999999999995</v>
      </c>
      <c r="K1479" s="19">
        <f t="shared" si="92"/>
        <v>361.63636363636357</v>
      </c>
      <c r="L1479" s="20">
        <f t="shared" si="93"/>
        <v>362</v>
      </c>
      <c r="M1479" s="20">
        <f t="shared" si="94"/>
        <v>36</v>
      </c>
      <c r="N1479" s="21">
        <f t="shared" si="95"/>
        <v>398</v>
      </c>
    </row>
    <row r="1480" spans="1:14" x14ac:dyDescent="0.25">
      <c r="A1480" s="17" t="s">
        <v>9151</v>
      </c>
      <c r="B1480" s="17" t="s">
        <v>8631</v>
      </c>
      <c r="C1480" s="17" t="s">
        <v>5147</v>
      </c>
      <c r="D1480" s="17" t="s">
        <v>5146</v>
      </c>
      <c r="E1480" s="18" t="s">
        <v>5148</v>
      </c>
      <c r="F1480" s="17">
        <v>37888552</v>
      </c>
      <c r="G1480" s="18" t="s">
        <v>8636</v>
      </c>
      <c r="H1480" s="18" t="s">
        <v>5144</v>
      </c>
      <c r="I1480" s="18" t="s">
        <v>5145</v>
      </c>
      <c r="J1480" s="19">
        <v>1992.0299999999997</v>
      </c>
      <c r="K1480" s="19">
        <f t="shared" si="92"/>
        <v>1810.9363636363632</v>
      </c>
      <c r="L1480" s="20">
        <f t="shared" si="93"/>
        <v>1811</v>
      </c>
      <c r="M1480" s="20">
        <f t="shared" si="94"/>
        <v>181</v>
      </c>
      <c r="N1480" s="21">
        <f t="shared" si="95"/>
        <v>1992</v>
      </c>
    </row>
    <row r="1481" spans="1:14" x14ac:dyDescent="0.25">
      <c r="A1481" s="17" t="s">
        <v>9151</v>
      </c>
      <c r="B1481" s="17" t="s">
        <v>8631</v>
      </c>
      <c r="C1481" s="17" t="s">
        <v>5153</v>
      </c>
      <c r="D1481" s="17" t="s">
        <v>5152</v>
      </c>
      <c r="E1481" s="18" t="s">
        <v>5154</v>
      </c>
      <c r="F1481" s="17">
        <v>37831879</v>
      </c>
      <c r="G1481" s="18" t="s">
        <v>8957</v>
      </c>
      <c r="H1481" s="18" t="s">
        <v>5149</v>
      </c>
      <c r="I1481" s="18" t="s">
        <v>5151</v>
      </c>
      <c r="J1481" s="19">
        <v>6125.670000000001</v>
      </c>
      <c r="K1481" s="19">
        <f t="shared" si="92"/>
        <v>5568.7909090909097</v>
      </c>
      <c r="L1481" s="20">
        <f t="shared" si="93"/>
        <v>5569</v>
      </c>
      <c r="M1481" s="20">
        <f t="shared" si="94"/>
        <v>557</v>
      </c>
      <c r="N1481" s="21">
        <f t="shared" si="95"/>
        <v>6126</v>
      </c>
    </row>
    <row r="1482" spans="1:14" x14ac:dyDescent="0.25">
      <c r="A1482" s="17" t="s">
        <v>9151</v>
      </c>
      <c r="B1482" s="17" t="s">
        <v>8631</v>
      </c>
      <c r="C1482" s="17" t="s">
        <v>4308</v>
      </c>
      <c r="D1482" s="17" t="s">
        <v>4307</v>
      </c>
      <c r="E1482" s="18" t="s">
        <v>4309</v>
      </c>
      <c r="F1482" s="17">
        <v>37831062</v>
      </c>
      <c r="G1482" s="18" t="s">
        <v>8636</v>
      </c>
      <c r="H1482" s="18" t="s">
        <v>4305</v>
      </c>
      <c r="I1482" s="18" t="s">
        <v>4306</v>
      </c>
      <c r="J1482" s="19">
        <v>139.23000000000002</v>
      </c>
      <c r="K1482" s="19">
        <f t="shared" si="92"/>
        <v>126.57272727272728</v>
      </c>
      <c r="L1482" s="20">
        <f t="shared" si="93"/>
        <v>127</v>
      </c>
      <c r="M1482" s="20">
        <f t="shared" si="94"/>
        <v>13</v>
      </c>
      <c r="N1482" s="21">
        <f t="shared" si="95"/>
        <v>140</v>
      </c>
    </row>
    <row r="1483" spans="1:14" x14ac:dyDescent="0.25">
      <c r="A1483" s="17" t="s">
        <v>9151</v>
      </c>
      <c r="B1483" s="17" t="s">
        <v>8631</v>
      </c>
      <c r="C1483" s="17" t="s">
        <v>5223</v>
      </c>
      <c r="D1483" s="17" t="s">
        <v>5222</v>
      </c>
      <c r="E1483" s="18" t="s">
        <v>5224</v>
      </c>
      <c r="F1483" s="17">
        <v>710132981</v>
      </c>
      <c r="G1483" s="18" t="s">
        <v>10</v>
      </c>
      <c r="H1483" s="18" t="s">
        <v>5220</v>
      </c>
      <c r="I1483" s="18" t="s">
        <v>5221</v>
      </c>
      <c r="J1483" s="19">
        <v>119.34</v>
      </c>
      <c r="K1483" s="19">
        <f t="shared" si="92"/>
        <v>108.49090909090908</v>
      </c>
      <c r="L1483" s="20">
        <f t="shared" si="93"/>
        <v>108</v>
      </c>
      <c r="M1483" s="20">
        <f t="shared" si="94"/>
        <v>11</v>
      </c>
      <c r="N1483" s="21">
        <f t="shared" si="95"/>
        <v>119</v>
      </c>
    </row>
    <row r="1484" spans="1:14" x14ac:dyDescent="0.25">
      <c r="A1484" s="17" t="s">
        <v>9151</v>
      </c>
      <c r="B1484" s="17" t="s">
        <v>8631</v>
      </c>
      <c r="C1484" s="17" t="s">
        <v>5228</v>
      </c>
      <c r="D1484" s="17" t="s">
        <v>5227</v>
      </c>
      <c r="E1484" s="18" t="s">
        <v>5229</v>
      </c>
      <c r="F1484" s="17">
        <v>51284022</v>
      </c>
      <c r="G1484" s="18" t="s">
        <v>8636</v>
      </c>
      <c r="H1484" s="18" t="s">
        <v>5225</v>
      </c>
      <c r="I1484" s="18" t="s">
        <v>5226</v>
      </c>
      <c r="J1484" s="19">
        <v>377.90999999999997</v>
      </c>
      <c r="K1484" s="19">
        <f t="shared" si="92"/>
        <v>343.5545454545454</v>
      </c>
      <c r="L1484" s="20">
        <f t="shared" si="93"/>
        <v>344</v>
      </c>
      <c r="M1484" s="20">
        <f t="shared" si="94"/>
        <v>34</v>
      </c>
      <c r="N1484" s="21">
        <f t="shared" si="95"/>
        <v>378</v>
      </c>
    </row>
    <row r="1485" spans="1:14" x14ac:dyDescent="0.25">
      <c r="A1485" s="17" t="s">
        <v>9151</v>
      </c>
      <c r="B1485" s="17" t="s">
        <v>8631</v>
      </c>
      <c r="C1485" s="17" t="s">
        <v>4318</v>
      </c>
      <c r="D1485" s="17" t="s">
        <v>4317</v>
      </c>
      <c r="E1485" s="18" t="s">
        <v>4319</v>
      </c>
      <c r="F1485" s="17">
        <v>37831127</v>
      </c>
      <c r="G1485" s="18" t="s">
        <v>8896</v>
      </c>
      <c r="H1485" s="18" t="s">
        <v>4315</v>
      </c>
      <c r="I1485" s="18" t="s">
        <v>4316</v>
      </c>
      <c r="J1485" s="19">
        <v>2970.81</v>
      </c>
      <c r="K1485" s="19">
        <f t="shared" si="92"/>
        <v>2700.7363636363634</v>
      </c>
      <c r="L1485" s="20">
        <f t="shared" si="93"/>
        <v>2701</v>
      </c>
      <c r="M1485" s="20">
        <f t="shared" si="94"/>
        <v>270</v>
      </c>
      <c r="N1485" s="21">
        <f t="shared" si="95"/>
        <v>2971</v>
      </c>
    </row>
    <row r="1486" spans="1:14" x14ac:dyDescent="0.25">
      <c r="A1486" s="17" t="s">
        <v>9151</v>
      </c>
      <c r="B1486" s="17" t="s">
        <v>8631</v>
      </c>
      <c r="C1486" s="17" t="s">
        <v>5158</v>
      </c>
      <c r="D1486" s="17" t="s">
        <v>5157</v>
      </c>
      <c r="E1486" s="18" t="s">
        <v>5159</v>
      </c>
      <c r="F1486" s="17">
        <v>37888692</v>
      </c>
      <c r="G1486" s="18" t="s">
        <v>8636</v>
      </c>
      <c r="H1486" s="18" t="s">
        <v>5155</v>
      </c>
      <c r="I1486" s="18" t="s">
        <v>5156</v>
      </c>
      <c r="J1486" s="19">
        <v>1637.1000000000001</v>
      </c>
      <c r="K1486" s="19">
        <f t="shared" si="92"/>
        <v>1488.2727272727273</v>
      </c>
      <c r="L1486" s="20">
        <f t="shared" si="93"/>
        <v>1488</v>
      </c>
      <c r="M1486" s="20">
        <f t="shared" si="94"/>
        <v>149</v>
      </c>
      <c r="N1486" s="21">
        <f t="shared" si="95"/>
        <v>1637</v>
      </c>
    </row>
    <row r="1487" spans="1:14" x14ac:dyDescent="0.25">
      <c r="A1487" s="17" t="s">
        <v>9151</v>
      </c>
      <c r="B1487" s="17" t="s">
        <v>8631</v>
      </c>
      <c r="C1487" s="17" t="s">
        <v>5233</v>
      </c>
      <c r="D1487" s="17" t="s">
        <v>5232</v>
      </c>
      <c r="E1487" s="18" t="s">
        <v>5234</v>
      </c>
      <c r="F1487" s="17">
        <v>37831488</v>
      </c>
      <c r="G1487" s="18" t="s">
        <v>10</v>
      </c>
      <c r="H1487" s="18" t="s">
        <v>5230</v>
      </c>
      <c r="I1487" s="18" t="s">
        <v>5231</v>
      </c>
      <c r="J1487" s="19">
        <v>2257.59</v>
      </c>
      <c r="K1487" s="19">
        <f t="shared" si="92"/>
        <v>2052.3545454545456</v>
      </c>
      <c r="L1487" s="20">
        <f t="shared" si="93"/>
        <v>2052</v>
      </c>
      <c r="M1487" s="20">
        <f t="shared" si="94"/>
        <v>205</v>
      </c>
      <c r="N1487" s="21">
        <f t="shared" si="95"/>
        <v>2257</v>
      </c>
    </row>
    <row r="1488" spans="1:14" x14ac:dyDescent="0.25">
      <c r="A1488" s="17" t="s">
        <v>9151</v>
      </c>
      <c r="B1488" s="17" t="s">
        <v>8631</v>
      </c>
      <c r="C1488" s="17" t="s">
        <v>5163</v>
      </c>
      <c r="D1488" s="17" t="s">
        <v>5162</v>
      </c>
      <c r="E1488" s="18" t="s">
        <v>5164</v>
      </c>
      <c r="F1488" s="17">
        <v>37888561</v>
      </c>
      <c r="G1488" s="18" t="s">
        <v>8636</v>
      </c>
      <c r="H1488" s="18" t="s">
        <v>5160</v>
      </c>
      <c r="I1488" s="18" t="s">
        <v>5161</v>
      </c>
      <c r="J1488" s="19">
        <v>1997.3399999999997</v>
      </c>
      <c r="K1488" s="19">
        <f t="shared" si="92"/>
        <v>1815.7636363636359</v>
      </c>
      <c r="L1488" s="20">
        <f t="shared" si="93"/>
        <v>1816</v>
      </c>
      <c r="M1488" s="20">
        <f t="shared" si="94"/>
        <v>182</v>
      </c>
      <c r="N1488" s="21">
        <f t="shared" si="95"/>
        <v>1998</v>
      </c>
    </row>
    <row r="1489" spans="1:14" x14ac:dyDescent="0.25">
      <c r="A1489" s="17" t="s">
        <v>9151</v>
      </c>
      <c r="B1489" s="17" t="s">
        <v>8631</v>
      </c>
      <c r="C1489" s="17" t="s">
        <v>5238</v>
      </c>
      <c r="D1489" s="17" t="s">
        <v>5237</v>
      </c>
      <c r="E1489" s="18" t="s">
        <v>5239</v>
      </c>
      <c r="F1489" s="17">
        <v>37831496</v>
      </c>
      <c r="G1489" s="18" t="s">
        <v>10</v>
      </c>
      <c r="H1489" s="18" t="s">
        <v>5235</v>
      </c>
      <c r="I1489" s="18" t="s">
        <v>5236</v>
      </c>
      <c r="J1489" s="19">
        <v>1433.1599999999999</v>
      </c>
      <c r="K1489" s="19">
        <f t="shared" si="92"/>
        <v>1302.8727272727269</v>
      </c>
      <c r="L1489" s="20">
        <f t="shared" si="93"/>
        <v>1303</v>
      </c>
      <c r="M1489" s="20">
        <f t="shared" si="94"/>
        <v>130</v>
      </c>
      <c r="N1489" s="21">
        <f t="shared" si="95"/>
        <v>1433</v>
      </c>
    </row>
    <row r="1490" spans="1:14" x14ac:dyDescent="0.25">
      <c r="A1490" s="17" t="s">
        <v>9151</v>
      </c>
      <c r="B1490" s="17" t="s">
        <v>8631</v>
      </c>
      <c r="C1490" s="17" t="s">
        <v>5168</v>
      </c>
      <c r="D1490" s="17" t="s">
        <v>5167</v>
      </c>
      <c r="E1490" s="18" t="s">
        <v>5169</v>
      </c>
      <c r="F1490" s="17">
        <v>37831852</v>
      </c>
      <c r="G1490" s="18" t="s">
        <v>10</v>
      </c>
      <c r="H1490" s="18" t="s">
        <v>5165</v>
      </c>
      <c r="I1490" s="18" t="s">
        <v>5166</v>
      </c>
      <c r="J1490" s="19">
        <v>7041.4199999999992</v>
      </c>
      <c r="K1490" s="19">
        <f t="shared" si="92"/>
        <v>6401.2909090909079</v>
      </c>
      <c r="L1490" s="20">
        <f t="shared" si="93"/>
        <v>6401</v>
      </c>
      <c r="M1490" s="20">
        <f t="shared" si="94"/>
        <v>640</v>
      </c>
      <c r="N1490" s="21">
        <f t="shared" si="95"/>
        <v>7041</v>
      </c>
    </row>
    <row r="1491" spans="1:14" x14ac:dyDescent="0.25">
      <c r="A1491" s="17" t="s">
        <v>9151</v>
      </c>
      <c r="B1491" s="17" t="s">
        <v>8631</v>
      </c>
      <c r="C1491" s="17" t="s">
        <v>5174</v>
      </c>
      <c r="D1491" s="17" t="s">
        <v>5173</v>
      </c>
      <c r="E1491" s="18" t="s">
        <v>5175</v>
      </c>
      <c r="F1491" s="17">
        <v>37833791</v>
      </c>
      <c r="G1491" s="18" t="s">
        <v>8636</v>
      </c>
      <c r="H1491" s="18" t="s">
        <v>5171</v>
      </c>
      <c r="I1491" s="18" t="s">
        <v>5172</v>
      </c>
      <c r="J1491" s="19">
        <v>3007.5000000000005</v>
      </c>
      <c r="K1491" s="19">
        <f t="shared" si="92"/>
        <v>2734.0909090909095</v>
      </c>
      <c r="L1491" s="20">
        <f t="shared" si="93"/>
        <v>2734</v>
      </c>
      <c r="M1491" s="20">
        <f t="shared" si="94"/>
        <v>273</v>
      </c>
      <c r="N1491" s="21">
        <f t="shared" si="95"/>
        <v>3007</v>
      </c>
    </row>
    <row r="1492" spans="1:14" x14ac:dyDescent="0.25">
      <c r="A1492" s="17" t="s">
        <v>9151</v>
      </c>
      <c r="B1492" s="17" t="s">
        <v>8631</v>
      </c>
      <c r="C1492" s="17" t="s">
        <v>5116</v>
      </c>
      <c r="D1492" s="17" t="s">
        <v>5115</v>
      </c>
      <c r="E1492" s="18" t="s">
        <v>5117</v>
      </c>
      <c r="F1492" s="17">
        <v>37831208</v>
      </c>
      <c r="G1492" s="18" t="s">
        <v>10</v>
      </c>
      <c r="H1492" s="18" t="s">
        <v>5113</v>
      </c>
      <c r="I1492" s="18" t="s">
        <v>5122</v>
      </c>
      <c r="J1492" s="19">
        <v>7565.55</v>
      </c>
      <c r="K1492" s="19">
        <f t="shared" si="92"/>
        <v>6877.772727272727</v>
      </c>
      <c r="L1492" s="20">
        <f t="shared" si="93"/>
        <v>6878</v>
      </c>
      <c r="M1492" s="20">
        <f t="shared" si="94"/>
        <v>688</v>
      </c>
      <c r="N1492" s="21">
        <f t="shared" si="95"/>
        <v>7566</v>
      </c>
    </row>
    <row r="1493" spans="1:14" x14ac:dyDescent="0.25">
      <c r="A1493" s="17" t="s">
        <v>9151</v>
      </c>
      <c r="B1493" s="17" t="s">
        <v>8631</v>
      </c>
      <c r="C1493" s="17" t="s">
        <v>5116</v>
      </c>
      <c r="D1493" s="17" t="s">
        <v>5115</v>
      </c>
      <c r="E1493" s="18" t="s">
        <v>5117</v>
      </c>
      <c r="F1493" s="17">
        <v>37831232</v>
      </c>
      <c r="G1493" s="18" t="s">
        <v>10</v>
      </c>
      <c r="H1493" s="18" t="s">
        <v>5113</v>
      </c>
      <c r="I1493" s="18" t="s">
        <v>5121</v>
      </c>
      <c r="J1493" s="19">
        <v>11596.650000000001</v>
      </c>
      <c r="K1493" s="19">
        <f t="shared" si="92"/>
        <v>10542.409090909092</v>
      </c>
      <c r="L1493" s="20">
        <f t="shared" si="93"/>
        <v>10542</v>
      </c>
      <c r="M1493" s="20">
        <f t="shared" si="94"/>
        <v>1054</v>
      </c>
      <c r="N1493" s="21">
        <f t="shared" si="95"/>
        <v>11596</v>
      </c>
    </row>
    <row r="1494" spans="1:14" x14ac:dyDescent="0.25">
      <c r="A1494" s="17" t="s">
        <v>9151</v>
      </c>
      <c r="B1494" s="17" t="s">
        <v>8631</v>
      </c>
      <c r="C1494" s="17" t="s">
        <v>5116</v>
      </c>
      <c r="D1494" s="17" t="s">
        <v>5115</v>
      </c>
      <c r="E1494" s="18" t="s">
        <v>5117</v>
      </c>
      <c r="F1494" s="17">
        <v>37888412</v>
      </c>
      <c r="G1494" s="18" t="s">
        <v>10</v>
      </c>
      <c r="H1494" s="18" t="s">
        <v>5113</v>
      </c>
      <c r="I1494" s="18" t="s">
        <v>5114</v>
      </c>
      <c r="J1494" s="19">
        <v>11626.619999999999</v>
      </c>
      <c r="K1494" s="19">
        <f t="shared" si="92"/>
        <v>10569.654545454543</v>
      </c>
      <c r="L1494" s="20">
        <f t="shared" si="93"/>
        <v>10570</v>
      </c>
      <c r="M1494" s="20">
        <f t="shared" si="94"/>
        <v>1057</v>
      </c>
      <c r="N1494" s="21">
        <f t="shared" si="95"/>
        <v>11627</v>
      </c>
    </row>
    <row r="1495" spans="1:14" x14ac:dyDescent="0.25">
      <c r="A1495" s="17" t="s">
        <v>9151</v>
      </c>
      <c r="B1495" s="17" t="s">
        <v>8631</v>
      </c>
      <c r="C1495" s="17" t="s">
        <v>5116</v>
      </c>
      <c r="D1495" s="17" t="s">
        <v>5115</v>
      </c>
      <c r="E1495" s="18" t="s">
        <v>5117</v>
      </c>
      <c r="F1495" s="17">
        <v>37888421</v>
      </c>
      <c r="G1495" s="18" t="s">
        <v>10</v>
      </c>
      <c r="H1495" s="18" t="s">
        <v>5113</v>
      </c>
      <c r="I1495" s="18" t="s">
        <v>5120</v>
      </c>
      <c r="J1495" s="19">
        <v>10169.94</v>
      </c>
      <c r="K1495" s="19">
        <f t="shared" si="92"/>
        <v>9245.4</v>
      </c>
      <c r="L1495" s="20">
        <f t="shared" si="93"/>
        <v>9245</v>
      </c>
      <c r="M1495" s="20">
        <f t="shared" si="94"/>
        <v>925</v>
      </c>
      <c r="N1495" s="21">
        <f t="shared" si="95"/>
        <v>10170</v>
      </c>
    </row>
    <row r="1496" spans="1:14" x14ac:dyDescent="0.25">
      <c r="A1496" s="17" t="s">
        <v>9151</v>
      </c>
      <c r="B1496" s="17" t="s">
        <v>8631</v>
      </c>
      <c r="C1496" s="17" t="s">
        <v>5116</v>
      </c>
      <c r="D1496" s="17" t="s">
        <v>5115</v>
      </c>
      <c r="E1496" s="18" t="s">
        <v>5117</v>
      </c>
      <c r="F1496" s="17">
        <v>37888528</v>
      </c>
      <c r="G1496" s="18" t="s">
        <v>10</v>
      </c>
      <c r="H1496" s="18" t="s">
        <v>5113</v>
      </c>
      <c r="I1496" s="18" t="s">
        <v>5123</v>
      </c>
      <c r="J1496" s="19">
        <v>3886.5600000000004</v>
      </c>
      <c r="K1496" s="19">
        <f t="shared" si="92"/>
        <v>3533.2363636363639</v>
      </c>
      <c r="L1496" s="20">
        <f t="shared" si="93"/>
        <v>3533</v>
      </c>
      <c r="M1496" s="20">
        <f t="shared" si="94"/>
        <v>353</v>
      </c>
      <c r="N1496" s="21">
        <f t="shared" si="95"/>
        <v>3886</v>
      </c>
    </row>
    <row r="1497" spans="1:14" x14ac:dyDescent="0.25">
      <c r="A1497" s="17" t="s">
        <v>9151</v>
      </c>
      <c r="B1497" s="17" t="s">
        <v>8631</v>
      </c>
      <c r="C1497" s="17" t="s">
        <v>5116</v>
      </c>
      <c r="D1497" s="17" t="s">
        <v>5115</v>
      </c>
      <c r="E1497" s="18" t="s">
        <v>5117</v>
      </c>
      <c r="F1497" s="17">
        <v>37888595</v>
      </c>
      <c r="G1497" s="18" t="s">
        <v>10</v>
      </c>
      <c r="H1497" s="18" t="s">
        <v>5113</v>
      </c>
      <c r="I1497" s="18" t="s">
        <v>5118</v>
      </c>
      <c r="J1497" s="19">
        <v>9802.98</v>
      </c>
      <c r="K1497" s="19">
        <f t="shared" si="92"/>
        <v>8911.7999999999993</v>
      </c>
      <c r="L1497" s="20">
        <f t="shared" si="93"/>
        <v>8912</v>
      </c>
      <c r="M1497" s="20">
        <f t="shared" si="94"/>
        <v>891</v>
      </c>
      <c r="N1497" s="21">
        <f t="shared" si="95"/>
        <v>9803</v>
      </c>
    </row>
    <row r="1498" spans="1:14" x14ac:dyDescent="0.25">
      <c r="A1498" s="17" t="s">
        <v>9151</v>
      </c>
      <c r="B1498" s="17" t="s">
        <v>8631</v>
      </c>
      <c r="C1498" s="17" t="s">
        <v>5072</v>
      </c>
      <c r="D1498" s="17" t="s">
        <v>5071</v>
      </c>
      <c r="E1498" s="18" t="s">
        <v>5073</v>
      </c>
      <c r="F1498" s="17">
        <v>37888641</v>
      </c>
      <c r="G1498" s="18" t="s">
        <v>8950</v>
      </c>
      <c r="H1498" s="18" t="s">
        <v>5069</v>
      </c>
      <c r="I1498" s="18" t="s">
        <v>5070</v>
      </c>
      <c r="J1498" s="19">
        <v>2642.4900000000002</v>
      </c>
      <c r="K1498" s="19">
        <f t="shared" si="92"/>
        <v>2402.2636363636366</v>
      </c>
      <c r="L1498" s="20">
        <f t="shared" si="93"/>
        <v>2402</v>
      </c>
      <c r="M1498" s="20">
        <f t="shared" si="94"/>
        <v>240</v>
      </c>
      <c r="N1498" s="21">
        <f t="shared" si="95"/>
        <v>2642</v>
      </c>
    </row>
    <row r="1499" spans="1:14" x14ac:dyDescent="0.25">
      <c r="A1499" s="17" t="s">
        <v>9151</v>
      </c>
      <c r="B1499" s="17" t="s">
        <v>8631</v>
      </c>
      <c r="C1499" s="17" t="s">
        <v>4448</v>
      </c>
      <c r="D1499" s="17" t="s">
        <v>4447</v>
      </c>
      <c r="E1499" s="18" t="s">
        <v>4449</v>
      </c>
      <c r="F1499" s="17">
        <v>37833715</v>
      </c>
      <c r="G1499" s="18" t="s">
        <v>8636</v>
      </c>
      <c r="H1499" s="18" t="s">
        <v>4445</v>
      </c>
      <c r="I1499" s="18" t="s">
        <v>4446</v>
      </c>
      <c r="J1499" s="19">
        <v>3256.26</v>
      </c>
      <c r="K1499" s="19">
        <f t="shared" si="92"/>
        <v>2960.2363636363634</v>
      </c>
      <c r="L1499" s="20">
        <f t="shared" si="93"/>
        <v>2960</v>
      </c>
      <c r="M1499" s="20">
        <f t="shared" si="94"/>
        <v>296</v>
      </c>
      <c r="N1499" s="21">
        <f t="shared" si="95"/>
        <v>3256</v>
      </c>
    </row>
    <row r="1500" spans="1:14" x14ac:dyDescent="0.25">
      <c r="A1500" s="17" t="s">
        <v>9151</v>
      </c>
      <c r="B1500" s="17" t="s">
        <v>8631</v>
      </c>
      <c r="C1500" s="17" t="s">
        <v>4453</v>
      </c>
      <c r="D1500" s="17" t="s">
        <v>4452</v>
      </c>
      <c r="E1500" s="18" t="s">
        <v>4454</v>
      </c>
      <c r="F1500" s="17">
        <v>37888722</v>
      </c>
      <c r="G1500" s="18" t="s">
        <v>8636</v>
      </c>
      <c r="H1500" s="18" t="s">
        <v>4450</v>
      </c>
      <c r="I1500" s="18" t="s">
        <v>4451</v>
      </c>
      <c r="J1500" s="19">
        <v>680.16000000000008</v>
      </c>
      <c r="K1500" s="19">
        <f t="shared" si="92"/>
        <v>618.32727272727277</v>
      </c>
      <c r="L1500" s="20">
        <f t="shared" si="93"/>
        <v>618</v>
      </c>
      <c r="M1500" s="20">
        <f t="shared" si="94"/>
        <v>62</v>
      </c>
      <c r="N1500" s="21">
        <f t="shared" si="95"/>
        <v>680</v>
      </c>
    </row>
    <row r="1501" spans="1:14" x14ac:dyDescent="0.25">
      <c r="A1501" s="17" t="s">
        <v>9151</v>
      </c>
      <c r="B1501" s="17" t="s">
        <v>8631</v>
      </c>
      <c r="C1501" s="17" t="s">
        <v>4409</v>
      </c>
      <c r="D1501" s="17" t="s">
        <v>4408</v>
      </c>
      <c r="E1501" s="18" t="s">
        <v>4410</v>
      </c>
      <c r="F1501" s="17">
        <v>35997621</v>
      </c>
      <c r="G1501" s="18" t="s">
        <v>10</v>
      </c>
      <c r="H1501" s="18" t="s">
        <v>4406</v>
      </c>
      <c r="I1501" s="18" t="s">
        <v>4412</v>
      </c>
      <c r="J1501" s="19">
        <v>6669.96</v>
      </c>
      <c r="K1501" s="19">
        <f t="shared" si="92"/>
        <v>6063.5999999999995</v>
      </c>
      <c r="L1501" s="20">
        <f t="shared" si="93"/>
        <v>6064</v>
      </c>
      <c r="M1501" s="20">
        <f t="shared" si="94"/>
        <v>606</v>
      </c>
      <c r="N1501" s="21">
        <f t="shared" si="95"/>
        <v>6670</v>
      </c>
    </row>
    <row r="1502" spans="1:14" x14ac:dyDescent="0.25">
      <c r="A1502" s="17" t="s">
        <v>9151</v>
      </c>
      <c r="B1502" s="17" t="s">
        <v>8631</v>
      </c>
      <c r="C1502" s="17" t="s">
        <v>4409</v>
      </c>
      <c r="D1502" s="17" t="s">
        <v>4408</v>
      </c>
      <c r="E1502" s="18" t="s">
        <v>4410</v>
      </c>
      <c r="F1502" s="17">
        <v>37831259</v>
      </c>
      <c r="G1502" s="18" t="s">
        <v>10</v>
      </c>
      <c r="H1502" s="18" t="s">
        <v>4406</v>
      </c>
      <c r="I1502" s="18" t="s">
        <v>4411</v>
      </c>
      <c r="J1502" s="19">
        <v>5151.93</v>
      </c>
      <c r="K1502" s="19">
        <f t="shared" si="92"/>
        <v>4683.5727272727272</v>
      </c>
      <c r="L1502" s="20">
        <f t="shared" si="93"/>
        <v>4684</v>
      </c>
      <c r="M1502" s="20">
        <f t="shared" si="94"/>
        <v>468</v>
      </c>
      <c r="N1502" s="21">
        <f t="shared" si="95"/>
        <v>5152</v>
      </c>
    </row>
    <row r="1503" spans="1:14" x14ac:dyDescent="0.25">
      <c r="A1503" s="17" t="s">
        <v>9151</v>
      </c>
      <c r="B1503" s="17" t="s">
        <v>8631</v>
      </c>
      <c r="C1503" s="17" t="s">
        <v>4409</v>
      </c>
      <c r="D1503" s="17" t="s">
        <v>4408</v>
      </c>
      <c r="E1503" s="18" t="s">
        <v>4410</v>
      </c>
      <c r="F1503" s="17">
        <v>37831275</v>
      </c>
      <c r="G1503" s="18" t="s">
        <v>8900</v>
      </c>
      <c r="H1503" s="18" t="s">
        <v>4406</v>
      </c>
      <c r="I1503" s="18" t="s">
        <v>4407</v>
      </c>
      <c r="J1503" s="19">
        <v>6232.11</v>
      </c>
      <c r="K1503" s="19">
        <f t="shared" si="92"/>
        <v>5665.5545454545445</v>
      </c>
      <c r="L1503" s="20">
        <f t="shared" si="93"/>
        <v>5666</v>
      </c>
      <c r="M1503" s="20">
        <f t="shared" si="94"/>
        <v>567</v>
      </c>
      <c r="N1503" s="21">
        <f t="shared" si="95"/>
        <v>6233</v>
      </c>
    </row>
    <row r="1504" spans="1:14" x14ac:dyDescent="0.25">
      <c r="A1504" s="17" t="s">
        <v>9151</v>
      </c>
      <c r="B1504" s="17" t="s">
        <v>8631</v>
      </c>
      <c r="C1504" s="17" t="s">
        <v>4409</v>
      </c>
      <c r="D1504" s="17" t="s">
        <v>4408</v>
      </c>
      <c r="E1504" s="18" t="s">
        <v>4410</v>
      </c>
      <c r="F1504" s="17">
        <v>42302498</v>
      </c>
      <c r="G1504" s="18" t="s">
        <v>8901</v>
      </c>
      <c r="H1504" s="18" t="s">
        <v>4406</v>
      </c>
      <c r="I1504" s="18" t="s">
        <v>4413</v>
      </c>
      <c r="J1504" s="19">
        <v>3073.62</v>
      </c>
      <c r="K1504" s="19">
        <f t="shared" si="92"/>
        <v>2794.2</v>
      </c>
      <c r="L1504" s="20">
        <f t="shared" si="93"/>
        <v>2794</v>
      </c>
      <c r="M1504" s="20">
        <f t="shared" si="94"/>
        <v>279</v>
      </c>
      <c r="N1504" s="21">
        <f t="shared" si="95"/>
        <v>3073</v>
      </c>
    </row>
    <row r="1505" spans="1:14" x14ac:dyDescent="0.25">
      <c r="A1505" s="17" t="s">
        <v>9151</v>
      </c>
      <c r="B1505" s="17" t="s">
        <v>8631</v>
      </c>
      <c r="C1505" s="17" t="s">
        <v>4417</v>
      </c>
      <c r="D1505" s="17" t="s">
        <v>4416</v>
      </c>
      <c r="E1505" s="18" t="s">
        <v>4418</v>
      </c>
      <c r="F1505" s="17">
        <v>37831356</v>
      </c>
      <c r="G1505" s="18" t="s">
        <v>8902</v>
      </c>
      <c r="H1505" s="18" t="s">
        <v>4414</v>
      </c>
      <c r="I1505" s="18" t="s">
        <v>4415</v>
      </c>
      <c r="J1505" s="19">
        <v>995.31000000000006</v>
      </c>
      <c r="K1505" s="19">
        <f t="shared" si="92"/>
        <v>904.82727272727266</v>
      </c>
      <c r="L1505" s="20">
        <f t="shared" si="93"/>
        <v>905</v>
      </c>
      <c r="M1505" s="20">
        <f t="shared" si="94"/>
        <v>90</v>
      </c>
      <c r="N1505" s="21">
        <f t="shared" si="95"/>
        <v>995</v>
      </c>
    </row>
    <row r="1506" spans="1:14" x14ac:dyDescent="0.25">
      <c r="A1506" s="17" t="s">
        <v>9151</v>
      </c>
      <c r="B1506" s="17" t="s">
        <v>8631</v>
      </c>
      <c r="C1506" s="17" t="s">
        <v>5077</v>
      </c>
      <c r="D1506" s="17" t="s">
        <v>5076</v>
      </c>
      <c r="E1506" s="18" t="s">
        <v>5078</v>
      </c>
      <c r="F1506" s="17">
        <v>37833472</v>
      </c>
      <c r="G1506" s="18" t="s">
        <v>8951</v>
      </c>
      <c r="H1506" s="18" t="s">
        <v>5074</v>
      </c>
      <c r="I1506" s="18" t="s">
        <v>5075</v>
      </c>
      <c r="J1506" s="19">
        <v>3626.04</v>
      </c>
      <c r="K1506" s="19">
        <f t="shared" si="92"/>
        <v>3296.3999999999996</v>
      </c>
      <c r="L1506" s="20">
        <f t="shared" si="93"/>
        <v>3296</v>
      </c>
      <c r="M1506" s="20">
        <f t="shared" si="94"/>
        <v>330</v>
      </c>
      <c r="N1506" s="21">
        <f t="shared" si="95"/>
        <v>3626</v>
      </c>
    </row>
    <row r="1507" spans="1:14" x14ac:dyDescent="0.25">
      <c r="A1507" s="17" t="s">
        <v>9151</v>
      </c>
      <c r="B1507" s="17" t="s">
        <v>8631</v>
      </c>
      <c r="C1507" s="17" t="s">
        <v>4458</v>
      </c>
      <c r="D1507" s="17" t="s">
        <v>4457</v>
      </c>
      <c r="E1507" s="18" t="s">
        <v>4459</v>
      </c>
      <c r="F1507" s="17">
        <v>710060157</v>
      </c>
      <c r="G1507" s="18" t="s">
        <v>10</v>
      </c>
      <c r="H1507" s="18" t="s">
        <v>4455</v>
      </c>
      <c r="I1507" s="18" t="s">
        <v>4456</v>
      </c>
      <c r="J1507" s="19">
        <v>139.23000000000002</v>
      </c>
      <c r="K1507" s="19">
        <f t="shared" si="92"/>
        <v>126.57272727272728</v>
      </c>
      <c r="L1507" s="20">
        <f t="shared" si="93"/>
        <v>127</v>
      </c>
      <c r="M1507" s="20">
        <f t="shared" si="94"/>
        <v>13</v>
      </c>
      <c r="N1507" s="21">
        <f t="shared" si="95"/>
        <v>140</v>
      </c>
    </row>
    <row r="1508" spans="1:14" x14ac:dyDescent="0.25">
      <c r="A1508" s="17" t="s">
        <v>9151</v>
      </c>
      <c r="B1508" s="17" t="s">
        <v>8631</v>
      </c>
      <c r="C1508" s="17" t="s">
        <v>4463</v>
      </c>
      <c r="D1508" s="17" t="s">
        <v>4462</v>
      </c>
      <c r="E1508" s="18" t="s">
        <v>4464</v>
      </c>
      <c r="F1508" s="17">
        <v>42002028</v>
      </c>
      <c r="G1508" s="18" t="s">
        <v>8622</v>
      </c>
      <c r="H1508" s="18" t="s">
        <v>4460</v>
      </c>
      <c r="I1508" s="18" t="s">
        <v>4461</v>
      </c>
      <c r="J1508" s="19">
        <v>3319.29</v>
      </c>
      <c r="K1508" s="19">
        <f t="shared" si="92"/>
        <v>3017.5363636363631</v>
      </c>
      <c r="L1508" s="20">
        <f t="shared" si="93"/>
        <v>3018</v>
      </c>
      <c r="M1508" s="20">
        <f t="shared" si="94"/>
        <v>302</v>
      </c>
      <c r="N1508" s="21">
        <f t="shared" si="95"/>
        <v>3320</v>
      </c>
    </row>
    <row r="1509" spans="1:14" x14ac:dyDescent="0.25">
      <c r="A1509" s="17" t="s">
        <v>9151</v>
      </c>
      <c r="B1509" s="17" t="s">
        <v>8631</v>
      </c>
      <c r="C1509" s="17" t="s">
        <v>4468</v>
      </c>
      <c r="D1509" s="17" t="s">
        <v>4467</v>
      </c>
      <c r="E1509" s="18" t="s">
        <v>4469</v>
      </c>
      <c r="F1509" s="17">
        <v>37888757</v>
      </c>
      <c r="G1509" s="18" t="s">
        <v>8636</v>
      </c>
      <c r="H1509" s="18" t="s">
        <v>4465</v>
      </c>
      <c r="I1509" s="18" t="s">
        <v>4466</v>
      </c>
      <c r="J1509" s="19">
        <v>1881.09</v>
      </c>
      <c r="K1509" s="19">
        <f t="shared" si="92"/>
        <v>1710.0818181818179</v>
      </c>
      <c r="L1509" s="20">
        <f t="shared" si="93"/>
        <v>1710</v>
      </c>
      <c r="M1509" s="20">
        <f t="shared" si="94"/>
        <v>171</v>
      </c>
      <c r="N1509" s="21">
        <f t="shared" si="95"/>
        <v>1881</v>
      </c>
    </row>
    <row r="1510" spans="1:14" x14ac:dyDescent="0.25">
      <c r="A1510" s="17" t="s">
        <v>9151</v>
      </c>
      <c r="B1510" s="17" t="s">
        <v>8631</v>
      </c>
      <c r="C1510" s="17" t="s">
        <v>4473</v>
      </c>
      <c r="D1510" s="17" t="s">
        <v>4472</v>
      </c>
      <c r="E1510" s="18" t="s">
        <v>4474</v>
      </c>
      <c r="F1510" s="17">
        <v>37833707</v>
      </c>
      <c r="G1510" s="18" t="s">
        <v>8636</v>
      </c>
      <c r="H1510" s="18" t="s">
        <v>4470</v>
      </c>
      <c r="I1510" s="18" t="s">
        <v>4471</v>
      </c>
      <c r="J1510" s="19">
        <v>2095.11</v>
      </c>
      <c r="K1510" s="19">
        <f t="shared" si="92"/>
        <v>1904.6454545454544</v>
      </c>
      <c r="L1510" s="20">
        <f t="shared" si="93"/>
        <v>1905</v>
      </c>
      <c r="M1510" s="20">
        <f t="shared" si="94"/>
        <v>190</v>
      </c>
      <c r="N1510" s="21">
        <f t="shared" si="95"/>
        <v>2095</v>
      </c>
    </row>
    <row r="1511" spans="1:14" x14ac:dyDescent="0.25">
      <c r="A1511" s="17" t="s">
        <v>9151</v>
      </c>
      <c r="B1511" s="17" t="s">
        <v>8631</v>
      </c>
      <c r="C1511" s="17" t="s">
        <v>4478</v>
      </c>
      <c r="D1511" s="17" t="s">
        <v>4477</v>
      </c>
      <c r="E1511" s="18" t="s">
        <v>4479</v>
      </c>
      <c r="F1511" s="17">
        <v>42195861</v>
      </c>
      <c r="G1511" s="18" t="s">
        <v>8636</v>
      </c>
      <c r="H1511" s="18" t="s">
        <v>4475</v>
      </c>
      <c r="I1511" s="18" t="s">
        <v>4476</v>
      </c>
      <c r="J1511" s="19">
        <v>218.79000000000002</v>
      </c>
      <c r="K1511" s="19">
        <f t="shared" si="92"/>
        <v>198.9</v>
      </c>
      <c r="L1511" s="20">
        <f t="shared" si="93"/>
        <v>199</v>
      </c>
      <c r="M1511" s="20">
        <f t="shared" si="94"/>
        <v>20</v>
      </c>
      <c r="N1511" s="21">
        <f t="shared" si="95"/>
        <v>219</v>
      </c>
    </row>
    <row r="1512" spans="1:14" x14ac:dyDescent="0.25">
      <c r="A1512" s="17" t="s">
        <v>9151</v>
      </c>
      <c r="B1512" s="17" t="s">
        <v>8631</v>
      </c>
      <c r="C1512" s="17" t="s">
        <v>4422</v>
      </c>
      <c r="D1512" s="17" t="s">
        <v>4421</v>
      </c>
      <c r="E1512" s="18" t="s">
        <v>4423</v>
      </c>
      <c r="F1512" s="17">
        <v>37831283</v>
      </c>
      <c r="G1512" s="18" t="s">
        <v>8636</v>
      </c>
      <c r="H1512" s="18" t="s">
        <v>4419</v>
      </c>
      <c r="I1512" s="18" t="s">
        <v>4424</v>
      </c>
      <c r="J1512" s="19">
        <v>6306.3600000000006</v>
      </c>
      <c r="K1512" s="19">
        <f t="shared" si="92"/>
        <v>5733.0545454545454</v>
      </c>
      <c r="L1512" s="20">
        <f t="shared" si="93"/>
        <v>5733</v>
      </c>
      <c r="M1512" s="20">
        <f t="shared" si="94"/>
        <v>573</v>
      </c>
      <c r="N1512" s="21">
        <f t="shared" si="95"/>
        <v>6306</v>
      </c>
    </row>
    <row r="1513" spans="1:14" x14ac:dyDescent="0.25">
      <c r="A1513" s="17" t="s">
        <v>9151</v>
      </c>
      <c r="B1513" s="17" t="s">
        <v>8631</v>
      </c>
      <c r="C1513" s="17" t="s">
        <v>4422</v>
      </c>
      <c r="D1513" s="17" t="s">
        <v>4421</v>
      </c>
      <c r="E1513" s="18" t="s">
        <v>4423</v>
      </c>
      <c r="F1513" s="17">
        <v>37831291</v>
      </c>
      <c r="G1513" s="18" t="s">
        <v>8636</v>
      </c>
      <c r="H1513" s="18" t="s">
        <v>4419</v>
      </c>
      <c r="I1513" s="18" t="s">
        <v>4420</v>
      </c>
      <c r="J1513" s="19">
        <v>3035.5200000000004</v>
      </c>
      <c r="K1513" s="19">
        <f t="shared" si="92"/>
        <v>2759.5636363636368</v>
      </c>
      <c r="L1513" s="20">
        <f t="shared" si="93"/>
        <v>2760</v>
      </c>
      <c r="M1513" s="20">
        <f t="shared" si="94"/>
        <v>276</v>
      </c>
      <c r="N1513" s="21">
        <f t="shared" si="95"/>
        <v>3036</v>
      </c>
    </row>
    <row r="1514" spans="1:14" x14ac:dyDescent="0.25">
      <c r="A1514" s="17" t="s">
        <v>9151</v>
      </c>
      <c r="B1514" s="17" t="s">
        <v>8631</v>
      </c>
      <c r="C1514" s="17" t="s">
        <v>5082</v>
      </c>
      <c r="D1514" s="17" t="s">
        <v>5081</v>
      </c>
      <c r="E1514" s="18" t="s">
        <v>5083</v>
      </c>
      <c r="F1514" s="17">
        <v>37889826</v>
      </c>
      <c r="G1514" s="18" t="s">
        <v>8636</v>
      </c>
      <c r="H1514" s="18" t="s">
        <v>5079</v>
      </c>
      <c r="I1514" s="18" t="s">
        <v>5080</v>
      </c>
      <c r="J1514" s="19">
        <v>338.13</v>
      </c>
      <c r="K1514" s="19">
        <f t="shared" si="92"/>
        <v>307.39090909090908</v>
      </c>
      <c r="L1514" s="20">
        <f t="shared" si="93"/>
        <v>307</v>
      </c>
      <c r="M1514" s="20">
        <f t="shared" si="94"/>
        <v>31</v>
      </c>
      <c r="N1514" s="21">
        <f t="shared" si="95"/>
        <v>338</v>
      </c>
    </row>
    <row r="1515" spans="1:14" x14ac:dyDescent="0.25">
      <c r="A1515" s="17" t="s">
        <v>9151</v>
      </c>
      <c r="B1515" s="17" t="s">
        <v>8631</v>
      </c>
      <c r="C1515" s="17" t="s">
        <v>4428</v>
      </c>
      <c r="D1515" s="17" t="s">
        <v>4427</v>
      </c>
      <c r="E1515" s="18" t="s">
        <v>4429</v>
      </c>
      <c r="F1515" s="17">
        <v>37831305</v>
      </c>
      <c r="G1515" s="18" t="s">
        <v>10</v>
      </c>
      <c r="H1515" s="18" t="s">
        <v>4425</v>
      </c>
      <c r="I1515" s="18" t="s">
        <v>4426</v>
      </c>
      <c r="J1515" s="19">
        <v>3738.6600000000003</v>
      </c>
      <c r="K1515" s="19">
        <f t="shared" si="92"/>
        <v>3398.7818181818184</v>
      </c>
      <c r="L1515" s="20">
        <f t="shared" si="93"/>
        <v>3399</v>
      </c>
      <c r="M1515" s="20">
        <f t="shared" si="94"/>
        <v>340</v>
      </c>
      <c r="N1515" s="21">
        <f t="shared" si="95"/>
        <v>3739</v>
      </c>
    </row>
    <row r="1516" spans="1:14" x14ac:dyDescent="0.25">
      <c r="A1516" s="17" t="s">
        <v>9151</v>
      </c>
      <c r="B1516" s="17" t="s">
        <v>8631</v>
      </c>
      <c r="C1516" s="17" t="s">
        <v>4483</v>
      </c>
      <c r="D1516" s="17" t="s">
        <v>4482</v>
      </c>
      <c r="E1516" s="18" t="s">
        <v>4484</v>
      </c>
      <c r="F1516" s="17">
        <v>37830813</v>
      </c>
      <c r="G1516" s="18" t="s">
        <v>8904</v>
      </c>
      <c r="H1516" s="18" t="s">
        <v>4480</v>
      </c>
      <c r="I1516" s="18" t="s">
        <v>4481</v>
      </c>
      <c r="J1516" s="19">
        <v>6868.8600000000006</v>
      </c>
      <c r="K1516" s="19">
        <f t="shared" si="92"/>
        <v>6244.4181818181814</v>
      </c>
      <c r="L1516" s="20">
        <f t="shared" si="93"/>
        <v>6244</v>
      </c>
      <c r="M1516" s="20">
        <f t="shared" si="94"/>
        <v>624</v>
      </c>
      <c r="N1516" s="21">
        <f t="shared" si="95"/>
        <v>6868</v>
      </c>
    </row>
    <row r="1517" spans="1:14" x14ac:dyDescent="0.25">
      <c r="A1517" s="17" t="s">
        <v>9151</v>
      </c>
      <c r="B1517" s="17" t="s">
        <v>8631</v>
      </c>
      <c r="C1517" s="17" t="s">
        <v>4483</v>
      </c>
      <c r="D1517" s="17" t="s">
        <v>4482</v>
      </c>
      <c r="E1517" s="18" t="s">
        <v>4484</v>
      </c>
      <c r="F1517" s="17">
        <v>37833758</v>
      </c>
      <c r="G1517" s="18" t="s">
        <v>8832</v>
      </c>
      <c r="H1517" s="18" t="s">
        <v>4480</v>
      </c>
      <c r="I1517" s="18" t="s">
        <v>2408</v>
      </c>
      <c r="J1517" s="19">
        <v>6360.119999999999</v>
      </c>
      <c r="K1517" s="19">
        <f t="shared" si="92"/>
        <v>5781.927272727271</v>
      </c>
      <c r="L1517" s="20">
        <f t="shared" si="93"/>
        <v>5782</v>
      </c>
      <c r="M1517" s="20">
        <f t="shared" si="94"/>
        <v>578</v>
      </c>
      <c r="N1517" s="21">
        <f t="shared" si="95"/>
        <v>6360</v>
      </c>
    </row>
    <row r="1518" spans="1:14" x14ac:dyDescent="0.25">
      <c r="A1518" s="17" t="s">
        <v>9151</v>
      </c>
      <c r="B1518" s="17" t="s">
        <v>8631</v>
      </c>
      <c r="C1518" s="17" t="s">
        <v>4488</v>
      </c>
      <c r="D1518" s="17" t="s">
        <v>4487</v>
      </c>
      <c r="E1518" s="18" t="s">
        <v>4489</v>
      </c>
      <c r="F1518" s="17">
        <v>710060190</v>
      </c>
      <c r="G1518" s="18" t="s">
        <v>10</v>
      </c>
      <c r="H1518" s="18" t="s">
        <v>4485</v>
      </c>
      <c r="I1518" s="18" t="s">
        <v>4486</v>
      </c>
      <c r="J1518" s="19">
        <v>278.45999999999998</v>
      </c>
      <c r="K1518" s="19">
        <f t="shared" si="92"/>
        <v>253.1454545454545</v>
      </c>
      <c r="L1518" s="20">
        <f t="shared" si="93"/>
        <v>253</v>
      </c>
      <c r="M1518" s="20">
        <f t="shared" si="94"/>
        <v>25</v>
      </c>
      <c r="N1518" s="21">
        <f t="shared" si="95"/>
        <v>278</v>
      </c>
    </row>
    <row r="1519" spans="1:14" x14ac:dyDescent="0.25">
      <c r="A1519" s="17" t="s">
        <v>9151</v>
      </c>
      <c r="B1519" s="17" t="s">
        <v>8631</v>
      </c>
      <c r="C1519" s="17" t="s">
        <v>5092</v>
      </c>
      <c r="D1519" s="17" t="s">
        <v>5091</v>
      </c>
      <c r="E1519" s="18" t="s">
        <v>5093</v>
      </c>
      <c r="F1519" s="17">
        <v>37833740</v>
      </c>
      <c r="G1519" s="18" t="s">
        <v>8952</v>
      </c>
      <c r="H1519" s="18" t="s">
        <v>5089</v>
      </c>
      <c r="I1519" s="18" t="s">
        <v>5090</v>
      </c>
      <c r="J1519" s="19">
        <v>3076.9800000000005</v>
      </c>
      <c r="K1519" s="19">
        <f t="shared" si="92"/>
        <v>2797.2545454545457</v>
      </c>
      <c r="L1519" s="20">
        <f t="shared" si="93"/>
        <v>2797</v>
      </c>
      <c r="M1519" s="20">
        <f t="shared" si="94"/>
        <v>280</v>
      </c>
      <c r="N1519" s="21">
        <f t="shared" si="95"/>
        <v>3077</v>
      </c>
    </row>
    <row r="1520" spans="1:14" x14ac:dyDescent="0.25">
      <c r="A1520" s="17" t="s">
        <v>9151</v>
      </c>
      <c r="B1520" s="17" t="s">
        <v>8631</v>
      </c>
      <c r="C1520" s="17" t="s">
        <v>5101</v>
      </c>
      <c r="D1520" s="17" t="s">
        <v>5100</v>
      </c>
      <c r="E1520" s="18" t="s">
        <v>5102</v>
      </c>
      <c r="F1520" s="17">
        <v>37831216</v>
      </c>
      <c r="G1520" s="18" t="s">
        <v>8636</v>
      </c>
      <c r="H1520" s="18" t="s">
        <v>5094</v>
      </c>
      <c r="I1520" s="18" t="s">
        <v>5099</v>
      </c>
      <c r="J1520" s="19">
        <v>3841.7400000000002</v>
      </c>
      <c r="K1520" s="19">
        <f t="shared" si="92"/>
        <v>3492.4909090909091</v>
      </c>
      <c r="L1520" s="20">
        <f t="shared" si="93"/>
        <v>3492</v>
      </c>
      <c r="M1520" s="20">
        <f t="shared" si="94"/>
        <v>349</v>
      </c>
      <c r="N1520" s="21">
        <f t="shared" si="95"/>
        <v>3841</v>
      </c>
    </row>
    <row r="1521" spans="1:14" x14ac:dyDescent="0.25">
      <c r="A1521" s="17" t="s">
        <v>9151</v>
      </c>
      <c r="B1521" s="17" t="s">
        <v>8631</v>
      </c>
      <c r="C1521" s="17" t="s">
        <v>4493</v>
      </c>
      <c r="D1521" s="17" t="s">
        <v>4492</v>
      </c>
      <c r="E1521" s="18" t="s">
        <v>4494</v>
      </c>
      <c r="F1521" s="17">
        <v>37888536</v>
      </c>
      <c r="G1521" s="18" t="s">
        <v>8905</v>
      </c>
      <c r="H1521" s="18" t="s">
        <v>4490</v>
      </c>
      <c r="I1521" s="18" t="s">
        <v>4491</v>
      </c>
      <c r="J1521" s="19">
        <v>1906.0199999999995</v>
      </c>
      <c r="K1521" s="19">
        <f t="shared" si="92"/>
        <v>1732.7454545454539</v>
      </c>
      <c r="L1521" s="20">
        <f t="shared" si="93"/>
        <v>1733</v>
      </c>
      <c r="M1521" s="20">
        <f t="shared" si="94"/>
        <v>173</v>
      </c>
      <c r="N1521" s="21">
        <f t="shared" si="95"/>
        <v>1906</v>
      </c>
    </row>
    <row r="1522" spans="1:14" x14ac:dyDescent="0.25">
      <c r="A1522" s="17" t="s">
        <v>9151</v>
      </c>
      <c r="B1522" s="17" t="s">
        <v>8631</v>
      </c>
      <c r="C1522" s="17" t="s">
        <v>4498</v>
      </c>
      <c r="D1522" s="17" t="s">
        <v>4497</v>
      </c>
      <c r="E1522" s="18" t="s">
        <v>4499</v>
      </c>
      <c r="F1522" s="17">
        <v>37833898</v>
      </c>
      <c r="G1522" s="18" t="s">
        <v>8636</v>
      </c>
      <c r="H1522" s="18" t="s">
        <v>4495</v>
      </c>
      <c r="I1522" s="18" t="s">
        <v>4496</v>
      </c>
      <c r="J1522" s="19">
        <v>1876.0500000000002</v>
      </c>
      <c r="K1522" s="19">
        <f t="shared" si="92"/>
        <v>1705.5</v>
      </c>
      <c r="L1522" s="20">
        <f t="shared" si="93"/>
        <v>1706</v>
      </c>
      <c r="M1522" s="20">
        <f t="shared" si="94"/>
        <v>171</v>
      </c>
      <c r="N1522" s="21">
        <f t="shared" si="95"/>
        <v>1877</v>
      </c>
    </row>
    <row r="1523" spans="1:14" x14ac:dyDescent="0.25">
      <c r="A1523" s="17" t="s">
        <v>9151</v>
      </c>
      <c r="B1523" s="17" t="s">
        <v>8631</v>
      </c>
      <c r="C1523" s="17" t="s">
        <v>5106</v>
      </c>
      <c r="D1523" s="17" t="s">
        <v>5105</v>
      </c>
      <c r="E1523" s="18" t="s">
        <v>5107</v>
      </c>
      <c r="F1523" s="17">
        <v>37897039</v>
      </c>
      <c r="G1523" s="18" t="s">
        <v>8636</v>
      </c>
      <c r="H1523" s="18" t="s">
        <v>5103</v>
      </c>
      <c r="I1523" s="18" t="s">
        <v>5104</v>
      </c>
      <c r="J1523" s="19">
        <v>198.90000000000003</v>
      </c>
      <c r="K1523" s="19">
        <f t="shared" si="92"/>
        <v>180.81818181818184</v>
      </c>
      <c r="L1523" s="20">
        <f t="shared" si="93"/>
        <v>181</v>
      </c>
      <c r="M1523" s="20">
        <f t="shared" si="94"/>
        <v>18</v>
      </c>
      <c r="N1523" s="21">
        <f t="shared" si="95"/>
        <v>199</v>
      </c>
    </row>
    <row r="1524" spans="1:14" x14ac:dyDescent="0.25">
      <c r="A1524" s="17" t="s">
        <v>9151</v>
      </c>
      <c r="B1524" s="17" t="s">
        <v>8631</v>
      </c>
      <c r="C1524" s="17" t="s">
        <v>4438</v>
      </c>
      <c r="D1524" s="17" t="s">
        <v>4437</v>
      </c>
      <c r="E1524" s="18" t="s">
        <v>4439</v>
      </c>
      <c r="F1524" s="17">
        <v>37831313</v>
      </c>
      <c r="G1524" s="18" t="s">
        <v>10</v>
      </c>
      <c r="H1524" s="18" t="s">
        <v>4435</v>
      </c>
      <c r="I1524" s="18" t="s">
        <v>4436</v>
      </c>
      <c r="J1524" s="19">
        <v>1192.5299999999997</v>
      </c>
      <c r="K1524" s="19">
        <f t="shared" si="92"/>
        <v>1084.1181818181815</v>
      </c>
      <c r="L1524" s="20">
        <f t="shared" si="93"/>
        <v>1084</v>
      </c>
      <c r="M1524" s="20">
        <f t="shared" si="94"/>
        <v>108</v>
      </c>
      <c r="N1524" s="21">
        <f t="shared" si="95"/>
        <v>1192</v>
      </c>
    </row>
    <row r="1525" spans="1:14" x14ac:dyDescent="0.25">
      <c r="A1525" s="17" t="s">
        <v>9151</v>
      </c>
      <c r="B1525" s="17" t="s">
        <v>8631</v>
      </c>
      <c r="C1525" s="17" t="s">
        <v>5111</v>
      </c>
      <c r="D1525" s="17" t="s">
        <v>5110</v>
      </c>
      <c r="E1525" s="18" t="s">
        <v>5112</v>
      </c>
      <c r="F1525" s="17">
        <v>37888790</v>
      </c>
      <c r="G1525" s="18" t="s">
        <v>8953</v>
      </c>
      <c r="H1525" s="18" t="s">
        <v>5108</v>
      </c>
      <c r="I1525" s="18" t="s">
        <v>5109</v>
      </c>
      <c r="J1525" s="19">
        <v>7056.27</v>
      </c>
      <c r="K1525" s="19">
        <f t="shared" si="92"/>
        <v>6414.7909090909088</v>
      </c>
      <c r="L1525" s="20">
        <f t="shared" si="93"/>
        <v>6415</v>
      </c>
      <c r="M1525" s="20">
        <f t="shared" si="94"/>
        <v>641</v>
      </c>
      <c r="N1525" s="21">
        <f t="shared" si="95"/>
        <v>7056</v>
      </c>
    </row>
    <row r="1526" spans="1:14" x14ac:dyDescent="0.25">
      <c r="A1526" s="17" t="s">
        <v>9151</v>
      </c>
      <c r="B1526" s="17" t="s">
        <v>8631</v>
      </c>
      <c r="C1526" s="17" t="s">
        <v>4443</v>
      </c>
      <c r="D1526" s="17" t="s">
        <v>4442</v>
      </c>
      <c r="E1526" s="18" t="s">
        <v>4444</v>
      </c>
      <c r="F1526" s="17">
        <v>37831321</v>
      </c>
      <c r="G1526" s="18" t="s">
        <v>8903</v>
      </c>
      <c r="H1526" s="18" t="s">
        <v>4440</v>
      </c>
      <c r="I1526" s="18" t="s">
        <v>4441</v>
      </c>
      <c r="J1526" s="19">
        <v>2718.69</v>
      </c>
      <c r="K1526" s="19">
        <f t="shared" si="92"/>
        <v>2471.5363636363636</v>
      </c>
      <c r="L1526" s="20">
        <f t="shared" si="93"/>
        <v>2472</v>
      </c>
      <c r="M1526" s="20">
        <f t="shared" si="94"/>
        <v>247</v>
      </c>
      <c r="N1526" s="21">
        <f t="shared" si="95"/>
        <v>2719</v>
      </c>
    </row>
    <row r="1527" spans="1:14" x14ac:dyDescent="0.25">
      <c r="A1527" s="17" t="s">
        <v>9151</v>
      </c>
      <c r="B1527" s="17" t="s">
        <v>8631</v>
      </c>
      <c r="C1527" s="17" t="s">
        <v>5127</v>
      </c>
      <c r="D1527" s="17" t="s">
        <v>5126</v>
      </c>
      <c r="E1527" s="18" t="s">
        <v>5128</v>
      </c>
      <c r="F1527" s="17">
        <v>37833626</v>
      </c>
      <c r="G1527" s="18" t="s">
        <v>8955</v>
      </c>
      <c r="H1527" s="18" t="s">
        <v>5124</v>
      </c>
      <c r="I1527" s="18" t="s">
        <v>5125</v>
      </c>
      <c r="J1527" s="19">
        <v>3576.1800000000003</v>
      </c>
      <c r="K1527" s="19">
        <f t="shared" si="92"/>
        <v>3251.0727272727272</v>
      </c>
      <c r="L1527" s="20">
        <f t="shared" si="93"/>
        <v>3251</v>
      </c>
      <c r="M1527" s="20">
        <f t="shared" si="94"/>
        <v>325</v>
      </c>
      <c r="N1527" s="21">
        <f t="shared" si="95"/>
        <v>3576</v>
      </c>
    </row>
    <row r="1528" spans="1:14" x14ac:dyDescent="0.25">
      <c r="A1528" s="17" t="s">
        <v>9151</v>
      </c>
      <c r="B1528" s="17" t="s">
        <v>8631</v>
      </c>
      <c r="C1528" s="17" t="s">
        <v>4715</v>
      </c>
      <c r="D1528" s="17" t="s">
        <v>4714</v>
      </c>
      <c r="E1528" s="18" t="s">
        <v>4716</v>
      </c>
      <c r="F1528" s="17">
        <v>710063024</v>
      </c>
      <c r="G1528" s="18" t="s">
        <v>8704</v>
      </c>
      <c r="H1528" s="18" t="s">
        <v>4712</v>
      </c>
      <c r="I1528" s="18" t="s">
        <v>4713</v>
      </c>
      <c r="J1528" s="19">
        <v>795.59999999999991</v>
      </c>
      <c r="K1528" s="19">
        <f t="shared" si="92"/>
        <v>723.27272727272714</v>
      </c>
      <c r="L1528" s="20">
        <f t="shared" si="93"/>
        <v>723</v>
      </c>
      <c r="M1528" s="20">
        <f t="shared" si="94"/>
        <v>72</v>
      </c>
      <c r="N1528" s="21">
        <f t="shared" si="95"/>
        <v>795</v>
      </c>
    </row>
    <row r="1529" spans="1:14" x14ac:dyDescent="0.25">
      <c r="A1529" s="17" t="s">
        <v>9151</v>
      </c>
      <c r="B1529" s="17" t="s">
        <v>8631</v>
      </c>
      <c r="C1529" s="17" t="s">
        <v>4720</v>
      </c>
      <c r="D1529" s="17" t="s">
        <v>4719</v>
      </c>
      <c r="E1529" s="18" t="s">
        <v>4721</v>
      </c>
      <c r="F1529" s="17">
        <v>37888714</v>
      </c>
      <c r="G1529" s="18" t="s">
        <v>8636</v>
      </c>
      <c r="H1529" s="18" t="s">
        <v>4717</v>
      </c>
      <c r="I1529" s="18" t="s">
        <v>4718</v>
      </c>
      <c r="J1529" s="19">
        <v>7454.6100000000006</v>
      </c>
      <c r="K1529" s="19">
        <f t="shared" si="92"/>
        <v>6776.9181818181814</v>
      </c>
      <c r="L1529" s="20">
        <f t="shared" si="93"/>
        <v>6777</v>
      </c>
      <c r="M1529" s="20">
        <f t="shared" si="94"/>
        <v>678</v>
      </c>
      <c r="N1529" s="21">
        <f t="shared" si="95"/>
        <v>7455</v>
      </c>
    </row>
    <row r="1530" spans="1:14" x14ac:dyDescent="0.25">
      <c r="A1530" s="17" t="s">
        <v>9151</v>
      </c>
      <c r="B1530" s="17" t="s">
        <v>8631</v>
      </c>
      <c r="C1530" s="17" t="s">
        <v>4725</v>
      </c>
      <c r="D1530" s="17" t="s">
        <v>4724</v>
      </c>
      <c r="E1530" s="18" t="s">
        <v>4726</v>
      </c>
      <c r="F1530" s="17">
        <v>710063032</v>
      </c>
      <c r="G1530" s="18" t="s">
        <v>10</v>
      </c>
      <c r="H1530" s="18" t="s">
        <v>4722</v>
      </c>
      <c r="I1530" s="18" t="s">
        <v>4723</v>
      </c>
      <c r="J1530" s="19">
        <v>437.58</v>
      </c>
      <c r="K1530" s="19">
        <f t="shared" si="92"/>
        <v>397.79999999999995</v>
      </c>
      <c r="L1530" s="20">
        <f t="shared" si="93"/>
        <v>398</v>
      </c>
      <c r="M1530" s="20">
        <f t="shared" si="94"/>
        <v>40</v>
      </c>
      <c r="N1530" s="21">
        <f t="shared" si="95"/>
        <v>438</v>
      </c>
    </row>
    <row r="1531" spans="1:14" x14ac:dyDescent="0.25">
      <c r="A1531" s="17" t="s">
        <v>9151</v>
      </c>
      <c r="B1531" s="17" t="s">
        <v>8631</v>
      </c>
      <c r="C1531" s="17" t="s">
        <v>4730</v>
      </c>
      <c r="D1531" s="17" t="s">
        <v>4729</v>
      </c>
      <c r="E1531" s="18" t="s">
        <v>4731</v>
      </c>
      <c r="F1531" s="17">
        <v>37833863</v>
      </c>
      <c r="G1531" s="18" t="s">
        <v>8916</v>
      </c>
      <c r="H1531" s="18" t="s">
        <v>4727</v>
      </c>
      <c r="I1531" s="18" t="s">
        <v>4728</v>
      </c>
      <c r="J1531" s="19">
        <v>2745.3</v>
      </c>
      <c r="K1531" s="19">
        <f t="shared" si="92"/>
        <v>2495.7272727272725</v>
      </c>
      <c r="L1531" s="20">
        <f t="shared" si="93"/>
        <v>2496</v>
      </c>
      <c r="M1531" s="20">
        <f t="shared" si="94"/>
        <v>250</v>
      </c>
      <c r="N1531" s="21">
        <f t="shared" si="95"/>
        <v>2746</v>
      </c>
    </row>
    <row r="1532" spans="1:14" x14ac:dyDescent="0.25">
      <c r="A1532" s="17" t="s">
        <v>9151</v>
      </c>
      <c r="B1532" s="17" t="s">
        <v>8631</v>
      </c>
      <c r="C1532" s="17" t="s">
        <v>4740</v>
      </c>
      <c r="D1532" s="17" t="s">
        <v>4739</v>
      </c>
      <c r="E1532" s="18" t="s">
        <v>4741</v>
      </c>
      <c r="F1532" s="17">
        <v>37888871</v>
      </c>
      <c r="G1532" s="18" t="s">
        <v>8636</v>
      </c>
      <c r="H1532" s="18" t="s">
        <v>4737</v>
      </c>
      <c r="I1532" s="18" t="s">
        <v>4738</v>
      </c>
      <c r="J1532" s="19">
        <v>2260.9499999999998</v>
      </c>
      <c r="K1532" s="19">
        <f t="shared" si="92"/>
        <v>2055.4090909090905</v>
      </c>
      <c r="L1532" s="20">
        <f t="shared" si="93"/>
        <v>2055</v>
      </c>
      <c r="M1532" s="20">
        <f t="shared" si="94"/>
        <v>206</v>
      </c>
      <c r="N1532" s="21">
        <f t="shared" si="95"/>
        <v>2261</v>
      </c>
    </row>
    <row r="1533" spans="1:14" x14ac:dyDescent="0.25">
      <c r="A1533" s="17" t="s">
        <v>9151</v>
      </c>
      <c r="B1533" s="17" t="s">
        <v>8631</v>
      </c>
      <c r="C1533" s="17" t="s">
        <v>4735</v>
      </c>
      <c r="D1533" s="17" t="s">
        <v>4734</v>
      </c>
      <c r="E1533" s="18" t="s">
        <v>4736</v>
      </c>
      <c r="F1533" s="17">
        <v>710063083</v>
      </c>
      <c r="G1533" s="18" t="s">
        <v>10</v>
      </c>
      <c r="H1533" s="18" t="s">
        <v>4732</v>
      </c>
      <c r="I1533" s="18" t="s">
        <v>4733</v>
      </c>
      <c r="J1533" s="19">
        <v>517.14</v>
      </c>
      <c r="K1533" s="19">
        <f t="shared" si="92"/>
        <v>470.12727272727267</v>
      </c>
      <c r="L1533" s="20">
        <f t="shared" si="93"/>
        <v>470</v>
      </c>
      <c r="M1533" s="20">
        <f t="shared" si="94"/>
        <v>47</v>
      </c>
      <c r="N1533" s="21">
        <f t="shared" si="95"/>
        <v>517</v>
      </c>
    </row>
    <row r="1534" spans="1:14" x14ac:dyDescent="0.25">
      <c r="A1534" s="17" t="s">
        <v>9151</v>
      </c>
      <c r="B1534" s="17" t="s">
        <v>8631</v>
      </c>
      <c r="C1534" s="17" t="s">
        <v>4750</v>
      </c>
      <c r="D1534" s="17" t="s">
        <v>4749</v>
      </c>
      <c r="E1534" s="18" t="s">
        <v>4751</v>
      </c>
      <c r="F1534" s="17">
        <v>37833847</v>
      </c>
      <c r="G1534" s="18" t="s">
        <v>8918</v>
      </c>
      <c r="H1534" s="18" t="s">
        <v>4747</v>
      </c>
      <c r="I1534" s="18" t="s">
        <v>4753</v>
      </c>
      <c r="J1534" s="19">
        <v>7411.2000000000007</v>
      </c>
      <c r="K1534" s="19">
        <f t="shared" si="92"/>
        <v>6737.454545454546</v>
      </c>
      <c r="L1534" s="20">
        <f t="shared" si="93"/>
        <v>6737</v>
      </c>
      <c r="M1534" s="20">
        <f t="shared" si="94"/>
        <v>674</v>
      </c>
      <c r="N1534" s="21">
        <f t="shared" si="95"/>
        <v>7411</v>
      </c>
    </row>
    <row r="1535" spans="1:14" x14ac:dyDescent="0.25">
      <c r="A1535" s="17" t="s">
        <v>9151</v>
      </c>
      <c r="B1535" s="17" t="s">
        <v>8631</v>
      </c>
      <c r="C1535" s="17" t="s">
        <v>4750</v>
      </c>
      <c r="D1535" s="17" t="s">
        <v>4749</v>
      </c>
      <c r="E1535" s="18" t="s">
        <v>4751</v>
      </c>
      <c r="F1535" s="17">
        <v>37833855</v>
      </c>
      <c r="G1535" s="18" t="s">
        <v>8917</v>
      </c>
      <c r="H1535" s="18" t="s">
        <v>4747</v>
      </c>
      <c r="I1535" s="18" t="s">
        <v>4752</v>
      </c>
      <c r="J1535" s="19">
        <v>4193.3100000000004</v>
      </c>
      <c r="K1535" s="19">
        <f t="shared" si="92"/>
        <v>3812.1</v>
      </c>
      <c r="L1535" s="20">
        <f t="shared" si="93"/>
        <v>3812</v>
      </c>
      <c r="M1535" s="20">
        <f t="shared" si="94"/>
        <v>381</v>
      </c>
      <c r="N1535" s="21">
        <f t="shared" si="95"/>
        <v>4193</v>
      </c>
    </row>
    <row r="1536" spans="1:14" x14ac:dyDescent="0.25">
      <c r="A1536" s="17" t="s">
        <v>9151</v>
      </c>
      <c r="B1536" s="17" t="s">
        <v>8631</v>
      </c>
      <c r="C1536" s="17" t="s">
        <v>4750</v>
      </c>
      <c r="D1536" s="17" t="s">
        <v>4749</v>
      </c>
      <c r="E1536" s="18" t="s">
        <v>4751</v>
      </c>
      <c r="F1536" s="17">
        <v>37833871</v>
      </c>
      <c r="G1536" s="18" t="s">
        <v>10</v>
      </c>
      <c r="H1536" s="18" t="s">
        <v>4747</v>
      </c>
      <c r="I1536" s="18" t="s">
        <v>4748</v>
      </c>
      <c r="J1536" s="19">
        <v>6520.65</v>
      </c>
      <c r="K1536" s="19">
        <f t="shared" si="92"/>
        <v>5927.8636363636351</v>
      </c>
      <c r="L1536" s="20">
        <f t="shared" si="93"/>
        <v>5928</v>
      </c>
      <c r="M1536" s="20">
        <f t="shared" si="94"/>
        <v>593</v>
      </c>
      <c r="N1536" s="21">
        <f t="shared" si="95"/>
        <v>6521</v>
      </c>
    </row>
    <row r="1537" spans="1:14" x14ac:dyDescent="0.25">
      <c r="A1537" s="17" t="s">
        <v>9151</v>
      </c>
      <c r="B1537" s="17" t="s">
        <v>8631</v>
      </c>
      <c r="C1537" s="17" t="s">
        <v>4757</v>
      </c>
      <c r="D1537" s="17" t="s">
        <v>4756</v>
      </c>
      <c r="E1537" s="18" t="s">
        <v>4758</v>
      </c>
      <c r="F1537" s="17">
        <v>37888439</v>
      </c>
      <c r="G1537" s="18" t="s">
        <v>10</v>
      </c>
      <c r="H1537" s="18" t="s">
        <v>4754</v>
      </c>
      <c r="I1537" s="18" t="s">
        <v>4755</v>
      </c>
      <c r="J1537" s="19">
        <v>3300.81</v>
      </c>
      <c r="K1537" s="19">
        <f t="shared" si="92"/>
        <v>3000.7363636363634</v>
      </c>
      <c r="L1537" s="20">
        <f t="shared" si="93"/>
        <v>3001</v>
      </c>
      <c r="M1537" s="20">
        <f t="shared" si="94"/>
        <v>300</v>
      </c>
      <c r="N1537" s="21">
        <f t="shared" si="95"/>
        <v>3301</v>
      </c>
    </row>
    <row r="1538" spans="1:14" x14ac:dyDescent="0.25">
      <c r="A1538" s="17" t="s">
        <v>9151</v>
      </c>
      <c r="B1538" s="17" t="s">
        <v>8631</v>
      </c>
      <c r="C1538" s="17" t="s">
        <v>4280</v>
      </c>
      <c r="D1538" s="17" t="s">
        <v>4279</v>
      </c>
      <c r="E1538" s="18" t="s">
        <v>4281</v>
      </c>
      <c r="F1538" s="17">
        <v>37891839</v>
      </c>
      <c r="G1538" s="18" t="s">
        <v>8636</v>
      </c>
      <c r="H1538" s="18" t="s">
        <v>4277</v>
      </c>
      <c r="I1538" s="18" t="s">
        <v>4278</v>
      </c>
      <c r="J1538" s="19">
        <v>576.81000000000006</v>
      </c>
      <c r="K1538" s="19">
        <f t="shared" si="92"/>
        <v>524.37272727272727</v>
      </c>
      <c r="L1538" s="20">
        <f t="shared" si="93"/>
        <v>524</v>
      </c>
      <c r="M1538" s="20">
        <f t="shared" si="94"/>
        <v>52</v>
      </c>
      <c r="N1538" s="21">
        <f t="shared" si="95"/>
        <v>576</v>
      </c>
    </row>
    <row r="1539" spans="1:14" x14ac:dyDescent="0.25">
      <c r="A1539" s="17" t="s">
        <v>9151</v>
      </c>
      <c r="B1539" s="17" t="s">
        <v>8631</v>
      </c>
      <c r="C1539" s="17" t="s">
        <v>4508</v>
      </c>
      <c r="D1539" s="17" t="s">
        <v>4507</v>
      </c>
      <c r="E1539" s="18" t="s">
        <v>4509</v>
      </c>
      <c r="F1539" s="17">
        <v>710058861</v>
      </c>
      <c r="G1539" s="18" t="s">
        <v>8683</v>
      </c>
      <c r="H1539" s="18" t="s">
        <v>4505</v>
      </c>
      <c r="I1539" s="18" t="s">
        <v>4506</v>
      </c>
      <c r="J1539" s="19">
        <v>278.45999999999998</v>
      </c>
      <c r="K1539" s="19">
        <f t="shared" si="92"/>
        <v>253.1454545454545</v>
      </c>
      <c r="L1539" s="20">
        <f t="shared" si="93"/>
        <v>253</v>
      </c>
      <c r="M1539" s="20">
        <f t="shared" si="94"/>
        <v>25</v>
      </c>
      <c r="N1539" s="21">
        <f t="shared" si="95"/>
        <v>278</v>
      </c>
    </row>
    <row r="1540" spans="1:14" x14ac:dyDescent="0.25">
      <c r="A1540" s="17" t="s">
        <v>9151</v>
      </c>
      <c r="B1540" s="17" t="s">
        <v>8631</v>
      </c>
      <c r="C1540" s="17" t="s">
        <v>4620</v>
      </c>
      <c r="D1540" s="17" t="s">
        <v>4619</v>
      </c>
      <c r="E1540" s="18" t="s">
        <v>4621</v>
      </c>
      <c r="F1540" s="17">
        <v>710156545</v>
      </c>
      <c r="G1540" s="18" t="s">
        <v>10</v>
      </c>
      <c r="H1540" s="18" t="s">
        <v>4617</v>
      </c>
      <c r="I1540" s="18" t="s">
        <v>4618</v>
      </c>
      <c r="J1540" s="19">
        <v>258.57</v>
      </c>
      <c r="K1540" s="19">
        <f t="shared" ref="K1540:K1603" si="96">J1540/1.1</f>
        <v>235.06363636363633</v>
      </c>
      <c r="L1540" s="20">
        <f t="shared" ref="L1540:L1603" si="97">ROUND(K1540,0)</f>
        <v>235</v>
      </c>
      <c r="M1540" s="20">
        <f t="shared" ref="M1540:M1603" si="98">ROUND(K1540*0.1,0)</f>
        <v>24</v>
      </c>
      <c r="N1540" s="21">
        <f t="shared" si="95"/>
        <v>259</v>
      </c>
    </row>
    <row r="1541" spans="1:14" x14ac:dyDescent="0.25">
      <c r="A1541" s="17" t="s">
        <v>9151</v>
      </c>
      <c r="B1541" s="17" t="s">
        <v>8631</v>
      </c>
      <c r="C1541" s="17" t="s">
        <v>4768</v>
      </c>
      <c r="D1541" s="17" t="s">
        <v>4767</v>
      </c>
      <c r="E1541" s="18" t="s">
        <v>4769</v>
      </c>
      <c r="F1541" s="17">
        <v>710170114</v>
      </c>
      <c r="G1541" s="18" t="s">
        <v>8921</v>
      </c>
      <c r="H1541" s="18" t="s">
        <v>4765</v>
      </c>
      <c r="I1541" s="18" t="s">
        <v>4766</v>
      </c>
      <c r="J1541" s="19">
        <v>278.46000000000004</v>
      </c>
      <c r="K1541" s="19">
        <f t="shared" si="96"/>
        <v>253.14545454545456</v>
      </c>
      <c r="L1541" s="20">
        <f t="shared" si="97"/>
        <v>253</v>
      </c>
      <c r="M1541" s="20">
        <f t="shared" si="98"/>
        <v>25</v>
      </c>
      <c r="N1541" s="21">
        <f t="shared" ref="N1541:N1604" si="99">L1541+M1541</f>
        <v>278</v>
      </c>
    </row>
    <row r="1542" spans="1:14" x14ac:dyDescent="0.25">
      <c r="A1542" s="17" t="s">
        <v>9151</v>
      </c>
      <c r="B1542" s="17" t="s">
        <v>8631</v>
      </c>
      <c r="C1542" s="17" t="s">
        <v>4808</v>
      </c>
      <c r="D1542" s="17" t="s">
        <v>4807</v>
      </c>
      <c r="E1542" s="18" t="s">
        <v>4809</v>
      </c>
      <c r="F1542" s="17">
        <v>710059973</v>
      </c>
      <c r="G1542" s="18" t="s">
        <v>8923</v>
      </c>
      <c r="H1542" s="18" t="s">
        <v>4805</v>
      </c>
      <c r="I1542" s="18" t="s">
        <v>4806</v>
      </c>
      <c r="J1542" s="19">
        <v>19.89</v>
      </c>
      <c r="K1542" s="19">
        <f t="shared" si="96"/>
        <v>18.081818181818182</v>
      </c>
      <c r="L1542" s="20">
        <f t="shared" si="97"/>
        <v>18</v>
      </c>
      <c r="M1542" s="20">
        <f t="shared" si="98"/>
        <v>2</v>
      </c>
      <c r="N1542" s="21">
        <f t="shared" si="99"/>
        <v>20</v>
      </c>
    </row>
    <row r="1543" spans="1:14" x14ac:dyDescent="0.25">
      <c r="A1543" s="17" t="s">
        <v>9151</v>
      </c>
      <c r="B1543" s="17" t="s">
        <v>8631</v>
      </c>
      <c r="C1543" s="17" t="s">
        <v>5087</v>
      </c>
      <c r="D1543" s="17" t="s">
        <v>5086</v>
      </c>
      <c r="E1543" s="18" t="s">
        <v>5088</v>
      </c>
      <c r="F1543" s="17">
        <v>37896326</v>
      </c>
      <c r="G1543" s="18" t="s">
        <v>10</v>
      </c>
      <c r="H1543" s="18" t="s">
        <v>5084</v>
      </c>
      <c r="I1543" s="18" t="s">
        <v>5085</v>
      </c>
      <c r="J1543" s="19">
        <v>556.92000000000007</v>
      </c>
      <c r="K1543" s="19">
        <f t="shared" si="96"/>
        <v>506.29090909090911</v>
      </c>
      <c r="L1543" s="20">
        <f t="shared" si="97"/>
        <v>506</v>
      </c>
      <c r="M1543" s="20">
        <f t="shared" si="98"/>
        <v>51</v>
      </c>
      <c r="N1543" s="21">
        <f t="shared" si="99"/>
        <v>557</v>
      </c>
    </row>
    <row r="1544" spans="1:14" x14ac:dyDescent="0.25">
      <c r="A1544" s="17" t="s">
        <v>9151</v>
      </c>
      <c r="B1544" s="17" t="s">
        <v>8631</v>
      </c>
      <c r="C1544" s="17" t="s">
        <v>4513</v>
      </c>
      <c r="D1544" s="17" t="s">
        <v>4512</v>
      </c>
      <c r="E1544" s="18" t="s">
        <v>4514</v>
      </c>
      <c r="F1544" s="17">
        <v>710130353</v>
      </c>
      <c r="G1544" s="18" t="s">
        <v>8683</v>
      </c>
      <c r="H1544" s="18" t="s">
        <v>4510</v>
      </c>
      <c r="I1544" s="18" t="s">
        <v>4511</v>
      </c>
      <c r="J1544" s="19">
        <v>159.12</v>
      </c>
      <c r="K1544" s="19">
        <f t="shared" si="96"/>
        <v>144.65454545454546</v>
      </c>
      <c r="L1544" s="20">
        <f t="shared" si="97"/>
        <v>145</v>
      </c>
      <c r="M1544" s="20">
        <f t="shared" si="98"/>
        <v>14</v>
      </c>
      <c r="N1544" s="21">
        <f t="shared" si="99"/>
        <v>159</v>
      </c>
    </row>
    <row r="1545" spans="1:14" x14ac:dyDescent="0.25">
      <c r="A1545" s="17" t="s">
        <v>9151</v>
      </c>
      <c r="B1545" s="17" t="s">
        <v>8631</v>
      </c>
      <c r="C1545" s="17" t="s">
        <v>4237</v>
      </c>
      <c r="D1545" s="17" t="s">
        <v>4236</v>
      </c>
      <c r="E1545" s="18" t="s">
        <v>4238</v>
      </c>
      <c r="F1545" s="17">
        <v>37998196</v>
      </c>
      <c r="G1545" s="18" t="s">
        <v>8636</v>
      </c>
      <c r="H1545" s="18" t="s">
        <v>4234</v>
      </c>
      <c r="I1545" s="18" t="s">
        <v>4235</v>
      </c>
      <c r="J1545" s="19">
        <v>179.01</v>
      </c>
      <c r="K1545" s="19">
        <f t="shared" si="96"/>
        <v>162.73636363636362</v>
      </c>
      <c r="L1545" s="20">
        <f t="shared" si="97"/>
        <v>163</v>
      </c>
      <c r="M1545" s="20">
        <f t="shared" si="98"/>
        <v>16</v>
      </c>
      <c r="N1545" s="21">
        <f t="shared" si="99"/>
        <v>179</v>
      </c>
    </row>
    <row r="1546" spans="1:14" x14ac:dyDescent="0.25">
      <c r="A1546" s="17" t="s">
        <v>9151</v>
      </c>
      <c r="B1546" s="17" t="s">
        <v>8631</v>
      </c>
      <c r="C1546" s="17" t="s">
        <v>4695</v>
      </c>
      <c r="D1546" s="17" t="s">
        <v>4694</v>
      </c>
      <c r="E1546" s="18" t="s">
        <v>4696</v>
      </c>
      <c r="F1546" s="17">
        <v>37831607</v>
      </c>
      <c r="G1546" s="18" t="s">
        <v>8636</v>
      </c>
      <c r="H1546" s="18" t="s">
        <v>4692</v>
      </c>
      <c r="I1546" s="18" t="s">
        <v>4693</v>
      </c>
      <c r="J1546" s="19">
        <v>1620.5700000000002</v>
      </c>
      <c r="K1546" s="19">
        <f t="shared" si="96"/>
        <v>1473.2454545454545</v>
      </c>
      <c r="L1546" s="20">
        <f t="shared" si="97"/>
        <v>1473</v>
      </c>
      <c r="M1546" s="20">
        <f t="shared" si="98"/>
        <v>147</v>
      </c>
      <c r="N1546" s="21">
        <f t="shared" si="99"/>
        <v>1620</v>
      </c>
    </row>
    <row r="1547" spans="1:14" x14ac:dyDescent="0.25">
      <c r="A1547" s="17" t="s">
        <v>9151</v>
      </c>
      <c r="B1547" s="17" t="s">
        <v>8631</v>
      </c>
      <c r="C1547" s="17" t="s">
        <v>5132</v>
      </c>
      <c r="D1547" s="17" t="s">
        <v>5131</v>
      </c>
      <c r="E1547" s="18" t="s">
        <v>5133</v>
      </c>
      <c r="F1547" s="17">
        <v>37888544</v>
      </c>
      <c r="G1547" s="18" t="s">
        <v>8636</v>
      </c>
      <c r="H1547" s="18" t="s">
        <v>5129</v>
      </c>
      <c r="I1547" s="18" t="s">
        <v>5130</v>
      </c>
      <c r="J1547" s="19">
        <v>2569.38</v>
      </c>
      <c r="K1547" s="19">
        <f t="shared" si="96"/>
        <v>2335.7999999999997</v>
      </c>
      <c r="L1547" s="20">
        <f t="shared" si="97"/>
        <v>2336</v>
      </c>
      <c r="M1547" s="20">
        <f t="shared" si="98"/>
        <v>234</v>
      </c>
      <c r="N1547" s="21">
        <f t="shared" si="99"/>
        <v>2570</v>
      </c>
    </row>
    <row r="1548" spans="1:14" x14ac:dyDescent="0.25">
      <c r="A1548" s="17" t="s">
        <v>9151</v>
      </c>
      <c r="B1548" s="17" t="s">
        <v>8631</v>
      </c>
      <c r="C1548" s="17" t="s">
        <v>5218</v>
      </c>
      <c r="D1548" s="17" t="s">
        <v>5217</v>
      </c>
      <c r="E1548" s="18" t="s">
        <v>5219</v>
      </c>
      <c r="F1548" s="17">
        <v>37956141</v>
      </c>
      <c r="G1548" s="18" t="s">
        <v>8636</v>
      </c>
      <c r="H1548" s="18" t="s">
        <v>5215</v>
      </c>
      <c r="I1548" s="18" t="s">
        <v>5216</v>
      </c>
      <c r="J1548" s="19">
        <v>179.01</v>
      </c>
      <c r="K1548" s="19">
        <f t="shared" si="96"/>
        <v>162.73636363636362</v>
      </c>
      <c r="L1548" s="20">
        <f t="shared" si="97"/>
        <v>163</v>
      </c>
      <c r="M1548" s="20">
        <f t="shared" si="98"/>
        <v>16</v>
      </c>
      <c r="N1548" s="21">
        <f t="shared" si="99"/>
        <v>179</v>
      </c>
    </row>
    <row r="1549" spans="1:14" x14ac:dyDescent="0.25">
      <c r="A1549" s="17" t="s">
        <v>9151</v>
      </c>
      <c r="B1549" s="17" t="s">
        <v>8634</v>
      </c>
      <c r="C1549" s="17" t="s">
        <v>2376</v>
      </c>
      <c r="D1549" s="17" t="s">
        <v>2375</v>
      </c>
      <c r="E1549" s="18" t="s">
        <v>2377</v>
      </c>
      <c r="F1549" s="17">
        <v>622605</v>
      </c>
      <c r="G1549" s="18" t="s">
        <v>8884</v>
      </c>
      <c r="H1549" s="18" t="s">
        <v>5240</v>
      </c>
      <c r="I1549" s="18" t="s">
        <v>5241</v>
      </c>
      <c r="J1549" s="19">
        <v>6072.7200000000012</v>
      </c>
      <c r="K1549" s="19">
        <f t="shared" si="96"/>
        <v>5520.6545454545458</v>
      </c>
      <c r="L1549" s="20">
        <f t="shared" si="97"/>
        <v>5521</v>
      </c>
      <c r="M1549" s="20">
        <f t="shared" si="98"/>
        <v>552</v>
      </c>
      <c r="N1549" s="21">
        <f t="shared" si="99"/>
        <v>6073</v>
      </c>
    </row>
    <row r="1550" spans="1:14" x14ac:dyDescent="0.25">
      <c r="A1550" s="17" t="s">
        <v>9151</v>
      </c>
      <c r="B1550" s="17" t="s">
        <v>8634</v>
      </c>
      <c r="C1550" s="17" t="s">
        <v>2376</v>
      </c>
      <c r="D1550" s="17" t="s">
        <v>2375</v>
      </c>
      <c r="E1550" s="18" t="s">
        <v>2377</v>
      </c>
      <c r="F1550" s="17">
        <v>652709</v>
      </c>
      <c r="G1550" s="18" t="s">
        <v>8884</v>
      </c>
      <c r="H1550" s="18" t="s">
        <v>4180</v>
      </c>
      <c r="I1550" s="18" t="s">
        <v>4193</v>
      </c>
      <c r="J1550" s="19">
        <v>3413.7000000000003</v>
      </c>
      <c r="K1550" s="19">
        <f t="shared" si="96"/>
        <v>3103.3636363636365</v>
      </c>
      <c r="L1550" s="20">
        <f t="shared" si="97"/>
        <v>3103</v>
      </c>
      <c r="M1550" s="20">
        <f t="shared" si="98"/>
        <v>310</v>
      </c>
      <c r="N1550" s="21">
        <f t="shared" si="99"/>
        <v>3413</v>
      </c>
    </row>
    <row r="1551" spans="1:14" x14ac:dyDescent="0.25">
      <c r="A1551" s="17" t="s">
        <v>9151</v>
      </c>
      <c r="B1551" s="17" t="s">
        <v>8634</v>
      </c>
      <c r="C1551" s="17" t="s">
        <v>2376</v>
      </c>
      <c r="D1551" s="17" t="s">
        <v>2375</v>
      </c>
      <c r="E1551" s="18" t="s">
        <v>2377</v>
      </c>
      <c r="F1551" s="17">
        <v>17060265</v>
      </c>
      <c r="G1551" s="18" t="s">
        <v>8954</v>
      </c>
      <c r="H1551" s="18" t="s">
        <v>5113</v>
      </c>
      <c r="I1551" s="18" t="s">
        <v>5119</v>
      </c>
      <c r="J1551" s="19">
        <v>3669.1800000000003</v>
      </c>
      <c r="K1551" s="19">
        <f t="shared" si="96"/>
        <v>3335.6181818181817</v>
      </c>
      <c r="L1551" s="20">
        <f t="shared" si="97"/>
        <v>3336</v>
      </c>
      <c r="M1551" s="20">
        <f t="shared" si="98"/>
        <v>334</v>
      </c>
      <c r="N1551" s="21">
        <f t="shared" si="99"/>
        <v>3670</v>
      </c>
    </row>
    <row r="1552" spans="1:14" x14ac:dyDescent="0.25">
      <c r="A1552" s="17" t="s">
        <v>9151</v>
      </c>
      <c r="B1552" s="17" t="s">
        <v>8634</v>
      </c>
      <c r="C1552" s="17" t="s">
        <v>2376</v>
      </c>
      <c r="D1552" s="17" t="s">
        <v>2375</v>
      </c>
      <c r="E1552" s="18" t="s">
        <v>2377</v>
      </c>
      <c r="F1552" s="17">
        <v>17060354</v>
      </c>
      <c r="G1552" s="18" t="s">
        <v>8790</v>
      </c>
      <c r="H1552" s="18" t="s">
        <v>5165</v>
      </c>
      <c r="I1552" s="18" t="s">
        <v>5170</v>
      </c>
      <c r="J1552" s="19">
        <v>1622.25</v>
      </c>
      <c r="K1552" s="19">
        <f t="shared" si="96"/>
        <v>1474.7727272727273</v>
      </c>
      <c r="L1552" s="20">
        <f t="shared" si="97"/>
        <v>1475</v>
      </c>
      <c r="M1552" s="20">
        <f t="shared" si="98"/>
        <v>147</v>
      </c>
      <c r="N1552" s="21">
        <f t="shared" si="99"/>
        <v>1622</v>
      </c>
    </row>
    <row r="1553" spans="1:14" x14ac:dyDescent="0.25">
      <c r="A1553" s="17" t="s">
        <v>9151</v>
      </c>
      <c r="B1553" s="17" t="s">
        <v>8634</v>
      </c>
      <c r="C1553" s="17" t="s">
        <v>2376</v>
      </c>
      <c r="D1553" s="17" t="s">
        <v>2375</v>
      </c>
      <c r="E1553" s="18" t="s">
        <v>2377</v>
      </c>
      <c r="F1553" s="17">
        <v>30232481</v>
      </c>
      <c r="G1553" s="18" t="s">
        <v>8956</v>
      </c>
      <c r="H1553" s="18" t="s">
        <v>5149</v>
      </c>
      <c r="I1553" s="18" t="s">
        <v>5150</v>
      </c>
      <c r="J1553" s="19">
        <v>3030.4800000000005</v>
      </c>
      <c r="K1553" s="19">
        <f t="shared" si="96"/>
        <v>2754.9818181818182</v>
      </c>
      <c r="L1553" s="20">
        <f t="shared" si="97"/>
        <v>2755</v>
      </c>
      <c r="M1553" s="20">
        <f t="shared" si="98"/>
        <v>275</v>
      </c>
      <c r="N1553" s="21">
        <f t="shared" si="99"/>
        <v>3030</v>
      </c>
    </row>
    <row r="1554" spans="1:14" x14ac:dyDescent="0.25">
      <c r="A1554" s="17" t="s">
        <v>9151</v>
      </c>
      <c r="B1554" s="17" t="s">
        <v>8634</v>
      </c>
      <c r="C1554" s="17" t="s">
        <v>2376</v>
      </c>
      <c r="D1554" s="17" t="s">
        <v>2375</v>
      </c>
      <c r="E1554" s="18" t="s">
        <v>2377</v>
      </c>
      <c r="F1554" s="17">
        <v>30232503</v>
      </c>
      <c r="G1554" s="18" t="s">
        <v>9105</v>
      </c>
      <c r="H1554" s="18" t="s">
        <v>4180</v>
      </c>
      <c r="I1554" s="18" t="s">
        <v>8405</v>
      </c>
      <c r="J1554" s="19">
        <v>2221.71</v>
      </c>
      <c r="K1554" s="19">
        <f t="shared" si="96"/>
        <v>2019.7363636363634</v>
      </c>
      <c r="L1554" s="20">
        <f t="shared" si="97"/>
        <v>2020</v>
      </c>
      <c r="M1554" s="20">
        <f t="shared" si="98"/>
        <v>202</v>
      </c>
      <c r="N1554" s="21">
        <f t="shared" si="99"/>
        <v>2222</v>
      </c>
    </row>
    <row r="1555" spans="1:14" x14ac:dyDescent="0.25">
      <c r="A1555" s="17" t="s">
        <v>9151</v>
      </c>
      <c r="B1555" s="17" t="s">
        <v>8634</v>
      </c>
      <c r="C1555" s="17" t="s">
        <v>2376</v>
      </c>
      <c r="D1555" s="17" t="s">
        <v>2375</v>
      </c>
      <c r="E1555" s="18" t="s">
        <v>2377</v>
      </c>
      <c r="F1555" s="17">
        <v>31825150</v>
      </c>
      <c r="G1555" s="18" t="s">
        <v>8799</v>
      </c>
      <c r="H1555" s="18" t="s">
        <v>2456</v>
      </c>
      <c r="I1555" s="18" t="s">
        <v>2462</v>
      </c>
      <c r="J1555" s="19">
        <v>3491.8500000000004</v>
      </c>
      <c r="K1555" s="19">
        <f t="shared" si="96"/>
        <v>3174.409090909091</v>
      </c>
      <c r="L1555" s="20">
        <f t="shared" si="97"/>
        <v>3174</v>
      </c>
      <c r="M1555" s="20">
        <f t="shared" si="98"/>
        <v>317</v>
      </c>
      <c r="N1555" s="21">
        <f t="shared" si="99"/>
        <v>3491</v>
      </c>
    </row>
    <row r="1556" spans="1:14" x14ac:dyDescent="0.25">
      <c r="A1556" s="17" t="s">
        <v>9151</v>
      </c>
      <c r="B1556" s="17" t="s">
        <v>8634</v>
      </c>
      <c r="C1556" s="17" t="s">
        <v>2376</v>
      </c>
      <c r="D1556" s="17" t="s">
        <v>2375</v>
      </c>
      <c r="E1556" s="18" t="s">
        <v>2377</v>
      </c>
      <c r="F1556" s="17">
        <v>31825281</v>
      </c>
      <c r="G1556" s="18" t="s">
        <v>8794</v>
      </c>
      <c r="H1556" s="18" t="s">
        <v>2392</v>
      </c>
      <c r="I1556" s="18" t="s">
        <v>2393</v>
      </c>
      <c r="J1556" s="19">
        <v>703.41</v>
      </c>
      <c r="K1556" s="19">
        <f t="shared" si="96"/>
        <v>639.46363636363628</v>
      </c>
      <c r="L1556" s="20">
        <f t="shared" si="97"/>
        <v>639</v>
      </c>
      <c r="M1556" s="20">
        <f t="shared" si="98"/>
        <v>64</v>
      </c>
      <c r="N1556" s="21">
        <f t="shared" si="99"/>
        <v>703</v>
      </c>
    </row>
    <row r="1557" spans="1:14" x14ac:dyDescent="0.25">
      <c r="A1557" s="17" t="s">
        <v>9151</v>
      </c>
      <c r="B1557" s="17" t="s">
        <v>8634</v>
      </c>
      <c r="C1557" s="17" t="s">
        <v>2376</v>
      </c>
      <c r="D1557" s="17" t="s">
        <v>2375</v>
      </c>
      <c r="E1557" s="18" t="s">
        <v>2377</v>
      </c>
      <c r="F1557" s="17">
        <v>31825621</v>
      </c>
      <c r="G1557" s="18" t="s">
        <v>8793</v>
      </c>
      <c r="H1557" s="18" t="s">
        <v>2385</v>
      </c>
      <c r="I1557" s="18" t="s">
        <v>2386</v>
      </c>
      <c r="J1557" s="19">
        <v>1355.28</v>
      </c>
      <c r="K1557" s="19">
        <f t="shared" si="96"/>
        <v>1232.0727272727272</v>
      </c>
      <c r="L1557" s="20">
        <f t="shared" si="97"/>
        <v>1232</v>
      </c>
      <c r="M1557" s="20">
        <f t="shared" si="98"/>
        <v>123</v>
      </c>
      <c r="N1557" s="21">
        <f t="shared" si="99"/>
        <v>1355</v>
      </c>
    </row>
    <row r="1558" spans="1:14" x14ac:dyDescent="0.25">
      <c r="A1558" s="17" t="s">
        <v>9151</v>
      </c>
      <c r="B1558" s="17" t="s">
        <v>8634</v>
      </c>
      <c r="C1558" s="17" t="s">
        <v>2376</v>
      </c>
      <c r="D1558" s="17" t="s">
        <v>2375</v>
      </c>
      <c r="E1558" s="18" t="s">
        <v>2377</v>
      </c>
      <c r="F1558" s="17">
        <v>37958470</v>
      </c>
      <c r="G1558" s="18" t="s">
        <v>8892</v>
      </c>
      <c r="H1558" s="18" t="s">
        <v>4292</v>
      </c>
      <c r="I1558" s="18" t="s">
        <v>4299</v>
      </c>
      <c r="J1558" s="19">
        <v>2887.8900000000003</v>
      </c>
      <c r="K1558" s="19">
        <f t="shared" si="96"/>
        <v>2625.3545454545456</v>
      </c>
      <c r="L1558" s="20">
        <f t="shared" si="97"/>
        <v>2625</v>
      </c>
      <c r="M1558" s="20">
        <f t="shared" si="98"/>
        <v>263</v>
      </c>
      <c r="N1558" s="21">
        <f t="shared" si="99"/>
        <v>2888</v>
      </c>
    </row>
    <row r="1559" spans="1:14" x14ac:dyDescent="0.25">
      <c r="A1559" s="17" t="s">
        <v>9151</v>
      </c>
      <c r="B1559" s="17" t="s">
        <v>8634</v>
      </c>
      <c r="C1559" s="17" t="s">
        <v>2376</v>
      </c>
      <c r="D1559" s="17" t="s">
        <v>2375</v>
      </c>
      <c r="E1559" s="18" t="s">
        <v>2377</v>
      </c>
      <c r="F1559" s="17">
        <v>42125278</v>
      </c>
      <c r="G1559" s="18" t="s">
        <v>8791</v>
      </c>
      <c r="H1559" s="18" t="s">
        <v>2365</v>
      </c>
      <c r="I1559" s="18" t="s">
        <v>2374</v>
      </c>
      <c r="J1559" s="19">
        <v>6034.0800000000008</v>
      </c>
      <c r="K1559" s="19">
        <f t="shared" si="96"/>
        <v>5485.5272727272732</v>
      </c>
      <c r="L1559" s="20">
        <f t="shared" si="97"/>
        <v>5486</v>
      </c>
      <c r="M1559" s="20">
        <f t="shared" si="98"/>
        <v>549</v>
      </c>
      <c r="N1559" s="21">
        <f t="shared" si="99"/>
        <v>6035</v>
      </c>
    </row>
    <row r="1560" spans="1:14" x14ac:dyDescent="0.25">
      <c r="A1560" s="17" t="s">
        <v>9151</v>
      </c>
      <c r="B1560" s="17" t="s">
        <v>8634</v>
      </c>
      <c r="C1560" s="17" t="s">
        <v>32</v>
      </c>
      <c r="D1560" s="17" t="s">
        <v>31</v>
      </c>
      <c r="E1560" s="18" t="s">
        <v>33</v>
      </c>
      <c r="F1560" s="17">
        <v>17327172</v>
      </c>
      <c r="G1560" s="18" t="s">
        <v>8644</v>
      </c>
      <c r="H1560" s="18" t="s">
        <v>0</v>
      </c>
      <c r="I1560" s="18" t="s">
        <v>30</v>
      </c>
      <c r="J1560" s="19">
        <v>3034.11</v>
      </c>
      <c r="K1560" s="19">
        <f t="shared" si="96"/>
        <v>2758.2818181818179</v>
      </c>
      <c r="L1560" s="20">
        <f t="shared" si="97"/>
        <v>2758</v>
      </c>
      <c r="M1560" s="20">
        <f t="shared" si="98"/>
        <v>276</v>
      </c>
      <c r="N1560" s="21">
        <f t="shared" si="99"/>
        <v>3034</v>
      </c>
    </row>
    <row r="1561" spans="1:14" x14ac:dyDescent="0.25">
      <c r="A1561" s="17" t="s">
        <v>9151</v>
      </c>
      <c r="B1561" s="17" t="s">
        <v>8634</v>
      </c>
      <c r="C1561" s="17" t="s">
        <v>4910</v>
      </c>
      <c r="D1561" s="17" t="s">
        <v>4909</v>
      </c>
      <c r="E1561" s="18" t="s">
        <v>4911</v>
      </c>
      <c r="F1561" s="17">
        <v>37955942</v>
      </c>
      <c r="G1561" s="18" t="s">
        <v>8934</v>
      </c>
      <c r="H1561" s="18" t="s">
        <v>4903</v>
      </c>
      <c r="I1561" s="18" t="s">
        <v>4908</v>
      </c>
      <c r="J1561" s="19">
        <v>1375.1699999999998</v>
      </c>
      <c r="K1561" s="19">
        <f t="shared" si="96"/>
        <v>1250.1545454545453</v>
      </c>
      <c r="L1561" s="20">
        <f t="shared" si="97"/>
        <v>1250</v>
      </c>
      <c r="M1561" s="20">
        <f t="shared" si="98"/>
        <v>125</v>
      </c>
      <c r="N1561" s="21">
        <f t="shared" si="99"/>
        <v>1375</v>
      </c>
    </row>
    <row r="1562" spans="1:14" x14ac:dyDescent="0.25">
      <c r="A1562" s="17" t="s">
        <v>9151</v>
      </c>
      <c r="B1562" s="17" t="s">
        <v>8634</v>
      </c>
      <c r="C1562" s="17" t="s">
        <v>4196</v>
      </c>
      <c r="D1562" s="17" t="s">
        <v>4195</v>
      </c>
      <c r="E1562" s="18" t="s">
        <v>4197</v>
      </c>
      <c r="F1562" s="17">
        <v>42002931</v>
      </c>
      <c r="G1562" s="18" t="s">
        <v>2364</v>
      </c>
      <c r="H1562" s="18" t="s">
        <v>4180</v>
      </c>
      <c r="I1562" s="18" t="s">
        <v>4194</v>
      </c>
      <c r="J1562" s="19">
        <v>6352.8600000000006</v>
      </c>
      <c r="K1562" s="19">
        <f t="shared" si="96"/>
        <v>5775.3272727272724</v>
      </c>
      <c r="L1562" s="20">
        <f t="shared" si="97"/>
        <v>5775</v>
      </c>
      <c r="M1562" s="20">
        <f t="shared" si="98"/>
        <v>578</v>
      </c>
      <c r="N1562" s="21">
        <f t="shared" si="99"/>
        <v>6353</v>
      </c>
    </row>
    <row r="1563" spans="1:14" x14ac:dyDescent="0.25">
      <c r="A1563" s="17" t="s">
        <v>9151</v>
      </c>
      <c r="B1563" s="17" t="s">
        <v>8633</v>
      </c>
      <c r="C1563" s="17" t="s">
        <v>4202</v>
      </c>
      <c r="D1563" s="17" t="s">
        <v>4201</v>
      </c>
      <c r="E1563" s="18" t="s">
        <v>4203</v>
      </c>
      <c r="F1563" s="17">
        <v>37896083</v>
      </c>
      <c r="G1563" s="18" t="s">
        <v>75</v>
      </c>
      <c r="H1563" s="18" t="s">
        <v>4180</v>
      </c>
      <c r="I1563" s="18" t="s">
        <v>4200</v>
      </c>
      <c r="J1563" s="19">
        <v>3204.72</v>
      </c>
      <c r="K1563" s="19">
        <f t="shared" si="96"/>
        <v>2913.3818181818178</v>
      </c>
      <c r="L1563" s="20">
        <f t="shared" si="97"/>
        <v>2913</v>
      </c>
      <c r="M1563" s="20">
        <f t="shared" si="98"/>
        <v>291</v>
      </c>
      <c r="N1563" s="21">
        <f t="shared" si="99"/>
        <v>3204</v>
      </c>
    </row>
    <row r="1564" spans="1:14" x14ac:dyDescent="0.25">
      <c r="A1564" s="17" t="s">
        <v>9151</v>
      </c>
      <c r="B1564" s="17" t="s">
        <v>8633</v>
      </c>
      <c r="C1564" s="17" t="s">
        <v>5202</v>
      </c>
      <c r="D1564" s="17" t="s">
        <v>5201</v>
      </c>
      <c r="E1564" s="18" t="s">
        <v>5203</v>
      </c>
      <c r="F1564" s="17">
        <v>51458110</v>
      </c>
      <c r="G1564" s="18" t="s">
        <v>8759</v>
      </c>
      <c r="H1564" s="18" t="s">
        <v>5196</v>
      </c>
      <c r="I1564" s="18" t="s">
        <v>8361</v>
      </c>
      <c r="J1564" s="19">
        <v>675.12</v>
      </c>
      <c r="K1564" s="19">
        <f t="shared" si="96"/>
        <v>613.74545454545455</v>
      </c>
      <c r="L1564" s="20">
        <f t="shared" si="97"/>
        <v>614</v>
      </c>
      <c r="M1564" s="20">
        <f t="shared" si="98"/>
        <v>61</v>
      </c>
      <c r="N1564" s="21">
        <f t="shared" si="99"/>
        <v>675</v>
      </c>
    </row>
    <row r="1565" spans="1:14" x14ac:dyDescent="0.25">
      <c r="A1565" s="17" t="s">
        <v>9151</v>
      </c>
      <c r="B1565" s="17" t="s">
        <v>8633</v>
      </c>
      <c r="C1565" s="17" t="s">
        <v>4573</v>
      </c>
      <c r="D1565" s="17" t="s">
        <v>4572</v>
      </c>
      <c r="E1565" s="18" t="s">
        <v>4574</v>
      </c>
      <c r="F1565" s="17">
        <v>53887824</v>
      </c>
      <c r="G1565" s="18" t="s">
        <v>75</v>
      </c>
      <c r="H1565" s="18" t="s">
        <v>4555</v>
      </c>
      <c r="I1565" s="18" t="s">
        <v>4571</v>
      </c>
      <c r="J1565" s="19">
        <v>0</v>
      </c>
      <c r="K1565" s="19">
        <f t="shared" si="96"/>
        <v>0</v>
      </c>
      <c r="L1565" s="20">
        <f t="shared" si="97"/>
        <v>0</v>
      </c>
      <c r="M1565" s="20">
        <f t="shared" si="98"/>
        <v>0</v>
      </c>
      <c r="N1565" s="21">
        <f t="shared" si="99"/>
        <v>0</v>
      </c>
    </row>
    <row r="1566" spans="1:14" x14ac:dyDescent="0.25">
      <c r="A1566" s="17" t="s">
        <v>9151</v>
      </c>
      <c r="B1566" s="17" t="s">
        <v>8633</v>
      </c>
      <c r="C1566" s="17" t="s">
        <v>4190</v>
      </c>
      <c r="D1566" s="17" t="s">
        <v>4189</v>
      </c>
      <c r="E1566" s="18" t="s">
        <v>4191</v>
      </c>
      <c r="F1566" s="17">
        <v>42007453</v>
      </c>
      <c r="G1566" s="18" t="s">
        <v>75</v>
      </c>
      <c r="H1566" s="18" t="s">
        <v>4180</v>
      </c>
      <c r="I1566" s="18" t="s">
        <v>4188</v>
      </c>
      <c r="J1566" s="19">
        <v>2617.29</v>
      </c>
      <c r="K1566" s="19">
        <f t="shared" si="96"/>
        <v>2379.3545454545451</v>
      </c>
      <c r="L1566" s="20">
        <f t="shared" si="97"/>
        <v>2379</v>
      </c>
      <c r="M1566" s="20">
        <f t="shared" si="98"/>
        <v>238</v>
      </c>
      <c r="N1566" s="21">
        <f t="shared" si="99"/>
        <v>2617</v>
      </c>
    </row>
    <row r="1567" spans="1:14" x14ac:dyDescent="0.25">
      <c r="A1567" s="17" t="s">
        <v>9151</v>
      </c>
      <c r="B1567" s="17" t="s">
        <v>8633</v>
      </c>
      <c r="C1567" s="17" t="s">
        <v>4558</v>
      </c>
      <c r="D1567" s="17" t="s">
        <v>4557</v>
      </c>
      <c r="E1567" s="18" t="s">
        <v>4559</v>
      </c>
      <c r="F1567" s="17">
        <v>45024057</v>
      </c>
      <c r="G1567" s="18" t="s">
        <v>75</v>
      </c>
      <c r="H1567" s="18" t="s">
        <v>4555</v>
      </c>
      <c r="I1567" s="18" t="s">
        <v>4556</v>
      </c>
      <c r="J1567" s="19">
        <v>1754.2200000000003</v>
      </c>
      <c r="K1567" s="19">
        <f t="shared" si="96"/>
        <v>1594.7454545454545</v>
      </c>
      <c r="L1567" s="20">
        <f t="shared" si="97"/>
        <v>1595</v>
      </c>
      <c r="M1567" s="20">
        <f t="shared" si="98"/>
        <v>159</v>
      </c>
      <c r="N1567" s="21">
        <f t="shared" si="99"/>
        <v>1754</v>
      </c>
    </row>
    <row r="1568" spans="1:14" x14ac:dyDescent="0.25">
      <c r="A1568" s="17" t="s">
        <v>9151</v>
      </c>
      <c r="B1568" s="17" t="s">
        <v>8633</v>
      </c>
      <c r="C1568" s="17" t="s">
        <v>4558</v>
      </c>
      <c r="D1568" s="17" t="s">
        <v>4557</v>
      </c>
      <c r="E1568" s="18" t="s">
        <v>4559</v>
      </c>
      <c r="F1568" s="17">
        <v>45024065</v>
      </c>
      <c r="G1568" s="18" t="s">
        <v>8267</v>
      </c>
      <c r="H1568" s="18" t="s">
        <v>4555</v>
      </c>
      <c r="I1568" s="18" t="s">
        <v>4556</v>
      </c>
      <c r="J1568" s="19">
        <v>1488.33</v>
      </c>
      <c r="K1568" s="19">
        <f t="shared" si="96"/>
        <v>1353.0272727272725</v>
      </c>
      <c r="L1568" s="20">
        <f t="shared" si="97"/>
        <v>1353</v>
      </c>
      <c r="M1568" s="20">
        <f t="shared" si="98"/>
        <v>135</v>
      </c>
      <c r="N1568" s="21">
        <f t="shared" si="99"/>
        <v>1488</v>
      </c>
    </row>
    <row r="1569" spans="1:14" x14ac:dyDescent="0.25">
      <c r="A1569" s="17" t="s">
        <v>9151</v>
      </c>
      <c r="B1569" s="17" t="s">
        <v>8633</v>
      </c>
      <c r="C1569" s="17" t="s">
        <v>8151</v>
      </c>
      <c r="D1569" s="17" t="s">
        <v>8150</v>
      </c>
      <c r="E1569" s="18" t="s">
        <v>8152</v>
      </c>
      <c r="F1569" s="17">
        <v>42195390</v>
      </c>
      <c r="G1569" s="18" t="s">
        <v>9060</v>
      </c>
      <c r="H1569" s="18" t="s">
        <v>5113</v>
      </c>
      <c r="I1569" s="18" t="s">
        <v>8149</v>
      </c>
      <c r="J1569" s="19">
        <v>356.61000000000007</v>
      </c>
      <c r="K1569" s="19">
        <f t="shared" si="96"/>
        <v>324.19090909090914</v>
      </c>
      <c r="L1569" s="20">
        <f t="shared" si="97"/>
        <v>324</v>
      </c>
      <c r="M1569" s="20">
        <f t="shared" si="98"/>
        <v>32</v>
      </c>
      <c r="N1569" s="21">
        <f t="shared" si="99"/>
        <v>356</v>
      </c>
    </row>
    <row r="1570" spans="1:14" x14ac:dyDescent="0.25">
      <c r="A1570" s="17" t="s">
        <v>9151</v>
      </c>
      <c r="B1570" s="17" t="s">
        <v>8633</v>
      </c>
      <c r="C1570" s="17" t="s">
        <v>4294</v>
      </c>
      <c r="D1570" s="17" t="s">
        <v>4293</v>
      </c>
      <c r="E1570" s="18" t="s">
        <v>4295</v>
      </c>
      <c r="F1570" s="17">
        <v>710231091</v>
      </c>
      <c r="G1570" s="18" t="s">
        <v>8890</v>
      </c>
      <c r="H1570" s="18" t="s">
        <v>4292</v>
      </c>
      <c r="I1570" s="18" t="s">
        <v>9135</v>
      </c>
      <c r="J1570" s="19">
        <v>1358.3700000000001</v>
      </c>
      <c r="K1570" s="19">
        <f t="shared" si="96"/>
        <v>1234.8818181818183</v>
      </c>
      <c r="L1570" s="20">
        <f t="shared" si="97"/>
        <v>1235</v>
      </c>
      <c r="M1570" s="20">
        <f t="shared" si="98"/>
        <v>123</v>
      </c>
      <c r="N1570" s="21">
        <f t="shared" si="99"/>
        <v>1358</v>
      </c>
    </row>
    <row r="1571" spans="1:14" x14ac:dyDescent="0.25">
      <c r="A1571" s="17" t="s">
        <v>9151</v>
      </c>
      <c r="B1571" s="17" t="s">
        <v>8633</v>
      </c>
      <c r="C1571" s="17" t="s">
        <v>4920</v>
      </c>
      <c r="D1571" s="17" t="s">
        <v>4919</v>
      </c>
      <c r="E1571" s="18" t="s">
        <v>4921</v>
      </c>
      <c r="F1571" s="17">
        <v>42396727</v>
      </c>
      <c r="G1571" s="18" t="s">
        <v>8938</v>
      </c>
      <c r="H1571" s="18" t="s">
        <v>4903</v>
      </c>
      <c r="I1571" s="18" t="s">
        <v>4918</v>
      </c>
      <c r="J1571" s="19">
        <v>2002.11</v>
      </c>
      <c r="K1571" s="19">
        <f t="shared" si="96"/>
        <v>1820.0999999999997</v>
      </c>
      <c r="L1571" s="20">
        <f t="shared" si="97"/>
        <v>1820</v>
      </c>
      <c r="M1571" s="20">
        <f t="shared" si="98"/>
        <v>182</v>
      </c>
      <c r="N1571" s="21">
        <f t="shared" si="99"/>
        <v>2002</v>
      </c>
    </row>
    <row r="1572" spans="1:14" x14ac:dyDescent="0.25">
      <c r="A1572" s="17" t="s">
        <v>9151</v>
      </c>
      <c r="B1572" s="17" t="s">
        <v>8633</v>
      </c>
      <c r="C1572" s="17" t="s">
        <v>4297</v>
      </c>
      <c r="D1572" s="17" t="s">
        <v>4296</v>
      </c>
      <c r="E1572" s="18" t="s">
        <v>4298</v>
      </c>
      <c r="F1572" s="17">
        <v>53769228</v>
      </c>
      <c r="G1572" s="18" t="s">
        <v>8891</v>
      </c>
      <c r="H1572" s="18" t="s">
        <v>4292</v>
      </c>
      <c r="I1572" s="18" t="s">
        <v>9136</v>
      </c>
      <c r="J1572" s="19">
        <v>1448.01</v>
      </c>
      <c r="K1572" s="19">
        <f t="shared" si="96"/>
        <v>1316.3727272727272</v>
      </c>
      <c r="L1572" s="20">
        <f t="shared" si="97"/>
        <v>1316</v>
      </c>
      <c r="M1572" s="20">
        <f t="shared" si="98"/>
        <v>132</v>
      </c>
      <c r="N1572" s="21">
        <f t="shared" si="99"/>
        <v>1448</v>
      </c>
    </row>
    <row r="1573" spans="1:14" x14ac:dyDescent="0.25">
      <c r="A1573" s="17" t="s">
        <v>9151</v>
      </c>
      <c r="B1573" s="17" t="s">
        <v>8633</v>
      </c>
      <c r="C1573" s="17" t="s">
        <v>1735</v>
      </c>
      <c r="D1573" s="17" t="s">
        <v>1734</v>
      </c>
      <c r="E1573" s="18" t="s">
        <v>1736</v>
      </c>
      <c r="F1573" s="17">
        <v>35991607</v>
      </c>
      <c r="G1573" s="18" t="s">
        <v>8910</v>
      </c>
      <c r="H1573" s="18" t="s">
        <v>4555</v>
      </c>
      <c r="I1573" s="18" t="s">
        <v>4565</v>
      </c>
      <c r="J1573" s="19">
        <v>4604.8200000000006</v>
      </c>
      <c r="K1573" s="19">
        <f t="shared" si="96"/>
        <v>4186.2</v>
      </c>
      <c r="L1573" s="20">
        <f t="shared" si="97"/>
        <v>4186</v>
      </c>
      <c r="M1573" s="20">
        <f t="shared" si="98"/>
        <v>419</v>
      </c>
      <c r="N1573" s="21">
        <f t="shared" si="99"/>
        <v>4605</v>
      </c>
    </row>
    <row r="1574" spans="1:14" x14ac:dyDescent="0.25">
      <c r="A1574" s="17" t="s">
        <v>9151</v>
      </c>
      <c r="B1574" s="17" t="s">
        <v>8633</v>
      </c>
      <c r="C1574" s="17" t="s">
        <v>1735</v>
      </c>
      <c r="D1574" s="17" t="s">
        <v>1734</v>
      </c>
      <c r="E1574" s="18" t="s">
        <v>1736</v>
      </c>
      <c r="F1574" s="17">
        <v>36129852</v>
      </c>
      <c r="G1574" s="18" t="s">
        <v>8752</v>
      </c>
      <c r="H1574" s="18" t="s">
        <v>1724</v>
      </c>
      <c r="I1574" s="18" t="s">
        <v>1733</v>
      </c>
      <c r="J1574" s="19">
        <v>4010.67</v>
      </c>
      <c r="K1574" s="19">
        <f t="shared" si="96"/>
        <v>3646.0636363636363</v>
      </c>
      <c r="L1574" s="20">
        <f t="shared" si="97"/>
        <v>3646</v>
      </c>
      <c r="M1574" s="20">
        <f t="shared" si="98"/>
        <v>365</v>
      </c>
      <c r="N1574" s="21">
        <f t="shared" si="99"/>
        <v>4011</v>
      </c>
    </row>
    <row r="1575" spans="1:14" x14ac:dyDescent="0.25">
      <c r="A1575" s="17" t="s">
        <v>9151</v>
      </c>
      <c r="B1575" s="17" t="s">
        <v>8633</v>
      </c>
      <c r="C1575" s="17" t="s">
        <v>1735</v>
      </c>
      <c r="D1575" s="17" t="s">
        <v>1734</v>
      </c>
      <c r="E1575" s="18" t="s">
        <v>1736</v>
      </c>
      <c r="F1575" s="17">
        <v>37877305</v>
      </c>
      <c r="G1575" s="18" t="s">
        <v>8752</v>
      </c>
      <c r="H1575" s="18" t="s">
        <v>6050</v>
      </c>
      <c r="I1575" s="18" t="s">
        <v>6063</v>
      </c>
      <c r="J1575" s="19">
        <v>3329.1</v>
      </c>
      <c r="K1575" s="19">
        <f t="shared" si="96"/>
        <v>3026.454545454545</v>
      </c>
      <c r="L1575" s="20">
        <f t="shared" si="97"/>
        <v>3026</v>
      </c>
      <c r="M1575" s="20">
        <f t="shared" si="98"/>
        <v>303</v>
      </c>
      <c r="N1575" s="21">
        <f t="shared" si="99"/>
        <v>3329</v>
      </c>
    </row>
    <row r="1576" spans="1:14" x14ac:dyDescent="0.25">
      <c r="A1576" s="17" t="s">
        <v>9151</v>
      </c>
      <c r="B1576" s="17" t="s">
        <v>8633</v>
      </c>
      <c r="C1576" s="17" t="s">
        <v>8133</v>
      </c>
      <c r="D1576" s="17" t="s">
        <v>8132</v>
      </c>
      <c r="E1576" s="18" t="s">
        <v>8134</v>
      </c>
      <c r="F1576" s="17">
        <v>51825902</v>
      </c>
      <c r="G1576" s="18" t="s">
        <v>8759</v>
      </c>
      <c r="H1576" s="18" t="s">
        <v>4406</v>
      </c>
      <c r="I1576" s="18" t="s">
        <v>8131</v>
      </c>
      <c r="J1576" s="19">
        <v>0</v>
      </c>
      <c r="K1576" s="19">
        <f t="shared" si="96"/>
        <v>0</v>
      </c>
      <c r="L1576" s="20">
        <f t="shared" si="97"/>
        <v>0</v>
      </c>
      <c r="M1576" s="20">
        <f t="shared" si="98"/>
        <v>0</v>
      </c>
      <c r="N1576" s="21">
        <f t="shared" si="99"/>
        <v>0</v>
      </c>
    </row>
    <row r="1577" spans="1:14" x14ac:dyDescent="0.25">
      <c r="A1577" s="17" t="s">
        <v>9155</v>
      </c>
      <c r="B1577" s="17" t="s">
        <v>8635</v>
      </c>
      <c r="C1577" s="17" t="s">
        <v>5833</v>
      </c>
      <c r="D1577" s="17" t="s">
        <v>5832</v>
      </c>
      <c r="E1577" s="18" t="s">
        <v>8629</v>
      </c>
      <c r="F1577" s="17">
        <v>17070341</v>
      </c>
      <c r="G1577" s="18" t="s">
        <v>9044</v>
      </c>
      <c r="H1577" s="18" t="s">
        <v>5850</v>
      </c>
      <c r="I1577" s="18" t="s">
        <v>8168</v>
      </c>
      <c r="J1577" s="19">
        <v>0</v>
      </c>
      <c r="K1577" s="19">
        <f t="shared" si="96"/>
        <v>0</v>
      </c>
      <c r="L1577" s="20">
        <f t="shared" si="97"/>
        <v>0</v>
      </c>
      <c r="M1577" s="20">
        <f t="shared" si="98"/>
        <v>0</v>
      </c>
      <c r="N1577" s="21">
        <f t="shared" si="99"/>
        <v>0</v>
      </c>
    </row>
    <row r="1578" spans="1:14" x14ac:dyDescent="0.25">
      <c r="A1578" s="17" t="s">
        <v>9155</v>
      </c>
      <c r="B1578" s="17" t="s">
        <v>8635</v>
      </c>
      <c r="C1578" s="17" t="s">
        <v>5833</v>
      </c>
      <c r="D1578" s="17" t="s">
        <v>5832</v>
      </c>
      <c r="E1578" s="18" t="s">
        <v>8629</v>
      </c>
      <c r="F1578" s="17">
        <v>17070414</v>
      </c>
      <c r="G1578" s="18" t="s">
        <v>9044</v>
      </c>
      <c r="H1578" s="18" t="s">
        <v>6256</v>
      </c>
      <c r="I1578" s="18" t="s">
        <v>8185</v>
      </c>
      <c r="J1578" s="19">
        <v>0</v>
      </c>
      <c r="K1578" s="19">
        <f t="shared" si="96"/>
        <v>0</v>
      </c>
      <c r="L1578" s="20">
        <f t="shared" si="97"/>
        <v>0</v>
      </c>
      <c r="M1578" s="20">
        <f t="shared" si="98"/>
        <v>0</v>
      </c>
      <c r="N1578" s="21">
        <f t="shared" si="99"/>
        <v>0</v>
      </c>
    </row>
    <row r="1579" spans="1:14" x14ac:dyDescent="0.25">
      <c r="A1579" s="17" t="s">
        <v>9155</v>
      </c>
      <c r="B1579" s="17" t="s">
        <v>8635</v>
      </c>
      <c r="C1579" s="17" t="s">
        <v>5833</v>
      </c>
      <c r="D1579" s="17" t="s">
        <v>5832</v>
      </c>
      <c r="E1579" s="18" t="s">
        <v>8629</v>
      </c>
      <c r="F1579" s="17">
        <v>17070422</v>
      </c>
      <c r="G1579" s="18" t="s">
        <v>9044</v>
      </c>
      <c r="H1579" s="18" t="s">
        <v>6215</v>
      </c>
      <c r="I1579" s="18" t="s">
        <v>8183</v>
      </c>
      <c r="J1579" s="19">
        <v>0</v>
      </c>
      <c r="K1579" s="19">
        <f t="shared" si="96"/>
        <v>0</v>
      </c>
      <c r="L1579" s="20">
        <f t="shared" si="97"/>
        <v>0</v>
      </c>
      <c r="M1579" s="20">
        <f t="shared" si="98"/>
        <v>0</v>
      </c>
      <c r="N1579" s="21">
        <f t="shared" si="99"/>
        <v>0</v>
      </c>
    </row>
    <row r="1580" spans="1:14" x14ac:dyDescent="0.25">
      <c r="A1580" s="17" t="s">
        <v>9155</v>
      </c>
      <c r="B1580" s="17" t="s">
        <v>8635</v>
      </c>
      <c r="C1580" s="17" t="s">
        <v>5833</v>
      </c>
      <c r="D1580" s="17" t="s">
        <v>5832</v>
      </c>
      <c r="E1580" s="18" t="s">
        <v>8629</v>
      </c>
      <c r="F1580" s="17">
        <v>17070449</v>
      </c>
      <c r="G1580" s="18" t="s">
        <v>9044</v>
      </c>
      <c r="H1580" s="18" t="s">
        <v>5738</v>
      </c>
      <c r="I1580" s="18" t="s">
        <v>8162</v>
      </c>
      <c r="J1580" s="19">
        <v>0</v>
      </c>
      <c r="K1580" s="19">
        <f t="shared" si="96"/>
        <v>0</v>
      </c>
      <c r="L1580" s="20">
        <f t="shared" si="97"/>
        <v>0</v>
      </c>
      <c r="M1580" s="20">
        <f t="shared" si="98"/>
        <v>0</v>
      </c>
      <c r="N1580" s="21">
        <f t="shared" si="99"/>
        <v>0</v>
      </c>
    </row>
    <row r="1581" spans="1:14" x14ac:dyDescent="0.25">
      <c r="A1581" s="17" t="s">
        <v>9155</v>
      </c>
      <c r="B1581" s="17" t="s">
        <v>8635</v>
      </c>
      <c r="C1581" s="17" t="s">
        <v>5833</v>
      </c>
      <c r="D1581" s="17" t="s">
        <v>5832</v>
      </c>
      <c r="E1581" s="18" t="s">
        <v>8629</v>
      </c>
      <c r="F1581" s="17">
        <v>17070465</v>
      </c>
      <c r="G1581" s="18" t="s">
        <v>9044</v>
      </c>
      <c r="H1581" s="18" t="s">
        <v>5662</v>
      </c>
      <c r="I1581" s="18" t="s">
        <v>8160</v>
      </c>
      <c r="J1581" s="19">
        <v>0</v>
      </c>
      <c r="K1581" s="19">
        <f t="shared" si="96"/>
        <v>0</v>
      </c>
      <c r="L1581" s="20">
        <f t="shared" si="97"/>
        <v>0</v>
      </c>
      <c r="M1581" s="20">
        <f t="shared" si="98"/>
        <v>0</v>
      </c>
      <c r="N1581" s="21">
        <f t="shared" si="99"/>
        <v>0</v>
      </c>
    </row>
    <row r="1582" spans="1:14" x14ac:dyDescent="0.25">
      <c r="A1582" s="17" t="s">
        <v>9155</v>
      </c>
      <c r="B1582" s="17" t="s">
        <v>8635</v>
      </c>
      <c r="C1582" s="17" t="s">
        <v>5833</v>
      </c>
      <c r="D1582" s="17" t="s">
        <v>5832</v>
      </c>
      <c r="E1582" s="18" t="s">
        <v>8629</v>
      </c>
      <c r="F1582" s="17">
        <v>17070473</v>
      </c>
      <c r="G1582" s="18" t="s">
        <v>9044</v>
      </c>
      <c r="H1582" s="18" t="s">
        <v>5636</v>
      </c>
      <c r="I1582" s="18" t="s">
        <v>8159</v>
      </c>
      <c r="J1582" s="19">
        <v>0</v>
      </c>
      <c r="K1582" s="19">
        <f t="shared" si="96"/>
        <v>0</v>
      </c>
      <c r="L1582" s="20">
        <f t="shared" si="97"/>
        <v>0</v>
      </c>
      <c r="M1582" s="20">
        <f t="shared" si="98"/>
        <v>0</v>
      </c>
      <c r="N1582" s="21">
        <f t="shared" si="99"/>
        <v>0</v>
      </c>
    </row>
    <row r="1583" spans="1:14" x14ac:dyDescent="0.25">
      <c r="A1583" s="17" t="s">
        <v>9155</v>
      </c>
      <c r="B1583" s="17" t="s">
        <v>8635</v>
      </c>
      <c r="C1583" s="17" t="s">
        <v>5833</v>
      </c>
      <c r="D1583" s="17" t="s">
        <v>5832</v>
      </c>
      <c r="E1583" s="18" t="s">
        <v>8629</v>
      </c>
      <c r="F1583" s="17">
        <v>17070511</v>
      </c>
      <c r="G1583" s="18" t="s">
        <v>9044</v>
      </c>
      <c r="H1583" s="18" t="s">
        <v>5472</v>
      </c>
      <c r="I1583" s="18" t="s">
        <v>5473</v>
      </c>
      <c r="J1583" s="19">
        <v>0</v>
      </c>
      <c r="K1583" s="19">
        <f t="shared" si="96"/>
        <v>0</v>
      </c>
      <c r="L1583" s="20">
        <f t="shared" si="97"/>
        <v>0</v>
      </c>
      <c r="M1583" s="20">
        <f t="shared" si="98"/>
        <v>0</v>
      </c>
      <c r="N1583" s="21">
        <f t="shared" si="99"/>
        <v>0</v>
      </c>
    </row>
    <row r="1584" spans="1:14" x14ac:dyDescent="0.25">
      <c r="A1584" s="17" t="s">
        <v>9155</v>
      </c>
      <c r="B1584" s="17" t="s">
        <v>8635</v>
      </c>
      <c r="C1584" s="17" t="s">
        <v>5833</v>
      </c>
      <c r="D1584" s="17" t="s">
        <v>5832</v>
      </c>
      <c r="E1584" s="18" t="s">
        <v>8629</v>
      </c>
      <c r="F1584" s="17">
        <v>36162680</v>
      </c>
      <c r="G1584" s="18" t="s">
        <v>9044</v>
      </c>
      <c r="H1584" s="18" t="s">
        <v>8170</v>
      </c>
      <c r="I1584" s="18" t="s">
        <v>8171</v>
      </c>
      <c r="J1584" s="19">
        <v>0</v>
      </c>
      <c r="K1584" s="19">
        <f t="shared" si="96"/>
        <v>0</v>
      </c>
      <c r="L1584" s="20">
        <f t="shared" si="97"/>
        <v>0</v>
      </c>
      <c r="M1584" s="20">
        <f t="shared" si="98"/>
        <v>0</v>
      </c>
      <c r="N1584" s="21">
        <f t="shared" si="99"/>
        <v>0</v>
      </c>
    </row>
    <row r="1585" spans="1:14" x14ac:dyDescent="0.25">
      <c r="A1585" s="17" t="s">
        <v>9155</v>
      </c>
      <c r="B1585" s="17" t="s">
        <v>8635</v>
      </c>
      <c r="C1585" s="17" t="s">
        <v>5833</v>
      </c>
      <c r="D1585" s="17" t="s">
        <v>5832</v>
      </c>
      <c r="E1585" s="18" t="s">
        <v>8629</v>
      </c>
      <c r="F1585" s="17">
        <v>42037425</v>
      </c>
      <c r="G1585" s="18" t="s">
        <v>9063</v>
      </c>
      <c r="H1585" s="18" t="s">
        <v>6050</v>
      </c>
      <c r="I1585" s="18" t="s">
        <v>8175</v>
      </c>
      <c r="J1585" s="19">
        <v>2222.58</v>
      </c>
      <c r="K1585" s="19">
        <f t="shared" si="96"/>
        <v>2020.5272727272725</v>
      </c>
      <c r="L1585" s="20">
        <f t="shared" si="97"/>
        <v>2021</v>
      </c>
      <c r="M1585" s="20">
        <f t="shared" si="98"/>
        <v>202</v>
      </c>
      <c r="N1585" s="21">
        <f t="shared" si="99"/>
        <v>2223</v>
      </c>
    </row>
    <row r="1586" spans="1:14" x14ac:dyDescent="0.25">
      <c r="A1586" s="17" t="s">
        <v>9155</v>
      </c>
      <c r="B1586" s="17" t="s">
        <v>8635</v>
      </c>
      <c r="C1586" s="17" t="s">
        <v>5833</v>
      </c>
      <c r="D1586" s="17" t="s">
        <v>5832</v>
      </c>
      <c r="E1586" s="18" t="s">
        <v>8629</v>
      </c>
      <c r="F1586" s="17">
        <v>42079209</v>
      </c>
      <c r="G1586" s="18" t="s">
        <v>8622</v>
      </c>
      <c r="H1586" s="18" t="s">
        <v>5677</v>
      </c>
      <c r="I1586" s="18" t="s">
        <v>8161</v>
      </c>
      <c r="J1586" s="19">
        <v>0</v>
      </c>
      <c r="K1586" s="19">
        <f t="shared" si="96"/>
        <v>0</v>
      </c>
      <c r="L1586" s="20">
        <f t="shared" si="97"/>
        <v>0</v>
      </c>
      <c r="M1586" s="20">
        <f t="shared" si="98"/>
        <v>0</v>
      </c>
      <c r="N1586" s="21">
        <f t="shared" si="99"/>
        <v>0</v>
      </c>
    </row>
    <row r="1587" spans="1:14" x14ac:dyDescent="0.25">
      <c r="A1587" s="17" t="s">
        <v>9155</v>
      </c>
      <c r="B1587" s="17" t="s">
        <v>8635</v>
      </c>
      <c r="C1587" s="17" t="s">
        <v>5833</v>
      </c>
      <c r="D1587" s="17" t="s">
        <v>5832</v>
      </c>
      <c r="E1587" s="18" t="s">
        <v>8629</v>
      </c>
      <c r="F1587" s="17">
        <v>42079322</v>
      </c>
      <c r="G1587" s="18" t="s">
        <v>8622</v>
      </c>
      <c r="H1587" s="18" t="s">
        <v>5253</v>
      </c>
      <c r="I1587" s="18" t="s">
        <v>8157</v>
      </c>
      <c r="J1587" s="19">
        <v>0</v>
      </c>
      <c r="K1587" s="19">
        <f t="shared" si="96"/>
        <v>0</v>
      </c>
      <c r="L1587" s="20">
        <f t="shared" si="97"/>
        <v>0</v>
      </c>
      <c r="M1587" s="20">
        <f t="shared" si="98"/>
        <v>0</v>
      </c>
      <c r="N1587" s="21">
        <f t="shared" si="99"/>
        <v>0</v>
      </c>
    </row>
    <row r="1588" spans="1:14" x14ac:dyDescent="0.25">
      <c r="A1588" s="17" t="s">
        <v>9155</v>
      </c>
      <c r="B1588" s="17" t="s">
        <v>8635</v>
      </c>
      <c r="C1588" s="17" t="s">
        <v>5833</v>
      </c>
      <c r="D1588" s="17" t="s">
        <v>5832</v>
      </c>
      <c r="E1588" s="18" t="s">
        <v>8629</v>
      </c>
      <c r="F1588" s="17">
        <v>42079861</v>
      </c>
      <c r="G1588" s="18" t="s">
        <v>8622</v>
      </c>
      <c r="H1588" s="18" t="s">
        <v>6050</v>
      </c>
      <c r="I1588" s="18" t="s">
        <v>8177</v>
      </c>
      <c r="J1588" s="19">
        <v>0</v>
      </c>
      <c r="K1588" s="19">
        <f t="shared" si="96"/>
        <v>0</v>
      </c>
      <c r="L1588" s="20">
        <f t="shared" si="97"/>
        <v>0</v>
      </c>
      <c r="M1588" s="20">
        <f t="shared" si="98"/>
        <v>0</v>
      </c>
      <c r="N1588" s="21">
        <f t="shared" si="99"/>
        <v>0</v>
      </c>
    </row>
    <row r="1589" spans="1:14" x14ac:dyDescent="0.25">
      <c r="A1589" s="17" t="s">
        <v>9155</v>
      </c>
      <c r="B1589" s="17" t="s">
        <v>8635</v>
      </c>
      <c r="C1589" s="17" t="s">
        <v>5833</v>
      </c>
      <c r="D1589" s="17" t="s">
        <v>5832</v>
      </c>
      <c r="E1589" s="18" t="s">
        <v>8629</v>
      </c>
      <c r="F1589" s="17">
        <v>42080487</v>
      </c>
      <c r="G1589" s="18" t="s">
        <v>8623</v>
      </c>
      <c r="H1589" s="18" t="s">
        <v>5497</v>
      </c>
      <c r="I1589" s="18" t="s">
        <v>438</v>
      </c>
      <c r="J1589" s="19">
        <v>0</v>
      </c>
      <c r="K1589" s="19">
        <f t="shared" si="96"/>
        <v>0</v>
      </c>
      <c r="L1589" s="20">
        <f t="shared" si="97"/>
        <v>0</v>
      </c>
      <c r="M1589" s="20">
        <f t="shared" si="98"/>
        <v>0</v>
      </c>
      <c r="N1589" s="21">
        <f t="shared" si="99"/>
        <v>0</v>
      </c>
    </row>
    <row r="1590" spans="1:14" x14ac:dyDescent="0.25">
      <c r="A1590" s="17" t="s">
        <v>9155</v>
      </c>
      <c r="B1590" s="17" t="s">
        <v>8635</v>
      </c>
      <c r="C1590" s="17" t="s">
        <v>5833</v>
      </c>
      <c r="D1590" s="17" t="s">
        <v>5832</v>
      </c>
      <c r="E1590" s="18" t="s">
        <v>8629</v>
      </c>
      <c r="F1590" s="17">
        <v>42083788</v>
      </c>
      <c r="G1590" s="18" t="s">
        <v>8622</v>
      </c>
      <c r="H1590" s="18" t="s">
        <v>5811</v>
      </c>
      <c r="I1590" s="18" t="s">
        <v>8346</v>
      </c>
      <c r="J1590" s="19">
        <v>8978.2199999999993</v>
      </c>
      <c r="K1590" s="19">
        <f t="shared" si="96"/>
        <v>8162.0181818181809</v>
      </c>
      <c r="L1590" s="20">
        <f t="shared" si="97"/>
        <v>8162</v>
      </c>
      <c r="M1590" s="20">
        <f t="shared" si="98"/>
        <v>816</v>
      </c>
      <c r="N1590" s="21">
        <f t="shared" si="99"/>
        <v>8978</v>
      </c>
    </row>
    <row r="1591" spans="1:14" x14ac:dyDescent="0.25">
      <c r="A1591" s="17" t="s">
        <v>9155</v>
      </c>
      <c r="B1591" s="17" t="s">
        <v>8635</v>
      </c>
      <c r="C1591" s="17" t="s">
        <v>5833</v>
      </c>
      <c r="D1591" s="17" t="s">
        <v>5832</v>
      </c>
      <c r="E1591" s="18" t="s">
        <v>8629</v>
      </c>
      <c r="F1591" s="17">
        <v>42085381</v>
      </c>
      <c r="G1591" s="18" t="s">
        <v>8623</v>
      </c>
      <c r="H1591" s="18" t="s">
        <v>6050</v>
      </c>
      <c r="I1591" s="18" t="s">
        <v>8176</v>
      </c>
      <c r="J1591" s="19">
        <v>0</v>
      </c>
      <c r="K1591" s="19">
        <f t="shared" si="96"/>
        <v>0</v>
      </c>
      <c r="L1591" s="20">
        <f t="shared" si="97"/>
        <v>0</v>
      </c>
      <c r="M1591" s="20">
        <f t="shared" si="98"/>
        <v>0</v>
      </c>
      <c r="N1591" s="21">
        <f t="shared" si="99"/>
        <v>0</v>
      </c>
    </row>
    <row r="1592" spans="1:14" x14ac:dyDescent="0.25">
      <c r="A1592" s="17" t="s">
        <v>9155</v>
      </c>
      <c r="B1592" s="17" t="s">
        <v>8635</v>
      </c>
      <c r="C1592" s="17" t="s">
        <v>5833</v>
      </c>
      <c r="D1592" s="17" t="s">
        <v>5832</v>
      </c>
      <c r="E1592" s="18" t="s">
        <v>8629</v>
      </c>
      <c r="F1592" s="17">
        <v>42089808</v>
      </c>
      <c r="G1592" s="18" t="s">
        <v>8623</v>
      </c>
      <c r="H1592" s="18" t="s">
        <v>6791</v>
      </c>
      <c r="I1592" s="18" t="s">
        <v>8196</v>
      </c>
      <c r="J1592" s="19">
        <v>0</v>
      </c>
      <c r="K1592" s="19">
        <f t="shared" si="96"/>
        <v>0</v>
      </c>
      <c r="L1592" s="20">
        <f t="shared" si="97"/>
        <v>0</v>
      </c>
      <c r="M1592" s="20">
        <f t="shared" si="98"/>
        <v>0</v>
      </c>
      <c r="N1592" s="21">
        <f t="shared" si="99"/>
        <v>0</v>
      </c>
    </row>
    <row r="1593" spans="1:14" x14ac:dyDescent="0.25">
      <c r="A1593" s="17" t="s">
        <v>9155</v>
      </c>
      <c r="B1593" s="17" t="s">
        <v>8635</v>
      </c>
      <c r="C1593" s="17" t="s">
        <v>5833</v>
      </c>
      <c r="D1593" s="17" t="s">
        <v>5832</v>
      </c>
      <c r="E1593" s="18" t="s">
        <v>8629</v>
      </c>
      <c r="F1593" s="17">
        <v>42089816</v>
      </c>
      <c r="G1593" s="18" t="s">
        <v>8622</v>
      </c>
      <c r="H1593" s="18" t="s">
        <v>6791</v>
      </c>
      <c r="I1593" s="18" t="s">
        <v>8195</v>
      </c>
      <c r="J1593" s="19">
        <v>107.85</v>
      </c>
      <c r="K1593" s="19">
        <f t="shared" si="96"/>
        <v>98.045454545454533</v>
      </c>
      <c r="L1593" s="20">
        <f t="shared" si="97"/>
        <v>98</v>
      </c>
      <c r="M1593" s="20">
        <f t="shared" si="98"/>
        <v>10</v>
      </c>
      <c r="N1593" s="21">
        <f t="shared" si="99"/>
        <v>108</v>
      </c>
    </row>
    <row r="1594" spans="1:14" x14ac:dyDescent="0.25">
      <c r="A1594" s="17" t="s">
        <v>9155</v>
      </c>
      <c r="B1594" s="17" t="s">
        <v>8635</v>
      </c>
      <c r="C1594" s="17" t="s">
        <v>5833</v>
      </c>
      <c r="D1594" s="17" t="s">
        <v>5832</v>
      </c>
      <c r="E1594" s="18" t="s">
        <v>8629</v>
      </c>
      <c r="F1594" s="17">
        <v>42089832</v>
      </c>
      <c r="G1594" s="18" t="s">
        <v>8622</v>
      </c>
      <c r="H1594" s="18" t="s">
        <v>6236</v>
      </c>
      <c r="I1594" s="18" t="s">
        <v>8184</v>
      </c>
      <c r="J1594" s="19">
        <v>0</v>
      </c>
      <c r="K1594" s="19">
        <f t="shared" si="96"/>
        <v>0</v>
      </c>
      <c r="L1594" s="20">
        <f t="shared" si="97"/>
        <v>0</v>
      </c>
      <c r="M1594" s="20">
        <f t="shared" si="98"/>
        <v>0</v>
      </c>
      <c r="N1594" s="21">
        <f t="shared" si="99"/>
        <v>0</v>
      </c>
    </row>
    <row r="1595" spans="1:14" x14ac:dyDescent="0.25">
      <c r="A1595" s="17" t="s">
        <v>9155</v>
      </c>
      <c r="B1595" s="17" t="s">
        <v>8635</v>
      </c>
      <c r="C1595" s="17" t="s">
        <v>5833</v>
      </c>
      <c r="D1595" s="17" t="s">
        <v>5832</v>
      </c>
      <c r="E1595" s="18" t="s">
        <v>8629</v>
      </c>
      <c r="F1595" s="17">
        <v>42089841</v>
      </c>
      <c r="G1595" s="18" t="s">
        <v>8622</v>
      </c>
      <c r="H1595" s="18" t="s">
        <v>5926</v>
      </c>
      <c r="I1595" s="18" t="s">
        <v>8169</v>
      </c>
      <c r="J1595" s="19">
        <v>0</v>
      </c>
      <c r="K1595" s="19">
        <f t="shared" si="96"/>
        <v>0</v>
      </c>
      <c r="L1595" s="20">
        <f t="shared" si="97"/>
        <v>0</v>
      </c>
      <c r="M1595" s="20">
        <f t="shared" si="98"/>
        <v>0</v>
      </c>
      <c r="N1595" s="21">
        <f t="shared" si="99"/>
        <v>0</v>
      </c>
    </row>
    <row r="1596" spans="1:14" x14ac:dyDescent="0.25">
      <c r="A1596" s="17" t="s">
        <v>9155</v>
      </c>
      <c r="B1596" s="17" t="s">
        <v>8635</v>
      </c>
      <c r="C1596" s="17" t="s">
        <v>5833</v>
      </c>
      <c r="D1596" s="17" t="s">
        <v>5832</v>
      </c>
      <c r="E1596" s="18" t="s">
        <v>8629</v>
      </c>
      <c r="F1596" s="17">
        <v>42090199</v>
      </c>
      <c r="G1596" s="18" t="s">
        <v>8623</v>
      </c>
      <c r="H1596" s="18" t="s">
        <v>5738</v>
      </c>
      <c r="I1596" s="18" t="s">
        <v>8164</v>
      </c>
      <c r="J1596" s="19">
        <v>1013.52</v>
      </c>
      <c r="K1596" s="19">
        <f t="shared" si="96"/>
        <v>921.38181818181806</v>
      </c>
      <c r="L1596" s="20">
        <f t="shared" si="97"/>
        <v>921</v>
      </c>
      <c r="M1596" s="20">
        <f t="shared" si="98"/>
        <v>92</v>
      </c>
      <c r="N1596" s="21">
        <f t="shared" si="99"/>
        <v>1013</v>
      </c>
    </row>
    <row r="1597" spans="1:14" x14ac:dyDescent="0.25">
      <c r="A1597" s="17" t="s">
        <v>9155</v>
      </c>
      <c r="B1597" s="17" t="s">
        <v>8635</v>
      </c>
      <c r="C1597" s="17" t="s">
        <v>5833</v>
      </c>
      <c r="D1597" s="17" t="s">
        <v>5832</v>
      </c>
      <c r="E1597" s="18" t="s">
        <v>8629</v>
      </c>
      <c r="F1597" s="17">
        <v>42090202</v>
      </c>
      <c r="G1597" s="18" t="s">
        <v>8622</v>
      </c>
      <c r="H1597" s="18" t="s">
        <v>5811</v>
      </c>
      <c r="I1597" s="18" t="s">
        <v>8166</v>
      </c>
      <c r="J1597" s="19">
        <v>0</v>
      </c>
      <c r="K1597" s="19">
        <f t="shared" si="96"/>
        <v>0</v>
      </c>
      <c r="L1597" s="20">
        <f t="shared" si="97"/>
        <v>0</v>
      </c>
      <c r="M1597" s="20">
        <f t="shared" si="98"/>
        <v>0</v>
      </c>
      <c r="N1597" s="21">
        <f t="shared" si="99"/>
        <v>0</v>
      </c>
    </row>
    <row r="1598" spans="1:14" x14ac:dyDescent="0.25">
      <c r="A1598" s="17" t="s">
        <v>9155</v>
      </c>
      <c r="B1598" s="17" t="s">
        <v>8635</v>
      </c>
      <c r="C1598" s="17" t="s">
        <v>5833</v>
      </c>
      <c r="D1598" s="17" t="s">
        <v>5832</v>
      </c>
      <c r="E1598" s="18" t="s">
        <v>8629</v>
      </c>
      <c r="F1598" s="17">
        <v>42090211</v>
      </c>
      <c r="G1598" s="18" t="s">
        <v>8623</v>
      </c>
      <c r="H1598" s="18" t="s">
        <v>6623</v>
      </c>
      <c r="I1598" s="18" t="s">
        <v>8194</v>
      </c>
      <c r="J1598" s="19">
        <v>0</v>
      </c>
      <c r="K1598" s="19">
        <f t="shared" si="96"/>
        <v>0</v>
      </c>
      <c r="L1598" s="20">
        <f t="shared" si="97"/>
        <v>0</v>
      </c>
      <c r="M1598" s="20">
        <f t="shared" si="98"/>
        <v>0</v>
      </c>
      <c r="N1598" s="21">
        <f t="shared" si="99"/>
        <v>0</v>
      </c>
    </row>
    <row r="1599" spans="1:14" x14ac:dyDescent="0.25">
      <c r="A1599" s="17" t="s">
        <v>9155</v>
      </c>
      <c r="B1599" s="17" t="s">
        <v>8635</v>
      </c>
      <c r="C1599" s="17" t="s">
        <v>5833</v>
      </c>
      <c r="D1599" s="17" t="s">
        <v>5832</v>
      </c>
      <c r="E1599" s="18" t="s">
        <v>8629</v>
      </c>
      <c r="F1599" s="17">
        <v>42344751</v>
      </c>
      <c r="G1599" s="18" t="s">
        <v>8622</v>
      </c>
      <c r="H1599" s="18" t="s">
        <v>6283</v>
      </c>
      <c r="I1599" s="18" t="s">
        <v>8186</v>
      </c>
      <c r="J1599" s="19">
        <v>0</v>
      </c>
      <c r="K1599" s="19">
        <f t="shared" si="96"/>
        <v>0</v>
      </c>
      <c r="L1599" s="20">
        <f t="shared" si="97"/>
        <v>0</v>
      </c>
      <c r="M1599" s="20">
        <f t="shared" si="98"/>
        <v>0</v>
      </c>
      <c r="N1599" s="21">
        <f t="shared" si="99"/>
        <v>0</v>
      </c>
    </row>
    <row r="1600" spans="1:14" x14ac:dyDescent="0.25">
      <c r="A1600" s="17" t="s">
        <v>9155</v>
      </c>
      <c r="B1600" s="17" t="s">
        <v>8635</v>
      </c>
      <c r="C1600" s="17" t="s">
        <v>5833</v>
      </c>
      <c r="D1600" s="17" t="s">
        <v>5832</v>
      </c>
      <c r="E1600" s="18" t="s">
        <v>8629</v>
      </c>
      <c r="F1600" s="17">
        <v>42382530</v>
      </c>
      <c r="G1600" s="18" t="s">
        <v>8623</v>
      </c>
      <c r="H1600" s="18" t="s">
        <v>6365</v>
      </c>
      <c r="I1600" s="18" t="s">
        <v>8187</v>
      </c>
      <c r="J1600" s="19">
        <v>0</v>
      </c>
      <c r="K1600" s="19">
        <f t="shared" si="96"/>
        <v>0</v>
      </c>
      <c r="L1600" s="20">
        <f t="shared" si="97"/>
        <v>0</v>
      </c>
      <c r="M1600" s="20">
        <f t="shared" si="98"/>
        <v>0</v>
      </c>
      <c r="N1600" s="21">
        <f t="shared" si="99"/>
        <v>0</v>
      </c>
    </row>
    <row r="1601" spans="1:14" x14ac:dyDescent="0.25">
      <c r="A1601" s="17" t="s">
        <v>9155</v>
      </c>
      <c r="B1601" s="17" t="s">
        <v>8635</v>
      </c>
      <c r="C1601" s="17" t="s">
        <v>5833</v>
      </c>
      <c r="D1601" s="17" t="s">
        <v>5832</v>
      </c>
      <c r="E1601" s="18" t="s">
        <v>8629</v>
      </c>
      <c r="F1601" s="17">
        <v>50617265</v>
      </c>
      <c r="G1601" s="18" t="s">
        <v>8623</v>
      </c>
      <c r="H1601" s="18" t="s">
        <v>5763</v>
      </c>
      <c r="I1601" s="18" t="s">
        <v>8165</v>
      </c>
      <c r="J1601" s="19">
        <v>0</v>
      </c>
      <c r="K1601" s="19">
        <f t="shared" si="96"/>
        <v>0</v>
      </c>
      <c r="L1601" s="20">
        <f t="shared" si="97"/>
        <v>0</v>
      </c>
      <c r="M1601" s="20">
        <f t="shared" si="98"/>
        <v>0</v>
      </c>
      <c r="N1601" s="21">
        <f t="shared" si="99"/>
        <v>0</v>
      </c>
    </row>
    <row r="1602" spans="1:14" x14ac:dyDescent="0.25">
      <c r="A1602" s="17" t="s">
        <v>9155</v>
      </c>
      <c r="B1602" s="17" t="s">
        <v>8635</v>
      </c>
      <c r="C1602" s="17" t="s">
        <v>5833</v>
      </c>
      <c r="D1602" s="17" t="s">
        <v>5832</v>
      </c>
      <c r="E1602" s="18" t="s">
        <v>8629</v>
      </c>
      <c r="F1602" s="17">
        <v>52827283</v>
      </c>
      <c r="G1602" s="18" t="s">
        <v>8622</v>
      </c>
      <c r="H1602" s="18" t="s">
        <v>5845</v>
      </c>
      <c r="I1602" s="18" t="s">
        <v>8167</v>
      </c>
      <c r="J1602" s="19">
        <v>0</v>
      </c>
      <c r="K1602" s="19">
        <f t="shared" si="96"/>
        <v>0</v>
      </c>
      <c r="L1602" s="20">
        <f t="shared" si="97"/>
        <v>0</v>
      </c>
      <c r="M1602" s="20">
        <f t="shared" si="98"/>
        <v>0</v>
      </c>
      <c r="N1602" s="21">
        <f t="shared" si="99"/>
        <v>0</v>
      </c>
    </row>
    <row r="1603" spans="1:14" x14ac:dyDescent="0.25">
      <c r="A1603" s="17" t="s">
        <v>9155</v>
      </c>
      <c r="B1603" s="17" t="s">
        <v>8635</v>
      </c>
      <c r="C1603" s="17" t="s">
        <v>5833</v>
      </c>
      <c r="D1603" s="17" t="s">
        <v>5832</v>
      </c>
      <c r="E1603" s="18" t="s">
        <v>8629</v>
      </c>
      <c r="F1603" s="17">
        <v>52827704</v>
      </c>
      <c r="G1603" s="18" t="s">
        <v>8622</v>
      </c>
      <c r="H1603" s="18" t="s">
        <v>5595</v>
      </c>
      <c r="I1603" s="18" t="s">
        <v>8158</v>
      </c>
      <c r="J1603" s="19">
        <v>0</v>
      </c>
      <c r="K1603" s="19">
        <f t="shared" si="96"/>
        <v>0</v>
      </c>
      <c r="L1603" s="20">
        <f t="shared" si="97"/>
        <v>0</v>
      </c>
      <c r="M1603" s="20">
        <f t="shared" si="98"/>
        <v>0</v>
      </c>
      <c r="N1603" s="21">
        <f t="shared" si="99"/>
        <v>0</v>
      </c>
    </row>
    <row r="1604" spans="1:14" x14ac:dyDescent="0.25">
      <c r="A1604" s="17" t="s">
        <v>9155</v>
      </c>
      <c r="B1604" s="17" t="s">
        <v>8632</v>
      </c>
      <c r="C1604" s="17" t="s">
        <v>6070</v>
      </c>
      <c r="D1604" s="17" t="s">
        <v>6069</v>
      </c>
      <c r="E1604" s="18" t="s">
        <v>6071</v>
      </c>
      <c r="F1604" s="17">
        <v>161039</v>
      </c>
      <c r="G1604" s="18" t="s">
        <v>9114</v>
      </c>
      <c r="H1604" s="18" t="s">
        <v>5738</v>
      </c>
      <c r="I1604" s="18" t="s">
        <v>5744</v>
      </c>
      <c r="J1604" s="19">
        <v>1358.91</v>
      </c>
      <c r="K1604" s="19">
        <f t="shared" ref="K1604:K1667" si="100">J1604/1.1</f>
        <v>1235.3727272727272</v>
      </c>
      <c r="L1604" s="20">
        <f t="shared" ref="L1604:L1667" si="101">ROUND(K1604,0)</f>
        <v>1235</v>
      </c>
      <c r="M1604" s="20">
        <f t="shared" ref="M1604:M1667" si="102">ROUND(K1604*0.1,0)</f>
        <v>124</v>
      </c>
      <c r="N1604" s="21">
        <f t="shared" si="99"/>
        <v>1359</v>
      </c>
    </row>
    <row r="1605" spans="1:14" x14ac:dyDescent="0.25">
      <c r="A1605" s="17" t="s">
        <v>9155</v>
      </c>
      <c r="B1605" s="17" t="s">
        <v>8632</v>
      </c>
      <c r="C1605" s="17" t="s">
        <v>6070</v>
      </c>
      <c r="D1605" s="17" t="s">
        <v>6069</v>
      </c>
      <c r="E1605" s="18" t="s">
        <v>6071</v>
      </c>
      <c r="F1605" s="17">
        <v>161047</v>
      </c>
      <c r="G1605" s="18" t="s">
        <v>8244</v>
      </c>
      <c r="H1605" s="18" t="s">
        <v>6236</v>
      </c>
      <c r="I1605" s="18" t="s">
        <v>6285</v>
      </c>
      <c r="J1605" s="19">
        <v>1725.6000000000001</v>
      </c>
      <c r="K1605" s="19">
        <f t="shared" si="100"/>
        <v>1568.7272727272727</v>
      </c>
      <c r="L1605" s="20">
        <f t="shared" si="101"/>
        <v>1569</v>
      </c>
      <c r="M1605" s="20">
        <f t="shared" si="102"/>
        <v>157</v>
      </c>
      <c r="N1605" s="21">
        <f t="shared" ref="N1605:N1668" si="103">L1605+M1605</f>
        <v>1726</v>
      </c>
    </row>
    <row r="1606" spans="1:14" x14ac:dyDescent="0.25">
      <c r="A1606" s="17" t="s">
        <v>9155</v>
      </c>
      <c r="B1606" s="17" t="s">
        <v>8632</v>
      </c>
      <c r="C1606" s="17" t="s">
        <v>6070</v>
      </c>
      <c r="D1606" s="17" t="s">
        <v>6069</v>
      </c>
      <c r="E1606" s="18" t="s">
        <v>6071</v>
      </c>
      <c r="F1606" s="17">
        <v>161098</v>
      </c>
      <c r="G1606" s="18" t="s">
        <v>8244</v>
      </c>
      <c r="H1606" s="18" t="s">
        <v>5811</v>
      </c>
      <c r="I1606" s="18" t="s">
        <v>8344</v>
      </c>
      <c r="J1606" s="19">
        <v>2566.83</v>
      </c>
      <c r="K1606" s="19">
        <f t="shared" si="100"/>
        <v>2333.4818181818177</v>
      </c>
      <c r="L1606" s="20">
        <f t="shared" si="101"/>
        <v>2333</v>
      </c>
      <c r="M1606" s="20">
        <f t="shared" si="102"/>
        <v>233</v>
      </c>
      <c r="N1606" s="21">
        <f t="shared" si="103"/>
        <v>2566</v>
      </c>
    </row>
    <row r="1607" spans="1:14" x14ac:dyDescent="0.25">
      <c r="A1607" s="17" t="s">
        <v>9155</v>
      </c>
      <c r="B1607" s="17" t="s">
        <v>8632</v>
      </c>
      <c r="C1607" s="17" t="s">
        <v>6070</v>
      </c>
      <c r="D1607" s="17" t="s">
        <v>6069</v>
      </c>
      <c r="E1607" s="18" t="s">
        <v>6071</v>
      </c>
      <c r="F1607" s="17">
        <v>161101</v>
      </c>
      <c r="G1607" s="18" t="s">
        <v>9115</v>
      </c>
      <c r="H1607" s="18" t="s">
        <v>6050</v>
      </c>
      <c r="I1607" s="18" t="s">
        <v>8327</v>
      </c>
      <c r="J1607" s="19">
        <v>2415.84</v>
      </c>
      <c r="K1607" s="19">
        <f t="shared" si="100"/>
        <v>2196.2181818181816</v>
      </c>
      <c r="L1607" s="20">
        <f t="shared" si="101"/>
        <v>2196</v>
      </c>
      <c r="M1607" s="20">
        <f t="shared" si="102"/>
        <v>220</v>
      </c>
      <c r="N1607" s="21">
        <f t="shared" si="103"/>
        <v>2416</v>
      </c>
    </row>
    <row r="1608" spans="1:14" x14ac:dyDescent="0.25">
      <c r="A1608" s="17" t="s">
        <v>9155</v>
      </c>
      <c r="B1608" s="17" t="s">
        <v>8632</v>
      </c>
      <c r="C1608" s="17" t="s">
        <v>6070</v>
      </c>
      <c r="D1608" s="17" t="s">
        <v>6069</v>
      </c>
      <c r="E1608" s="18" t="s">
        <v>6071</v>
      </c>
      <c r="F1608" s="17">
        <v>161110</v>
      </c>
      <c r="G1608" s="18" t="s">
        <v>8244</v>
      </c>
      <c r="H1608" s="18" t="s">
        <v>6050</v>
      </c>
      <c r="I1608" s="18" t="s">
        <v>8334</v>
      </c>
      <c r="J1608" s="19">
        <v>2243.2799999999997</v>
      </c>
      <c r="K1608" s="19">
        <f t="shared" si="100"/>
        <v>2039.3454545454542</v>
      </c>
      <c r="L1608" s="20">
        <f t="shared" si="101"/>
        <v>2039</v>
      </c>
      <c r="M1608" s="20">
        <f t="shared" si="102"/>
        <v>204</v>
      </c>
      <c r="N1608" s="21">
        <f t="shared" si="103"/>
        <v>2243</v>
      </c>
    </row>
    <row r="1609" spans="1:14" x14ac:dyDescent="0.25">
      <c r="A1609" s="17" t="s">
        <v>9155</v>
      </c>
      <c r="B1609" s="17" t="s">
        <v>8632</v>
      </c>
      <c r="C1609" s="17" t="s">
        <v>6070</v>
      </c>
      <c r="D1609" s="17" t="s">
        <v>6069</v>
      </c>
      <c r="E1609" s="18" t="s">
        <v>6071</v>
      </c>
      <c r="F1609" s="17">
        <v>161179</v>
      </c>
      <c r="G1609" s="18" t="s">
        <v>8244</v>
      </c>
      <c r="H1609" s="18" t="s">
        <v>6365</v>
      </c>
      <c r="I1609" s="18" t="s">
        <v>8316</v>
      </c>
      <c r="J1609" s="19">
        <v>711.81</v>
      </c>
      <c r="K1609" s="19">
        <f t="shared" si="100"/>
        <v>647.09999999999991</v>
      </c>
      <c r="L1609" s="20">
        <f t="shared" si="101"/>
        <v>647</v>
      </c>
      <c r="M1609" s="20">
        <f t="shared" si="102"/>
        <v>65</v>
      </c>
      <c r="N1609" s="21">
        <f t="shared" si="103"/>
        <v>712</v>
      </c>
    </row>
    <row r="1610" spans="1:14" x14ac:dyDescent="0.25">
      <c r="A1610" s="17" t="s">
        <v>9155</v>
      </c>
      <c r="B1610" s="17" t="s">
        <v>8632</v>
      </c>
      <c r="C1610" s="17" t="s">
        <v>6070</v>
      </c>
      <c r="D1610" s="17" t="s">
        <v>6069</v>
      </c>
      <c r="E1610" s="18" t="s">
        <v>6071</v>
      </c>
      <c r="F1610" s="17">
        <v>161217</v>
      </c>
      <c r="G1610" s="18" t="s">
        <v>9117</v>
      </c>
      <c r="H1610" s="18" t="s">
        <v>6480</v>
      </c>
      <c r="I1610" s="18" t="s">
        <v>8315</v>
      </c>
      <c r="J1610" s="19">
        <v>2006.01</v>
      </c>
      <c r="K1610" s="19">
        <f t="shared" si="100"/>
        <v>1823.6454545454544</v>
      </c>
      <c r="L1610" s="20">
        <f t="shared" si="101"/>
        <v>1824</v>
      </c>
      <c r="M1610" s="20">
        <f t="shared" si="102"/>
        <v>182</v>
      </c>
      <c r="N1610" s="21">
        <f t="shared" si="103"/>
        <v>2006</v>
      </c>
    </row>
    <row r="1611" spans="1:14" x14ac:dyDescent="0.25">
      <c r="A1611" s="17" t="s">
        <v>9155</v>
      </c>
      <c r="B1611" s="17" t="s">
        <v>8632</v>
      </c>
      <c r="C1611" s="17" t="s">
        <v>6070</v>
      </c>
      <c r="D1611" s="17" t="s">
        <v>6069</v>
      </c>
      <c r="E1611" s="18" t="s">
        <v>6071</v>
      </c>
      <c r="F1611" s="17">
        <v>37947923</v>
      </c>
      <c r="G1611" s="18" t="s">
        <v>8976</v>
      </c>
      <c r="H1611" s="18" t="s">
        <v>6050</v>
      </c>
      <c r="I1611" s="18" t="s">
        <v>6068</v>
      </c>
      <c r="J1611" s="19">
        <v>2672.19</v>
      </c>
      <c r="K1611" s="19">
        <f t="shared" si="100"/>
        <v>2429.2636363636361</v>
      </c>
      <c r="L1611" s="20">
        <f t="shared" si="101"/>
        <v>2429</v>
      </c>
      <c r="M1611" s="20">
        <f t="shared" si="102"/>
        <v>243</v>
      </c>
      <c r="N1611" s="21">
        <f t="shared" si="103"/>
        <v>2672</v>
      </c>
    </row>
    <row r="1612" spans="1:14" x14ac:dyDescent="0.25">
      <c r="A1612" s="17" t="s">
        <v>9155</v>
      </c>
      <c r="B1612" s="17" t="s">
        <v>8632</v>
      </c>
      <c r="C1612" s="17" t="s">
        <v>6070</v>
      </c>
      <c r="D1612" s="17" t="s">
        <v>6069</v>
      </c>
      <c r="E1612" s="18" t="s">
        <v>6071</v>
      </c>
      <c r="F1612" s="17">
        <v>37947931</v>
      </c>
      <c r="G1612" s="18" t="s">
        <v>8622</v>
      </c>
      <c r="H1612" s="18" t="s">
        <v>6623</v>
      </c>
      <c r="I1612" s="18" t="s">
        <v>8310</v>
      </c>
      <c r="J1612" s="19">
        <v>3828.5699999999997</v>
      </c>
      <c r="K1612" s="19">
        <f t="shared" si="100"/>
        <v>3480.5181818181813</v>
      </c>
      <c r="L1612" s="20">
        <f t="shared" si="101"/>
        <v>3481</v>
      </c>
      <c r="M1612" s="20">
        <f t="shared" si="102"/>
        <v>348</v>
      </c>
      <c r="N1612" s="21">
        <f t="shared" si="103"/>
        <v>3829</v>
      </c>
    </row>
    <row r="1613" spans="1:14" x14ac:dyDescent="0.25">
      <c r="A1613" s="17" t="s">
        <v>9155</v>
      </c>
      <c r="B1613" s="17" t="s">
        <v>8631</v>
      </c>
      <c r="C1613" s="17" t="s">
        <v>6180</v>
      </c>
      <c r="D1613" s="17" t="s">
        <v>6179</v>
      </c>
      <c r="E1613" s="18" t="s">
        <v>6181</v>
      </c>
      <c r="F1613" s="17">
        <v>37870530</v>
      </c>
      <c r="G1613" s="18" t="s">
        <v>10</v>
      </c>
      <c r="H1613" s="18" t="s">
        <v>6177</v>
      </c>
      <c r="I1613" s="18" t="s">
        <v>6178</v>
      </c>
      <c r="J1613" s="19">
        <v>10106.91</v>
      </c>
      <c r="K1613" s="19">
        <f t="shared" si="100"/>
        <v>9188.0999999999985</v>
      </c>
      <c r="L1613" s="20">
        <f t="shared" si="101"/>
        <v>9188</v>
      </c>
      <c r="M1613" s="20">
        <f t="shared" si="102"/>
        <v>919</v>
      </c>
      <c r="N1613" s="21">
        <f t="shared" si="103"/>
        <v>10107</v>
      </c>
    </row>
    <row r="1614" spans="1:14" x14ac:dyDescent="0.25">
      <c r="A1614" s="17" t="s">
        <v>9155</v>
      </c>
      <c r="B1614" s="17" t="s">
        <v>8631</v>
      </c>
      <c r="C1614" s="17" t="s">
        <v>5260</v>
      </c>
      <c r="D1614" s="17" t="s">
        <v>5259</v>
      </c>
      <c r="E1614" s="18" t="s">
        <v>5261</v>
      </c>
      <c r="F1614" s="17">
        <v>37873539</v>
      </c>
      <c r="G1614" s="18" t="s">
        <v>10</v>
      </c>
      <c r="H1614" s="18" t="s">
        <v>5253</v>
      </c>
      <c r="I1614" s="18" t="s">
        <v>5258</v>
      </c>
      <c r="J1614" s="19">
        <v>12330.570000000002</v>
      </c>
      <c r="K1614" s="19">
        <f t="shared" si="100"/>
        <v>11209.609090909091</v>
      </c>
      <c r="L1614" s="20">
        <f t="shared" si="101"/>
        <v>11210</v>
      </c>
      <c r="M1614" s="20">
        <f t="shared" si="102"/>
        <v>1121</v>
      </c>
      <c r="N1614" s="21">
        <f t="shared" si="103"/>
        <v>12331</v>
      </c>
    </row>
    <row r="1615" spans="1:14" x14ac:dyDescent="0.25">
      <c r="A1615" s="17" t="s">
        <v>9155</v>
      </c>
      <c r="B1615" s="17" t="s">
        <v>8631</v>
      </c>
      <c r="C1615" s="17" t="s">
        <v>5260</v>
      </c>
      <c r="D1615" s="17" t="s">
        <v>5259</v>
      </c>
      <c r="E1615" s="18" t="s">
        <v>5261</v>
      </c>
      <c r="F1615" s="17">
        <v>37873971</v>
      </c>
      <c r="G1615" s="18" t="s">
        <v>10</v>
      </c>
      <c r="H1615" s="18" t="s">
        <v>5253</v>
      </c>
      <c r="I1615" s="18" t="s">
        <v>5262</v>
      </c>
      <c r="J1615" s="19">
        <v>5084.3999999999996</v>
      </c>
      <c r="K1615" s="19">
        <f t="shared" si="100"/>
        <v>4622.1818181818171</v>
      </c>
      <c r="L1615" s="20">
        <f t="shared" si="101"/>
        <v>4622</v>
      </c>
      <c r="M1615" s="20">
        <f t="shared" si="102"/>
        <v>462</v>
      </c>
      <c r="N1615" s="21">
        <f t="shared" si="103"/>
        <v>5084</v>
      </c>
    </row>
    <row r="1616" spans="1:14" x14ac:dyDescent="0.25">
      <c r="A1616" s="17" t="s">
        <v>9155</v>
      </c>
      <c r="B1616" s="17" t="s">
        <v>8631</v>
      </c>
      <c r="C1616" s="17" t="s">
        <v>5260</v>
      </c>
      <c r="D1616" s="17" t="s">
        <v>5259</v>
      </c>
      <c r="E1616" s="18" t="s">
        <v>5261</v>
      </c>
      <c r="F1616" s="17">
        <v>37874004</v>
      </c>
      <c r="G1616" s="18" t="s">
        <v>8636</v>
      </c>
      <c r="H1616" s="18" t="s">
        <v>5253</v>
      </c>
      <c r="I1616" s="18" t="s">
        <v>5264</v>
      </c>
      <c r="J1616" s="19">
        <v>3271.11</v>
      </c>
      <c r="K1616" s="19">
        <f t="shared" si="100"/>
        <v>2973.7363636363634</v>
      </c>
      <c r="L1616" s="20">
        <f t="shared" si="101"/>
        <v>2974</v>
      </c>
      <c r="M1616" s="20">
        <f t="shared" si="102"/>
        <v>297</v>
      </c>
      <c r="N1616" s="21">
        <f t="shared" si="103"/>
        <v>3271</v>
      </c>
    </row>
    <row r="1617" spans="1:14" x14ac:dyDescent="0.25">
      <c r="A1617" s="17" t="s">
        <v>9155</v>
      </c>
      <c r="B1617" s="17" t="s">
        <v>8631</v>
      </c>
      <c r="C1617" s="17" t="s">
        <v>5260</v>
      </c>
      <c r="D1617" s="17" t="s">
        <v>5259</v>
      </c>
      <c r="E1617" s="18" t="s">
        <v>5261</v>
      </c>
      <c r="F1617" s="17">
        <v>37874012</v>
      </c>
      <c r="G1617" s="18" t="s">
        <v>8962</v>
      </c>
      <c r="H1617" s="18" t="s">
        <v>5253</v>
      </c>
      <c r="I1617" s="18" t="s">
        <v>5270</v>
      </c>
      <c r="J1617" s="19">
        <v>9545.49</v>
      </c>
      <c r="K1617" s="19">
        <f t="shared" si="100"/>
        <v>8677.7181818181816</v>
      </c>
      <c r="L1617" s="20">
        <f t="shared" si="101"/>
        <v>8678</v>
      </c>
      <c r="M1617" s="20">
        <f t="shared" si="102"/>
        <v>868</v>
      </c>
      <c r="N1617" s="21">
        <f t="shared" si="103"/>
        <v>9546</v>
      </c>
    </row>
    <row r="1618" spans="1:14" x14ac:dyDescent="0.25">
      <c r="A1618" s="17" t="s">
        <v>9155</v>
      </c>
      <c r="B1618" s="17" t="s">
        <v>8631</v>
      </c>
      <c r="C1618" s="17" t="s">
        <v>5260</v>
      </c>
      <c r="D1618" s="17" t="s">
        <v>5259</v>
      </c>
      <c r="E1618" s="18" t="s">
        <v>5261</v>
      </c>
      <c r="F1618" s="17">
        <v>37874021</v>
      </c>
      <c r="G1618" s="18" t="s">
        <v>10</v>
      </c>
      <c r="H1618" s="18" t="s">
        <v>5253</v>
      </c>
      <c r="I1618" s="18" t="s">
        <v>5271</v>
      </c>
      <c r="J1618" s="19">
        <v>11366.64</v>
      </c>
      <c r="K1618" s="19">
        <f t="shared" si="100"/>
        <v>10333.30909090909</v>
      </c>
      <c r="L1618" s="20">
        <f t="shared" si="101"/>
        <v>10333</v>
      </c>
      <c r="M1618" s="20">
        <f t="shared" si="102"/>
        <v>1033</v>
      </c>
      <c r="N1618" s="21">
        <f t="shared" si="103"/>
        <v>11366</v>
      </c>
    </row>
    <row r="1619" spans="1:14" x14ac:dyDescent="0.25">
      <c r="A1619" s="17" t="s">
        <v>9155</v>
      </c>
      <c r="B1619" s="17" t="s">
        <v>8631</v>
      </c>
      <c r="C1619" s="17" t="s">
        <v>5260</v>
      </c>
      <c r="D1619" s="17" t="s">
        <v>5259</v>
      </c>
      <c r="E1619" s="18" t="s">
        <v>5261</v>
      </c>
      <c r="F1619" s="17">
        <v>37874039</v>
      </c>
      <c r="G1619" s="18" t="s">
        <v>8636</v>
      </c>
      <c r="H1619" s="18" t="s">
        <v>5253</v>
      </c>
      <c r="I1619" s="18" t="s">
        <v>5263</v>
      </c>
      <c r="J1619" s="19">
        <v>10319.790000000001</v>
      </c>
      <c r="K1619" s="19">
        <f t="shared" si="100"/>
        <v>9381.6272727272735</v>
      </c>
      <c r="L1619" s="20">
        <f t="shared" si="101"/>
        <v>9382</v>
      </c>
      <c r="M1619" s="20">
        <f t="shared" si="102"/>
        <v>938</v>
      </c>
      <c r="N1619" s="21">
        <f t="shared" si="103"/>
        <v>10320</v>
      </c>
    </row>
    <row r="1620" spans="1:14" x14ac:dyDescent="0.25">
      <c r="A1620" s="17" t="s">
        <v>9155</v>
      </c>
      <c r="B1620" s="17" t="s">
        <v>8631</v>
      </c>
      <c r="C1620" s="17" t="s">
        <v>5251</v>
      </c>
      <c r="D1620" s="17" t="s">
        <v>5250</v>
      </c>
      <c r="E1620" s="18" t="s">
        <v>5252</v>
      </c>
      <c r="F1620" s="17">
        <v>710060440</v>
      </c>
      <c r="G1620" s="18" t="s">
        <v>10</v>
      </c>
      <c r="H1620" s="18" t="s">
        <v>5248</v>
      </c>
      <c r="I1620" s="18" t="s">
        <v>5249</v>
      </c>
      <c r="J1620" s="19">
        <v>39.78</v>
      </c>
      <c r="K1620" s="19">
        <f t="shared" si="100"/>
        <v>36.163636363636364</v>
      </c>
      <c r="L1620" s="20">
        <f t="shared" si="101"/>
        <v>36</v>
      </c>
      <c r="M1620" s="20">
        <f t="shared" si="102"/>
        <v>4</v>
      </c>
      <c r="N1620" s="21">
        <f t="shared" si="103"/>
        <v>40</v>
      </c>
    </row>
    <row r="1621" spans="1:14" x14ac:dyDescent="0.25">
      <c r="A1621" s="17" t="s">
        <v>9155</v>
      </c>
      <c r="B1621" s="17" t="s">
        <v>8631</v>
      </c>
      <c r="C1621" s="17" t="s">
        <v>5275</v>
      </c>
      <c r="D1621" s="17" t="s">
        <v>5274</v>
      </c>
      <c r="E1621" s="18" t="s">
        <v>5276</v>
      </c>
      <c r="F1621" s="17">
        <v>710060475</v>
      </c>
      <c r="G1621" s="18" t="s">
        <v>10</v>
      </c>
      <c r="H1621" s="18" t="s">
        <v>5272</v>
      </c>
      <c r="I1621" s="18" t="s">
        <v>5273</v>
      </c>
      <c r="J1621" s="19">
        <v>278.46000000000004</v>
      </c>
      <c r="K1621" s="19">
        <f t="shared" si="100"/>
        <v>253.14545454545456</v>
      </c>
      <c r="L1621" s="20">
        <f t="shared" si="101"/>
        <v>253</v>
      </c>
      <c r="M1621" s="20">
        <f t="shared" si="102"/>
        <v>25</v>
      </c>
      <c r="N1621" s="21">
        <f t="shared" si="103"/>
        <v>278</v>
      </c>
    </row>
    <row r="1622" spans="1:14" x14ac:dyDescent="0.25">
      <c r="A1622" s="17" t="s">
        <v>9155</v>
      </c>
      <c r="B1622" s="17" t="s">
        <v>8631</v>
      </c>
      <c r="C1622" s="17" t="s">
        <v>5280</v>
      </c>
      <c r="D1622" s="17" t="s">
        <v>5279</v>
      </c>
      <c r="E1622" s="18" t="s">
        <v>5281</v>
      </c>
      <c r="F1622" s="17">
        <v>710060483</v>
      </c>
      <c r="G1622" s="18" t="s">
        <v>10</v>
      </c>
      <c r="H1622" s="18" t="s">
        <v>5277</v>
      </c>
      <c r="I1622" s="18" t="s">
        <v>5278</v>
      </c>
      <c r="J1622" s="19">
        <v>159.12</v>
      </c>
      <c r="K1622" s="19">
        <f t="shared" si="100"/>
        <v>144.65454545454546</v>
      </c>
      <c r="L1622" s="20">
        <f t="shared" si="101"/>
        <v>145</v>
      </c>
      <c r="M1622" s="20">
        <f t="shared" si="102"/>
        <v>14</v>
      </c>
      <c r="N1622" s="21">
        <f t="shared" si="103"/>
        <v>159</v>
      </c>
    </row>
    <row r="1623" spans="1:14" x14ac:dyDescent="0.25">
      <c r="A1623" s="17" t="s">
        <v>9155</v>
      </c>
      <c r="B1623" s="17" t="s">
        <v>8631</v>
      </c>
      <c r="C1623" s="17" t="s">
        <v>5285</v>
      </c>
      <c r="D1623" s="17" t="s">
        <v>5284</v>
      </c>
      <c r="E1623" s="18" t="s">
        <v>5286</v>
      </c>
      <c r="F1623" s="17">
        <v>710060505</v>
      </c>
      <c r="G1623" s="18" t="s">
        <v>10</v>
      </c>
      <c r="H1623" s="18" t="s">
        <v>5282</v>
      </c>
      <c r="I1623" s="18" t="s">
        <v>5283</v>
      </c>
      <c r="J1623" s="19">
        <v>517.1400000000001</v>
      </c>
      <c r="K1623" s="19">
        <f t="shared" si="100"/>
        <v>470.12727272727278</v>
      </c>
      <c r="L1623" s="20">
        <f t="shared" si="101"/>
        <v>470</v>
      </c>
      <c r="M1623" s="20">
        <f t="shared" si="102"/>
        <v>47</v>
      </c>
      <c r="N1623" s="21">
        <f t="shared" si="103"/>
        <v>517</v>
      </c>
    </row>
    <row r="1624" spans="1:14" x14ac:dyDescent="0.25">
      <c r="A1624" s="17" t="s">
        <v>9155</v>
      </c>
      <c r="B1624" s="17" t="s">
        <v>8631</v>
      </c>
      <c r="C1624" s="17" t="s">
        <v>5290</v>
      </c>
      <c r="D1624" s="17" t="s">
        <v>5289</v>
      </c>
      <c r="E1624" s="18" t="s">
        <v>5291</v>
      </c>
      <c r="F1624" s="17">
        <v>710060513</v>
      </c>
      <c r="G1624" s="18" t="s">
        <v>10</v>
      </c>
      <c r="H1624" s="18" t="s">
        <v>5287</v>
      </c>
      <c r="I1624" s="18" t="s">
        <v>5288</v>
      </c>
      <c r="J1624" s="19">
        <v>298.35000000000002</v>
      </c>
      <c r="K1624" s="19">
        <f t="shared" si="100"/>
        <v>271.22727272727275</v>
      </c>
      <c r="L1624" s="20">
        <f t="shared" si="101"/>
        <v>271</v>
      </c>
      <c r="M1624" s="20">
        <f t="shared" si="102"/>
        <v>27</v>
      </c>
      <c r="N1624" s="21">
        <f t="shared" si="103"/>
        <v>298</v>
      </c>
    </row>
    <row r="1625" spans="1:14" x14ac:dyDescent="0.25">
      <c r="A1625" s="17" t="s">
        <v>9155</v>
      </c>
      <c r="B1625" s="17" t="s">
        <v>8631</v>
      </c>
      <c r="C1625" s="17" t="s">
        <v>5295</v>
      </c>
      <c r="D1625" s="17" t="s">
        <v>5294</v>
      </c>
      <c r="E1625" s="18" t="s">
        <v>5296</v>
      </c>
      <c r="F1625" s="17">
        <v>37874454</v>
      </c>
      <c r="G1625" s="18" t="s">
        <v>8636</v>
      </c>
      <c r="H1625" s="18" t="s">
        <v>5292</v>
      </c>
      <c r="I1625" s="18" t="s">
        <v>5293</v>
      </c>
      <c r="J1625" s="19">
        <v>5095.0200000000004</v>
      </c>
      <c r="K1625" s="19">
        <f t="shared" si="100"/>
        <v>4631.8363636363638</v>
      </c>
      <c r="L1625" s="20">
        <f t="shared" si="101"/>
        <v>4632</v>
      </c>
      <c r="M1625" s="20">
        <f t="shared" si="102"/>
        <v>463</v>
      </c>
      <c r="N1625" s="21">
        <f t="shared" si="103"/>
        <v>5095</v>
      </c>
    </row>
    <row r="1626" spans="1:14" x14ac:dyDescent="0.25">
      <c r="A1626" s="17" t="s">
        <v>9155</v>
      </c>
      <c r="B1626" s="17" t="s">
        <v>8631</v>
      </c>
      <c r="C1626" s="17" t="s">
        <v>5300</v>
      </c>
      <c r="D1626" s="17" t="s">
        <v>5299</v>
      </c>
      <c r="E1626" s="18" t="s">
        <v>5301</v>
      </c>
      <c r="F1626" s="17">
        <v>710060521</v>
      </c>
      <c r="G1626" s="18" t="s">
        <v>10</v>
      </c>
      <c r="H1626" s="18" t="s">
        <v>5297</v>
      </c>
      <c r="I1626" s="18" t="s">
        <v>5298</v>
      </c>
      <c r="J1626" s="19">
        <v>258.57000000000005</v>
      </c>
      <c r="K1626" s="19">
        <f t="shared" si="100"/>
        <v>235.06363636363639</v>
      </c>
      <c r="L1626" s="20">
        <f t="shared" si="101"/>
        <v>235</v>
      </c>
      <c r="M1626" s="20">
        <f t="shared" si="102"/>
        <v>24</v>
      </c>
      <c r="N1626" s="21">
        <f t="shared" si="103"/>
        <v>259</v>
      </c>
    </row>
    <row r="1627" spans="1:14" x14ac:dyDescent="0.25">
      <c r="A1627" s="17" t="s">
        <v>9155</v>
      </c>
      <c r="B1627" s="17" t="s">
        <v>8631</v>
      </c>
      <c r="C1627" s="17" t="s">
        <v>6569</v>
      </c>
      <c r="D1627" s="17" t="s">
        <v>6568</v>
      </c>
      <c r="E1627" s="18" t="s">
        <v>6570</v>
      </c>
      <c r="F1627" s="17">
        <v>52800318</v>
      </c>
      <c r="G1627" s="18" t="s">
        <v>8622</v>
      </c>
      <c r="H1627" s="18" t="s">
        <v>6567</v>
      </c>
      <c r="I1627" s="18" t="s">
        <v>8311</v>
      </c>
      <c r="J1627" s="19">
        <v>5784.18</v>
      </c>
      <c r="K1627" s="19">
        <f t="shared" si="100"/>
        <v>5258.3454545454542</v>
      </c>
      <c r="L1627" s="20">
        <f t="shared" si="101"/>
        <v>5258</v>
      </c>
      <c r="M1627" s="20">
        <f t="shared" si="102"/>
        <v>526</v>
      </c>
      <c r="N1627" s="21">
        <f t="shared" si="103"/>
        <v>5784</v>
      </c>
    </row>
    <row r="1628" spans="1:14" x14ac:dyDescent="0.25">
      <c r="A1628" s="17" t="s">
        <v>9155</v>
      </c>
      <c r="B1628" s="17" t="s">
        <v>8631</v>
      </c>
      <c r="C1628" s="17" t="s">
        <v>5305</v>
      </c>
      <c r="D1628" s="17" t="s">
        <v>5304</v>
      </c>
      <c r="E1628" s="18" t="s">
        <v>5306</v>
      </c>
      <c r="F1628" s="17">
        <v>710060530</v>
      </c>
      <c r="G1628" s="18" t="s">
        <v>10</v>
      </c>
      <c r="H1628" s="18" t="s">
        <v>5302</v>
      </c>
      <c r="I1628" s="18" t="s">
        <v>5303</v>
      </c>
      <c r="J1628" s="19">
        <v>258.57</v>
      </c>
      <c r="K1628" s="19">
        <f t="shared" si="100"/>
        <v>235.06363636363633</v>
      </c>
      <c r="L1628" s="20">
        <f t="shared" si="101"/>
        <v>235</v>
      </c>
      <c r="M1628" s="20">
        <f t="shared" si="102"/>
        <v>24</v>
      </c>
      <c r="N1628" s="21">
        <f t="shared" si="103"/>
        <v>259</v>
      </c>
    </row>
    <row r="1629" spans="1:14" x14ac:dyDescent="0.25">
      <c r="A1629" s="17" t="s">
        <v>9155</v>
      </c>
      <c r="B1629" s="17" t="s">
        <v>8631</v>
      </c>
      <c r="C1629" s="17" t="s">
        <v>5310</v>
      </c>
      <c r="D1629" s="17" t="s">
        <v>5309</v>
      </c>
      <c r="E1629" s="18" t="s">
        <v>5311</v>
      </c>
      <c r="F1629" s="17">
        <v>710060548</v>
      </c>
      <c r="G1629" s="18" t="s">
        <v>10</v>
      </c>
      <c r="H1629" s="18" t="s">
        <v>5307</v>
      </c>
      <c r="I1629" s="18" t="s">
        <v>5308</v>
      </c>
      <c r="J1629" s="19">
        <v>59.67</v>
      </c>
      <c r="K1629" s="19">
        <f t="shared" si="100"/>
        <v>54.245454545454542</v>
      </c>
      <c r="L1629" s="20">
        <f t="shared" si="101"/>
        <v>54</v>
      </c>
      <c r="M1629" s="20">
        <f t="shared" si="102"/>
        <v>5</v>
      </c>
      <c r="N1629" s="21">
        <f t="shared" si="103"/>
        <v>59</v>
      </c>
    </row>
    <row r="1630" spans="1:14" x14ac:dyDescent="0.25">
      <c r="A1630" s="17" t="s">
        <v>9155</v>
      </c>
      <c r="B1630" s="17" t="s">
        <v>8631</v>
      </c>
      <c r="C1630" s="17" t="s">
        <v>5315</v>
      </c>
      <c r="D1630" s="17" t="s">
        <v>5314</v>
      </c>
      <c r="E1630" s="18" t="s">
        <v>5316</v>
      </c>
      <c r="F1630" s="17">
        <v>37877461</v>
      </c>
      <c r="G1630" s="18" t="s">
        <v>8636</v>
      </c>
      <c r="H1630" s="18" t="s">
        <v>5312</v>
      </c>
      <c r="I1630" s="18" t="s">
        <v>5313</v>
      </c>
      <c r="J1630" s="19">
        <v>3553.7400000000002</v>
      </c>
      <c r="K1630" s="19">
        <f t="shared" si="100"/>
        <v>3230.6727272727271</v>
      </c>
      <c r="L1630" s="20">
        <f t="shared" si="101"/>
        <v>3231</v>
      </c>
      <c r="M1630" s="20">
        <f t="shared" si="102"/>
        <v>323</v>
      </c>
      <c r="N1630" s="21">
        <f t="shared" si="103"/>
        <v>3554</v>
      </c>
    </row>
    <row r="1631" spans="1:14" x14ac:dyDescent="0.25">
      <c r="A1631" s="17" t="s">
        <v>9155</v>
      </c>
      <c r="B1631" s="17" t="s">
        <v>8631</v>
      </c>
      <c r="C1631" s="17" t="s">
        <v>5320</v>
      </c>
      <c r="D1631" s="17" t="s">
        <v>5319</v>
      </c>
      <c r="E1631" s="18" t="s">
        <v>5321</v>
      </c>
      <c r="F1631" s="17">
        <v>710060556</v>
      </c>
      <c r="G1631" s="18" t="s">
        <v>10</v>
      </c>
      <c r="H1631" s="18" t="s">
        <v>5317</v>
      </c>
      <c r="I1631" s="18" t="s">
        <v>5318</v>
      </c>
      <c r="J1631" s="19">
        <v>139.23000000000002</v>
      </c>
      <c r="K1631" s="19">
        <f t="shared" si="100"/>
        <v>126.57272727272728</v>
      </c>
      <c r="L1631" s="20">
        <f t="shared" si="101"/>
        <v>127</v>
      </c>
      <c r="M1631" s="20">
        <f t="shared" si="102"/>
        <v>13</v>
      </c>
      <c r="N1631" s="21">
        <f t="shared" si="103"/>
        <v>140</v>
      </c>
    </row>
    <row r="1632" spans="1:14" x14ac:dyDescent="0.25">
      <c r="A1632" s="17" t="s">
        <v>9155</v>
      </c>
      <c r="B1632" s="17" t="s">
        <v>8631</v>
      </c>
      <c r="C1632" s="17" t="s">
        <v>5325</v>
      </c>
      <c r="D1632" s="17" t="s">
        <v>5324</v>
      </c>
      <c r="E1632" s="18" t="s">
        <v>5326</v>
      </c>
      <c r="F1632" s="17">
        <v>710060564</v>
      </c>
      <c r="G1632" s="18" t="s">
        <v>10</v>
      </c>
      <c r="H1632" s="18" t="s">
        <v>5322</v>
      </c>
      <c r="I1632" s="18" t="s">
        <v>5323</v>
      </c>
      <c r="J1632" s="19">
        <v>119.34</v>
      </c>
      <c r="K1632" s="19">
        <f t="shared" si="100"/>
        <v>108.49090909090908</v>
      </c>
      <c r="L1632" s="20">
        <f t="shared" si="101"/>
        <v>108</v>
      </c>
      <c r="M1632" s="20">
        <f t="shared" si="102"/>
        <v>11</v>
      </c>
      <c r="N1632" s="21">
        <f t="shared" si="103"/>
        <v>119</v>
      </c>
    </row>
    <row r="1633" spans="1:14" x14ac:dyDescent="0.25">
      <c r="A1633" s="17" t="s">
        <v>9155</v>
      </c>
      <c r="B1633" s="17" t="s">
        <v>8631</v>
      </c>
      <c r="C1633" s="17" t="s">
        <v>5330</v>
      </c>
      <c r="D1633" s="17" t="s">
        <v>5329</v>
      </c>
      <c r="E1633" s="18" t="s">
        <v>5331</v>
      </c>
      <c r="F1633" s="17">
        <v>710060572</v>
      </c>
      <c r="G1633" s="18" t="s">
        <v>10</v>
      </c>
      <c r="H1633" s="18" t="s">
        <v>5327</v>
      </c>
      <c r="I1633" s="18" t="s">
        <v>5328</v>
      </c>
      <c r="J1633" s="19">
        <v>318.24</v>
      </c>
      <c r="K1633" s="19">
        <f t="shared" si="100"/>
        <v>289.30909090909091</v>
      </c>
      <c r="L1633" s="20">
        <f t="shared" si="101"/>
        <v>289</v>
      </c>
      <c r="M1633" s="20">
        <f t="shared" si="102"/>
        <v>29</v>
      </c>
      <c r="N1633" s="21">
        <f t="shared" si="103"/>
        <v>318</v>
      </c>
    </row>
    <row r="1634" spans="1:14" x14ac:dyDescent="0.25">
      <c r="A1634" s="17" t="s">
        <v>9155</v>
      </c>
      <c r="B1634" s="17" t="s">
        <v>8631</v>
      </c>
      <c r="C1634" s="17" t="s">
        <v>5335</v>
      </c>
      <c r="D1634" s="17" t="s">
        <v>5334</v>
      </c>
      <c r="E1634" s="18" t="s">
        <v>5336</v>
      </c>
      <c r="F1634" s="17">
        <v>710060580</v>
      </c>
      <c r="G1634" s="18" t="s">
        <v>10</v>
      </c>
      <c r="H1634" s="18" t="s">
        <v>5332</v>
      </c>
      <c r="I1634" s="18" t="s">
        <v>5333</v>
      </c>
      <c r="J1634" s="19">
        <v>238.68</v>
      </c>
      <c r="K1634" s="19">
        <f t="shared" si="100"/>
        <v>216.98181818181817</v>
      </c>
      <c r="L1634" s="20">
        <f t="shared" si="101"/>
        <v>217</v>
      </c>
      <c r="M1634" s="20">
        <f t="shared" si="102"/>
        <v>22</v>
      </c>
      <c r="N1634" s="21">
        <f t="shared" si="103"/>
        <v>239</v>
      </c>
    </row>
    <row r="1635" spans="1:14" x14ac:dyDescent="0.25">
      <c r="A1635" s="17" t="s">
        <v>9155</v>
      </c>
      <c r="B1635" s="17" t="s">
        <v>8631</v>
      </c>
      <c r="C1635" s="17" t="s">
        <v>6578</v>
      </c>
      <c r="D1635" s="17" t="s">
        <v>6577</v>
      </c>
      <c r="E1635" s="18" t="s">
        <v>6579</v>
      </c>
      <c r="F1635" s="17">
        <v>710060599</v>
      </c>
      <c r="G1635" s="18" t="s">
        <v>10</v>
      </c>
      <c r="H1635" s="18" t="s">
        <v>6575</v>
      </c>
      <c r="I1635" s="18" t="s">
        <v>6576</v>
      </c>
      <c r="J1635" s="19">
        <v>99.45</v>
      </c>
      <c r="K1635" s="19">
        <f t="shared" si="100"/>
        <v>90.409090909090907</v>
      </c>
      <c r="L1635" s="20">
        <f t="shared" si="101"/>
        <v>90</v>
      </c>
      <c r="M1635" s="20">
        <f t="shared" si="102"/>
        <v>9</v>
      </c>
      <c r="N1635" s="21">
        <f t="shared" si="103"/>
        <v>99</v>
      </c>
    </row>
    <row r="1636" spans="1:14" x14ac:dyDescent="0.25">
      <c r="A1636" s="17" t="s">
        <v>9155</v>
      </c>
      <c r="B1636" s="17" t="s">
        <v>8631</v>
      </c>
      <c r="C1636" s="17" t="s">
        <v>5365</v>
      </c>
      <c r="D1636" s="17" t="s">
        <v>5364</v>
      </c>
      <c r="E1636" s="18" t="s">
        <v>5366</v>
      </c>
      <c r="F1636" s="17">
        <v>37944452</v>
      </c>
      <c r="G1636" s="18" t="s">
        <v>8636</v>
      </c>
      <c r="H1636" s="18" t="s">
        <v>5362</v>
      </c>
      <c r="I1636" s="18" t="s">
        <v>5363</v>
      </c>
      <c r="J1636" s="19">
        <v>318.24</v>
      </c>
      <c r="K1636" s="19">
        <f t="shared" si="100"/>
        <v>289.30909090909091</v>
      </c>
      <c r="L1636" s="20">
        <f t="shared" si="101"/>
        <v>289</v>
      </c>
      <c r="M1636" s="20">
        <f t="shared" si="102"/>
        <v>29</v>
      </c>
      <c r="N1636" s="21">
        <f t="shared" si="103"/>
        <v>318</v>
      </c>
    </row>
    <row r="1637" spans="1:14" x14ac:dyDescent="0.25">
      <c r="A1637" s="17" t="s">
        <v>9155</v>
      </c>
      <c r="B1637" s="17" t="s">
        <v>8631</v>
      </c>
      <c r="C1637" s="17" t="s">
        <v>5340</v>
      </c>
      <c r="D1637" s="17" t="s">
        <v>5339</v>
      </c>
      <c r="E1637" s="18" t="s">
        <v>5341</v>
      </c>
      <c r="F1637" s="17">
        <v>710060610</v>
      </c>
      <c r="G1637" s="18" t="s">
        <v>10</v>
      </c>
      <c r="H1637" s="18" t="s">
        <v>5337</v>
      </c>
      <c r="I1637" s="18" t="s">
        <v>5338</v>
      </c>
      <c r="J1637" s="19">
        <v>218.79000000000002</v>
      </c>
      <c r="K1637" s="19">
        <f t="shared" si="100"/>
        <v>198.9</v>
      </c>
      <c r="L1637" s="20">
        <f t="shared" si="101"/>
        <v>199</v>
      </c>
      <c r="M1637" s="20">
        <f t="shared" si="102"/>
        <v>20</v>
      </c>
      <c r="N1637" s="21">
        <f t="shared" si="103"/>
        <v>219</v>
      </c>
    </row>
    <row r="1638" spans="1:14" x14ac:dyDescent="0.25">
      <c r="A1638" s="17" t="s">
        <v>9155</v>
      </c>
      <c r="B1638" s="17" t="s">
        <v>8631</v>
      </c>
      <c r="C1638" s="17" t="s">
        <v>5345</v>
      </c>
      <c r="D1638" s="17" t="s">
        <v>5344</v>
      </c>
      <c r="E1638" s="18" t="s">
        <v>5346</v>
      </c>
      <c r="F1638" s="17">
        <v>710060629</v>
      </c>
      <c r="G1638" s="18" t="s">
        <v>10</v>
      </c>
      <c r="H1638" s="18" t="s">
        <v>5342</v>
      </c>
      <c r="I1638" s="18" t="s">
        <v>5343</v>
      </c>
      <c r="J1638" s="19">
        <v>258.57</v>
      </c>
      <c r="K1638" s="19">
        <f t="shared" si="100"/>
        <v>235.06363636363633</v>
      </c>
      <c r="L1638" s="20">
        <f t="shared" si="101"/>
        <v>235</v>
      </c>
      <c r="M1638" s="20">
        <f t="shared" si="102"/>
        <v>24</v>
      </c>
      <c r="N1638" s="21">
        <f t="shared" si="103"/>
        <v>259</v>
      </c>
    </row>
    <row r="1639" spans="1:14" x14ac:dyDescent="0.25">
      <c r="A1639" s="17" t="s">
        <v>9155</v>
      </c>
      <c r="B1639" s="17" t="s">
        <v>8631</v>
      </c>
      <c r="C1639" s="17" t="s">
        <v>6588</v>
      </c>
      <c r="D1639" s="17" t="s">
        <v>6587</v>
      </c>
      <c r="E1639" s="18" t="s">
        <v>6589</v>
      </c>
      <c r="F1639" s="17">
        <v>36158321</v>
      </c>
      <c r="G1639" s="18" t="s">
        <v>10</v>
      </c>
      <c r="H1639" s="18" t="s">
        <v>6585</v>
      </c>
      <c r="I1639" s="18" t="s">
        <v>6586</v>
      </c>
      <c r="J1639" s="19">
        <v>4878.5099999999993</v>
      </c>
      <c r="K1639" s="19">
        <f t="shared" si="100"/>
        <v>4435.0090909090895</v>
      </c>
      <c r="L1639" s="20">
        <f t="shared" si="101"/>
        <v>4435</v>
      </c>
      <c r="M1639" s="20">
        <f t="shared" si="102"/>
        <v>444</v>
      </c>
      <c r="N1639" s="21">
        <f t="shared" si="103"/>
        <v>4879</v>
      </c>
    </row>
    <row r="1640" spans="1:14" x14ac:dyDescent="0.25">
      <c r="A1640" s="17" t="s">
        <v>9155</v>
      </c>
      <c r="B1640" s="17" t="s">
        <v>8631</v>
      </c>
      <c r="C1640" s="17" t="s">
        <v>5350</v>
      </c>
      <c r="D1640" s="17" t="s">
        <v>5349</v>
      </c>
      <c r="E1640" s="18" t="s">
        <v>5351</v>
      </c>
      <c r="F1640" s="17">
        <v>37782487</v>
      </c>
      <c r="G1640" s="18" t="s">
        <v>10</v>
      </c>
      <c r="H1640" s="18" t="s">
        <v>5347</v>
      </c>
      <c r="I1640" s="18" t="s">
        <v>5348</v>
      </c>
      <c r="J1640" s="19">
        <v>2022</v>
      </c>
      <c r="K1640" s="19">
        <f t="shared" si="100"/>
        <v>1838.181818181818</v>
      </c>
      <c r="L1640" s="20">
        <f t="shared" si="101"/>
        <v>1838</v>
      </c>
      <c r="M1640" s="20">
        <f t="shared" si="102"/>
        <v>184</v>
      </c>
      <c r="N1640" s="21">
        <f t="shared" si="103"/>
        <v>2022</v>
      </c>
    </row>
    <row r="1641" spans="1:14" x14ac:dyDescent="0.25">
      <c r="A1641" s="17" t="s">
        <v>9155</v>
      </c>
      <c r="B1641" s="17" t="s">
        <v>8631</v>
      </c>
      <c r="C1641" s="17" t="s">
        <v>6598</v>
      </c>
      <c r="D1641" s="17" t="s">
        <v>6597</v>
      </c>
      <c r="E1641" s="18" t="s">
        <v>6599</v>
      </c>
      <c r="F1641" s="17">
        <v>710060645</v>
      </c>
      <c r="G1641" s="18" t="s">
        <v>10</v>
      </c>
      <c r="H1641" s="18" t="s">
        <v>6595</v>
      </c>
      <c r="I1641" s="18" t="s">
        <v>6596</v>
      </c>
      <c r="J1641" s="19">
        <v>198.9</v>
      </c>
      <c r="K1641" s="19">
        <f t="shared" si="100"/>
        <v>180.81818181818181</v>
      </c>
      <c r="L1641" s="20">
        <f t="shared" si="101"/>
        <v>181</v>
      </c>
      <c r="M1641" s="20">
        <f t="shared" si="102"/>
        <v>18</v>
      </c>
      <c r="N1641" s="21">
        <f t="shared" si="103"/>
        <v>199</v>
      </c>
    </row>
    <row r="1642" spans="1:14" x14ac:dyDescent="0.25">
      <c r="A1642" s="17" t="s">
        <v>9155</v>
      </c>
      <c r="B1642" s="17" t="s">
        <v>8631</v>
      </c>
      <c r="C1642" s="17" t="s">
        <v>5355</v>
      </c>
      <c r="D1642" s="17" t="s">
        <v>5354</v>
      </c>
      <c r="E1642" s="18" t="s">
        <v>5356</v>
      </c>
      <c r="F1642" s="17">
        <v>37873962</v>
      </c>
      <c r="G1642" s="18" t="s">
        <v>10</v>
      </c>
      <c r="H1642" s="18" t="s">
        <v>5352</v>
      </c>
      <c r="I1642" s="18" t="s">
        <v>5353</v>
      </c>
      <c r="J1642" s="19">
        <v>4107.3</v>
      </c>
      <c r="K1642" s="19">
        <f t="shared" si="100"/>
        <v>3733.909090909091</v>
      </c>
      <c r="L1642" s="20">
        <f t="shared" si="101"/>
        <v>3734</v>
      </c>
      <c r="M1642" s="20">
        <f t="shared" si="102"/>
        <v>373</v>
      </c>
      <c r="N1642" s="21">
        <f t="shared" si="103"/>
        <v>4107</v>
      </c>
    </row>
    <row r="1643" spans="1:14" x14ac:dyDescent="0.25">
      <c r="A1643" s="17" t="s">
        <v>9155</v>
      </c>
      <c r="B1643" s="17" t="s">
        <v>8631</v>
      </c>
      <c r="C1643" s="17" t="s">
        <v>5360</v>
      </c>
      <c r="D1643" s="17" t="s">
        <v>5359</v>
      </c>
      <c r="E1643" s="18" t="s">
        <v>5361</v>
      </c>
      <c r="F1643" s="17">
        <v>710060653</v>
      </c>
      <c r="G1643" s="18" t="s">
        <v>10</v>
      </c>
      <c r="H1643" s="18" t="s">
        <v>5357</v>
      </c>
      <c r="I1643" s="18" t="s">
        <v>5358</v>
      </c>
      <c r="J1643" s="19">
        <v>497.25</v>
      </c>
      <c r="K1643" s="19">
        <f t="shared" si="100"/>
        <v>452.0454545454545</v>
      </c>
      <c r="L1643" s="20">
        <f t="shared" si="101"/>
        <v>452</v>
      </c>
      <c r="M1643" s="20">
        <f t="shared" si="102"/>
        <v>45</v>
      </c>
      <c r="N1643" s="21">
        <f t="shared" si="103"/>
        <v>497</v>
      </c>
    </row>
    <row r="1644" spans="1:14" x14ac:dyDescent="0.25">
      <c r="A1644" s="17" t="s">
        <v>9155</v>
      </c>
      <c r="B1644" s="17" t="s">
        <v>8631</v>
      </c>
      <c r="C1644" s="17" t="s">
        <v>5370</v>
      </c>
      <c r="D1644" s="17" t="s">
        <v>5369</v>
      </c>
      <c r="E1644" s="18" t="s">
        <v>5371</v>
      </c>
      <c r="F1644" s="17">
        <v>710060661</v>
      </c>
      <c r="G1644" s="18" t="s">
        <v>10</v>
      </c>
      <c r="H1644" s="18" t="s">
        <v>5367</v>
      </c>
      <c r="I1644" s="18" t="s">
        <v>5368</v>
      </c>
      <c r="J1644" s="19">
        <v>119.34</v>
      </c>
      <c r="K1644" s="19">
        <f t="shared" si="100"/>
        <v>108.49090909090908</v>
      </c>
      <c r="L1644" s="20">
        <f t="shared" si="101"/>
        <v>108</v>
      </c>
      <c r="M1644" s="20">
        <f t="shared" si="102"/>
        <v>11</v>
      </c>
      <c r="N1644" s="21">
        <f t="shared" si="103"/>
        <v>119</v>
      </c>
    </row>
    <row r="1645" spans="1:14" x14ac:dyDescent="0.25">
      <c r="A1645" s="17" t="s">
        <v>9155</v>
      </c>
      <c r="B1645" s="17" t="s">
        <v>8631</v>
      </c>
      <c r="C1645" s="17" t="s">
        <v>5375</v>
      </c>
      <c r="D1645" s="17" t="s">
        <v>5374</v>
      </c>
      <c r="E1645" s="18" t="s">
        <v>5376</v>
      </c>
      <c r="F1645" s="17">
        <v>710060670</v>
      </c>
      <c r="G1645" s="18" t="s">
        <v>10</v>
      </c>
      <c r="H1645" s="18" t="s">
        <v>5372</v>
      </c>
      <c r="I1645" s="18" t="s">
        <v>5373</v>
      </c>
      <c r="J1645" s="19">
        <v>338.13</v>
      </c>
      <c r="K1645" s="19">
        <f t="shared" si="100"/>
        <v>307.39090909090908</v>
      </c>
      <c r="L1645" s="20">
        <f t="shared" si="101"/>
        <v>307</v>
      </c>
      <c r="M1645" s="20">
        <f t="shared" si="102"/>
        <v>31</v>
      </c>
      <c r="N1645" s="21">
        <f t="shared" si="103"/>
        <v>338</v>
      </c>
    </row>
    <row r="1646" spans="1:14" x14ac:dyDescent="0.25">
      <c r="A1646" s="17" t="s">
        <v>9155</v>
      </c>
      <c r="B1646" s="17" t="s">
        <v>8631</v>
      </c>
      <c r="C1646" s="17" t="s">
        <v>6607</v>
      </c>
      <c r="D1646" s="17" t="s">
        <v>6606</v>
      </c>
      <c r="E1646" s="18" t="s">
        <v>6245</v>
      </c>
      <c r="F1646" s="17">
        <v>710148471</v>
      </c>
      <c r="G1646" s="18" t="s">
        <v>10</v>
      </c>
      <c r="H1646" s="18" t="s">
        <v>6241</v>
      </c>
      <c r="I1646" s="18" t="s">
        <v>6605</v>
      </c>
      <c r="J1646" s="19">
        <v>99.45</v>
      </c>
      <c r="K1646" s="19">
        <f t="shared" si="100"/>
        <v>90.409090909090907</v>
      </c>
      <c r="L1646" s="20">
        <f t="shared" si="101"/>
        <v>90</v>
      </c>
      <c r="M1646" s="20">
        <f t="shared" si="102"/>
        <v>9</v>
      </c>
      <c r="N1646" s="21">
        <f t="shared" si="103"/>
        <v>99</v>
      </c>
    </row>
    <row r="1647" spans="1:14" x14ac:dyDescent="0.25">
      <c r="A1647" s="17" t="s">
        <v>9155</v>
      </c>
      <c r="B1647" s="17" t="s">
        <v>8631</v>
      </c>
      <c r="C1647" s="17" t="s">
        <v>5380</v>
      </c>
      <c r="D1647" s="17" t="s">
        <v>5379</v>
      </c>
      <c r="E1647" s="18" t="s">
        <v>5381</v>
      </c>
      <c r="F1647" s="17">
        <v>710060688</v>
      </c>
      <c r="G1647" s="18" t="s">
        <v>10</v>
      </c>
      <c r="H1647" s="18" t="s">
        <v>5377</v>
      </c>
      <c r="I1647" s="18" t="s">
        <v>5378</v>
      </c>
      <c r="J1647" s="19">
        <v>119.34</v>
      </c>
      <c r="K1647" s="19">
        <f t="shared" si="100"/>
        <v>108.49090909090908</v>
      </c>
      <c r="L1647" s="20">
        <f t="shared" si="101"/>
        <v>108</v>
      </c>
      <c r="M1647" s="20">
        <f t="shared" si="102"/>
        <v>11</v>
      </c>
      <c r="N1647" s="21">
        <f t="shared" si="103"/>
        <v>119</v>
      </c>
    </row>
    <row r="1648" spans="1:14" x14ac:dyDescent="0.25">
      <c r="A1648" s="17" t="s">
        <v>9155</v>
      </c>
      <c r="B1648" s="17" t="s">
        <v>8631</v>
      </c>
      <c r="C1648" s="17" t="s">
        <v>5385</v>
      </c>
      <c r="D1648" s="17" t="s">
        <v>5384</v>
      </c>
      <c r="E1648" s="18" t="s">
        <v>5386</v>
      </c>
      <c r="F1648" s="17">
        <v>710060696</v>
      </c>
      <c r="G1648" s="18" t="s">
        <v>10</v>
      </c>
      <c r="H1648" s="18" t="s">
        <v>5382</v>
      </c>
      <c r="I1648" s="18" t="s">
        <v>5383</v>
      </c>
      <c r="J1648" s="19">
        <v>437.58000000000004</v>
      </c>
      <c r="K1648" s="19">
        <f t="shared" si="100"/>
        <v>397.8</v>
      </c>
      <c r="L1648" s="20">
        <f t="shared" si="101"/>
        <v>398</v>
      </c>
      <c r="M1648" s="20">
        <f t="shared" si="102"/>
        <v>40</v>
      </c>
      <c r="N1648" s="21">
        <f t="shared" si="103"/>
        <v>438</v>
      </c>
    </row>
    <row r="1649" spans="1:14" x14ac:dyDescent="0.25">
      <c r="A1649" s="17" t="s">
        <v>9155</v>
      </c>
      <c r="B1649" s="17" t="s">
        <v>8631</v>
      </c>
      <c r="C1649" s="17" t="s">
        <v>5390</v>
      </c>
      <c r="D1649" s="17" t="s">
        <v>5389</v>
      </c>
      <c r="E1649" s="18" t="s">
        <v>5391</v>
      </c>
      <c r="F1649" s="17">
        <v>37873954</v>
      </c>
      <c r="G1649" s="18" t="s">
        <v>10</v>
      </c>
      <c r="H1649" s="18" t="s">
        <v>5387</v>
      </c>
      <c r="I1649" s="18" t="s">
        <v>5388</v>
      </c>
      <c r="J1649" s="19">
        <v>5749.71</v>
      </c>
      <c r="K1649" s="19">
        <f t="shared" si="100"/>
        <v>5227.0090909090904</v>
      </c>
      <c r="L1649" s="20">
        <f t="shared" si="101"/>
        <v>5227</v>
      </c>
      <c r="M1649" s="20">
        <f t="shared" si="102"/>
        <v>523</v>
      </c>
      <c r="N1649" s="21">
        <f t="shared" si="103"/>
        <v>5750</v>
      </c>
    </row>
    <row r="1650" spans="1:14" x14ac:dyDescent="0.25">
      <c r="A1650" s="17" t="s">
        <v>9155</v>
      </c>
      <c r="B1650" s="17" t="s">
        <v>8631</v>
      </c>
      <c r="C1650" s="17" t="s">
        <v>5395</v>
      </c>
      <c r="D1650" s="17" t="s">
        <v>5394</v>
      </c>
      <c r="E1650" s="18" t="s">
        <v>5396</v>
      </c>
      <c r="F1650" s="17">
        <v>37873750</v>
      </c>
      <c r="G1650" s="18" t="s">
        <v>10</v>
      </c>
      <c r="H1650" s="18" t="s">
        <v>5392</v>
      </c>
      <c r="I1650" s="18" t="s">
        <v>5393</v>
      </c>
      <c r="J1650" s="19">
        <v>4243.71</v>
      </c>
      <c r="K1650" s="19">
        <f t="shared" si="100"/>
        <v>3857.9181818181814</v>
      </c>
      <c r="L1650" s="20">
        <f t="shared" si="101"/>
        <v>3858</v>
      </c>
      <c r="M1650" s="20">
        <f t="shared" si="102"/>
        <v>386</v>
      </c>
      <c r="N1650" s="21">
        <f t="shared" si="103"/>
        <v>4244</v>
      </c>
    </row>
    <row r="1651" spans="1:14" x14ac:dyDescent="0.25">
      <c r="A1651" s="17" t="s">
        <v>9155</v>
      </c>
      <c r="B1651" s="17" t="s">
        <v>8631</v>
      </c>
      <c r="C1651" s="17" t="s">
        <v>5400</v>
      </c>
      <c r="D1651" s="17" t="s">
        <v>5399</v>
      </c>
      <c r="E1651" s="18" t="s">
        <v>5401</v>
      </c>
      <c r="F1651" s="17">
        <v>37942620</v>
      </c>
      <c r="G1651" s="18" t="s">
        <v>8636</v>
      </c>
      <c r="H1651" s="18" t="s">
        <v>5397</v>
      </c>
      <c r="I1651" s="18" t="s">
        <v>5398</v>
      </c>
      <c r="J1651" s="19">
        <v>99.45</v>
      </c>
      <c r="K1651" s="19">
        <f t="shared" si="100"/>
        <v>90.409090909090907</v>
      </c>
      <c r="L1651" s="20">
        <f t="shared" si="101"/>
        <v>90</v>
      </c>
      <c r="M1651" s="20">
        <f t="shared" si="102"/>
        <v>9</v>
      </c>
      <c r="N1651" s="21">
        <f t="shared" si="103"/>
        <v>99</v>
      </c>
    </row>
    <row r="1652" spans="1:14" x14ac:dyDescent="0.25">
      <c r="A1652" s="17" t="s">
        <v>9155</v>
      </c>
      <c r="B1652" s="17" t="s">
        <v>8631</v>
      </c>
      <c r="C1652" s="17" t="s">
        <v>5405</v>
      </c>
      <c r="D1652" s="17" t="s">
        <v>5404</v>
      </c>
      <c r="E1652" s="18" t="s">
        <v>5406</v>
      </c>
      <c r="F1652" s="17">
        <v>37877071</v>
      </c>
      <c r="G1652" s="18" t="s">
        <v>8636</v>
      </c>
      <c r="H1652" s="18" t="s">
        <v>5402</v>
      </c>
      <c r="I1652" s="18" t="s">
        <v>5403</v>
      </c>
      <c r="J1652" s="19">
        <v>119.34</v>
      </c>
      <c r="K1652" s="19">
        <f t="shared" si="100"/>
        <v>108.49090909090908</v>
      </c>
      <c r="L1652" s="20">
        <f t="shared" si="101"/>
        <v>108</v>
      </c>
      <c r="M1652" s="20">
        <f t="shared" si="102"/>
        <v>11</v>
      </c>
      <c r="N1652" s="21">
        <f t="shared" si="103"/>
        <v>119</v>
      </c>
    </row>
    <row r="1653" spans="1:14" x14ac:dyDescent="0.25">
      <c r="A1653" s="17" t="s">
        <v>9155</v>
      </c>
      <c r="B1653" s="17" t="s">
        <v>8631</v>
      </c>
      <c r="C1653" s="17" t="s">
        <v>5410</v>
      </c>
      <c r="D1653" s="17" t="s">
        <v>5409</v>
      </c>
      <c r="E1653" s="18" t="s">
        <v>5411</v>
      </c>
      <c r="F1653" s="17">
        <v>710060718</v>
      </c>
      <c r="G1653" s="18" t="s">
        <v>10</v>
      </c>
      <c r="H1653" s="18" t="s">
        <v>5407</v>
      </c>
      <c r="I1653" s="18" t="s">
        <v>5408</v>
      </c>
      <c r="J1653" s="19">
        <v>119.34</v>
      </c>
      <c r="K1653" s="19">
        <f t="shared" si="100"/>
        <v>108.49090909090908</v>
      </c>
      <c r="L1653" s="20">
        <f t="shared" si="101"/>
        <v>108</v>
      </c>
      <c r="M1653" s="20">
        <f t="shared" si="102"/>
        <v>11</v>
      </c>
      <c r="N1653" s="21">
        <f t="shared" si="103"/>
        <v>119</v>
      </c>
    </row>
    <row r="1654" spans="1:14" x14ac:dyDescent="0.25">
      <c r="A1654" s="17" t="s">
        <v>9155</v>
      </c>
      <c r="B1654" s="17" t="s">
        <v>8631</v>
      </c>
      <c r="C1654" s="17" t="s">
        <v>5415</v>
      </c>
      <c r="D1654" s="17" t="s">
        <v>5414</v>
      </c>
      <c r="E1654" s="18" t="s">
        <v>5416</v>
      </c>
      <c r="F1654" s="17">
        <v>710060726</v>
      </c>
      <c r="G1654" s="18" t="s">
        <v>10</v>
      </c>
      <c r="H1654" s="18" t="s">
        <v>5412</v>
      </c>
      <c r="I1654" s="18" t="s">
        <v>5413</v>
      </c>
      <c r="J1654" s="19">
        <v>218.79000000000002</v>
      </c>
      <c r="K1654" s="19">
        <f t="shared" si="100"/>
        <v>198.9</v>
      </c>
      <c r="L1654" s="20">
        <f t="shared" si="101"/>
        <v>199</v>
      </c>
      <c r="M1654" s="20">
        <f t="shared" si="102"/>
        <v>20</v>
      </c>
      <c r="N1654" s="21">
        <f t="shared" si="103"/>
        <v>219</v>
      </c>
    </row>
    <row r="1655" spans="1:14" x14ac:dyDescent="0.25">
      <c r="A1655" s="17" t="s">
        <v>9155</v>
      </c>
      <c r="B1655" s="17" t="s">
        <v>8631</v>
      </c>
      <c r="C1655" s="17" t="s">
        <v>5420</v>
      </c>
      <c r="D1655" s="17" t="s">
        <v>5419</v>
      </c>
      <c r="E1655" s="18" t="s">
        <v>5421</v>
      </c>
      <c r="F1655" s="17">
        <v>710060734</v>
      </c>
      <c r="G1655" s="18" t="s">
        <v>10</v>
      </c>
      <c r="H1655" s="18" t="s">
        <v>5417</v>
      </c>
      <c r="I1655" s="18" t="s">
        <v>5418</v>
      </c>
      <c r="J1655" s="19">
        <v>417.69000000000005</v>
      </c>
      <c r="K1655" s="19">
        <f t="shared" si="100"/>
        <v>379.71818181818185</v>
      </c>
      <c r="L1655" s="20">
        <f t="shared" si="101"/>
        <v>380</v>
      </c>
      <c r="M1655" s="20">
        <f t="shared" si="102"/>
        <v>38</v>
      </c>
      <c r="N1655" s="21">
        <f t="shared" si="103"/>
        <v>418</v>
      </c>
    </row>
    <row r="1656" spans="1:14" x14ac:dyDescent="0.25">
      <c r="A1656" s="17" t="s">
        <v>9155</v>
      </c>
      <c r="B1656" s="17" t="s">
        <v>8631</v>
      </c>
      <c r="C1656" s="17" t="s">
        <v>5425</v>
      </c>
      <c r="D1656" s="17" t="s">
        <v>5424</v>
      </c>
      <c r="E1656" s="18" t="s">
        <v>5426</v>
      </c>
      <c r="F1656" s="17">
        <v>710060742</v>
      </c>
      <c r="G1656" s="18" t="s">
        <v>10</v>
      </c>
      <c r="H1656" s="18" t="s">
        <v>5422</v>
      </c>
      <c r="I1656" s="18" t="s">
        <v>5423</v>
      </c>
      <c r="J1656" s="19">
        <v>934.83</v>
      </c>
      <c r="K1656" s="19">
        <f t="shared" si="100"/>
        <v>849.84545454545446</v>
      </c>
      <c r="L1656" s="20">
        <f t="shared" si="101"/>
        <v>850</v>
      </c>
      <c r="M1656" s="20">
        <f t="shared" si="102"/>
        <v>85</v>
      </c>
      <c r="N1656" s="21">
        <f t="shared" si="103"/>
        <v>935</v>
      </c>
    </row>
    <row r="1657" spans="1:14" x14ac:dyDescent="0.25">
      <c r="A1657" s="17" t="s">
        <v>9155</v>
      </c>
      <c r="B1657" s="17" t="s">
        <v>8631</v>
      </c>
      <c r="C1657" s="17" t="s">
        <v>5430</v>
      </c>
      <c r="D1657" s="17" t="s">
        <v>5429</v>
      </c>
      <c r="E1657" s="18" t="s">
        <v>5431</v>
      </c>
      <c r="F1657" s="17">
        <v>710060750</v>
      </c>
      <c r="G1657" s="18" t="s">
        <v>10</v>
      </c>
      <c r="H1657" s="18" t="s">
        <v>5427</v>
      </c>
      <c r="I1657" s="18" t="s">
        <v>5428</v>
      </c>
      <c r="J1657" s="19">
        <v>79.56</v>
      </c>
      <c r="K1657" s="19">
        <f t="shared" si="100"/>
        <v>72.327272727272728</v>
      </c>
      <c r="L1657" s="20">
        <f t="shared" si="101"/>
        <v>72</v>
      </c>
      <c r="M1657" s="20">
        <f t="shared" si="102"/>
        <v>7</v>
      </c>
      <c r="N1657" s="21">
        <f t="shared" si="103"/>
        <v>79</v>
      </c>
    </row>
    <row r="1658" spans="1:14" x14ac:dyDescent="0.25">
      <c r="A1658" s="17" t="s">
        <v>9155</v>
      </c>
      <c r="B1658" s="17" t="s">
        <v>8631</v>
      </c>
      <c r="C1658" s="17" t="s">
        <v>5440</v>
      </c>
      <c r="D1658" s="17" t="s">
        <v>5439</v>
      </c>
      <c r="E1658" s="18" t="s">
        <v>5441</v>
      </c>
      <c r="F1658" s="17">
        <v>37943642</v>
      </c>
      <c r="G1658" s="18" t="s">
        <v>8636</v>
      </c>
      <c r="H1658" s="18" t="s">
        <v>5437</v>
      </c>
      <c r="I1658" s="18" t="s">
        <v>5438</v>
      </c>
      <c r="J1658" s="19">
        <v>258.57</v>
      </c>
      <c r="K1658" s="19">
        <f t="shared" si="100"/>
        <v>235.06363636363633</v>
      </c>
      <c r="L1658" s="20">
        <f t="shared" si="101"/>
        <v>235</v>
      </c>
      <c r="M1658" s="20">
        <f t="shared" si="102"/>
        <v>24</v>
      </c>
      <c r="N1658" s="21">
        <f t="shared" si="103"/>
        <v>259</v>
      </c>
    </row>
    <row r="1659" spans="1:14" x14ac:dyDescent="0.25">
      <c r="A1659" s="17" t="s">
        <v>9155</v>
      </c>
      <c r="B1659" s="17" t="s">
        <v>8631</v>
      </c>
      <c r="C1659" s="17" t="s">
        <v>5445</v>
      </c>
      <c r="D1659" s="17" t="s">
        <v>5444</v>
      </c>
      <c r="E1659" s="18" t="s">
        <v>5446</v>
      </c>
      <c r="F1659" s="17">
        <v>37943006</v>
      </c>
      <c r="G1659" s="18" t="s">
        <v>8636</v>
      </c>
      <c r="H1659" s="18" t="s">
        <v>5442</v>
      </c>
      <c r="I1659" s="18" t="s">
        <v>5443</v>
      </c>
      <c r="J1659" s="19">
        <v>218.79000000000002</v>
      </c>
      <c r="K1659" s="19">
        <f t="shared" si="100"/>
        <v>198.9</v>
      </c>
      <c r="L1659" s="20">
        <f t="shared" si="101"/>
        <v>199</v>
      </c>
      <c r="M1659" s="20">
        <f t="shared" si="102"/>
        <v>20</v>
      </c>
      <c r="N1659" s="21">
        <f t="shared" si="103"/>
        <v>219</v>
      </c>
    </row>
    <row r="1660" spans="1:14" x14ac:dyDescent="0.25">
      <c r="A1660" s="17" t="s">
        <v>9155</v>
      </c>
      <c r="B1660" s="17" t="s">
        <v>8631</v>
      </c>
      <c r="C1660" s="17" t="s">
        <v>5450</v>
      </c>
      <c r="D1660" s="17" t="s">
        <v>5449</v>
      </c>
      <c r="E1660" s="18" t="s">
        <v>5451</v>
      </c>
      <c r="F1660" s="17">
        <v>37883658</v>
      </c>
      <c r="G1660" s="18" t="s">
        <v>8636</v>
      </c>
      <c r="H1660" s="18" t="s">
        <v>5447</v>
      </c>
      <c r="I1660" s="18" t="s">
        <v>5448</v>
      </c>
      <c r="J1660" s="19">
        <v>139.23000000000002</v>
      </c>
      <c r="K1660" s="19">
        <f t="shared" si="100"/>
        <v>126.57272727272728</v>
      </c>
      <c r="L1660" s="20">
        <f t="shared" si="101"/>
        <v>127</v>
      </c>
      <c r="M1660" s="20">
        <f t="shared" si="102"/>
        <v>13</v>
      </c>
      <c r="N1660" s="21">
        <f t="shared" si="103"/>
        <v>140</v>
      </c>
    </row>
    <row r="1661" spans="1:14" x14ac:dyDescent="0.25">
      <c r="A1661" s="17" t="s">
        <v>9155</v>
      </c>
      <c r="B1661" s="17" t="s">
        <v>8631</v>
      </c>
      <c r="C1661" s="17" t="s">
        <v>5455</v>
      </c>
      <c r="D1661" s="17" t="s">
        <v>5454</v>
      </c>
      <c r="E1661" s="18" t="s">
        <v>5456</v>
      </c>
      <c r="F1661" s="17">
        <v>710060831</v>
      </c>
      <c r="G1661" s="18" t="s">
        <v>8963</v>
      </c>
      <c r="H1661" s="18" t="s">
        <v>5452</v>
      </c>
      <c r="I1661" s="18" t="s">
        <v>5453</v>
      </c>
      <c r="J1661" s="19">
        <v>338.13</v>
      </c>
      <c r="K1661" s="19">
        <f t="shared" si="100"/>
        <v>307.39090909090908</v>
      </c>
      <c r="L1661" s="20">
        <f t="shared" si="101"/>
        <v>307</v>
      </c>
      <c r="M1661" s="20">
        <f t="shared" si="102"/>
        <v>31</v>
      </c>
      <c r="N1661" s="21">
        <f t="shared" si="103"/>
        <v>338</v>
      </c>
    </row>
    <row r="1662" spans="1:14" x14ac:dyDescent="0.25">
      <c r="A1662" s="17" t="s">
        <v>9155</v>
      </c>
      <c r="B1662" s="17" t="s">
        <v>8631</v>
      </c>
      <c r="C1662" s="17" t="s">
        <v>5460</v>
      </c>
      <c r="D1662" s="17" t="s">
        <v>5459</v>
      </c>
      <c r="E1662" s="18" t="s">
        <v>5461</v>
      </c>
      <c r="F1662" s="17">
        <v>710060858</v>
      </c>
      <c r="G1662" s="18" t="s">
        <v>10</v>
      </c>
      <c r="H1662" s="18" t="s">
        <v>5457</v>
      </c>
      <c r="I1662" s="18" t="s">
        <v>5458</v>
      </c>
      <c r="J1662" s="19">
        <v>218.79000000000002</v>
      </c>
      <c r="K1662" s="19">
        <f t="shared" si="100"/>
        <v>198.9</v>
      </c>
      <c r="L1662" s="20">
        <f t="shared" si="101"/>
        <v>199</v>
      </c>
      <c r="M1662" s="20">
        <f t="shared" si="102"/>
        <v>20</v>
      </c>
      <c r="N1662" s="21">
        <f t="shared" si="103"/>
        <v>219</v>
      </c>
    </row>
    <row r="1663" spans="1:14" x14ac:dyDescent="0.25">
      <c r="A1663" s="17" t="s">
        <v>9155</v>
      </c>
      <c r="B1663" s="17" t="s">
        <v>8631</v>
      </c>
      <c r="C1663" s="17" t="s">
        <v>5465</v>
      </c>
      <c r="D1663" s="17" t="s">
        <v>5464</v>
      </c>
      <c r="E1663" s="18" t="s">
        <v>5466</v>
      </c>
      <c r="F1663" s="17">
        <v>710060866</v>
      </c>
      <c r="G1663" s="18" t="s">
        <v>10</v>
      </c>
      <c r="H1663" s="18" t="s">
        <v>5462</v>
      </c>
      <c r="I1663" s="18" t="s">
        <v>5463</v>
      </c>
      <c r="J1663" s="19">
        <v>318.24</v>
      </c>
      <c r="K1663" s="19">
        <f t="shared" si="100"/>
        <v>289.30909090909091</v>
      </c>
      <c r="L1663" s="20">
        <f t="shared" si="101"/>
        <v>289</v>
      </c>
      <c r="M1663" s="20">
        <f t="shared" si="102"/>
        <v>29</v>
      </c>
      <c r="N1663" s="21">
        <f t="shared" si="103"/>
        <v>318</v>
      </c>
    </row>
    <row r="1664" spans="1:14" x14ac:dyDescent="0.25">
      <c r="A1664" s="17" t="s">
        <v>9155</v>
      </c>
      <c r="B1664" s="17" t="s">
        <v>8631</v>
      </c>
      <c r="C1664" s="17" t="s">
        <v>5485</v>
      </c>
      <c r="D1664" s="17" t="s">
        <v>5484</v>
      </c>
      <c r="E1664" s="18" t="s">
        <v>5486</v>
      </c>
      <c r="F1664" s="17">
        <v>710060815</v>
      </c>
      <c r="G1664" s="18" t="s">
        <v>10</v>
      </c>
      <c r="H1664" s="18" t="s">
        <v>5482</v>
      </c>
      <c r="I1664" s="18" t="s">
        <v>5483</v>
      </c>
      <c r="J1664" s="19">
        <v>338.13</v>
      </c>
      <c r="K1664" s="19">
        <f t="shared" si="100"/>
        <v>307.39090909090908</v>
      </c>
      <c r="L1664" s="20">
        <f t="shared" si="101"/>
        <v>307</v>
      </c>
      <c r="M1664" s="20">
        <f t="shared" si="102"/>
        <v>31</v>
      </c>
      <c r="N1664" s="21">
        <f t="shared" si="103"/>
        <v>338</v>
      </c>
    </row>
    <row r="1665" spans="1:14" x14ac:dyDescent="0.25">
      <c r="A1665" s="17" t="s">
        <v>9155</v>
      </c>
      <c r="B1665" s="17" t="s">
        <v>8631</v>
      </c>
      <c r="C1665" s="17" t="s">
        <v>5470</v>
      </c>
      <c r="D1665" s="17" t="s">
        <v>5469</v>
      </c>
      <c r="E1665" s="18" t="s">
        <v>5471</v>
      </c>
      <c r="F1665" s="17">
        <v>710140495</v>
      </c>
      <c r="G1665" s="18" t="s">
        <v>10</v>
      </c>
      <c r="H1665" s="18" t="s">
        <v>5467</v>
      </c>
      <c r="I1665" s="18" t="s">
        <v>5468</v>
      </c>
      <c r="J1665" s="19">
        <v>159.12</v>
      </c>
      <c r="K1665" s="19">
        <f t="shared" si="100"/>
        <v>144.65454545454546</v>
      </c>
      <c r="L1665" s="20">
        <f t="shared" si="101"/>
        <v>145</v>
      </c>
      <c r="M1665" s="20">
        <f t="shared" si="102"/>
        <v>14</v>
      </c>
      <c r="N1665" s="21">
        <f t="shared" si="103"/>
        <v>159</v>
      </c>
    </row>
    <row r="1666" spans="1:14" x14ac:dyDescent="0.25">
      <c r="A1666" s="17" t="s">
        <v>9155</v>
      </c>
      <c r="B1666" s="17" t="s">
        <v>8631</v>
      </c>
      <c r="C1666" s="17" t="s">
        <v>5435</v>
      </c>
      <c r="D1666" s="17" t="s">
        <v>5434</v>
      </c>
      <c r="E1666" s="18" t="s">
        <v>5436</v>
      </c>
      <c r="F1666" s="17">
        <v>37873938</v>
      </c>
      <c r="G1666" s="18" t="s">
        <v>10</v>
      </c>
      <c r="H1666" s="18" t="s">
        <v>5432</v>
      </c>
      <c r="I1666" s="18" t="s">
        <v>5433</v>
      </c>
      <c r="J1666" s="19">
        <v>6588.45</v>
      </c>
      <c r="K1666" s="19">
        <f t="shared" si="100"/>
        <v>5989.4999999999991</v>
      </c>
      <c r="L1666" s="20">
        <f t="shared" si="101"/>
        <v>5990</v>
      </c>
      <c r="M1666" s="20">
        <f t="shared" si="102"/>
        <v>599</v>
      </c>
      <c r="N1666" s="21">
        <f t="shared" si="103"/>
        <v>6589</v>
      </c>
    </row>
    <row r="1667" spans="1:14" x14ac:dyDescent="0.25">
      <c r="A1667" s="17" t="s">
        <v>9155</v>
      </c>
      <c r="B1667" s="17" t="s">
        <v>8631</v>
      </c>
      <c r="C1667" s="17" t="s">
        <v>5475</v>
      </c>
      <c r="D1667" s="17" t="s">
        <v>5474</v>
      </c>
      <c r="E1667" s="18" t="s">
        <v>5476</v>
      </c>
      <c r="F1667" s="17">
        <v>37873989</v>
      </c>
      <c r="G1667" s="18" t="s">
        <v>8622</v>
      </c>
      <c r="H1667" s="18" t="s">
        <v>5472</v>
      </c>
      <c r="I1667" s="18" t="s">
        <v>5473</v>
      </c>
      <c r="J1667" s="19">
        <v>6626.2800000000007</v>
      </c>
      <c r="K1667" s="19">
        <f t="shared" si="100"/>
        <v>6023.8909090909092</v>
      </c>
      <c r="L1667" s="20">
        <f t="shared" si="101"/>
        <v>6024</v>
      </c>
      <c r="M1667" s="20">
        <f t="shared" si="102"/>
        <v>602</v>
      </c>
      <c r="N1667" s="21">
        <f t="shared" si="103"/>
        <v>6626</v>
      </c>
    </row>
    <row r="1668" spans="1:14" x14ac:dyDescent="0.25">
      <c r="A1668" s="17" t="s">
        <v>9155</v>
      </c>
      <c r="B1668" s="17" t="s">
        <v>8631</v>
      </c>
      <c r="C1668" s="17" t="s">
        <v>5480</v>
      </c>
      <c r="D1668" s="17" t="s">
        <v>5479</v>
      </c>
      <c r="E1668" s="18" t="s">
        <v>5481</v>
      </c>
      <c r="F1668" s="17">
        <v>37942603</v>
      </c>
      <c r="G1668" s="18" t="s">
        <v>8636</v>
      </c>
      <c r="H1668" s="18" t="s">
        <v>5477</v>
      </c>
      <c r="I1668" s="18" t="s">
        <v>5478</v>
      </c>
      <c r="J1668" s="19">
        <v>139.23000000000002</v>
      </c>
      <c r="K1668" s="19">
        <f t="shared" ref="K1668:K1731" si="104">J1668/1.1</f>
        <v>126.57272727272728</v>
      </c>
      <c r="L1668" s="20">
        <f t="shared" ref="L1668:L1731" si="105">ROUND(K1668,0)</f>
        <v>127</v>
      </c>
      <c r="M1668" s="20">
        <f t="shared" ref="M1668:M1731" si="106">ROUND(K1668*0.1,0)</f>
        <v>13</v>
      </c>
      <c r="N1668" s="21">
        <f t="shared" si="103"/>
        <v>140</v>
      </c>
    </row>
    <row r="1669" spans="1:14" x14ac:dyDescent="0.25">
      <c r="A1669" s="17" t="s">
        <v>9155</v>
      </c>
      <c r="B1669" s="17" t="s">
        <v>8631</v>
      </c>
      <c r="C1669" s="17" t="s">
        <v>6644</v>
      </c>
      <c r="D1669" s="17" t="s">
        <v>6643</v>
      </c>
      <c r="E1669" s="18" t="s">
        <v>6645</v>
      </c>
      <c r="F1669" s="17">
        <v>710060882</v>
      </c>
      <c r="G1669" s="18" t="s">
        <v>10</v>
      </c>
      <c r="H1669" s="18" t="s">
        <v>6641</v>
      </c>
      <c r="I1669" s="18" t="s">
        <v>6642</v>
      </c>
      <c r="J1669" s="19">
        <v>39.78</v>
      </c>
      <c r="K1669" s="19">
        <f t="shared" si="104"/>
        <v>36.163636363636364</v>
      </c>
      <c r="L1669" s="20">
        <f t="shared" si="105"/>
        <v>36</v>
      </c>
      <c r="M1669" s="20">
        <f t="shared" si="106"/>
        <v>4</v>
      </c>
      <c r="N1669" s="21">
        <f t="shared" ref="N1669:N1732" si="107">L1669+M1669</f>
        <v>40</v>
      </c>
    </row>
    <row r="1670" spans="1:14" x14ac:dyDescent="0.25">
      <c r="A1670" s="17" t="s">
        <v>9155</v>
      </c>
      <c r="B1670" s="17" t="s">
        <v>8631</v>
      </c>
      <c r="C1670" s="17" t="s">
        <v>5500</v>
      </c>
      <c r="D1670" s="17" t="s">
        <v>5499</v>
      </c>
      <c r="E1670" s="18" t="s">
        <v>5501</v>
      </c>
      <c r="F1670" s="17">
        <v>35519151</v>
      </c>
      <c r="G1670" s="18" t="s">
        <v>10</v>
      </c>
      <c r="H1670" s="18" t="s">
        <v>5497</v>
      </c>
      <c r="I1670" s="18" t="s">
        <v>5503</v>
      </c>
      <c r="J1670" s="19">
        <v>9085.2599999999984</v>
      </c>
      <c r="K1670" s="19">
        <f t="shared" si="104"/>
        <v>8259.3272727272706</v>
      </c>
      <c r="L1670" s="20">
        <f t="shared" si="105"/>
        <v>8259</v>
      </c>
      <c r="M1670" s="20">
        <f t="shared" si="106"/>
        <v>826</v>
      </c>
      <c r="N1670" s="21">
        <f t="shared" si="107"/>
        <v>9085</v>
      </c>
    </row>
    <row r="1671" spans="1:14" x14ac:dyDescent="0.25">
      <c r="A1671" s="17" t="s">
        <v>9155</v>
      </c>
      <c r="B1671" s="17" t="s">
        <v>8631</v>
      </c>
      <c r="C1671" s="17" t="s">
        <v>5500</v>
      </c>
      <c r="D1671" s="17" t="s">
        <v>5499</v>
      </c>
      <c r="E1671" s="18" t="s">
        <v>5501</v>
      </c>
      <c r="F1671" s="17">
        <v>35520078</v>
      </c>
      <c r="G1671" s="18" t="s">
        <v>10</v>
      </c>
      <c r="H1671" s="18" t="s">
        <v>5497</v>
      </c>
      <c r="I1671" s="18" t="s">
        <v>5498</v>
      </c>
      <c r="J1671" s="19">
        <v>10392.090000000004</v>
      </c>
      <c r="K1671" s="19">
        <f t="shared" si="104"/>
        <v>9447.3545454545474</v>
      </c>
      <c r="L1671" s="20">
        <f t="shared" si="105"/>
        <v>9447</v>
      </c>
      <c r="M1671" s="20">
        <f t="shared" si="106"/>
        <v>945</v>
      </c>
      <c r="N1671" s="21">
        <f t="shared" si="107"/>
        <v>10392</v>
      </c>
    </row>
    <row r="1672" spans="1:14" x14ac:dyDescent="0.25">
      <c r="A1672" s="17" t="s">
        <v>9155</v>
      </c>
      <c r="B1672" s="17" t="s">
        <v>8631</v>
      </c>
      <c r="C1672" s="17" t="s">
        <v>5500</v>
      </c>
      <c r="D1672" s="17" t="s">
        <v>5499</v>
      </c>
      <c r="E1672" s="18" t="s">
        <v>5501</v>
      </c>
      <c r="F1672" s="17">
        <v>37874071</v>
      </c>
      <c r="G1672" s="18" t="s">
        <v>8964</v>
      </c>
      <c r="H1672" s="18" t="s">
        <v>5497</v>
      </c>
      <c r="I1672" s="18" t="s">
        <v>5509</v>
      </c>
      <c r="J1672" s="19">
        <v>12381.029999999999</v>
      </c>
      <c r="K1672" s="19">
        <f t="shared" si="104"/>
        <v>11255.481818181815</v>
      </c>
      <c r="L1672" s="20">
        <f t="shared" si="105"/>
        <v>11255</v>
      </c>
      <c r="M1672" s="20">
        <f t="shared" si="106"/>
        <v>1126</v>
      </c>
      <c r="N1672" s="21">
        <f t="shared" si="107"/>
        <v>12381</v>
      </c>
    </row>
    <row r="1673" spans="1:14" x14ac:dyDescent="0.25">
      <c r="A1673" s="17" t="s">
        <v>9155</v>
      </c>
      <c r="B1673" s="17" t="s">
        <v>8631</v>
      </c>
      <c r="C1673" s="17" t="s">
        <v>5500</v>
      </c>
      <c r="D1673" s="17" t="s">
        <v>5499</v>
      </c>
      <c r="E1673" s="18" t="s">
        <v>5501</v>
      </c>
      <c r="F1673" s="17">
        <v>37874098</v>
      </c>
      <c r="G1673" s="18" t="s">
        <v>10</v>
      </c>
      <c r="H1673" s="18" t="s">
        <v>5497</v>
      </c>
      <c r="I1673" s="18" t="s">
        <v>5507</v>
      </c>
      <c r="J1673" s="19">
        <v>8592.51</v>
      </c>
      <c r="K1673" s="19">
        <f t="shared" si="104"/>
        <v>7811.3727272727265</v>
      </c>
      <c r="L1673" s="20">
        <f t="shared" si="105"/>
        <v>7811</v>
      </c>
      <c r="M1673" s="20">
        <f t="shared" si="106"/>
        <v>781</v>
      </c>
      <c r="N1673" s="21">
        <f t="shared" si="107"/>
        <v>8592</v>
      </c>
    </row>
    <row r="1674" spans="1:14" x14ac:dyDescent="0.25">
      <c r="A1674" s="17" t="s">
        <v>9155</v>
      </c>
      <c r="B1674" s="17" t="s">
        <v>8631</v>
      </c>
      <c r="C1674" s="17" t="s">
        <v>5500</v>
      </c>
      <c r="D1674" s="17" t="s">
        <v>5499</v>
      </c>
      <c r="E1674" s="18" t="s">
        <v>5501</v>
      </c>
      <c r="F1674" s="17">
        <v>37874101</v>
      </c>
      <c r="G1674" s="18" t="s">
        <v>10</v>
      </c>
      <c r="H1674" s="18" t="s">
        <v>5497</v>
      </c>
      <c r="I1674" s="18" t="s">
        <v>5505</v>
      </c>
      <c r="J1674" s="19">
        <v>3455.4300000000003</v>
      </c>
      <c r="K1674" s="19">
        <f t="shared" si="104"/>
        <v>3141.3</v>
      </c>
      <c r="L1674" s="20">
        <f t="shared" si="105"/>
        <v>3141</v>
      </c>
      <c r="M1674" s="20">
        <f t="shared" si="106"/>
        <v>314</v>
      </c>
      <c r="N1674" s="21">
        <f t="shared" si="107"/>
        <v>3455</v>
      </c>
    </row>
    <row r="1675" spans="1:14" x14ac:dyDescent="0.25">
      <c r="A1675" s="17" t="s">
        <v>9155</v>
      </c>
      <c r="B1675" s="17" t="s">
        <v>8631</v>
      </c>
      <c r="C1675" s="17" t="s">
        <v>5500</v>
      </c>
      <c r="D1675" s="17" t="s">
        <v>5499</v>
      </c>
      <c r="E1675" s="18" t="s">
        <v>5501</v>
      </c>
      <c r="F1675" s="17">
        <v>37876732</v>
      </c>
      <c r="G1675" s="18" t="s">
        <v>10</v>
      </c>
      <c r="H1675" s="18" t="s">
        <v>5497</v>
      </c>
      <c r="I1675" s="18" t="s">
        <v>5508</v>
      </c>
      <c r="J1675" s="19">
        <v>5601.5400000000009</v>
      </c>
      <c r="K1675" s="19">
        <f t="shared" si="104"/>
        <v>5092.3090909090915</v>
      </c>
      <c r="L1675" s="20">
        <f t="shared" si="105"/>
        <v>5092</v>
      </c>
      <c r="M1675" s="20">
        <f t="shared" si="106"/>
        <v>509</v>
      </c>
      <c r="N1675" s="21">
        <f t="shared" si="107"/>
        <v>5601</v>
      </c>
    </row>
    <row r="1676" spans="1:14" x14ac:dyDescent="0.25">
      <c r="A1676" s="17" t="s">
        <v>9155</v>
      </c>
      <c r="B1676" s="17" t="s">
        <v>8631</v>
      </c>
      <c r="C1676" s="17" t="s">
        <v>5500</v>
      </c>
      <c r="D1676" s="17" t="s">
        <v>5499</v>
      </c>
      <c r="E1676" s="18" t="s">
        <v>5501</v>
      </c>
      <c r="F1676" s="17">
        <v>37876741</v>
      </c>
      <c r="G1676" s="18" t="s">
        <v>10</v>
      </c>
      <c r="H1676" s="18" t="s">
        <v>5497</v>
      </c>
      <c r="I1676" s="18" t="s">
        <v>5504</v>
      </c>
      <c r="J1676" s="19">
        <v>5063.97</v>
      </c>
      <c r="K1676" s="19">
        <f t="shared" si="104"/>
        <v>4603.6090909090908</v>
      </c>
      <c r="L1676" s="20">
        <f t="shared" si="105"/>
        <v>4604</v>
      </c>
      <c r="M1676" s="20">
        <f t="shared" si="106"/>
        <v>460</v>
      </c>
      <c r="N1676" s="21">
        <f t="shared" si="107"/>
        <v>5064</v>
      </c>
    </row>
    <row r="1677" spans="1:14" x14ac:dyDescent="0.25">
      <c r="A1677" s="17" t="s">
        <v>9155</v>
      </c>
      <c r="B1677" s="17" t="s">
        <v>8631</v>
      </c>
      <c r="C1677" s="17" t="s">
        <v>5500</v>
      </c>
      <c r="D1677" s="17" t="s">
        <v>5499</v>
      </c>
      <c r="E1677" s="18" t="s">
        <v>5501</v>
      </c>
      <c r="F1677" s="17">
        <v>37947966</v>
      </c>
      <c r="G1677" s="18" t="s">
        <v>8636</v>
      </c>
      <c r="H1677" s="18" t="s">
        <v>5497</v>
      </c>
      <c r="I1677" s="18" t="s">
        <v>5506</v>
      </c>
      <c r="J1677" s="19">
        <v>0</v>
      </c>
      <c r="K1677" s="19">
        <f t="shared" si="104"/>
        <v>0</v>
      </c>
      <c r="L1677" s="20">
        <f t="shared" si="105"/>
        <v>0</v>
      </c>
      <c r="M1677" s="20">
        <f t="shared" si="106"/>
        <v>0</v>
      </c>
      <c r="N1677" s="21">
        <f t="shared" si="107"/>
        <v>0</v>
      </c>
    </row>
    <row r="1678" spans="1:14" x14ac:dyDescent="0.25">
      <c r="A1678" s="17" t="s">
        <v>9155</v>
      </c>
      <c r="B1678" s="17" t="s">
        <v>8631</v>
      </c>
      <c r="C1678" s="17" t="s">
        <v>5490</v>
      </c>
      <c r="D1678" s="17" t="s">
        <v>5489</v>
      </c>
      <c r="E1678" s="18" t="s">
        <v>5491</v>
      </c>
      <c r="F1678" s="17">
        <v>710060912</v>
      </c>
      <c r="G1678" s="18" t="s">
        <v>10</v>
      </c>
      <c r="H1678" s="18" t="s">
        <v>5487</v>
      </c>
      <c r="I1678" s="18" t="s">
        <v>5488</v>
      </c>
      <c r="J1678" s="19">
        <v>397.8</v>
      </c>
      <c r="K1678" s="19">
        <f t="shared" si="104"/>
        <v>361.63636363636363</v>
      </c>
      <c r="L1678" s="20">
        <f t="shared" si="105"/>
        <v>362</v>
      </c>
      <c r="M1678" s="20">
        <f t="shared" si="106"/>
        <v>36</v>
      </c>
      <c r="N1678" s="21">
        <f t="shared" si="107"/>
        <v>398</v>
      </c>
    </row>
    <row r="1679" spans="1:14" x14ac:dyDescent="0.25">
      <c r="A1679" s="17" t="s">
        <v>9155</v>
      </c>
      <c r="B1679" s="17" t="s">
        <v>8631</v>
      </c>
      <c r="C1679" s="17" t="s">
        <v>6348</v>
      </c>
      <c r="D1679" s="17" t="s">
        <v>6347</v>
      </c>
      <c r="E1679" s="18" t="s">
        <v>6349</v>
      </c>
      <c r="F1679" s="17">
        <v>37873563</v>
      </c>
      <c r="G1679" s="18" t="s">
        <v>8636</v>
      </c>
      <c r="H1679" s="18" t="s">
        <v>6345</v>
      </c>
      <c r="I1679" s="18" t="s">
        <v>6346</v>
      </c>
      <c r="J1679" s="19">
        <v>2357.0400000000004</v>
      </c>
      <c r="K1679" s="19">
        <f t="shared" si="104"/>
        <v>2142.7636363636366</v>
      </c>
      <c r="L1679" s="20">
        <f t="shared" si="105"/>
        <v>2143</v>
      </c>
      <c r="M1679" s="20">
        <f t="shared" si="106"/>
        <v>214</v>
      </c>
      <c r="N1679" s="21">
        <f t="shared" si="107"/>
        <v>2357</v>
      </c>
    </row>
    <row r="1680" spans="1:14" x14ac:dyDescent="0.25">
      <c r="A1680" s="17" t="s">
        <v>9155</v>
      </c>
      <c r="B1680" s="17" t="s">
        <v>8631</v>
      </c>
      <c r="C1680" s="17" t="s">
        <v>5495</v>
      </c>
      <c r="D1680" s="17" t="s">
        <v>5494</v>
      </c>
      <c r="E1680" s="18" t="s">
        <v>5496</v>
      </c>
      <c r="F1680" s="17">
        <v>37942611</v>
      </c>
      <c r="G1680" s="18" t="s">
        <v>8636</v>
      </c>
      <c r="H1680" s="18" t="s">
        <v>5492</v>
      </c>
      <c r="I1680" s="18" t="s">
        <v>5493</v>
      </c>
      <c r="J1680" s="19">
        <v>99.45</v>
      </c>
      <c r="K1680" s="19">
        <f t="shared" si="104"/>
        <v>90.409090909090907</v>
      </c>
      <c r="L1680" s="20">
        <f t="shared" si="105"/>
        <v>90</v>
      </c>
      <c r="M1680" s="20">
        <f t="shared" si="106"/>
        <v>9</v>
      </c>
      <c r="N1680" s="21">
        <f t="shared" si="107"/>
        <v>99</v>
      </c>
    </row>
    <row r="1681" spans="1:14" x14ac:dyDescent="0.25">
      <c r="A1681" s="17" t="s">
        <v>9155</v>
      </c>
      <c r="B1681" s="17" t="s">
        <v>8631</v>
      </c>
      <c r="C1681" s="17" t="s">
        <v>6353</v>
      </c>
      <c r="D1681" s="17" t="s">
        <v>6352</v>
      </c>
      <c r="E1681" s="18" t="s">
        <v>6354</v>
      </c>
      <c r="F1681" s="17">
        <v>37873644</v>
      </c>
      <c r="G1681" s="18" t="s">
        <v>8984</v>
      </c>
      <c r="H1681" s="18" t="s">
        <v>6350</v>
      </c>
      <c r="I1681" s="18" t="s">
        <v>6351</v>
      </c>
      <c r="J1681" s="19">
        <v>99.45</v>
      </c>
      <c r="K1681" s="19">
        <f t="shared" si="104"/>
        <v>90.409090909090907</v>
      </c>
      <c r="L1681" s="20">
        <f t="shared" si="105"/>
        <v>90</v>
      </c>
      <c r="M1681" s="20">
        <f t="shared" si="106"/>
        <v>9</v>
      </c>
      <c r="N1681" s="21">
        <f t="shared" si="107"/>
        <v>99</v>
      </c>
    </row>
    <row r="1682" spans="1:14" x14ac:dyDescent="0.25">
      <c r="A1682" s="17" t="s">
        <v>9155</v>
      </c>
      <c r="B1682" s="17" t="s">
        <v>8631</v>
      </c>
      <c r="C1682" s="17" t="s">
        <v>5513</v>
      </c>
      <c r="D1682" s="17" t="s">
        <v>5512</v>
      </c>
      <c r="E1682" s="18" t="s">
        <v>5514</v>
      </c>
      <c r="F1682" s="17">
        <v>37874080</v>
      </c>
      <c r="G1682" s="18" t="s">
        <v>8636</v>
      </c>
      <c r="H1682" s="18" t="s">
        <v>5510</v>
      </c>
      <c r="I1682" s="18" t="s">
        <v>5511</v>
      </c>
      <c r="J1682" s="19">
        <v>2911.14</v>
      </c>
      <c r="K1682" s="19">
        <f t="shared" si="104"/>
        <v>2646.4909090909086</v>
      </c>
      <c r="L1682" s="20">
        <f t="shared" si="105"/>
        <v>2646</v>
      </c>
      <c r="M1682" s="20">
        <f t="shared" si="106"/>
        <v>265</v>
      </c>
      <c r="N1682" s="21">
        <f t="shared" si="107"/>
        <v>2911</v>
      </c>
    </row>
    <row r="1683" spans="1:14" x14ac:dyDescent="0.25">
      <c r="A1683" s="17" t="s">
        <v>9155</v>
      </c>
      <c r="B1683" s="17" t="s">
        <v>8631</v>
      </c>
      <c r="C1683" s="17" t="s">
        <v>6358</v>
      </c>
      <c r="D1683" s="17" t="s">
        <v>6357</v>
      </c>
      <c r="E1683" s="18" t="s">
        <v>6359</v>
      </c>
      <c r="F1683" s="17">
        <v>37873571</v>
      </c>
      <c r="G1683" s="18" t="s">
        <v>8985</v>
      </c>
      <c r="H1683" s="18" t="s">
        <v>6355</v>
      </c>
      <c r="I1683" s="18" t="s">
        <v>6356</v>
      </c>
      <c r="J1683" s="19">
        <v>1192.8</v>
      </c>
      <c r="K1683" s="19">
        <f t="shared" si="104"/>
        <v>1084.3636363636363</v>
      </c>
      <c r="L1683" s="20">
        <f t="shared" si="105"/>
        <v>1084</v>
      </c>
      <c r="M1683" s="20">
        <f t="shared" si="106"/>
        <v>108</v>
      </c>
      <c r="N1683" s="21">
        <f t="shared" si="107"/>
        <v>1192</v>
      </c>
    </row>
    <row r="1684" spans="1:14" x14ac:dyDescent="0.25">
      <c r="A1684" s="17" t="s">
        <v>9155</v>
      </c>
      <c r="B1684" s="17" t="s">
        <v>8631</v>
      </c>
      <c r="C1684" s="17" t="s">
        <v>6363</v>
      </c>
      <c r="D1684" s="17" t="s">
        <v>6362</v>
      </c>
      <c r="E1684" s="18" t="s">
        <v>6364</v>
      </c>
      <c r="F1684" s="17">
        <v>37873652</v>
      </c>
      <c r="G1684" s="18" t="s">
        <v>8636</v>
      </c>
      <c r="H1684" s="18" t="s">
        <v>6360</v>
      </c>
      <c r="I1684" s="18" t="s">
        <v>6361</v>
      </c>
      <c r="J1684" s="19">
        <v>159.12</v>
      </c>
      <c r="K1684" s="19">
        <f t="shared" si="104"/>
        <v>144.65454545454546</v>
      </c>
      <c r="L1684" s="20">
        <f t="shared" si="105"/>
        <v>145</v>
      </c>
      <c r="M1684" s="20">
        <f t="shared" si="106"/>
        <v>14</v>
      </c>
      <c r="N1684" s="21">
        <f t="shared" si="107"/>
        <v>159</v>
      </c>
    </row>
    <row r="1685" spans="1:14" x14ac:dyDescent="0.25">
      <c r="A1685" s="17" t="s">
        <v>9155</v>
      </c>
      <c r="B1685" s="17" t="s">
        <v>8631</v>
      </c>
      <c r="C1685" s="17" t="s">
        <v>5523</v>
      </c>
      <c r="D1685" s="17" t="s">
        <v>5522</v>
      </c>
      <c r="E1685" s="18" t="s">
        <v>5524</v>
      </c>
      <c r="F1685" s="17">
        <v>36158933</v>
      </c>
      <c r="G1685" s="18" t="s">
        <v>8636</v>
      </c>
      <c r="H1685" s="18" t="s">
        <v>5520</v>
      </c>
      <c r="I1685" s="18" t="s">
        <v>5521</v>
      </c>
      <c r="J1685" s="19">
        <v>2581.1400000000003</v>
      </c>
      <c r="K1685" s="19">
        <f t="shared" si="104"/>
        <v>2346.4909090909091</v>
      </c>
      <c r="L1685" s="20">
        <f t="shared" si="105"/>
        <v>2346</v>
      </c>
      <c r="M1685" s="20">
        <f t="shared" si="106"/>
        <v>235</v>
      </c>
      <c r="N1685" s="21">
        <f t="shared" si="107"/>
        <v>2581</v>
      </c>
    </row>
    <row r="1686" spans="1:14" x14ac:dyDescent="0.25">
      <c r="A1686" s="17" t="s">
        <v>9155</v>
      </c>
      <c r="B1686" s="17" t="s">
        <v>8631</v>
      </c>
      <c r="C1686" s="17" t="s">
        <v>5766</v>
      </c>
      <c r="D1686" s="17" t="s">
        <v>5765</v>
      </c>
      <c r="E1686" s="18" t="s">
        <v>5767</v>
      </c>
      <c r="F1686" s="17">
        <v>37874055</v>
      </c>
      <c r="G1686" s="18" t="s">
        <v>10</v>
      </c>
      <c r="H1686" s="18" t="s">
        <v>5763</v>
      </c>
      <c r="I1686" s="18" t="s">
        <v>5764</v>
      </c>
      <c r="J1686" s="19">
        <v>5074.05</v>
      </c>
      <c r="K1686" s="19">
        <f t="shared" si="104"/>
        <v>4612.772727272727</v>
      </c>
      <c r="L1686" s="20">
        <f t="shared" si="105"/>
        <v>4613</v>
      </c>
      <c r="M1686" s="20">
        <f t="shared" si="106"/>
        <v>461</v>
      </c>
      <c r="N1686" s="21">
        <f t="shared" si="107"/>
        <v>5074</v>
      </c>
    </row>
    <row r="1687" spans="1:14" x14ac:dyDescent="0.25">
      <c r="A1687" s="17" t="s">
        <v>9155</v>
      </c>
      <c r="B1687" s="17" t="s">
        <v>8631</v>
      </c>
      <c r="C1687" s="17" t="s">
        <v>5766</v>
      </c>
      <c r="D1687" s="17" t="s">
        <v>5765</v>
      </c>
      <c r="E1687" s="18" t="s">
        <v>5767</v>
      </c>
      <c r="F1687" s="17">
        <v>37874063</v>
      </c>
      <c r="G1687" s="18" t="s">
        <v>10</v>
      </c>
      <c r="H1687" s="18" t="s">
        <v>5763</v>
      </c>
      <c r="I1687" s="18" t="s">
        <v>5768</v>
      </c>
      <c r="J1687" s="19">
        <v>4309.29</v>
      </c>
      <c r="K1687" s="19">
        <f t="shared" si="104"/>
        <v>3917.5363636363631</v>
      </c>
      <c r="L1687" s="20">
        <f t="shared" si="105"/>
        <v>3918</v>
      </c>
      <c r="M1687" s="20">
        <f t="shared" si="106"/>
        <v>392</v>
      </c>
      <c r="N1687" s="21">
        <f t="shared" si="107"/>
        <v>4310</v>
      </c>
    </row>
    <row r="1688" spans="1:14" x14ac:dyDescent="0.25">
      <c r="A1688" s="17" t="s">
        <v>9155</v>
      </c>
      <c r="B1688" s="17" t="s">
        <v>8631</v>
      </c>
      <c r="C1688" s="17" t="s">
        <v>5528</v>
      </c>
      <c r="D1688" s="17" t="s">
        <v>5527</v>
      </c>
      <c r="E1688" s="18" t="s">
        <v>5529</v>
      </c>
      <c r="F1688" s="17">
        <v>37941658</v>
      </c>
      <c r="G1688" s="18" t="s">
        <v>8636</v>
      </c>
      <c r="H1688" s="18" t="s">
        <v>5525</v>
      </c>
      <c r="I1688" s="18" t="s">
        <v>5526</v>
      </c>
      <c r="J1688" s="19">
        <v>1292.2499999999998</v>
      </c>
      <c r="K1688" s="19">
        <f t="shared" si="104"/>
        <v>1174.772727272727</v>
      </c>
      <c r="L1688" s="20">
        <f t="shared" si="105"/>
        <v>1175</v>
      </c>
      <c r="M1688" s="20">
        <f t="shared" si="106"/>
        <v>117</v>
      </c>
      <c r="N1688" s="21">
        <f t="shared" si="107"/>
        <v>1292</v>
      </c>
    </row>
    <row r="1689" spans="1:14" x14ac:dyDescent="0.25">
      <c r="A1689" s="17" t="s">
        <v>9155</v>
      </c>
      <c r="B1689" s="17" t="s">
        <v>8631</v>
      </c>
      <c r="C1689" s="17" t="s">
        <v>5533</v>
      </c>
      <c r="D1689" s="17" t="s">
        <v>5532</v>
      </c>
      <c r="E1689" s="18" t="s">
        <v>5534</v>
      </c>
      <c r="F1689" s="17">
        <v>37874390</v>
      </c>
      <c r="G1689" s="18" t="s">
        <v>10</v>
      </c>
      <c r="H1689" s="18" t="s">
        <v>5530</v>
      </c>
      <c r="I1689" s="18" t="s">
        <v>5531</v>
      </c>
      <c r="J1689" s="19">
        <v>2322.0299999999997</v>
      </c>
      <c r="K1689" s="19">
        <f t="shared" si="104"/>
        <v>2110.9363636363632</v>
      </c>
      <c r="L1689" s="20">
        <f t="shared" si="105"/>
        <v>2111</v>
      </c>
      <c r="M1689" s="20">
        <f t="shared" si="106"/>
        <v>211</v>
      </c>
      <c r="N1689" s="21">
        <f t="shared" si="107"/>
        <v>2322</v>
      </c>
    </row>
    <row r="1690" spans="1:14" x14ac:dyDescent="0.25">
      <c r="A1690" s="17" t="s">
        <v>9155</v>
      </c>
      <c r="B1690" s="17" t="s">
        <v>8631</v>
      </c>
      <c r="C1690" s="17" t="s">
        <v>5543</v>
      </c>
      <c r="D1690" s="17" t="s">
        <v>5542</v>
      </c>
      <c r="E1690" s="18" t="s">
        <v>5544</v>
      </c>
      <c r="F1690" s="17">
        <v>37876562</v>
      </c>
      <c r="G1690" s="18" t="s">
        <v>8636</v>
      </c>
      <c r="H1690" s="18" t="s">
        <v>5540</v>
      </c>
      <c r="I1690" s="18" t="s">
        <v>5541</v>
      </c>
      <c r="J1690" s="19">
        <v>1263.96</v>
      </c>
      <c r="K1690" s="19">
        <f t="shared" si="104"/>
        <v>1149.0545454545454</v>
      </c>
      <c r="L1690" s="20">
        <f t="shared" si="105"/>
        <v>1149</v>
      </c>
      <c r="M1690" s="20">
        <f t="shared" si="106"/>
        <v>115</v>
      </c>
      <c r="N1690" s="21">
        <f t="shared" si="107"/>
        <v>1264</v>
      </c>
    </row>
    <row r="1691" spans="1:14" x14ac:dyDescent="0.25">
      <c r="A1691" s="17" t="s">
        <v>9155</v>
      </c>
      <c r="B1691" s="17" t="s">
        <v>8631</v>
      </c>
      <c r="C1691" s="17" t="s">
        <v>5772</v>
      </c>
      <c r="D1691" s="17" t="s">
        <v>5771</v>
      </c>
      <c r="E1691" s="18" t="s">
        <v>5773</v>
      </c>
      <c r="F1691" s="17">
        <v>37876708</v>
      </c>
      <c r="G1691" s="18" t="s">
        <v>8969</v>
      </c>
      <c r="H1691" s="18" t="s">
        <v>5769</v>
      </c>
      <c r="I1691" s="18" t="s">
        <v>5770</v>
      </c>
      <c r="J1691" s="19">
        <v>1177.6799999999998</v>
      </c>
      <c r="K1691" s="19">
        <f t="shared" si="104"/>
        <v>1070.6181818181815</v>
      </c>
      <c r="L1691" s="20">
        <f t="shared" si="105"/>
        <v>1071</v>
      </c>
      <c r="M1691" s="20">
        <f t="shared" si="106"/>
        <v>107</v>
      </c>
      <c r="N1691" s="21">
        <f t="shared" si="107"/>
        <v>1178</v>
      </c>
    </row>
    <row r="1692" spans="1:14" x14ac:dyDescent="0.25">
      <c r="A1692" s="17" t="s">
        <v>9155</v>
      </c>
      <c r="B1692" s="17" t="s">
        <v>8631</v>
      </c>
      <c r="C1692" s="17" t="s">
        <v>6368</v>
      </c>
      <c r="D1692" s="17" t="s">
        <v>6367</v>
      </c>
      <c r="E1692" s="18" t="s">
        <v>6369</v>
      </c>
      <c r="F1692" s="17">
        <v>36158747</v>
      </c>
      <c r="G1692" s="18" t="s">
        <v>10</v>
      </c>
      <c r="H1692" s="18" t="s">
        <v>6365</v>
      </c>
      <c r="I1692" s="18" t="s">
        <v>6366</v>
      </c>
      <c r="J1692" s="19">
        <v>3559.38</v>
      </c>
      <c r="K1692" s="19">
        <f t="shared" si="104"/>
        <v>3235.7999999999997</v>
      </c>
      <c r="L1692" s="20">
        <f t="shared" si="105"/>
        <v>3236</v>
      </c>
      <c r="M1692" s="20">
        <f t="shared" si="106"/>
        <v>324</v>
      </c>
      <c r="N1692" s="21">
        <f t="shared" si="107"/>
        <v>3560</v>
      </c>
    </row>
    <row r="1693" spans="1:14" x14ac:dyDescent="0.25">
      <c r="A1693" s="17" t="s">
        <v>9155</v>
      </c>
      <c r="B1693" s="17" t="s">
        <v>8631</v>
      </c>
      <c r="C1693" s="17" t="s">
        <v>6368</v>
      </c>
      <c r="D1693" s="17" t="s">
        <v>6367</v>
      </c>
      <c r="E1693" s="18" t="s">
        <v>6369</v>
      </c>
      <c r="F1693" s="17">
        <v>36158755</v>
      </c>
      <c r="G1693" s="18" t="s">
        <v>10</v>
      </c>
      <c r="H1693" s="18" t="s">
        <v>6365</v>
      </c>
      <c r="I1693" s="18" t="s">
        <v>6372</v>
      </c>
      <c r="J1693" s="19">
        <v>7265.25</v>
      </c>
      <c r="K1693" s="19">
        <f t="shared" si="104"/>
        <v>6604.772727272727</v>
      </c>
      <c r="L1693" s="20">
        <f t="shared" si="105"/>
        <v>6605</v>
      </c>
      <c r="M1693" s="20">
        <f t="shared" si="106"/>
        <v>660</v>
      </c>
      <c r="N1693" s="21">
        <f t="shared" si="107"/>
        <v>7265</v>
      </c>
    </row>
    <row r="1694" spans="1:14" x14ac:dyDescent="0.25">
      <c r="A1694" s="17" t="s">
        <v>9155</v>
      </c>
      <c r="B1694" s="17" t="s">
        <v>8631</v>
      </c>
      <c r="C1694" s="17" t="s">
        <v>6368</v>
      </c>
      <c r="D1694" s="17" t="s">
        <v>6367</v>
      </c>
      <c r="E1694" s="18" t="s">
        <v>6369</v>
      </c>
      <c r="F1694" s="17">
        <v>37873547</v>
      </c>
      <c r="G1694" s="18" t="s">
        <v>8870</v>
      </c>
      <c r="H1694" s="18" t="s">
        <v>6365</v>
      </c>
      <c r="I1694" s="18" t="s">
        <v>6370</v>
      </c>
      <c r="J1694" s="19">
        <v>8879.64</v>
      </c>
      <c r="K1694" s="19">
        <f t="shared" si="104"/>
        <v>8072.3999999999987</v>
      </c>
      <c r="L1694" s="20">
        <f t="shared" si="105"/>
        <v>8072</v>
      </c>
      <c r="M1694" s="20">
        <f t="shared" si="106"/>
        <v>807</v>
      </c>
      <c r="N1694" s="21">
        <f t="shared" si="107"/>
        <v>8879</v>
      </c>
    </row>
    <row r="1695" spans="1:14" x14ac:dyDescent="0.25">
      <c r="A1695" s="17" t="s">
        <v>9155</v>
      </c>
      <c r="B1695" s="17" t="s">
        <v>8631</v>
      </c>
      <c r="C1695" s="17" t="s">
        <v>6368</v>
      </c>
      <c r="D1695" s="17" t="s">
        <v>6367</v>
      </c>
      <c r="E1695" s="18" t="s">
        <v>6369</v>
      </c>
      <c r="F1695" s="17">
        <v>37873776</v>
      </c>
      <c r="G1695" s="18" t="s">
        <v>10</v>
      </c>
      <c r="H1695" s="18" t="s">
        <v>6365</v>
      </c>
      <c r="I1695" s="18" t="s">
        <v>6371</v>
      </c>
      <c r="J1695" s="19">
        <v>4314.6000000000004</v>
      </c>
      <c r="K1695" s="19">
        <f t="shared" si="104"/>
        <v>3922.3636363636365</v>
      </c>
      <c r="L1695" s="20">
        <f t="shared" si="105"/>
        <v>3922</v>
      </c>
      <c r="M1695" s="20">
        <f t="shared" si="106"/>
        <v>392</v>
      </c>
      <c r="N1695" s="21">
        <f t="shared" si="107"/>
        <v>4314</v>
      </c>
    </row>
    <row r="1696" spans="1:14" x14ac:dyDescent="0.25">
      <c r="A1696" s="17" t="s">
        <v>9155</v>
      </c>
      <c r="B1696" s="17" t="s">
        <v>8631</v>
      </c>
      <c r="C1696" s="17" t="s">
        <v>6377</v>
      </c>
      <c r="D1696" s="17" t="s">
        <v>6376</v>
      </c>
      <c r="E1696" s="18" t="s">
        <v>6378</v>
      </c>
      <c r="F1696" s="17">
        <v>37873598</v>
      </c>
      <c r="G1696" s="18" t="s">
        <v>8636</v>
      </c>
      <c r="H1696" s="18" t="s">
        <v>6374</v>
      </c>
      <c r="I1696" s="18" t="s">
        <v>6375</v>
      </c>
      <c r="J1696" s="19">
        <v>3204.9900000000002</v>
      </c>
      <c r="K1696" s="19">
        <f t="shared" si="104"/>
        <v>2913.6272727272726</v>
      </c>
      <c r="L1696" s="20">
        <f t="shared" si="105"/>
        <v>2914</v>
      </c>
      <c r="M1696" s="20">
        <f t="shared" si="106"/>
        <v>291</v>
      </c>
      <c r="N1696" s="21">
        <f t="shared" si="107"/>
        <v>3205</v>
      </c>
    </row>
    <row r="1697" spans="1:14" x14ac:dyDescent="0.25">
      <c r="A1697" s="17" t="s">
        <v>9155</v>
      </c>
      <c r="B1697" s="17" t="s">
        <v>8631</v>
      </c>
      <c r="C1697" s="17" t="s">
        <v>5548</v>
      </c>
      <c r="D1697" s="17" t="s">
        <v>5547</v>
      </c>
      <c r="E1697" s="18" t="s">
        <v>5549</v>
      </c>
      <c r="F1697" s="17">
        <v>37874381</v>
      </c>
      <c r="G1697" s="18" t="s">
        <v>8636</v>
      </c>
      <c r="H1697" s="18" t="s">
        <v>5545</v>
      </c>
      <c r="I1697" s="18" t="s">
        <v>5546</v>
      </c>
      <c r="J1697" s="19">
        <v>2199.6</v>
      </c>
      <c r="K1697" s="19">
        <f t="shared" si="104"/>
        <v>1999.6363636363633</v>
      </c>
      <c r="L1697" s="20">
        <f t="shared" si="105"/>
        <v>2000</v>
      </c>
      <c r="M1697" s="20">
        <f t="shared" si="106"/>
        <v>200</v>
      </c>
      <c r="N1697" s="21">
        <f t="shared" si="107"/>
        <v>2200</v>
      </c>
    </row>
    <row r="1698" spans="1:14" x14ac:dyDescent="0.25">
      <c r="A1698" s="17" t="s">
        <v>9155</v>
      </c>
      <c r="B1698" s="17" t="s">
        <v>8631</v>
      </c>
      <c r="C1698" s="17" t="s">
        <v>6382</v>
      </c>
      <c r="D1698" s="17" t="s">
        <v>6381</v>
      </c>
      <c r="E1698" s="18" t="s">
        <v>6383</v>
      </c>
      <c r="F1698" s="17">
        <v>37873601</v>
      </c>
      <c r="G1698" s="18" t="s">
        <v>8636</v>
      </c>
      <c r="H1698" s="18" t="s">
        <v>6379</v>
      </c>
      <c r="I1698" s="18" t="s">
        <v>6380</v>
      </c>
      <c r="J1698" s="19">
        <v>1136.22</v>
      </c>
      <c r="K1698" s="19">
        <f t="shared" si="104"/>
        <v>1032.9272727272726</v>
      </c>
      <c r="L1698" s="20">
        <f t="shared" si="105"/>
        <v>1033</v>
      </c>
      <c r="M1698" s="20">
        <f t="shared" si="106"/>
        <v>103</v>
      </c>
      <c r="N1698" s="21">
        <f t="shared" si="107"/>
        <v>1136</v>
      </c>
    </row>
    <row r="1699" spans="1:14" x14ac:dyDescent="0.25">
      <c r="A1699" s="17" t="s">
        <v>9155</v>
      </c>
      <c r="B1699" s="17" t="s">
        <v>8631</v>
      </c>
      <c r="C1699" s="17" t="s">
        <v>5553</v>
      </c>
      <c r="D1699" s="17" t="s">
        <v>5552</v>
      </c>
      <c r="E1699" s="18" t="s">
        <v>5554</v>
      </c>
      <c r="F1699" s="17">
        <v>37792059</v>
      </c>
      <c r="G1699" s="18" t="s">
        <v>8636</v>
      </c>
      <c r="H1699" s="18" t="s">
        <v>5550</v>
      </c>
      <c r="I1699" s="18" t="s">
        <v>5551</v>
      </c>
      <c r="J1699" s="19">
        <v>2318.94</v>
      </c>
      <c r="K1699" s="19">
        <f t="shared" si="104"/>
        <v>2108.1272727272726</v>
      </c>
      <c r="L1699" s="20">
        <f t="shared" si="105"/>
        <v>2108</v>
      </c>
      <c r="M1699" s="20">
        <f t="shared" si="106"/>
        <v>211</v>
      </c>
      <c r="N1699" s="21">
        <f t="shared" si="107"/>
        <v>2319</v>
      </c>
    </row>
    <row r="1700" spans="1:14" x14ac:dyDescent="0.25">
      <c r="A1700" s="17" t="s">
        <v>9155</v>
      </c>
      <c r="B1700" s="17" t="s">
        <v>8631</v>
      </c>
      <c r="C1700" s="17" t="s">
        <v>6387</v>
      </c>
      <c r="D1700" s="17" t="s">
        <v>6386</v>
      </c>
      <c r="E1700" s="18" t="s">
        <v>6388</v>
      </c>
      <c r="F1700" s="17">
        <v>37873610</v>
      </c>
      <c r="G1700" s="18" t="s">
        <v>8986</v>
      </c>
      <c r="H1700" s="18" t="s">
        <v>6384</v>
      </c>
      <c r="I1700" s="18" t="s">
        <v>6385</v>
      </c>
      <c r="J1700" s="19">
        <v>1592.5500000000002</v>
      </c>
      <c r="K1700" s="19">
        <f t="shared" si="104"/>
        <v>1447.7727272727273</v>
      </c>
      <c r="L1700" s="20">
        <f t="shared" si="105"/>
        <v>1448</v>
      </c>
      <c r="M1700" s="20">
        <f t="shared" si="106"/>
        <v>145</v>
      </c>
      <c r="N1700" s="21">
        <f t="shared" si="107"/>
        <v>1593</v>
      </c>
    </row>
    <row r="1701" spans="1:14" x14ac:dyDescent="0.25">
      <c r="A1701" s="17" t="s">
        <v>9155</v>
      </c>
      <c r="B1701" s="17" t="s">
        <v>8631</v>
      </c>
      <c r="C1701" s="17" t="s">
        <v>5563</v>
      </c>
      <c r="D1701" s="17" t="s">
        <v>5562</v>
      </c>
      <c r="E1701" s="18" t="s">
        <v>5564</v>
      </c>
      <c r="F1701" s="17">
        <v>37876660</v>
      </c>
      <c r="G1701" s="18" t="s">
        <v>8636</v>
      </c>
      <c r="H1701" s="18" t="s">
        <v>5560</v>
      </c>
      <c r="I1701" s="18" t="s">
        <v>5561</v>
      </c>
      <c r="J1701" s="19">
        <v>198.9</v>
      </c>
      <c r="K1701" s="19">
        <f t="shared" si="104"/>
        <v>180.81818181818181</v>
      </c>
      <c r="L1701" s="20">
        <f t="shared" si="105"/>
        <v>181</v>
      </c>
      <c r="M1701" s="20">
        <f t="shared" si="106"/>
        <v>18</v>
      </c>
      <c r="N1701" s="21">
        <f t="shared" si="107"/>
        <v>199</v>
      </c>
    </row>
    <row r="1702" spans="1:14" x14ac:dyDescent="0.25">
      <c r="A1702" s="17" t="s">
        <v>9155</v>
      </c>
      <c r="B1702" s="17" t="s">
        <v>8631</v>
      </c>
      <c r="C1702" s="17" t="s">
        <v>5568</v>
      </c>
      <c r="D1702" s="17" t="s">
        <v>5567</v>
      </c>
      <c r="E1702" s="18" t="s">
        <v>5569</v>
      </c>
      <c r="F1702" s="17">
        <v>710061323</v>
      </c>
      <c r="G1702" s="18" t="s">
        <v>10</v>
      </c>
      <c r="H1702" s="18" t="s">
        <v>5565</v>
      </c>
      <c r="I1702" s="18" t="s">
        <v>5566</v>
      </c>
      <c r="J1702" s="19">
        <v>358.02</v>
      </c>
      <c r="K1702" s="19">
        <f t="shared" si="104"/>
        <v>325.47272727272724</v>
      </c>
      <c r="L1702" s="20">
        <f t="shared" si="105"/>
        <v>325</v>
      </c>
      <c r="M1702" s="20">
        <f t="shared" si="106"/>
        <v>33</v>
      </c>
      <c r="N1702" s="21">
        <f t="shared" si="107"/>
        <v>358</v>
      </c>
    </row>
    <row r="1703" spans="1:14" x14ac:dyDescent="0.25">
      <c r="A1703" s="17" t="s">
        <v>9155</v>
      </c>
      <c r="B1703" s="17" t="s">
        <v>8631</v>
      </c>
      <c r="C1703" s="17" t="s">
        <v>6392</v>
      </c>
      <c r="D1703" s="17" t="s">
        <v>6391</v>
      </c>
      <c r="E1703" s="18" t="s">
        <v>6393</v>
      </c>
      <c r="F1703" s="17">
        <v>37873636</v>
      </c>
      <c r="G1703" s="18" t="s">
        <v>8636</v>
      </c>
      <c r="H1703" s="18" t="s">
        <v>6389</v>
      </c>
      <c r="I1703" s="18" t="s">
        <v>6390</v>
      </c>
      <c r="J1703" s="19">
        <v>1078.23</v>
      </c>
      <c r="K1703" s="19">
        <f t="shared" si="104"/>
        <v>980.20909090909083</v>
      </c>
      <c r="L1703" s="20">
        <f t="shared" si="105"/>
        <v>980</v>
      </c>
      <c r="M1703" s="20">
        <f t="shared" si="106"/>
        <v>98</v>
      </c>
      <c r="N1703" s="21">
        <f t="shared" si="107"/>
        <v>1078</v>
      </c>
    </row>
    <row r="1704" spans="1:14" x14ac:dyDescent="0.25">
      <c r="A1704" s="17" t="s">
        <v>9155</v>
      </c>
      <c r="B1704" s="17" t="s">
        <v>8631</v>
      </c>
      <c r="C1704" s="17" t="s">
        <v>5573</v>
      </c>
      <c r="D1704" s="17" t="s">
        <v>5572</v>
      </c>
      <c r="E1704" s="18" t="s">
        <v>5574</v>
      </c>
      <c r="F1704" s="17">
        <v>54014034</v>
      </c>
      <c r="G1704" s="18" t="s">
        <v>8636</v>
      </c>
      <c r="H1704" s="18" t="s">
        <v>5570</v>
      </c>
      <c r="I1704" s="18" t="s">
        <v>5571</v>
      </c>
      <c r="J1704" s="19">
        <v>159.12</v>
      </c>
      <c r="K1704" s="19">
        <f t="shared" si="104"/>
        <v>144.65454545454546</v>
      </c>
      <c r="L1704" s="20">
        <f t="shared" si="105"/>
        <v>145</v>
      </c>
      <c r="M1704" s="20">
        <f t="shared" si="106"/>
        <v>14</v>
      </c>
      <c r="N1704" s="21">
        <f t="shared" si="107"/>
        <v>159</v>
      </c>
    </row>
    <row r="1705" spans="1:14" x14ac:dyDescent="0.25">
      <c r="A1705" s="17" t="s">
        <v>9155</v>
      </c>
      <c r="B1705" s="17" t="s">
        <v>8631</v>
      </c>
      <c r="C1705" s="17" t="s">
        <v>5815</v>
      </c>
      <c r="D1705" s="17" t="s">
        <v>5814</v>
      </c>
      <c r="E1705" s="18" t="s">
        <v>5816</v>
      </c>
      <c r="F1705" s="17">
        <v>17068193</v>
      </c>
      <c r="G1705" s="18" t="s">
        <v>8636</v>
      </c>
      <c r="H1705" s="18" t="s">
        <v>5811</v>
      </c>
      <c r="I1705" s="18" t="s">
        <v>5824</v>
      </c>
      <c r="J1705" s="19">
        <v>2919.27</v>
      </c>
      <c r="K1705" s="19">
        <f t="shared" si="104"/>
        <v>2653.8818181818178</v>
      </c>
      <c r="L1705" s="20">
        <f t="shared" si="105"/>
        <v>2654</v>
      </c>
      <c r="M1705" s="20">
        <f t="shared" si="106"/>
        <v>265</v>
      </c>
      <c r="N1705" s="21">
        <f t="shared" si="107"/>
        <v>2919</v>
      </c>
    </row>
    <row r="1706" spans="1:14" x14ac:dyDescent="0.25">
      <c r="A1706" s="17" t="s">
        <v>9155</v>
      </c>
      <c r="B1706" s="17" t="s">
        <v>8631</v>
      </c>
      <c r="C1706" s="17" t="s">
        <v>5815</v>
      </c>
      <c r="D1706" s="17" t="s">
        <v>5814</v>
      </c>
      <c r="E1706" s="18" t="s">
        <v>5816</v>
      </c>
      <c r="F1706" s="17">
        <v>17068207</v>
      </c>
      <c r="G1706" s="18" t="s">
        <v>8636</v>
      </c>
      <c r="H1706" s="18" t="s">
        <v>5811</v>
      </c>
      <c r="I1706" s="18" t="s">
        <v>5813</v>
      </c>
      <c r="J1706" s="19">
        <v>12325.86</v>
      </c>
      <c r="K1706" s="19">
        <f t="shared" si="104"/>
        <v>11205.327272727272</v>
      </c>
      <c r="L1706" s="20">
        <f t="shared" si="105"/>
        <v>11205</v>
      </c>
      <c r="M1706" s="20">
        <f t="shared" si="106"/>
        <v>1121</v>
      </c>
      <c r="N1706" s="21">
        <f t="shared" si="107"/>
        <v>12326</v>
      </c>
    </row>
    <row r="1707" spans="1:14" x14ac:dyDescent="0.25">
      <c r="A1707" s="17" t="s">
        <v>9155</v>
      </c>
      <c r="B1707" s="17" t="s">
        <v>8631</v>
      </c>
      <c r="C1707" s="17" t="s">
        <v>5815</v>
      </c>
      <c r="D1707" s="17" t="s">
        <v>5814</v>
      </c>
      <c r="E1707" s="18" t="s">
        <v>5816</v>
      </c>
      <c r="F1707" s="17">
        <v>17068215</v>
      </c>
      <c r="G1707" s="18" t="s">
        <v>8636</v>
      </c>
      <c r="H1707" s="18" t="s">
        <v>5811</v>
      </c>
      <c r="I1707" s="18" t="s">
        <v>5830</v>
      </c>
      <c r="J1707" s="19">
        <v>7538.9400000000005</v>
      </c>
      <c r="K1707" s="19">
        <f t="shared" si="104"/>
        <v>6853.5818181818177</v>
      </c>
      <c r="L1707" s="20">
        <f t="shared" si="105"/>
        <v>6854</v>
      </c>
      <c r="M1707" s="20">
        <f t="shared" si="106"/>
        <v>685</v>
      </c>
      <c r="N1707" s="21">
        <f t="shared" si="107"/>
        <v>7539</v>
      </c>
    </row>
    <row r="1708" spans="1:14" x14ac:dyDescent="0.25">
      <c r="A1708" s="17" t="s">
        <v>9155</v>
      </c>
      <c r="B1708" s="17" t="s">
        <v>8631</v>
      </c>
      <c r="C1708" s="17" t="s">
        <v>5815</v>
      </c>
      <c r="D1708" s="17" t="s">
        <v>5814</v>
      </c>
      <c r="E1708" s="18" t="s">
        <v>5816</v>
      </c>
      <c r="F1708" s="17">
        <v>17068223</v>
      </c>
      <c r="G1708" s="18" t="s">
        <v>8636</v>
      </c>
      <c r="H1708" s="18" t="s">
        <v>5811</v>
      </c>
      <c r="I1708" s="18" t="s">
        <v>5834</v>
      </c>
      <c r="J1708" s="19">
        <v>7039.47</v>
      </c>
      <c r="K1708" s="19">
        <f t="shared" si="104"/>
        <v>6399.5181818181818</v>
      </c>
      <c r="L1708" s="20">
        <f t="shared" si="105"/>
        <v>6400</v>
      </c>
      <c r="M1708" s="20">
        <f t="shared" si="106"/>
        <v>640</v>
      </c>
      <c r="N1708" s="21">
        <f t="shared" si="107"/>
        <v>7040</v>
      </c>
    </row>
    <row r="1709" spans="1:14" x14ac:dyDescent="0.25">
      <c r="A1709" s="17" t="s">
        <v>9155</v>
      </c>
      <c r="B1709" s="17" t="s">
        <v>8631</v>
      </c>
      <c r="C1709" s="17" t="s">
        <v>5815</v>
      </c>
      <c r="D1709" s="17" t="s">
        <v>5814</v>
      </c>
      <c r="E1709" s="18" t="s">
        <v>5816</v>
      </c>
      <c r="F1709" s="17">
        <v>37791591</v>
      </c>
      <c r="G1709" s="18" t="s">
        <v>8636</v>
      </c>
      <c r="H1709" s="18" t="s">
        <v>5811</v>
      </c>
      <c r="I1709" s="18" t="s">
        <v>5817</v>
      </c>
      <c r="J1709" s="19">
        <v>11087.37</v>
      </c>
      <c r="K1709" s="19">
        <f t="shared" si="104"/>
        <v>10079.427272727273</v>
      </c>
      <c r="L1709" s="20">
        <f t="shared" si="105"/>
        <v>10079</v>
      </c>
      <c r="M1709" s="20">
        <f t="shared" si="106"/>
        <v>1008</v>
      </c>
      <c r="N1709" s="21">
        <f t="shared" si="107"/>
        <v>11087</v>
      </c>
    </row>
    <row r="1710" spans="1:14" x14ac:dyDescent="0.25">
      <c r="A1710" s="17" t="s">
        <v>9155</v>
      </c>
      <c r="B1710" s="17" t="s">
        <v>8631</v>
      </c>
      <c r="C1710" s="17" t="s">
        <v>5815</v>
      </c>
      <c r="D1710" s="17" t="s">
        <v>5814</v>
      </c>
      <c r="E1710" s="18" t="s">
        <v>5816</v>
      </c>
      <c r="F1710" s="17">
        <v>37791605</v>
      </c>
      <c r="G1710" s="18" t="s">
        <v>8636</v>
      </c>
      <c r="H1710" s="18" t="s">
        <v>5811</v>
      </c>
      <c r="I1710" s="18" t="s">
        <v>5822</v>
      </c>
      <c r="J1710" s="19">
        <v>9544.14</v>
      </c>
      <c r="K1710" s="19">
        <f t="shared" si="104"/>
        <v>8676.4909090909077</v>
      </c>
      <c r="L1710" s="20">
        <f t="shared" si="105"/>
        <v>8676</v>
      </c>
      <c r="M1710" s="20">
        <f t="shared" si="106"/>
        <v>868</v>
      </c>
      <c r="N1710" s="21">
        <f t="shared" si="107"/>
        <v>9544</v>
      </c>
    </row>
    <row r="1711" spans="1:14" x14ac:dyDescent="0.25">
      <c r="A1711" s="17" t="s">
        <v>9155</v>
      </c>
      <c r="B1711" s="17" t="s">
        <v>8631</v>
      </c>
      <c r="C1711" s="17" t="s">
        <v>5815</v>
      </c>
      <c r="D1711" s="17" t="s">
        <v>5814</v>
      </c>
      <c r="E1711" s="18" t="s">
        <v>5816</v>
      </c>
      <c r="F1711" s="17">
        <v>37873881</v>
      </c>
      <c r="G1711" s="18" t="s">
        <v>8973</v>
      </c>
      <c r="H1711" s="18" t="s">
        <v>5811</v>
      </c>
      <c r="I1711" s="18" t="s">
        <v>5831</v>
      </c>
      <c r="J1711" s="19">
        <v>4659.1799999999994</v>
      </c>
      <c r="K1711" s="19">
        <f t="shared" si="104"/>
        <v>4235.6181818181813</v>
      </c>
      <c r="L1711" s="20">
        <f t="shared" si="105"/>
        <v>4236</v>
      </c>
      <c r="M1711" s="20">
        <f t="shared" si="106"/>
        <v>424</v>
      </c>
      <c r="N1711" s="21">
        <f t="shared" si="107"/>
        <v>4660</v>
      </c>
    </row>
    <row r="1712" spans="1:14" x14ac:dyDescent="0.25">
      <c r="A1712" s="17" t="s">
        <v>9155</v>
      </c>
      <c r="B1712" s="17" t="s">
        <v>8631</v>
      </c>
      <c r="C1712" s="17" t="s">
        <v>5815</v>
      </c>
      <c r="D1712" s="17" t="s">
        <v>5814</v>
      </c>
      <c r="E1712" s="18" t="s">
        <v>5816</v>
      </c>
      <c r="F1712" s="17">
        <v>37876899</v>
      </c>
      <c r="G1712" s="18" t="s">
        <v>8622</v>
      </c>
      <c r="H1712" s="18" t="s">
        <v>5811</v>
      </c>
      <c r="I1712" s="18" t="s">
        <v>5825</v>
      </c>
      <c r="J1712" s="19">
        <v>8320.2300000000014</v>
      </c>
      <c r="K1712" s="19">
        <f t="shared" si="104"/>
        <v>7563.8454545454551</v>
      </c>
      <c r="L1712" s="20">
        <f t="shared" si="105"/>
        <v>7564</v>
      </c>
      <c r="M1712" s="20">
        <f t="shared" si="106"/>
        <v>756</v>
      </c>
      <c r="N1712" s="21">
        <f t="shared" si="107"/>
        <v>8320</v>
      </c>
    </row>
    <row r="1713" spans="1:14" x14ac:dyDescent="0.25">
      <c r="A1713" s="17" t="s">
        <v>9155</v>
      </c>
      <c r="B1713" s="17" t="s">
        <v>8631</v>
      </c>
      <c r="C1713" s="17" t="s">
        <v>5815</v>
      </c>
      <c r="D1713" s="17" t="s">
        <v>5814</v>
      </c>
      <c r="E1713" s="18" t="s">
        <v>5816</v>
      </c>
      <c r="F1713" s="17">
        <v>37876911</v>
      </c>
      <c r="G1713" s="18" t="s">
        <v>8636</v>
      </c>
      <c r="H1713" s="18" t="s">
        <v>5811</v>
      </c>
      <c r="I1713" s="18" t="s">
        <v>5823</v>
      </c>
      <c r="J1713" s="19">
        <v>8540.7000000000007</v>
      </c>
      <c r="K1713" s="19">
        <f t="shared" si="104"/>
        <v>7764.272727272727</v>
      </c>
      <c r="L1713" s="20">
        <f t="shared" si="105"/>
        <v>7764</v>
      </c>
      <c r="M1713" s="20">
        <f t="shared" si="106"/>
        <v>776</v>
      </c>
      <c r="N1713" s="21">
        <f t="shared" si="107"/>
        <v>8540</v>
      </c>
    </row>
    <row r="1714" spans="1:14" x14ac:dyDescent="0.25">
      <c r="A1714" s="17" t="s">
        <v>9155</v>
      </c>
      <c r="B1714" s="17" t="s">
        <v>8631</v>
      </c>
      <c r="C1714" s="17" t="s">
        <v>5777</v>
      </c>
      <c r="D1714" s="17" t="s">
        <v>5776</v>
      </c>
      <c r="E1714" s="18" t="s">
        <v>5778</v>
      </c>
      <c r="F1714" s="17">
        <v>37879731</v>
      </c>
      <c r="G1714" s="18" t="s">
        <v>10</v>
      </c>
      <c r="H1714" s="18" t="s">
        <v>5774</v>
      </c>
      <c r="I1714" s="18" t="s">
        <v>5775</v>
      </c>
      <c r="J1714" s="19">
        <v>1014.3900000000001</v>
      </c>
      <c r="K1714" s="19">
        <f t="shared" si="104"/>
        <v>922.17272727272734</v>
      </c>
      <c r="L1714" s="20">
        <f t="shared" si="105"/>
        <v>922</v>
      </c>
      <c r="M1714" s="20">
        <f t="shared" si="106"/>
        <v>92</v>
      </c>
      <c r="N1714" s="21">
        <f t="shared" si="107"/>
        <v>1014</v>
      </c>
    </row>
    <row r="1715" spans="1:14" x14ac:dyDescent="0.25">
      <c r="A1715" s="17" t="s">
        <v>9155</v>
      </c>
      <c r="B1715" s="17" t="s">
        <v>8631</v>
      </c>
      <c r="C1715" s="17" t="s">
        <v>5781</v>
      </c>
      <c r="D1715" s="17" t="s">
        <v>5780</v>
      </c>
      <c r="E1715" s="18" t="s">
        <v>5301</v>
      </c>
      <c r="F1715" s="17">
        <v>37942379</v>
      </c>
      <c r="G1715" s="18" t="s">
        <v>8636</v>
      </c>
      <c r="H1715" s="18" t="s">
        <v>5297</v>
      </c>
      <c r="I1715" s="18" t="s">
        <v>5779</v>
      </c>
      <c r="J1715" s="19">
        <v>358.02</v>
      </c>
      <c r="K1715" s="19">
        <f t="shared" si="104"/>
        <v>325.47272727272724</v>
      </c>
      <c r="L1715" s="20">
        <f t="shared" si="105"/>
        <v>325</v>
      </c>
      <c r="M1715" s="20">
        <f t="shared" si="106"/>
        <v>33</v>
      </c>
      <c r="N1715" s="21">
        <f t="shared" si="107"/>
        <v>358</v>
      </c>
    </row>
    <row r="1716" spans="1:14" x14ac:dyDescent="0.25">
      <c r="A1716" s="17" t="s">
        <v>9155</v>
      </c>
      <c r="B1716" s="17" t="s">
        <v>8631</v>
      </c>
      <c r="C1716" s="17" t="s">
        <v>5578</v>
      </c>
      <c r="D1716" s="17" t="s">
        <v>5577</v>
      </c>
      <c r="E1716" s="18" t="s">
        <v>5579</v>
      </c>
      <c r="F1716" s="17">
        <v>42084164</v>
      </c>
      <c r="G1716" s="18" t="s">
        <v>8636</v>
      </c>
      <c r="H1716" s="18" t="s">
        <v>5575</v>
      </c>
      <c r="I1716" s="18" t="s">
        <v>5576</v>
      </c>
      <c r="J1716" s="19">
        <v>3346.17</v>
      </c>
      <c r="K1716" s="19">
        <f t="shared" si="104"/>
        <v>3041.9727272727273</v>
      </c>
      <c r="L1716" s="20">
        <f t="shared" si="105"/>
        <v>3042</v>
      </c>
      <c r="M1716" s="20">
        <f t="shared" si="106"/>
        <v>304</v>
      </c>
      <c r="N1716" s="21">
        <f t="shared" si="107"/>
        <v>3346</v>
      </c>
    </row>
    <row r="1717" spans="1:14" x14ac:dyDescent="0.25">
      <c r="A1717" s="17" t="s">
        <v>9155</v>
      </c>
      <c r="B1717" s="17" t="s">
        <v>8631</v>
      </c>
      <c r="C1717" s="17" t="s">
        <v>5790</v>
      </c>
      <c r="D1717" s="17" t="s">
        <v>5789</v>
      </c>
      <c r="E1717" s="18" t="s">
        <v>5791</v>
      </c>
      <c r="F1717" s="17">
        <v>710062125</v>
      </c>
      <c r="G1717" s="18" t="s">
        <v>10</v>
      </c>
      <c r="H1717" s="18" t="s">
        <v>5787</v>
      </c>
      <c r="I1717" s="18" t="s">
        <v>5788</v>
      </c>
      <c r="J1717" s="19">
        <v>835.38000000000011</v>
      </c>
      <c r="K1717" s="19">
        <f t="shared" si="104"/>
        <v>759.43636363636369</v>
      </c>
      <c r="L1717" s="20">
        <f t="shared" si="105"/>
        <v>759</v>
      </c>
      <c r="M1717" s="20">
        <f t="shared" si="106"/>
        <v>76</v>
      </c>
      <c r="N1717" s="21">
        <f t="shared" si="107"/>
        <v>835</v>
      </c>
    </row>
    <row r="1718" spans="1:14" x14ac:dyDescent="0.25">
      <c r="A1718" s="17" t="s">
        <v>9155</v>
      </c>
      <c r="B1718" s="17" t="s">
        <v>8631</v>
      </c>
      <c r="C1718" s="17" t="s">
        <v>5785</v>
      </c>
      <c r="D1718" s="17" t="s">
        <v>5784</v>
      </c>
      <c r="E1718" s="18" t="s">
        <v>5786</v>
      </c>
      <c r="F1718" s="17">
        <v>37876058</v>
      </c>
      <c r="G1718" s="18" t="s">
        <v>10</v>
      </c>
      <c r="H1718" s="18" t="s">
        <v>5782</v>
      </c>
      <c r="I1718" s="18" t="s">
        <v>5783</v>
      </c>
      <c r="J1718" s="19">
        <v>5311.05</v>
      </c>
      <c r="K1718" s="19">
        <f t="shared" si="104"/>
        <v>4828.2272727272721</v>
      </c>
      <c r="L1718" s="20">
        <f t="shared" si="105"/>
        <v>4828</v>
      </c>
      <c r="M1718" s="20">
        <f t="shared" si="106"/>
        <v>483</v>
      </c>
      <c r="N1718" s="21">
        <f t="shared" si="107"/>
        <v>5311</v>
      </c>
    </row>
    <row r="1719" spans="1:14" x14ac:dyDescent="0.25">
      <c r="A1719" s="17" t="s">
        <v>9155</v>
      </c>
      <c r="B1719" s="17" t="s">
        <v>8631</v>
      </c>
      <c r="C1719" s="17" t="s">
        <v>5583</v>
      </c>
      <c r="D1719" s="17" t="s">
        <v>5582</v>
      </c>
      <c r="E1719" s="18" t="s">
        <v>5584</v>
      </c>
      <c r="F1719" s="17">
        <v>36158895</v>
      </c>
      <c r="G1719" s="18" t="s">
        <v>10</v>
      </c>
      <c r="H1719" s="18" t="s">
        <v>5580</v>
      </c>
      <c r="I1719" s="18" t="s">
        <v>5581</v>
      </c>
      <c r="J1719" s="19">
        <v>4098.63</v>
      </c>
      <c r="K1719" s="19">
        <f t="shared" si="104"/>
        <v>3726.0272727272727</v>
      </c>
      <c r="L1719" s="20">
        <f t="shared" si="105"/>
        <v>3726</v>
      </c>
      <c r="M1719" s="20">
        <f t="shared" si="106"/>
        <v>373</v>
      </c>
      <c r="N1719" s="21">
        <f t="shared" si="107"/>
        <v>4099</v>
      </c>
    </row>
    <row r="1720" spans="1:14" x14ac:dyDescent="0.25">
      <c r="A1720" s="17" t="s">
        <v>9155</v>
      </c>
      <c r="B1720" s="17" t="s">
        <v>8631</v>
      </c>
      <c r="C1720" s="17" t="s">
        <v>5588</v>
      </c>
      <c r="D1720" s="17" t="s">
        <v>5587</v>
      </c>
      <c r="E1720" s="18" t="s">
        <v>5589</v>
      </c>
      <c r="F1720" s="17">
        <v>42028990</v>
      </c>
      <c r="G1720" s="18" t="s">
        <v>10</v>
      </c>
      <c r="H1720" s="18" t="s">
        <v>5585</v>
      </c>
      <c r="I1720" s="18" t="s">
        <v>5586</v>
      </c>
      <c r="J1720" s="19">
        <v>1332.63</v>
      </c>
      <c r="K1720" s="19">
        <f t="shared" si="104"/>
        <v>1211.4818181818182</v>
      </c>
      <c r="L1720" s="20">
        <f t="shared" si="105"/>
        <v>1211</v>
      </c>
      <c r="M1720" s="20">
        <f t="shared" si="106"/>
        <v>121</v>
      </c>
      <c r="N1720" s="21">
        <f t="shared" si="107"/>
        <v>1332</v>
      </c>
    </row>
    <row r="1721" spans="1:14" x14ac:dyDescent="0.25">
      <c r="A1721" s="17" t="s">
        <v>9155</v>
      </c>
      <c r="B1721" s="17" t="s">
        <v>8631</v>
      </c>
      <c r="C1721" s="17" t="s">
        <v>5795</v>
      </c>
      <c r="D1721" s="17" t="s">
        <v>5794</v>
      </c>
      <c r="E1721" s="18" t="s">
        <v>5796</v>
      </c>
      <c r="F1721" s="17">
        <v>51896095</v>
      </c>
      <c r="G1721" s="18" t="s">
        <v>10</v>
      </c>
      <c r="H1721" s="18" t="s">
        <v>5792</v>
      </c>
      <c r="I1721" s="18" t="s">
        <v>5793</v>
      </c>
      <c r="J1721" s="19">
        <v>2438.0099999999998</v>
      </c>
      <c r="K1721" s="19">
        <f t="shared" si="104"/>
        <v>2216.3727272727269</v>
      </c>
      <c r="L1721" s="20">
        <f t="shared" si="105"/>
        <v>2216</v>
      </c>
      <c r="M1721" s="20">
        <f t="shared" si="106"/>
        <v>222</v>
      </c>
      <c r="N1721" s="21">
        <f t="shared" si="107"/>
        <v>2438</v>
      </c>
    </row>
    <row r="1722" spans="1:14" x14ac:dyDescent="0.25">
      <c r="A1722" s="17" t="s">
        <v>9155</v>
      </c>
      <c r="B1722" s="17" t="s">
        <v>8631</v>
      </c>
      <c r="C1722" s="17" t="s">
        <v>5593</v>
      </c>
      <c r="D1722" s="17" t="s">
        <v>5592</v>
      </c>
      <c r="E1722" s="18" t="s">
        <v>5594</v>
      </c>
      <c r="F1722" s="17">
        <v>37874349</v>
      </c>
      <c r="G1722" s="18" t="s">
        <v>8636</v>
      </c>
      <c r="H1722" s="18" t="s">
        <v>5590</v>
      </c>
      <c r="I1722" s="18" t="s">
        <v>5591</v>
      </c>
      <c r="J1722" s="19">
        <v>934.82999999999993</v>
      </c>
      <c r="K1722" s="19">
        <f t="shared" si="104"/>
        <v>849.84545454545446</v>
      </c>
      <c r="L1722" s="20">
        <f t="shared" si="105"/>
        <v>850</v>
      </c>
      <c r="M1722" s="20">
        <f t="shared" si="106"/>
        <v>85</v>
      </c>
      <c r="N1722" s="21">
        <f t="shared" si="107"/>
        <v>935</v>
      </c>
    </row>
    <row r="1723" spans="1:14" x14ac:dyDescent="0.25">
      <c r="A1723" s="17" t="s">
        <v>9155</v>
      </c>
      <c r="B1723" s="17" t="s">
        <v>8631</v>
      </c>
      <c r="C1723" s="17" t="s">
        <v>5598</v>
      </c>
      <c r="D1723" s="17" t="s">
        <v>5597</v>
      </c>
      <c r="E1723" s="18" t="s">
        <v>5599</v>
      </c>
      <c r="F1723" s="17">
        <v>36158968</v>
      </c>
      <c r="G1723" s="18" t="s">
        <v>10</v>
      </c>
      <c r="H1723" s="18" t="s">
        <v>5595</v>
      </c>
      <c r="I1723" s="18" t="s">
        <v>5596</v>
      </c>
      <c r="J1723" s="19">
        <v>10248.09</v>
      </c>
      <c r="K1723" s="19">
        <f t="shared" si="104"/>
        <v>9316.4454545454537</v>
      </c>
      <c r="L1723" s="20">
        <f t="shared" si="105"/>
        <v>9316</v>
      </c>
      <c r="M1723" s="20">
        <f t="shared" si="106"/>
        <v>932</v>
      </c>
      <c r="N1723" s="21">
        <f t="shared" si="107"/>
        <v>10248</v>
      </c>
    </row>
    <row r="1724" spans="1:14" x14ac:dyDescent="0.25">
      <c r="A1724" s="17" t="s">
        <v>9155</v>
      </c>
      <c r="B1724" s="17" t="s">
        <v>8631</v>
      </c>
      <c r="C1724" s="17" t="s">
        <v>5598</v>
      </c>
      <c r="D1724" s="17" t="s">
        <v>5597</v>
      </c>
      <c r="E1724" s="18" t="s">
        <v>5599</v>
      </c>
      <c r="F1724" s="17">
        <v>36158976</v>
      </c>
      <c r="G1724" s="18" t="s">
        <v>8965</v>
      </c>
      <c r="H1724" s="18" t="s">
        <v>5595</v>
      </c>
      <c r="I1724" s="18" t="s">
        <v>5600</v>
      </c>
      <c r="J1724" s="19">
        <v>8030.5500000000011</v>
      </c>
      <c r="K1724" s="19">
        <f t="shared" si="104"/>
        <v>7300.5</v>
      </c>
      <c r="L1724" s="20">
        <f t="shared" si="105"/>
        <v>7301</v>
      </c>
      <c r="M1724" s="20">
        <f t="shared" si="106"/>
        <v>730</v>
      </c>
      <c r="N1724" s="21">
        <f t="shared" si="107"/>
        <v>8031</v>
      </c>
    </row>
    <row r="1725" spans="1:14" x14ac:dyDescent="0.25">
      <c r="A1725" s="17" t="s">
        <v>9155</v>
      </c>
      <c r="B1725" s="17" t="s">
        <v>8631</v>
      </c>
      <c r="C1725" s="17" t="s">
        <v>5598</v>
      </c>
      <c r="D1725" s="17" t="s">
        <v>5597</v>
      </c>
      <c r="E1725" s="18" t="s">
        <v>5599</v>
      </c>
      <c r="F1725" s="17">
        <v>37874268</v>
      </c>
      <c r="G1725" s="18" t="s">
        <v>8636</v>
      </c>
      <c r="H1725" s="18" t="s">
        <v>5595</v>
      </c>
      <c r="I1725" s="18" t="s">
        <v>5601</v>
      </c>
      <c r="J1725" s="19">
        <v>9123.09</v>
      </c>
      <c r="K1725" s="19">
        <f t="shared" si="104"/>
        <v>8293.7181818181816</v>
      </c>
      <c r="L1725" s="20">
        <f t="shared" si="105"/>
        <v>8294</v>
      </c>
      <c r="M1725" s="20">
        <f t="shared" si="106"/>
        <v>829</v>
      </c>
      <c r="N1725" s="21">
        <f t="shared" si="107"/>
        <v>9123</v>
      </c>
    </row>
    <row r="1726" spans="1:14" x14ac:dyDescent="0.25">
      <c r="A1726" s="17" t="s">
        <v>9155</v>
      </c>
      <c r="B1726" s="17" t="s">
        <v>8631</v>
      </c>
      <c r="C1726" s="17" t="s">
        <v>5800</v>
      </c>
      <c r="D1726" s="17" t="s">
        <v>5799</v>
      </c>
      <c r="E1726" s="18" t="s">
        <v>5801</v>
      </c>
      <c r="F1726" s="17">
        <v>42231728</v>
      </c>
      <c r="G1726" s="18" t="s">
        <v>8636</v>
      </c>
      <c r="H1726" s="18" t="s">
        <v>5797</v>
      </c>
      <c r="I1726" s="18" t="s">
        <v>5798</v>
      </c>
      <c r="J1726" s="19">
        <v>338.13</v>
      </c>
      <c r="K1726" s="19">
        <f t="shared" si="104"/>
        <v>307.39090909090908</v>
      </c>
      <c r="L1726" s="20">
        <f t="shared" si="105"/>
        <v>307</v>
      </c>
      <c r="M1726" s="20">
        <f t="shared" si="106"/>
        <v>31</v>
      </c>
      <c r="N1726" s="21">
        <f t="shared" si="107"/>
        <v>338</v>
      </c>
    </row>
    <row r="1727" spans="1:14" x14ac:dyDescent="0.25">
      <c r="A1727" s="17" t="s">
        <v>9155</v>
      </c>
      <c r="B1727" s="17" t="s">
        <v>8631</v>
      </c>
      <c r="C1727" s="17" t="s">
        <v>5606</v>
      </c>
      <c r="D1727" s="17" t="s">
        <v>5605</v>
      </c>
      <c r="E1727" s="18" t="s">
        <v>5607</v>
      </c>
      <c r="F1727" s="17">
        <v>37874209</v>
      </c>
      <c r="G1727" s="18" t="s">
        <v>10</v>
      </c>
      <c r="H1727" s="18" t="s">
        <v>5603</v>
      </c>
      <c r="I1727" s="18" t="s">
        <v>5604</v>
      </c>
      <c r="J1727" s="19">
        <v>4694.1900000000005</v>
      </c>
      <c r="K1727" s="19">
        <f t="shared" si="104"/>
        <v>4267.4454545454546</v>
      </c>
      <c r="L1727" s="20">
        <f t="shared" si="105"/>
        <v>4267</v>
      </c>
      <c r="M1727" s="20">
        <f t="shared" si="106"/>
        <v>427</v>
      </c>
      <c r="N1727" s="21">
        <f t="shared" si="107"/>
        <v>4694</v>
      </c>
    </row>
    <row r="1728" spans="1:14" x14ac:dyDescent="0.25">
      <c r="A1728" s="17" t="s">
        <v>9155</v>
      </c>
      <c r="B1728" s="17" t="s">
        <v>8631</v>
      </c>
      <c r="C1728" s="17" t="s">
        <v>5611</v>
      </c>
      <c r="D1728" s="17" t="s">
        <v>5610</v>
      </c>
      <c r="E1728" s="18" t="s">
        <v>5612</v>
      </c>
      <c r="F1728" s="17">
        <v>36158917</v>
      </c>
      <c r="G1728" s="18" t="s">
        <v>8622</v>
      </c>
      <c r="H1728" s="18" t="s">
        <v>5608</v>
      </c>
      <c r="I1728" s="18" t="s">
        <v>5609</v>
      </c>
      <c r="J1728" s="19">
        <v>14184.24</v>
      </c>
      <c r="K1728" s="19">
        <f t="shared" si="104"/>
        <v>12894.763636363636</v>
      </c>
      <c r="L1728" s="20">
        <f t="shared" si="105"/>
        <v>12895</v>
      </c>
      <c r="M1728" s="20">
        <f t="shared" si="106"/>
        <v>1289</v>
      </c>
      <c r="N1728" s="21">
        <f t="shared" si="107"/>
        <v>14184</v>
      </c>
    </row>
    <row r="1729" spans="1:14" x14ac:dyDescent="0.25">
      <c r="A1729" s="17" t="s">
        <v>9155</v>
      </c>
      <c r="B1729" s="17" t="s">
        <v>8631</v>
      </c>
      <c r="C1729" s="17" t="s">
        <v>5805</v>
      </c>
      <c r="D1729" s="17" t="s">
        <v>5804</v>
      </c>
      <c r="E1729" s="18" t="s">
        <v>5806</v>
      </c>
      <c r="F1729" s="17">
        <v>37876490</v>
      </c>
      <c r="G1729" s="18" t="s">
        <v>8970</v>
      </c>
      <c r="H1729" s="18" t="s">
        <v>5802</v>
      </c>
      <c r="I1729" s="18" t="s">
        <v>5803</v>
      </c>
      <c r="J1729" s="19">
        <v>4037.2800000000007</v>
      </c>
      <c r="K1729" s="19">
        <f t="shared" si="104"/>
        <v>3670.2545454545457</v>
      </c>
      <c r="L1729" s="20">
        <f t="shared" si="105"/>
        <v>3670</v>
      </c>
      <c r="M1729" s="20">
        <f t="shared" si="106"/>
        <v>367</v>
      </c>
      <c r="N1729" s="21">
        <f t="shared" si="107"/>
        <v>4037</v>
      </c>
    </row>
    <row r="1730" spans="1:14" x14ac:dyDescent="0.25">
      <c r="A1730" s="17" t="s">
        <v>9155</v>
      </c>
      <c r="B1730" s="17" t="s">
        <v>8631</v>
      </c>
      <c r="C1730" s="17" t="s">
        <v>5809</v>
      </c>
      <c r="D1730" s="17" t="s">
        <v>5808</v>
      </c>
      <c r="E1730" s="18" t="s">
        <v>5810</v>
      </c>
      <c r="F1730" s="17">
        <v>37876473</v>
      </c>
      <c r="G1730" s="18" t="s">
        <v>8636</v>
      </c>
      <c r="H1730" s="18" t="s">
        <v>5807</v>
      </c>
      <c r="I1730" s="18" t="s">
        <v>9137</v>
      </c>
      <c r="J1730" s="19">
        <v>238.68</v>
      </c>
      <c r="K1730" s="19">
        <f t="shared" si="104"/>
        <v>216.98181818181817</v>
      </c>
      <c r="L1730" s="20">
        <f t="shared" si="105"/>
        <v>217</v>
      </c>
      <c r="M1730" s="20">
        <f t="shared" si="106"/>
        <v>22</v>
      </c>
      <c r="N1730" s="21">
        <f t="shared" si="107"/>
        <v>239</v>
      </c>
    </row>
    <row r="1731" spans="1:14" x14ac:dyDescent="0.25">
      <c r="A1731" s="17" t="s">
        <v>9155</v>
      </c>
      <c r="B1731" s="17" t="s">
        <v>8631</v>
      </c>
      <c r="C1731" s="17" t="s">
        <v>5704</v>
      </c>
      <c r="D1731" s="17" t="s">
        <v>5703</v>
      </c>
      <c r="E1731" s="18" t="s">
        <v>5705</v>
      </c>
      <c r="F1731" s="17">
        <v>36158984</v>
      </c>
      <c r="G1731" s="18" t="s">
        <v>10</v>
      </c>
      <c r="H1731" s="18" t="s">
        <v>5702</v>
      </c>
      <c r="I1731" s="18" t="s">
        <v>1067</v>
      </c>
      <c r="J1731" s="19">
        <v>6304.9500000000007</v>
      </c>
      <c r="K1731" s="19">
        <f t="shared" si="104"/>
        <v>5731.772727272727</v>
      </c>
      <c r="L1731" s="20">
        <f t="shared" si="105"/>
        <v>5732</v>
      </c>
      <c r="M1731" s="20">
        <f t="shared" si="106"/>
        <v>573</v>
      </c>
      <c r="N1731" s="21">
        <f t="shared" si="107"/>
        <v>6305</v>
      </c>
    </row>
    <row r="1732" spans="1:14" x14ac:dyDescent="0.25">
      <c r="A1732" s="17" t="s">
        <v>9155</v>
      </c>
      <c r="B1732" s="17" t="s">
        <v>8631</v>
      </c>
      <c r="C1732" s="17" t="s">
        <v>5616</v>
      </c>
      <c r="D1732" s="17" t="s">
        <v>5615</v>
      </c>
      <c r="E1732" s="18" t="s">
        <v>5617</v>
      </c>
      <c r="F1732" s="17">
        <v>710062206</v>
      </c>
      <c r="G1732" s="18" t="s">
        <v>10</v>
      </c>
      <c r="H1732" s="18" t="s">
        <v>5613</v>
      </c>
      <c r="I1732" s="18" t="s">
        <v>5614</v>
      </c>
      <c r="J1732" s="19">
        <v>218.79</v>
      </c>
      <c r="K1732" s="19">
        <f t="shared" ref="K1732:K1795" si="108">J1732/1.1</f>
        <v>198.89999999999998</v>
      </c>
      <c r="L1732" s="20">
        <f t="shared" ref="L1732:L1795" si="109">ROUND(K1732,0)</f>
        <v>199</v>
      </c>
      <c r="M1732" s="20">
        <f t="shared" ref="M1732:M1795" si="110">ROUND(K1732*0.1,0)</f>
        <v>20</v>
      </c>
      <c r="N1732" s="21">
        <f t="shared" si="107"/>
        <v>219</v>
      </c>
    </row>
    <row r="1733" spans="1:14" x14ac:dyDescent="0.25">
      <c r="A1733" s="17" t="s">
        <v>9155</v>
      </c>
      <c r="B1733" s="17" t="s">
        <v>8631</v>
      </c>
      <c r="C1733" s="17" t="s">
        <v>5621</v>
      </c>
      <c r="D1733" s="17" t="s">
        <v>5620</v>
      </c>
      <c r="E1733" s="18" t="s">
        <v>5622</v>
      </c>
      <c r="F1733" s="17">
        <v>710263465</v>
      </c>
      <c r="G1733" s="18" t="s">
        <v>10</v>
      </c>
      <c r="H1733" s="18" t="s">
        <v>5618</v>
      </c>
      <c r="I1733" s="18" t="s">
        <v>5619</v>
      </c>
      <c r="J1733" s="19">
        <v>218.79000000000002</v>
      </c>
      <c r="K1733" s="19">
        <f t="shared" si="108"/>
        <v>198.9</v>
      </c>
      <c r="L1733" s="20">
        <f t="shared" si="109"/>
        <v>199</v>
      </c>
      <c r="M1733" s="20">
        <f t="shared" si="110"/>
        <v>20</v>
      </c>
      <c r="N1733" s="21">
        <f t="shared" ref="N1733:N1796" si="111">L1733+M1733</f>
        <v>219</v>
      </c>
    </row>
    <row r="1734" spans="1:14" x14ac:dyDescent="0.25">
      <c r="A1734" s="17" t="s">
        <v>9155</v>
      </c>
      <c r="B1734" s="17" t="s">
        <v>8631</v>
      </c>
      <c r="C1734" s="17" t="s">
        <v>5625</v>
      </c>
      <c r="D1734" s="17" t="s">
        <v>5624</v>
      </c>
      <c r="E1734" s="18" t="s">
        <v>2635</v>
      </c>
      <c r="F1734" s="17">
        <v>710062222</v>
      </c>
      <c r="G1734" s="18" t="s">
        <v>10</v>
      </c>
      <c r="H1734" s="18" t="s">
        <v>2631</v>
      </c>
      <c r="I1734" s="18" t="s">
        <v>5623</v>
      </c>
      <c r="J1734" s="19">
        <v>6428.5199999999995</v>
      </c>
      <c r="K1734" s="19">
        <f t="shared" si="108"/>
        <v>5844.1090909090899</v>
      </c>
      <c r="L1734" s="20">
        <f t="shared" si="109"/>
        <v>5844</v>
      </c>
      <c r="M1734" s="20">
        <f t="shared" si="110"/>
        <v>584</v>
      </c>
      <c r="N1734" s="21">
        <f t="shared" si="111"/>
        <v>6428</v>
      </c>
    </row>
    <row r="1735" spans="1:14" x14ac:dyDescent="0.25">
      <c r="A1735" s="17" t="s">
        <v>9155</v>
      </c>
      <c r="B1735" s="17" t="s">
        <v>8631</v>
      </c>
      <c r="C1735" s="17" t="s">
        <v>5629</v>
      </c>
      <c r="D1735" s="17" t="s">
        <v>5628</v>
      </c>
      <c r="E1735" s="18" t="s">
        <v>5630</v>
      </c>
      <c r="F1735" s="17">
        <v>37874357</v>
      </c>
      <c r="G1735" s="18" t="s">
        <v>8636</v>
      </c>
      <c r="H1735" s="18" t="s">
        <v>5626</v>
      </c>
      <c r="I1735" s="18" t="s">
        <v>5627</v>
      </c>
      <c r="J1735" s="19">
        <v>8823.93</v>
      </c>
      <c r="K1735" s="19">
        <f t="shared" si="108"/>
        <v>8021.7545454545452</v>
      </c>
      <c r="L1735" s="20">
        <f t="shared" si="109"/>
        <v>8022</v>
      </c>
      <c r="M1735" s="20">
        <f t="shared" si="110"/>
        <v>802</v>
      </c>
      <c r="N1735" s="21">
        <f t="shared" si="111"/>
        <v>8824</v>
      </c>
    </row>
    <row r="1736" spans="1:14" x14ac:dyDescent="0.25">
      <c r="A1736" s="17" t="s">
        <v>9155</v>
      </c>
      <c r="B1736" s="17" t="s">
        <v>8631</v>
      </c>
      <c r="C1736" s="17" t="s">
        <v>5634</v>
      </c>
      <c r="D1736" s="17" t="s">
        <v>5633</v>
      </c>
      <c r="E1736" s="18" t="s">
        <v>5635</v>
      </c>
      <c r="F1736" s="17">
        <v>37874187</v>
      </c>
      <c r="G1736" s="18" t="s">
        <v>8636</v>
      </c>
      <c r="H1736" s="18" t="s">
        <v>5631</v>
      </c>
      <c r="I1736" s="18" t="s">
        <v>5632</v>
      </c>
      <c r="J1736" s="19">
        <v>7175.8799999999992</v>
      </c>
      <c r="K1736" s="19">
        <f t="shared" si="108"/>
        <v>6523.5272727272713</v>
      </c>
      <c r="L1736" s="20">
        <f t="shared" si="109"/>
        <v>6524</v>
      </c>
      <c r="M1736" s="20">
        <f t="shared" si="110"/>
        <v>652</v>
      </c>
      <c r="N1736" s="21">
        <f t="shared" si="111"/>
        <v>7176</v>
      </c>
    </row>
    <row r="1737" spans="1:14" x14ac:dyDescent="0.25">
      <c r="A1737" s="17" t="s">
        <v>9155</v>
      </c>
      <c r="B1737" s="17" t="s">
        <v>8631</v>
      </c>
      <c r="C1737" s="17" t="s">
        <v>5639</v>
      </c>
      <c r="D1737" s="17" t="s">
        <v>5638</v>
      </c>
      <c r="E1737" s="18" t="s">
        <v>5640</v>
      </c>
      <c r="F1737" s="17">
        <v>37792041</v>
      </c>
      <c r="G1737" s="18" t="s">
        <v>8967</v>
      </c>
      <c r="H1737" s="18" t="s">
        <v>5636</v>
      </c>
      <c r="I1737" s="18" t="s">
        <v>5637</v>
      </c>
      <c r="J1737" s="19">
        <v>6577.23</v>
      </c>
      <c r="K1737" s="19">
        <f t="shared" si="108"/>
        <v>5979.2999999999993</v>
      </c>
      <c r="L1737" s="20">
        <f t="shared" si="109"/>
        <v>5979</v>
      </c>
      <c r="M1737" s="20">
        <f t="shared" si="110"/>
        <v>598</v>
      </c>
      <c r="N1737" s="21">
        <f t="shared" si="111"/>
        <v>6577</v>
      </c>
    </row>
    <row r="1738" spans="1:14" x14ac:dyDescent="0.25">
      <c r="A1738" s="17" t="s">
        <v>9155</v>
      </c>
      <c r="B1738" s="17" t="s">
        <v>8631</v>
      </c>
      <c r="C1738" s="17" t="s">
        <v>5639</v>
      </c>
      <c r="D1738" s="17" t="s">
        <v>5638</v>
      </c>
      <c r="E1738" s="18" t="s">
        <v>5640</v>
      </c>
      <c r="F1738" s="17">
        <v>37874233</v>
      </c>
      <c r="G1738" s="18" t="s">
        <v>8737</v>
      </c>
      <c r="H1738" s="18" t="s">
        <v>5636</v>
      </c>
      <c r="I1738" s="18" t="s">
        <v>5641</v>
      </c>
      <c r="J1738" s="19">
        <v>6535.5000000000009</v>
      </c>
      <c r="K1738" s="19">
        <f t="shared" si="108"/>
        <v>5941.3636363636369</v>
      </c>
      <c r="L1738" s="20">
        <f t="shared" si="109"/>
        <v>5941</v>
      </c>
      <c r="M1738" s="20">
        <f t="shared" si="110"/>
        <v>594</v>
      </c>
      <c r="N1738" s="21">
        <f t="shared" si="111"/>
        <v>6535</v>
      </c>
    </row>
    <row r="1739" spans="1:14" x14ac:dyDescent="0.25">
      <c r="A1739" s="17" t="s">
        <v>9155</v>
      </c>
      <c r="B1739" s="17" t="s">
        <v>8631</v>
      </c>
      <c r="C1739" s="17" t="s">
        <v>5645</v>
      </c>
      <c r="D1739" s="17" t="s">
        <v>5644</v>
      </c>
      <c r="E1739" s="18" t="s">
        <v>5646</v>
      </c>
      <c r="F1739" s="17">
        <v>42232228</v>
      </c>
      <c r="G1739" s="18" t="s">
        <v>8622</v>
      </c>
      <c r="H1739" s="18" t="s">
        <v>5642</v>
      </c>
      <c r="I1739" s="18" t="s">
        <v>5643</v>
      </c>
      <c r="J1739" s="19">
        <v>5392.83</v>
      </c>
      <c r="K1739" s="19">
        <f t="shared" si="108"/>
        <v>4902.5727272727272</v>
      </c>
      <c r="L1739" s="20">
        <f t="shared" si="109"/>
        <v>4903</v>
      </c>
      <c r="M1739" s="20">
        <f t="shared" si="110"/>
        <v>490</v>
      </c>
      <c r="N1739" s="21">
        <f t="shared" si="111"/>
        <v>5393</v>
      </c>
    </row>
    <row r="1740" spans="1:14" x14ac:dyDescent="0.25">
      <c r="A1740" s="17" t="s">
        <v>9155</v>
      </c>
      <c r="B1740" s="17" t="s">
        <v>8631</v>
      </c>
      <c r="C1740" s="17" t="s">
        <v>5838</v>
      </c>
      <c r="D1740" s="17" t="s">
        <v>5837</v>
      </c>
      <c r="E1740" s="18" t="s">
        <v>5839</v>
      </c>
      <c r="F1740" s="17">
        <v>37876066</v>
      </c>
      <c r="G1740" s="18" t="s">
        <v>8636</v>
      </c>
      <c r="H1740" s="18" t="s">
        <v>5835</v>
      </c>
      <c r="I1740" s="18" t="s">
        <v>5836</v>
      </c>
      <c r="J1740" s="19">
        <v>2826.54</v>
      </c>
      <c r="K1740" s="19">
        <f t="shared" si="108"/>
        <v>2569.5818181818181</v>
      </c>
      <c r="L1740" s="20">
        <f t="shared" si="109"/>
        <v>2570</v>
      </c>
      <c r="M1740" s="20">
        <f t="shared" si="110"/>
        <v>257</v>
      </c>
      <c r="N1740" s="21">
        <f t="shared" si="111"/>
        <v>2827</v>
      </c>
    </row>
    <row r="1741" spans="1:14" x14ac:dyDescent="0.25">
      <c r="A1741" s="17" t="s">
        <v>9155</v>
      </c>
      <c r="B1741" s="17" t="s">
        <v>8631</v>
      </c>
      <c r="C1741" s="17" t="s">
        <v>5843</v>
      </c>
      <c r="D1741" s="17" t="s">
        <v>5842</v>
      </c>
      <c r="E1741" s="18" t="s">
        <v>5844</v>
      </c>
      <c r="F1741" s="17">
        <v>37876031</v>
      </c>
      <c r="G1741" s="18" t="s">
        <v>8636</v>
      </c>
      <c r="H1741" s="18" t="s">
        <v>5840</v>
      </c>
      <c r="I1741" s="18" t="s">
        <v>5841</v>
      </c>
      <c r="J1741" s="19">
        <v>4412.37</v>
      </c>
      <c r="K1741" s="19">
        <f t="shared" si="108"/>
        <v>4011.2454545454543</v>
      </c>
      <c r="L1741" s="20">
        <f t="shared" si="109"/>
        <v>4011</v>
      </c>
      <c r="M1741" s="20">
        <f t="shared" si="110"/>
        <v>401</v>
      </c>
      <c r="N1741" s="21">
        <f t="shared" si="111"/>
        <v>4412</v>
      </c>
    </row>
    <row r="1742" spans="1:14" x14ac:dyDescent="0.25">
      <c r="A1742" s="17" t="s">
        <v>9155</v>
      </c>
      <c r="B1742" s="17" t="s">
        <v>8631</v>
      </c>
      <c r="C1742" s="17" t="s">
        <v>5650</v>
      </c>
      <c r="D1742" s="17" t="s">
        <v>5649</v>
      </c>
      <c r="E1742" s="18" t="s">
        <v>5651</v>
      </c>
      <c r="F1742" s="17">
        <v>37874217</v>
      </c>
      <c r="G1742" s="18" t="s">
        <v>8636</v>
      </c>
      <c r="H1742" s="18" t="s">
        <v>5647</v>
      </c>
      <c r="I1742" s="18" t="s">
        <v>5648</v>
      </c>
      <c r="J1742" s="19">
        <v>2961</v>
      </c>
      <c r="K1742" s="19">
        <f t="shared" si="108"/>
        <v>2691.8181818181815</v>
      </c>
      <c r="L1742" s="20">
        <f t="shared" si="109"/>
        <v>2692</v>
      </c>
      <c r="M1742" s="20">
        <f t="shared" si="110"/>
        <v>269</v>
      </c>
      <c r="N1742" s="21">
        <f t="shared" si="111"/>
        <v>2961</v>
      </c>
    </row>
    <row r="1743" spans="1:14" x14ac:dyDescent="0.25">
      <c r="A1743" s="17" t="s">
        <v>9155</v>
      </c>
      <c r="B1743" s="17" t="s">
        <v>8631</v>
      </c>
      <c r="C1743" s="17" t="s">
        <v>5848</v>
      </c>
      <c r="D1743" s="17" t="s">
        <v>5847</v>
      </c>
      <c r="E1743" s="18" t="s">
        <v>5849</v>
      </c>
      <c r="F1743" s="17">
        <v>37785681</v>
      </c>
      <c r="G1743" s="18" t="s">
        <v>10</v>
      </c>
      <c r="H1743" s="18" t="s">
        <v>5845</v>
      </c>
      <c r="I1743" s="18" t="s">
        <v>5846</v>
      </c>
      <c r="J1743" s="19">
        <v>3534.4500000000003</v>
      </c>
      <c r="K1743" s="19">
        <f t="shared" si="108"/>
        <v>3213.1363636363635</v>
      </c>
      <c r="L1743" s="20">
        <f t="shared" si="109"/>
        <v>3213</v>
      </c>
      <c r="M1743" s="20">
        <f t="shared" si="110"/>
        <v>321</v>
      </c>
      <c r="N1743" s="21">
        <f t="shared" si="111"/>
        <v>3534</v>
      </c>
    </row>
    <row r="1744" spans="1:14" x14ac:dyDescent="0.25">
      <c r="A1744" s="17" t="s">
        <v>9155</v>
      </c>
      <c r="B1744" s="17" t="s">
        <v>8631</v>
      </c>
      <c r="C1744" s="17" t="s">
        <v>5655</v>
      </c>
      <c r="D1744" s="17" t="s">
        <v>5654</v>
      </c>
      <c r="E1744" s="18" t="s">
        <v>5656</v>
      </c>
      <c r="F1744" s="17">
        <v>710062249</v>
      </c>
      <c r="G1744" s="18" t="s">
        <v>10</v>
      </c>
      <c r="H1744" s="18" t="s">
        <v>5652</v>
      </c>
      <c r="I1744" s="18" t="s">
        <v>5653</v>
      </c>
      <c r="J1744" s="19">
        <v>218.79000000000002</v>
      </c>
      <c r="K1744" s="19">
        <f t="shared" si="108"/>
        <v>198.9</v>
      </c>
      <c r="L1744" s="20">
        <f t="shared" si="109"/>
        <v>199</v>
      </c>
      <c r="M1744" s="20">
        <f t="shared" si="110"/>
        <v>20</v>
      </c>
      <c r="N1744" s="21">
        <f t="shared" si="111"/>
        <v>219</v>
      </c>
    </row>
    <row r="1745" spans="1:14" x14ac:dyDescent="0.25">
      <c r="A1745" s="17" t="s">
        <v>9155</v>
      </c>
      <c r="B1745" s="17" t="s">
        <v>8631</v>
      </c>
      <c r="C1745" s="17" t="s">
        <v>5660</v>
      </c>
      <c r="D1745" s="17" t="s">
        <v>5659</v>
      </c>
      <c r="E1745" s="18" t="s">
        <v>5661</v>
      </c>
      <c r="F1745" s="17">
        <v>37874195</v>
      </c>
      <c r="G1745" s="18" t="s">
        <v>8636</v>
      </c>
      <c r="H1745" s="18" t="s">
        <v>5657</v>
      </c>
      <c r="I1745" s="18" t="s">
        <v>5658</v>
      </c>
      <c r="J1745" s="19">
        <v>6121.7700000000013</v>
      </c>
      <c r="K1745" s="19">
        <f t="shared" si="108"/>
        <v>5565.2454545454557</v>
      </c>
      <c r="L1745" s="20">
        <f t="shared" si="109"/>
        <v>5565</v>
      </c>
      <c r="M1745" s="20">
        <f t="shared" si="110"/>
        <v>557</v>
      </c>
      <c r="N1745" s="21">
        <f t="shared" si="111"/>
        <v>6122</v>
      </c>
    </row>
    <row r="1746" spans="1:14" x14ac:dyDescent="0.25">
      <c r="A1746" s="17" t="s">
        <v>9155</v>
      </c>
      <c r="B1746" s="17" t="s">
        <v>8631</v>
      </c>
      <c r="C1746" s="17" t="s">
        <v>5852</v>
      </c>
      <c r="D1746" s="17" t="s">
        <v>5851</v>
      </c>
      <c r="E1746" s="18" t="s">
        <v>5853</v>
      </c>
      <c r="F1746" s="17">
        <v>17068975</v>
      </c>
      <c r="G1746" s="18" t="s">
        <v>10</v>
      </c>
      <c r="H1746" s="18" t="s">
        <v>5850</v>
      </c>
      <c r="I1746" s="18" t="s">
        <v>1032</v>
      </c>
      <c r="J1746" s="19">
        <v>8204.52</v>
      </c>
      <c r="K1746" s="19">
        <f t="shared" si="108"/>
        <v>7458.6545454545449</v>
      </c>
      <c r="L1746" s="20">
        <f t="shared" si="109"/>
        <v>7459</v>
      </c>
      <c r="M1746" s="20">
        <f t="shared" si="110"/>
        <v>746</v>
      </c>
      <c r="N1746" s="21">
        <f t="shared" si="111"/>
        <v>8205</v>
      </c>
    </row>
    <row r="1747" spans="1:14" x14ac:dyDescent="0.25">
      <c r="A1747" s="17" t="s">
        <v>9155</v>
      </c>
      <c r="B1747" s="17" t="s">
        <v>8631</v>
      </c>
      <c r="C1747" s="17" t="s">
        <v>5852</v>
      </c>
      <c r="D1747" s="17" t="s">
        <v>5851</v>
      </c>
      <c r="E1747" s="18" t="s">
        <v>5853</v>
      </c>
      <c r="F1747" s="17">
        <v>51102137</v>
      </c>
      <c r="G1747" s="18" t="s">
        <v>8622</v>
      </c>
      <c r="H1747" s="18" t="s">
        <v>5850</v>
      </c>
      <c r="I1747" s="18" t="s">
        <v>5854</v>
      </c>
      <c r="J1747" s="19">
        <v>7710.3600000000006</v>
      </c>
      <c r="K1747" s="19">
        <f t="shared" si="108"/>
        <v>7009.4181818181814</v>
      </c>
      <c r="L1747" s="20">
        <f t="shared" si="109"/>
        <v>7009</v>
      </c>
      <c r="M1747" s="20">
        <f t="shared" si="110"/>
        <v>701</v>
      </c>
      <c r="N1747" s="21">
        <f t="shared" si="111"/>
        <v>7710</v>
      </c>
    </row>
    <row r="1748" spans="1:14" x14ac:dyDescent="0.25">
      <c r="A1748" s="17" t="s">
        <v>9155</v>
      </c>
      <c r="B1748" s="17" t="s">
        <v>8631</v>
      </c>
      <c r="C1748" s="17" t="s">
        <v>5879</v>
      </c>
      <c r="D1748" s="17" t="s">
        <v>5878</v>
      </c>
      <c r="E1748" s="18" t="s">
        <v>5880</v>
      </c>
      <c r="F1748" s="17">
        <v>37876040</v>
      </c>
      <c r="G1748" s="18" t="s">
        <v>10</v>
      </c>
      <c r="H1748" s="18" t="s">
        <v>5876</v>
      </c>
      <c r="I1748" s="18" t="s">
        <v>5877</v>
      </c>
      <c r="J1748" s="19">
        <v>3410.34</v>
      </c>
      <c r="K1748" s="19">
        <f t="shared" si="108"/>
        <v>3100.3090909090906</v>
      </c>
      <c r="L1748" s="20">
        <f t="shared" si="109"/>
        <v>3100</v>
      </c>
      <c r="M1748" s="20">
        <f t="shared" si="110"/>
        <v>310</v>
      </c>
      <c r="N1748" s="21">
        <f t="shared" si="111"/>
        <v>3410</v>
      </c>
    </row>
    <row r="1749" spans="1:14" x14ac:dyDescent="0.25">
      <c r="A1749" s="17" t="s">
        <v>9155</v>
      </c>
      <c r="B1749" s="17" t="s">
        <v>8631</v>
      </c>
      <c r="C1749" s="17" t="s">
        <v>5889</v>
      </c>
      <c r="D1749" s="17" t="s">
        <v>5888</v>
      </c>
      <c r="E1749" s="18" t="s">
        <v>5890</v>
      </c>
      <c r="F1749" s="17">
        <v>37876023</v>
      </c>
      <c r="G1749" s="18" t="s">
        <v>8636</v>
      </c>
      <c r="H1749" s="18" t="s">
        <v>5886</v>
      </c>
      <c r="I1749" s="18" t="s">
        <v>5887</v>
      </c>
      <c r="J1749" s="19">
        <v>2994.06</v>
      </c>
      <c r="K1749" s="19">
        <f t="shared" si="108"/>
        <v>2721.8727272727269</v>
      </c>
      <c r="L1749" s="20">
        <f t="shared" si="109"/>
        <v>2722</v>
      </c>
      <c r="M1749" s="20">
        <f t="shared" si="110"/>
        <v>272</v>
      </c>
      <c r="N1749" s="21">
        <f t="shared" si="111"/>
        <v>2994</v>
      </c>
    </row>
    <row r="1750" spans="1:14" x14ac:dyDescent="0.25">
      <c r="A1750" s="17" t="s">
        <v>9155</v>
      </c>
      <c r="B1750" s="17" t="s">
        <v>8631</v>
      </c>
      <c r="C1750" s="17" t="s">
        <v>5665</v>
      </c>
      <c r="D1750" s="17" t="s">
        <v>5664</v>
      </c>
      <c r="E1750" s="18" t="s">
        <v>5666</v>
      </c>
      <c r="F1750" s="17">
        <v>36158950</v>
      </c>
      <c r="G1750" s="18" t="s">
        <v>10</v>
      </c>
      <c r="H1750" s="18" t="s">
        <v>5662</v>
      </c>
      <c r="I1750" s="18" t="s">
        <v>5663</v>
      </c>
      <c r="J1750" s="19">
        <v>5667.06</v>
      </c>
      <c r="K1750" s="19">
        <f t="shared" si="108"/>
        <v>5151.8727272727274</v>
      </c>
      <c r="L1750" s="20">
        <f t="shared" si="109"/>
        <v>5152</v>
      </c>
      <c r="M1750" s="20">
        <f t="shared" si="110"/>
        <v>515</v>
      </c>
      <c r="N1750" s="21">
        <f t="shared" si="111"/>
        <v>5667</v>
      </c>
    </row>
    <row r="1751" spans="1:14" x14ac:dyDescent="0.25">
      <c r="A1751" s="17" t="s">
        <v>9155</v>
      </c>
      <c r="B1751" s="17" t="s">
        <v>8631</v>
      </c>
      <c r="C1751" s="17" t="s">
        <v>5670</v>
      </c>
      <c r="D1751" s="17" t="s">
        <v>5669</v>
      </c>
      <c r="E1751" s="18" t="s">
        <v>5671</v>
      </c>
      <c r="F1751" s="17">
        <v>710062273</v>
      </c>
      <c r="G1751" s="18" t="s">
        <v>10</v>
      </c>
      <c r="H1751" s="18" t="s">
        <v>5667</v>
      </c>
      <c r="I1751" s="18" t="s">
        <v>5668</v>
      </c>
      <c r="J1751" s="19">
        <v>198.90000000000003</v>
      </c>
      <c r="K1751" s="19">
        <f t="shared" si="108"/>
        <v>180.81818181818184</v>
      </c>
      <c r="L1751" s="20">
        <f t="shared" si="109"/>
        <v>181</v>
      </c>
      <c r="M1751" s="20">
        <f t="shared" si="110"/>
        <v>18</v>
      </c>
      <c r="N1751" s="21">
        <f t="shared" si="111"/>
        <v>199</v>
      </c>
    </row>
    <row r="1752" spans="1:14" x14ac:dyDescent="0.25">
      <c r="A1752" s="17" t="s">
        <v>9155</v>
      </c>
      <c r="B1752" s="17" t="s">
        <v>8631</v>
      </c>
      <c r="C1752" s="17" t="s">
        <v>5675</v>
      </c>
      <c r="D1752" s="17" t="s">
        <v>5674</v>
      </c>
      <c r="E1752" s="18" t="s">
        <v>5676</v>
      </c>
      <c r="F1752" s="17">
        <v>710127784</v>
      </c>
      <c r="G1752" s="18" t="s">
        <v>10</v>
      </c>
      <c r="H1752" s="18" t="s">
        <v>5672</v>
      </c>
      <c r="I1752" s="18" t="s">
        <v>5673</v>
      </c>
      <c r="J1752" s="19">
        <v>179.01</v>
      </c>
      <c r="K1752" s="19">
        <f t="shared" si="108"/>
        <v>162.73636363636362</v>
      </c>
      <c r="L1752" s="20">
        <f t="shared" si="109"/>
        <v>163</v>
      </c>
      <c r="M1752" s="20">
        <f t="shared" si="110"/>
        <v>16</v>
      </c>
      <c r="N1752" s="21">
        <f t="shared" si="111"/>
        <v>179</v>
      </c>
    </row>
    <row r="1753" spans="1:14" x14ac:dyDescent="0.25">
      <c r="A1753" s="17" t="s">
        <v>9155</v>
      </c>
      <c r="B1753" s="17" t="s">
        <v>8631</v>
      </c>
      <c r="C1753" s="17" t="s">
        <v>5680</v>
      </c>
      <c r="D1753" s="17" t="s">
        <v>5679</v>
      </c>
      <c r="E1753" s="18" t="s">
        <v>5681</v>
      </c>
      <c r="F1753" s="17">
        <v>37874225</v>
      </c>
      <c r="G1753" s="18" t="s">
        <v>8636</v>
      </c>
      <c r="H1753" s="18" t="s">
        <v>5677</v>
      </c>
      <c r="I1753" s="18" t="s">
        <v>5678</v>
      </c>
      <c r="J1753" s="19">
        <v>10434.42</v>
      </c>
      <c r="K1753" s="19">
        <f t="shared" si="108"/>
        <v>9485.8363636363629</v>
      </c>
      <c r="L1753" s="20">
        <f t="shared" si="109"/>
        <v>9486</v>
      </c>
      <c r="M1753" s="20">
        <f t="shared" si="110"/>
        <v>949</v>
      </c>
      <c r="N1753" s="21">
        <f t="shared" si="111"/>
        <v>10435</v>
      </c>
    </row>
    <row r="1754" spans="1:14" x14ac:dyDescent="0.25">
      <c r="A1754" s="17" t="s">
        <v>9155</v>
      </c>
      <c r="B1754" s="17" t="s">
        <v>8631</v>
      </c>
      <c r="C1754" s="17" t="s">
        <v>5857</v>
      </c>
      <c r="D1754" s="17" t="s">
        <v>5856</v>
      </c>
      <c r="E1754" s="18" t="s">
        <v>5858</v>
      </c>
      <c r="F1754" s="17">
        <v>37876431</v>
      </c>
      <c r="G1754" s="18" t="s">
        <v>8636</v>
      </c>
      <c r="H1754" s="18" t="s">
        <v>5855</v>
      </c>
      <c r="I1754" s="18" t="s">
        <v>788</v>
      </c>
      <c r="J1754" s="19">
        <v>2211.09</v>
      </c>
      <c r="K1754" s="19">
        <f t="shared" si="108"/>
        <v>2010.0818181818181</v>
      </c>
      <c r="L1754" s="20">
        <f t="shared" si="109"/>
        <v>2010</v>
      </c>
      <c r="M1754" s="20">
        <f t="shared" si="110"/>
        <v>201</v>
      </c>
      <c r="N1754" s="21">
        <f t="shared" si="111"/>
        <v>2211</v>
      </c>
    </row>
    <row r="1755" spans="1:14" x14ac:dyDescent="0.25">
      <c r="A1755" s="17" t="s">
        <v>9155</v>
      </c>
      <c r="B1755" s="17" t="s">
        <v>8631</v>
      </c>
      <c r="C1755" s="17" t="s">
        <v>5862</v>
      </c>
      <c r="D1755" s="17" t="s">
        <v>5861</v>
      </c>
      <c r="E1755" s="18" t="s">
        <v>5863</v>
      </c>
      <c r="F1755" s="17">
        <v>37876457</v>
      </c>
      <c r="G1755" s="18" t="s">
        <v>8636</v>
      </c>
      <c r="H1755" s="18" t="s">
        <v>5859</v>
      </c>
      <c r="I1755" s="18" t="s">
        <v>5860</v>
      </c>
      <c r="J1755" s="19">
        <v>3499.7100000000005</v>
      </c>
      <c r="K1755" s="19">
        <f t="shared" si="108"/>
        <v>3181.5545454545459</v>
      </c>
      <c r="L1755" s="20">
        <f t="shared" si="109"/>
        <v>3182</v>
      </c>
      <c r="M1755" s="20">
        <f t="shared" si="110"/>
        <v>318</v>
      </c>
      <c r="N1755" s="21">
        <f t="shared" si="111"/>
        <v>3500</v>
      </c>
    </row>
    <row r="1756" spans="1:14" x14ac:dyDescent="0.25">
      <c r="A1756" s="17" t="s">
        <v>9155</v>
      </c>
      <c r="B1756" s="17" t="s">
        <v>8631</v>
      </c>
      <c r="C1756" s="17" t="s">
        <v>5690</v>
      </c>
      <c r="D1756" s="17" t="s">
        <v>5689</v>
      </c>
      <c r="E1756" s="18" t="s">
        <v>5691</v>
      </c>
      <c r="F1756" s="17">
        <v>37874276</v>
      </c>
      <c r="G1756" s="18" t="s">
        <v>8636</v>
      </c>
      <c r="H1756" s="18" t="s">
        <v>5687</v>
      </c>
      <c r="I1756" s="18" t="s">
        <v>5688</v>
      </c>
      <c r="J1756" s="19">
        <v>417.69000000000005</v>
      </c>
      <c r="K1756" s="19">
        <f t="shared" si="108"/>
        <v>379.71818181818185</v>
      </c>
      <c r="L1756" s="20">
        <f t="shared" si="109"/>
        <v>380</v>
      </c>
      <c r="M1756" s="20">
        <f t="shared" si="110"/>
        <v>38</v>
      </c>
      <c r="N1756" s="21">
        <f t="shared" si="111"/>
        <v>418</v>
      </c>
    </row>
    <row r="1757" spans="1:14" x14ac:dyDescent="0.25">
      <c r="A1757" s="17" t="s">
        <v>9155</v>
      </c>
      <c r="B1757" s="17" t="s">
        <v>8631</v>
      </c>
      <c r="C1757" s="17" t="s">
        <v>5685</v>
      </c>
      <c r="D1757" s="17" t="s">
        <v>5684</v>
      </c>
      <c r="E1757" s="18" t="s">
        <v>5686</v>
      </c>
      <c r="F1757" s="17">
        <v>37876929</v>
      </c>
      <c r="G1757" s="18" t="s">
        <v>8636</v>
      </c>
      <c r="H1757" s="18" t="s">
        <v>5682</v>
      </c>
      <c r="I1757" s="18" t="s">
        <v>5683</v>
      </c>
      <c r="J1757" s="19">
        <v>179.01</v>
      </c>
      <c r="K1757" s="19">
        <f t="shared" si="108"/>
        <v>162.73636363636362</v>
      </c>
      <c r="L1757" s="20">
        <f t="shared" si="109"/>
        <v>163</v>
      </c>
      <c r="M1757" s="20">
        <f t="shared" si="110"/>
        <v>16</v>
      </c>
      <c r="N1757" s="21">
        <f t="shared" si="111"/>
        <v>179</v>
      </c>
    </row>
    <row r="1758" spans="1:14" x14ac:dyDescent="0.25">
      <c r="A1758" s="17" t="s">
        <v>9155</v>
      </c>
      <c r="B1758" s="17" t="s">
        <v>8631</v>
      </c>
      <c r="C1758" s="17" t="s">
        <v>5695</v>
      </c>
      <c r="D1758" s="17" t="s">
        <v>5694</v>
      </c>
      <c r="E1758" s="18" t="s">
        <v>5696</v>
      </c>
      <c r="F1758" s="17">
        <v>37874241</v>
      </c>
      <c r="G1758" s="18" t="s">
        <v>10</v>
      </c>
      <c r="H1758" s="18" t="s">
        <v>5692</v>
      </c>
      <c r="I1758" s="18" t="s">
        <v>5693</v>
      </c>
      <c r="J1758" s="19">
        <v>3734.1600000000003</v>
      </c>
      <c r="K1758" s="19">
        <f t="shared" si="108"/>
        <v>3394.6909090909089</v>
      </c>
      <c r="L1758" s="20">
        <f t="shared" si="109"/>
        <v>3395</v>
      </c>
      <c r="M1758" s="20">
        <f t="shared" si="110"/>
        <v>339</v>
      </c>
      <c r="N1758" s="21">
        <f t="shared" si="111"/>
        <v>3734</v>
      </c>
    </row>
    <row r="1759" spans="1:14" x14ac:dyDescent="0.25">
      <c r="A1759" s="17" t="s">
        <v>9155</v>
      </c>
      <c r="B1759" s="17" t="s">
        <v>8631</v>
      </c>
      <c r="C1759" s="17" t="s">
        <v>5867</v>
      </c>
      <c r="D1759" s="17" t="s">
        <v>5866</v>
      </c>
      <c r="E1759" s="18" t="s">
        <v>5868</v>
      </c>
      <c r="F1759" s="17">
        <v>37876481</v>
      </c>
      <c r="G1759" s="18" t="s">
        <v>8636</v>
      </c>
      <c r="H1759" s="18" t="s">
        <v>5864</v>
      </c>
      <c r="I1759" s="18" t="s">
        <v>5865</v>
      </c>
      <c r="J1759" s="19">
        <v>735.93000000000006</v>
      </c>
      <c r="K1759" s="19">
        <f t="shared" si="108"/>
        <v>669.0272727272727</v>
      </c>
      <c r="L1759" s="20">
        <f t="shared" si="109"/>
        <v>669</v>
      </c>
      <c r="M1759" s="20">
        <f t="shared" si="110"/>
        <v>67</v>
      </c>
      <c r="N1759" s="21">
        <f t="shared" si="111"/>
        <v>736</v>
      </c>
    </row>
    <row r="1760" spans="1:14" x14ac:dyDescent="0.25">
      <c r="A1760" s="17" t="s">
        <v>9155</v>
      </c>
      <c r="B1760" s="17" t="s">
        <v>8631</v>
      </c>
      <c r="C1760" s="17" t="s">
        <v>5884</v>
      </c>
      <c r="D1760" s="17" t="s">
        <v>5883</v>
      </c>
      <c r="E1760" s="18" t="s">
        <v>5885</v>
      </c>
      <c r="F1760" s="17">
        <v>37873911</v>
      </c>
      <c r="G1760" s="18" t="s">
        <v>8636</v>
      </c>
      <c r="H1760" s="18" t="s">
        <v>5881</v>
      </c>
      <c r="I1760" s="18" t="s">
        <v>5882</v>
      </c>
      <c r="J1760" s="19">
        <v>2486.46</v>
      </c>
      <c r="K1760" s="19">
        <f t="shared" si="108"/>
        <v>2260.4181818181819</v>
      </c>
      <c r="L1760" s="20">
        <f t="shared" si="109"/>
        <v>2260</v>
      </c>
      <c r="M1760" s="20">
        <f t="shared" si="110"/>
        <v>226</v>
      </c>
      <c r="N1760" s="21">
        <f t="shared" si="111"/>
        <v>2486</v>
      </c>
    </row>
    <row r="1761" spans="1:14" x14ac:dyDescent="0.25">
      <c r="A1761" s="17" t="s">
        <v>9155</v>
      </c>
      <c r="B1761" s="17" t="s">
        <v>8631</v>
      </c>
      <c r="C1761" s="17" t="s">
        <v>5700</v>
      </c>
      <c r="D1761" s="17" t="s">
        <v>5699</v>
      </c>
      <c r="E1761" s="18" t="s">
        <v>5701</v>
      </c>
      <c r="F1761" s="17">
        <v>710062338</v>
      </c>
      <c r="G1761" s="18" t="s">
        <v>10</v>
      </c>
      <c r="H1761" s="18" t="s">
        <v>5697</v>
      </c>
      <c r="I1761" s="18" t="s">
        <v>5698</v>
      </c>
      <c r="J1761" s="19">
        <v>139.23000000000002</v>
      </c>
      <c r="K1761" s="19">
        <f t="shared" si="108"/>
        <v>126.57272727272728</v>
      </c>
      <c r="L1761" s="20">
        <f t="shared" si="109"/>
        <v>127</v>
      </c>
      <c r="M1761" s="20">
        <f t="shared" si="110"/>
        <v>13</v>
      </c>
      <c r="N1761" s="21">
        <f t="shared" si="111"/>
        <v>140</v>
      </c>
    </row>
    <row r="1762" spans="1:14" x14ac:dyDescent="0.25">
      <c r="A1762" s="17" t="s">
        <v>9155</v>
      </c>
      <c r="B1762" s="17" t="s">
        <v>8631</v>
      </c>
      <c r="C1762" s="17" t="s">
        <v>5894</v>
      </c>
      <c r="D1762" s="17" t="s">
        <v>5893</v>
      </c>
      <c r="E1762" s="18" t="s">
        <v>5895</v>
      </c>
      <c r="F1762" s="17">
        <v>37876465</v>
      </c>
      <c r="G1762" s="18" t="s">
        <v>8636</v>
      </c>
      <c r="H1762" s="18" t="s">
        <v>5891</v>
      </c>
      <c r="I1762" s="18" t="s">
        <v>5892</v>
      </c>
      <c r="J1762" s="19">
        <v>2106.6</v>
      </c>
      <c r="K1762" s="19">
        <f t="shared" si="108"/>
        <v>1915.0909090909088</v>
      </c>
      <c r="L1762" s="20">
        <f t="shared" si="109"/>
        <v>1915</v>
      </c>
      <c r="M1762" s="20">
        <f t="shared" si="110"/>
        <v>192</v>
      </c>
      <c r="N1762" s="21">
        <f t="shared" si="111"/>
        <v>2107</v>
      </c>
    </row>
    <row r="1763" spans="1:14" x14ac:dyDescent="0.25">
      <c r="A1763" s="17" t="s">
        <v>9155</v>
      </c>
      <c r="B1763" s="17" t="s">
        <v>8631</v>
      </c>
      <c r="C1763" s="17" t="s">
        <v>6053</v>
      </c>
      <c r="D1763" s="17" t="s">
        <v>6052</v>
      </c>
      <c r="E1763" s="18" t="s">
        <v>6054</v>
      </c>
      <c r="F1763" s="17">
        <v>36159034</v>
      </c>
      <c r="G1763" s="18" t="s">
        <v>10</v>
      </c>
      <c r="H1763" s="18" t="s">
        <v>6050</v>
      </c>
      <c r="I1763" s="18" t="s">
        <v>6082</v>
      </c>
      <c r="J1763" s="19">
        <v>12842.999999999998</v>
      </c>
      <c r="K1763" s="19">
        <f t="shared" si="108"/>
        <v>11675.454545454542</v>
      </c>
      <c r="L1763" s="20">
        <f t="shared" si="109"/>
        <v>11675</v>
      </c>
      <c r="M1763" s="20">
        <f t="shared" si="110"/>
        <v>1168</v>
      </c>
      <c r="N1763" s="21">
        <f t="shared" si="111"/>
        <v>12843</v>
      </c>
    </row>
    <row r="1764" spans="1:14" x14ac:dyDescent="0.25">
      <c r="A1764" s="17" t="s">
        <v>9155</v>
      </c>
      <c r="B1764" s="17" t="s">
        <v>8631</v>
      </c>
      <c r="C1764" s="17" t="s">
        <v>6053</v>
      </c>
      <c r="D1764" s="17" t="s">
        <v>6052</v>
      </c>
      <c r="E1764" s="18" t="s">
        <v>6054</v>
      </c>
      <c r="F1764" s="17">
        <v>36159042</v>
      </c>
      <c r="G1764" s="18" t="s">
        <v>10</v>
      </c>
      <c r="H1764" s="18" t="s">
        <v>6050</v>
      </c>
      <c r="I1764" s="18" t="s">
        <v>6084</v>
      </c>
      <c r="J1764" s="19">
        <v>16181.310000000001</v>
      </c>
      <c r="K1764" s="19">
        <f t="shared" si="108"/>
        <v>14710.281818181818</v>
      </c>
      <c r="L1764" s="20">
        <f t="shared" si="109"/>
        <v>14710</v>
      </c>
      <c r="M1764" s="20">
        <f t="shared" si="110"/>
        <v>1471</v>
      </c>
      <c r="N1764" s="21">
        <f t="shared" si="111"/>
        <v>16181</v>
      </c>
    </row>
    <row r="1765" spans="1:14" x14ac:dyDescent="0.25">
      <c r="A1765" s="17" t="s">
        <v>9155</v>
      </c>
      <c r="B1765" s="17" t="s">
        <v>8631</v>
      </c>
      <c r="C1765" s="17" t="s">
        <v>6053</v>
      </c>
      <c r="D1765" s="17" t="s">
        <v>6052</v>
      </c>
      <c r="E1765" s="18" t="s">
        <v>6054</v>
      </c>
      <c r="F1765" s="17">
        <v>36159051</v>
      </c>
      <c r="G1765" s="18" t="s">
        <v>10</v>
      </c>
      <c r="H1765" s="18" t="s">
        <v>6050</v>
      </c>
      <c r="I1765" s="18" t="s">
        <v>6083</v>
      </c>
      <c r="J1765" s="19">
        <v>14325.150000000001</v>
      </c>
      <c r="K1765" s="19">
        <f t="shared" si="108"/>
        <v>13022.863636363636</v>
      </c>
      <c r="L1765" s="20">
        <f t="shared" si="109"/>
        <v>13023</v>
      </c>
      <c r="M1765" s="20">
        <f t="shared" si="110"/>
        <v>1302</v>
      </c>
      <c r="N1765" s="21">
        <f t="shared" si="111"/>
        <v>14325</v>
      </c>
    </row>
    <row r="1766" spans="1:14" x14ac:dyDescent="0.25">
      <c r="A1766" s="17" t="s">
        <v>9155</v>
      </c>
      <c r="B1766" s="17" t="s">
        <v>8631</v>
      </c>
      <c r="C1766" s="17" t="s">
        <v>6053</v>
      </c>
      <c r="D1766" s="17" t="s">
        <v>6052</v>
      </c>
      <c r="E1766" s="18" t="s">
        <v>6054</v>
      </c>
      <c r="F1766" s="17">
        <v>36165620</v>
      </c>
      <c r="G1766" s="18" t="s">
        <v>10</v>
      </c>
      <c r="H1766" s="18" t="s">
        <v>6050</v>
      </c>
      <c r="I1766" s="18" t="s">
        <v>6060</v>
      </c>
      <c r="J1766" s="19">
        <v>13031.220000000001</v>
      </c>
      <c r="K1766" s="19">
        <f t="shared" si="108"/>
        <v>11846.563636363637</v>
      </c>
      <c r="L1766" s="20">
        <f t="shared" si="109"/>
        <v>11847</v>
      </c>
      <c r="M1766" s="20">
        <f t="shared" si="110"/>
        <v>1185</v>
      </c>
      <c r="N1766" s="21">
        <f t="shared" si="111"/>
        <v>13032</v>
      </c>
    </row>
    <row r="1767" spans="1:14" x14ac:dyDescent="0.25">
      <c r="A1767" s="17" t="s">
        <v>9155</v>
      </c>
      <c r="B1767" s="17" t="s">
        <v>8631</v>
      </c>
      <c r="C1767" s="17" t="s">
        <v>6053</v>
      </c>
      <c r="D1767" s="17" t="s">
        <v>6052</v>
      </c>
      <c r="E1767" s="18" t="s">
        <v>6054</v>
      </c>
      <c r="F1767" s="17">
        <v>36165638</v>
      </c>
      <c r="G1767" s="18" t="s">
        <v>10</v>
      </c>
      <c r="H1767" s="18" t="s">
        <v>6050</v>
      </c>
      <c r="I1767" s="18" t="s">
        <v>6064</v>
      </c>
      <c r="J1767" s="19">
        <v>12851.670000000002</v>
      </c>
      <c r="K1767" s="19">
        <f t="shared" si="108"/>
        <v>11683.336363636365</v>
      </c>
      <c r="L1767" s="20">
        <f t="shared" si="109"/>
        <v>11683</v>
      </c>
      <c r="M1767" s="20">
        <f t="shared" si="110"/>
        <v>1168</v>
      </c>
      <c r="N1767" s="21">
        <f t="shared" si="111"/>
        <v>12851</v>
      </c>
    </row>
    <row r="1768" spans="1:14" x14ac:dyDescent="0.25">
      <c r="A1768" s="17" t="s">
        <v>9155</v>
      </c>
      <c r="B1768" s="17" t="s">
        <v>8631</v>
      </c>
      <c r="C1768" s="17" t="s">
        <v>6053</v>
      </c>
      <c r="D1768" s="17" t="s">
        <v>6052</v>
      </c>
      <c r="E1768" s="18" t="s">
        <v>6054</v>
      </c>
      <c r="F1768" s="17">
        <v>37877160</v>
      </c>
      <c r="G1768" s="18" t="s">
        <v>10</v>
      </c>
      <c r="H1768" s="18" t="s">
        <v>6050</v>
      </c>
      <c r="I1768" s="18" t="s">
        <v>6061</v>
      </c>
      <c r="J1768" s="19">
        <v>8319.09</v>
      </c>
      <c r="K1768" s="19">
        <f t="shared" si="108"/>
        <v>7562.8090909090906</v>
      </c>
      <c r="L1768" s="20">
        <f t="shared" si="109"/>
        <v>7563</v>
      </c>
      <c r="M1768" s="20">
        <f t="shared" si="110"/>
        <v>756</v>
      </c>
      <c r="N1768" s="21">
        <f t="shared" si="111"/>
        <v>8319</v>
      </c>
    </row>
    <row r="1769" spans="1:14" x14ac:dyDescent="0.25">
      <c r="A1769" s="17" t="s">
        <v>9155</v>
      </c>
      <c r="B1769" s="17" t="s">
        <v>8631</v>
      </c>
      <c r="C1769" s="17" t="s">
        <v>6053</v>
      </c>
      <c r="D1769" s="17" t="s">
        <v>6052</v>
      </c>
      <c r="E1769" s="18" t="s">
        <v>6054</v>
      </c>
      <c r="F1769" s="17">
        <v>37877186</v>
      </c>
      <c r="G1769" s="18" t="s">
        <v>10</v>
      </c>
      <c r="H1769" s="18" t="s">
        <v>6050</v>
      </c>
      <c r="I1769" s="18" t="s">
        <v>6051</v>
      </c>
      <c r="J1769" s="19">
        <v>6572.1900000000005</v>
      </c>
      <c r="K1769" s="19">
        <f t="shared" si="108"/>
        <v>5974.7181818181816</v>
      </c>
      <c r="L1769" s="20">
        <f t="shared" si="109"/>
        <v>5975</v>
      </c>
      <c r="M1769" s="20">
        <f t="shared" si="110"/>
        <v>597</v>
      </c>
      <c r="N1769" s="21">
        <f t="shared" si="111"/>
        <v>6572</v>
      </c>
    </row>
    <row r="1770" spans="1:14" x14ac:dyDescent="0.25">
      <c r="A1770" s="17" t="s">
        <v>9155</v>
      </c>
      <c r="B1770" s="17" t="s">
        <v>8631</v>
      </c>
      <c r="C1770" s="17" t="s">
        <v>6053</v>
      </c>
      <c r="D1770" s="17" t="s">
        <v>6052</v>
      </c>
      <c r="E1770" s="18" t="s">
        <v>6054</v>
      </c>
      <c r="F1770" s="17">
        <v>37877194</v>
      </c>
      <c r="G1770" s="18" t="s">
        <v>10</v>
      </c>
      <c r="H1770" s="18" t="s">
        <v>6050</v>
      </c>
      <c r="I1770" s="18" t="s">
        <v>6066</v>
      </c>
      <c r="J1770" s="19">
        <v>7584.03</v>
      </c>
      <c r="K1770" s="19">
        <f t="shared" si="108"/>
        <v>6894.5727272727263</v>
      </c>
      <c r="L1770" s="20">
        <f t="shared" si="109"/>
        <v>6895</v>
      </c>
      <c r="M1770" s="20">
        <f t="shared" si="110"/>
        <v>689</v>
      </c>
      <c r="N1770" s="21">
        <f t="shared" si="111"/>
        <v>7584</v>
      </c>
    </row>
    <row r="1771" spans="1:14" x14ac:dyDescent="0.25">
      <c r="A1771" s="17" t="s">
        <v>9155</v>
      </c>
      <c r="B1771" s="17" t="s">
        <v>8631</v>
      </c>
      <c r="C1771" s="17" t="s">
        <v>6053</v>
      </c>
      <c r="D1771" s="17" t="s">
        <v>6052</v>
      </c>
      <c r="E1771" s="18" t="s">
        <v>6054</v>
      </c>
      <c r="F1771" s="17">
        <v>37877208</v>
      </c>
      <c r="G1771" s="18" t="s">
        <v>10</v>
      </c>
      <c r="H1771" s="18" t="s">
        <v>6050</v>
      </c>
      <c r="I1771" s="18" t="s">
        <v>6077</v>
      </c>
      <c r="J1771" s="19">
        <v>5156.7000000000007</v>
      </c>
      <c r="K1771" s="19">
        <f t="shared" si="108"/>
        <v>4687.909090909091</v>
      </c>
      <c r="L1771" s="20">
        <f t="shared" si="109"/>
        <v>4688</v>
      </c>
      <c r="M1771" s="20">
        <f t="shared" si="110"/>
        <v>469</v>
      </c>
      <c r="N1771" s="21">
        <f t="shared" si="111"/>
        <v>5157</v>
      </c>
    </row>
    <row r="1772" spans="1:14" x14ac:dyDescent="0.25">
      <c r="A1772" s="17" t="s">
        <v>9155</v>
      </c>
      <c r="B1772" s="17" t="s">
        <v>8631</v>
      </c>
      <c r="C1772" s="17" t="s">
        <v>6053</v>
      </c>
      <c r="D1772" s="17" t="s">
        <v>6052</v>
      </c>
      <c r="E1772" s="18" t="s">
        <v>6054</v>
      </c>
      <c r="F1772" s="17">
        <v>37877216</v>
      </c>
      <c r="G1772" s="18" t="s">
        <v>10</v>
      </c>
      <c r="H1772" s="18" t="s">
        <v>6050</v>
      </c>
      <c r="I1772" s="18" t="s">
        <v>6062</v>
      </c>
      <c r="J1772" s="19">
        <v>8018.52</v>
      </c>
      <c r="K1772" s="19">
        <f t="shared" si="108"/>
        <v>7289.5636363636359</v>
      </c>
      <c r="L1772" s="20">
        <f t="shared" si="109"/>
        <v>7290</v>
      </c>
      <c r="M1772" s="20">
        <f t="shared" si="110"/>
        <v>729</v>
      </c>
      <c r="N1772" s="21">
        <f t="shared" si="111"/>
        <v>8019</v>
      </c>
    </row>
    <row r="1773" spans="1:14" x14ac:dyDescent="0.25">
      <c r="A1773" s="17" t="s">
        <v>9155</v>
      </c>
      <c r="B1773" s="17" t="s">
        <v>8631</v>
      </c>
      <c r="C1773" s="17" t="s">
        <v>6053</v>
      </c>
      <c r="D1773" s="17" t="s">
        <v>6052</v>
      </c>
      <c r="E1773" s="18" t="s">
        <v>6054</v>
      </c>
      <c r="F1773" s="17">
        <v>37877224</v>
      </c>
      <c r="G1773" s="18" t="s">
        <v>10</v>
      </c>
      <c r="H1773" s="18" t="s">
        <v>6050</v>
      </c>
      <c r="I1773" s="18" t="s">
        <v>6067</v>
      </c>
      <c r="J1773" s="19">
        <v>6401.0400000000009</v>
      </c>
      <c r="K1773" s="19">
        <f t="shared" si="108"/>
        <v>5819.1272727272726</v>
      </c>
      <c r="L1773" s="20">
        <f t="shared" si="109"/>
        <v>5819</v>
      </c>
      <c r="M1773" s="20">
        <f t="shared" si="110"/>
        <v>582</v>
      </c>
      <c r="N1773" s="21">
        <f t="shared" si="111"/>
        <v>6401</v>
      </c>
    </row>
    <row r="1774" spans="1:14" x14ac:dyDescent="0.25">
      <c r="A1774" s="17" t="s">
        <v>9155</v>
      </c>
      <c r="B1774" s="17" t="s">
        <v>8631</v>
      </c>
      <c r="C1774" s="17" t="s">
        <v>6053</v>
      </c>
      <c r="D1774" s="17" t="s">
        <v>6052</v>
      </c>
      <c r="E1774" s="18" t="s">
        <v>6054</v>
      </c>
      <c r="F1774" s="17">
        <v>54007267</v>
      </c>
      <c r="G1774" s="18" t="s">
        <v>8636</v>
      </c>
      <c r="H1774" s="18" t="s">
        <v>6050</v>
      </c>
      <c r="I1774" s="18" t="s">
        <v>9139</v>
      </c>
      <c r="J1774" s="19">
        <v>4433.670000000001</v>
      </c>
      <c r="K1774" s="19">
        <f t="shared" si="108"/>
        <v>4030.6090909090913</v>
      </c>
      <c r="L1774" s="20">
        <f t="shared" si="109"/>
        <v>4031</v>
      </c>
      <c r="M1774" s="20">
        <f t="shared" si="110"/>
        <v>403</v>
      </c>
      <c r="N1774" s="21">
        <f t="shared" si="111"/>
        <v>4434</v>
      </c>
    </row>
    <row r="1775" spans="1:14" x14ac:dyDescent="0.25">
      <c r="A1775" s="17" t="s">
        <v>9155</v>
      </c>
      <c r="B1775" s="17" t="s">
        <v>8631</v>
      </c>
      <c r="C1775" s="17" t="s">
        <v>5899</v>
      </c>
      <c r="D1775" s="17" t="s">
        <v>5898</v>
      </c>
      <c r="E1775" s="18" t="s">
        <v>5900</v>
      </c>
      <c r="F1775" s="17">
        <v>710062346</v>
      </c>
      <c r="G1775" s="18" t="s">
        <v>10</v>
      </c>
      <c r="H1775" s="18" t="s">
        <v>5896</v>
      </c>
      <c r="I1775" s="18" t="s">
        <v>5897</v>
      </c>
      <c r="J1775" s="19">
        <v>258.57000000000005</v>
      </c>
      <c r="K1775" s="19">
        <f t="shared" si="108"/>
        <v>235.06363636363639</v>
      </c>
      <c r="L1775" s="20">
        <f t="shared" si="109"/>
        <v>235</v>
      </c>
      <c r="M1775" s="20">
        <f t="shared" si="110"/>
        <v>24</v>
      </c>
      <c r="N1775" s="21">
        <f t="shared" si="111"/>
        <v>259</v>
      </c>
    </row>
    <row r="1776" spans="1:14" x14ac:dyDescent="0.25">
      <c r="A1776" s="17" t="s">
        <v>9155</v>
      </c>
      <c r="B1776" s="17" t="s">
        <v>8631</v>
      </c>
      <c r="C1776" s="17" t="s">
        <v>5904</v>
      </c>
      <c r="D1776" s="17" t="s">
        <v>5903</v>
      </c>
      <c r="E1776" s="18" t="s">
        <v>5905</v>
      </c>
      <c r="F1776" s="17">
        <v>37876694</v>
      </c>
      <c r="G1776" s="18" t="s">
        <v>8636</v>
      </c>
      <c r="H1776" s="18" t="s">
        <v>5901</v>
      </c>
      <c r="I1776" s="18" t="s">
        <v>5902</v>
      </c>
      <c r="J1776" s="19">
        <v>2407.17</v>
      </c>
      <c r="K1776" s="19">
        <f t="shared" si="108"/>
        <v>2188.3363636363633</v>
      </c>
      <c r="L1776" s="20">
        <f t="shared" si="109"/>
        <v>2188</v>
      </c>
      <c r="M1776" s="20">
        <f t="shared" si="110"/>
        <v>219</v>
      </c>
      <c r="N1776" s="21">
        <f t="shared" si="111"/>
        <v>2407</v>
      </c>
    </row>
    <row r="1777" spans="1:14" x14ac:dyDescent="0.25">
      <c r="A1777" s="17" t="s">
        <v>9155</v>
      </c>
      <c r="B1777" s="17" t="s">
        <v>8631</v>
      </c>
      <c r="C1777" s="17" t="s">
        <v>5909</v>
      </c>
      <c r="D1777" s="17" t="s">
        <v>5908</v>
      </c>
      <c r="E1777" s="18" t="s">
        <v>5910</v>
      </c>
      <c r="F1777" s="17">
        <v>710062354</v>
      </c>
      <c r="G1777" s="18" t="s">
        <v>10</v>
      </c>
      <c r="H1777" s="18" t="s">
        <v>5906</v>
      </c>
      <c r="I1777" s="18" t="s">
        <v>5907</v>
      </c>
      <c r="J1777" s="19">
        <v>139.23000000000002</v>
      </c>
      <c r="K1777" s="19">
        <f t="shared" si="108"/>
        <v>126.57272727272728</v>
      </c>
      <c r="L1777" s="20">
        <f t="shared" si="109"/>
        <v>127</v>
      </c>
      <c r="M1777" s="20">
        <f t="shared" si="110"/>
        <v>13</v>
      </c>
      <c r="N1777" s="21">
        <f t="shared" si="111"/>
        <v>140</v>
      </c>
    </row>
    <row r="1778" spans="1:14" x14ac:dyDescent="0.25">
      <c r="A1778" s="17" t="s">
        <v>9155</v>
      </c>
      <c r="B1778" s="17" t="s">
        <v>8631</v>
      </c>
      <c r="C1778" s="17" t="s">
        <v>6195</v>
      </c>
      <c r="D1778" s="17" t="s">
        <v>6194</v>
      </c>
      <c r="E1778" s="18" t="s">
        <v>6196</v>
      </c>
      <c r="F1778" s="17">
        <v>710062362</v>
      </c>
      <c r="G1778" s="18" t="s">
        <v>10</v>
      </c>
      <c r="H1778" s="18" t="s">
        <v>6192</v>
      </c>
      <c r="I1778" s="18" t="s">
        <v>6193</v>
      </c>
      <c r="J1778" s="19">
        <v>358.02000000000004</v>
      </c>
      <c r="K1778" s="19">
        <f t="shared" si="108"/>
        <v>325.4727272727273</v>
      </c>
      <c r="L1778" s="20">
        <f t="shared" si="109"/>
        <v>325</v>
      </c>
      <c r="M1778" s="20">
        <f t="shared" si="110"/>
        <v>33</v>
      </c>
      <c r="N1778" s="21">
        <f t="shared" si="111"/>
        <v>358</v>
      </c>
    </row>
    <row r="1779" spans="1:14" x14ac:dyDescent="0.25">
      <c r="A1779" s="17" t="s">
        <v>9155</v>
      </c>
      <c r="B1779" s="17" t="s">
        <v>8631</v>
      </c>
      <c r="C1779" s="17" t="s">
        <v>6199</v>
      </c>
      <c r="D1779" s="17" t="s">
        <v>6198</v>
      </c>
      <c r="E1779" s="18" t="s">
        <v>3915</v>
      </c>
      <c r="F1779" s="17">
        <v>37876864</v>
      </c>
      <c r="G1779" s="18" t="s">
        <v>8636</v>
      </c>
      <c r="H1779" s="18" t="s">
        <v>3911</v>
      </c>
      <c r="I1779" s="18" t="s">
        <v>6197</v>
      </c>
      <c r="J1779" s="19">
        <v>4686.0600000000004</v>
      </c>
      <c r="K1779" s="19">
        <f t="shared" si="108"/>
        <v>4260.0545454545454</v>
      </c>
      <c r="L1779" s="20">
        <f t="shared" si="109"/>
        <v>4260</v>
      </c>
      <c r="M1779" s="20">
        <f t="shared" si="110"/>
        <v>426</v>
      </c>
      <c r="N1779" s="21">
        <f t="shared" si="111"/>
        <v>4686</v>
      </c>
    </row>
    <row r="1780" spans="1:14" x14ac:dyDescent="0.25">
      <c r="A1780" s="17" t="s">
        <v>9155</v>
      </c>
      <c r="B1780" s="17" t="s">
        <v>8631</v>
      </c>
      <c r="C1780" s="17" t="s">
        <v>5914</v>
      </c>
      <c r="D1780" s="17" t="s">
        <v>5913</v>
      </c>
      <c r="E1780" s="18" t="s">
        <v>5915</v>
      </c>
      <c r="F1780" s="17">
        <v>37876775</v>
      </c>
      <c r="G1780" s="18" t="s">
        <v>8636</v>
      </c>
      <c r="H1780" s="18" t="s">
        <v>5911</v>
      </c>
      <c r="I1780" s="18" t="s">
        <v>5912</v>
      </c>
      <c r="J1780" s="19">
        <v>218.79000000000002</v>
      </c>
      <c r="K1780" s="19">
        <f t="shared" si="108"/>
        <v>198.9</v>
      </c>
      <c r="L1780" s="20">
        <f t="shared" si="109"/>
        <v>199</v>
      </c>
      <c r="M1780" s="20">
        <f t="shared" si="110"/>
        <v>20</v>
      </c>
      <c r="N1780" s="21">
        <f t="shared" si="111"/>
        <v>219</v>
      </c>
    </row>
    <row r="1781" spans="1:14" x14ac:dyDescent="0.25">
      <c r="A1781" s="17" t="s">
        <v>9155</v>
      </c>
      <c r="B1781" s="17" t="s">
        <v>8631</v>
      </c>
      <c r="C1781" s="17" t="s">
        <v>6336</v>
      </c>
      <c r="D1781" s="17" t="s">
        <v>6335</v>
      </c>
      <c r="E1781" s="18" t="s">
        <v>6337</v>
      </c>
      <c r="F1781" s="17">
        <v>710271123</v>
      </c>
      <c r="G1781" s="18" t="s">
        <v>10</v>
      </c>
      <c r="H1781" s="18" t="s">
        <v>6333</v>
      </c>
      <c r="I1781" s="18" t="s">
        <v>6334</v>
      </c>
      <c r="J1781" s="19">
        <v>179.01</v>
      </c>
      <c r="K1781" s="19">
        <f t="shared" si="108"/>
        <v>162.73636363636362</v>
      </c>
      <c r="L1781" s="20">
        <f t="shared" si="109"/>
        <v>163</v>
      </c>
      <c r="M1781" s="20">
        <f t="shared" si="110"/>
        <v>16</v>
      </c>
      <c r="N1781" s="21">
        <f t="shared" si="111"/>
        <v>179</v>
      </c>
    </row>
    <row r="1782" spans="1:14" x14ac:dyDescent="0.25">
      <c r="A1782" s="17" t="s">
        <v>9155</v>
      </c>
      <c r="B1782" s="17" t="s">
        <v>8631</v>
      </c>
      <c r="C1782" s="17" t="s">
        <v>6331</v>
      </c>
      <c r="D1782" s="17" t="s">
        <v>6330</v>
      </c>
      <c r="E1782" s="18" t="s">
        <v>6332</v>
      </c>
      <c r="F1782" s="17">
        <v>710062427</v>
      </c>
      <c r="G1782" s="18" t="s">
        <v>10</v>
      </c>
      <c r="H1782" s="18" t="s">
        <v>6329</v>
      </c>
      <c r="I1782" s="18" t="s">
        <v>9140</v>
      </c>
      <c r="J1782" s="19">
        <v>338.13</v>
      </c>
      <c r="K1782" s="19">
        <f t="shared" si="108"/>
        <v>307.39090909090908</v>
      </c>
      <c r="L1782" s="20">
        <f t="shared" si="109"/>
        <v>307</v>
      </c>
      <c r="M1782" s="20">
        <f t="shared" si="110"/>
        <v>31</v>
      </c>
      <c r="N1782" s="21">
        <f t="shared" si="111"/>
        <v>338</v>
      </c>
    </row>
    <row r="1783" spans="1:14" x14ac:dyDescent="0.25">
      <c r="A1783" s="17" t="s">
        <v>9155</v>
      </c>
      <c r="B1783" s="17" t="s">
        <v>8631</v>
      </c>
      <c r="C1783" s="17" t="s">
        <v>6190</v>
      </c>
      <c r="D1783" s="17" t="s">
        <v>6189</v>
      </c>
      <c r="E1783" s="18" t="s">
        <v>6191</v>
      </c>
      <c r="F1783" s="17">
        <v>37877054</v>
      </c>
      <c r="G1783" s="18" t="s">
        <v>10</v>
      </c>
      <c r="H1783" s="18" t="s">
        <v>6187</v>
      </c>
      <c r="I1783" s="18" t="s">
        <v>6188</v>
      </c>
      <c r="J1783" s="19">
        <v>2383.38</v>
      </c>
      <c r="K1783" s="19">
        <f t="shared" si="108"/>
        <v>2166.7090909090907</v>
      </c>
      <c r="L1783" s="20">
        <f t="shared" si="109"/>
        <v>2167</v>
      </c>
      <c r="M1783" s="20">
        <f t="shared" si="110"/>
        <v>217</v>
      </c>
      <c r="N1783" s="21">
        <f t="shared" si="111"/>
        <v>2384</v>
      </c>
    </row>
    <row r="1784" spans="1:14" x14ac:dyDescent="0.25">
      <c r="A1784" s="17" t="s">
        <v>9155</v>
      </c>
      <c r="B1784" s="17" t="s">
        <v>8631</v>
      </c>
      <c r="C1784" s="17" t="s">
        <v>6341</v>
      </c>
      <c r="D1784" s="17" t="s">
        <v>6340</v>
      </c>
      <c r="E1784" s="18" t="s">
        <v>6342</v>
      </c>
      <c r="F1784" s="17">
        <v>37944657</v>
      </c>
      <c r="G1784" s="18" t="s">
        <v>8636</v>
      </c>
      <c r="H1784" s="18" t="s">
        <v>6338</v>
      </c>
      <c r="I1784" s="18" t="s">
        <v>6339</v>
      </c>
      <c r="J1784" s="19">
        <v>119.34</v>
      </c>
      <c r="K1784" s="19">
        <f t="shared" si="108"/>
        <v>108.49090909090908</v>
      </c>
      <c r="L1784" s="20">
        <f t="shared" si="109"/>
        <v>108</v>
      </c>
      <c r="M1784" s="20">
        <f t="shared" si="110"/>
        <v>11</v>
      </c>
      <c r="N1784" s="21">
        <f t="shared" si="111"/>
        <v>119</v>
      </c>
    </row>
    <row r="1785" spans="1:14" x14ac:dyDescent="0.25">
      <c r="A1785" s="17" t="s">
        <v>9155</v>
      </c>
      <c r="B1785" s="17" t="s">
        <v>8631</v>
      </c>
      <c r="C1785" s="17" t="s">
        <v>5933</v>
      </c>
      <c r="D1785" s="17" t="s">
        <v>5932</v>
      </c>
      <c r="E1785" s="18" t="s">
        <v>5934</v>
      </c>
      <c r="F1785" s="17">
        <v>710062443</v>
      </c>
      <c r="G1785" s="18" t="s">
        <v>10</v>
      </c>
      <c r="H1785" s="18" t="s">
        <v>5930</v>
      </c>
      <c r="I1785" s="18" t="s">
        <v>5931</v>
      </c>
      <c r="J1785" s="19">
        <v>437.58000000000004</v>
      </c>
      <c r="K1785" s="19">
        <f t="shared" si="108"/>
        <v>397.8</v>
      </c>
      <c r="L1785" s="20">
        <f t="shared" si="109"/>
        <v>398</v>
      </c>
      <c r="M1785" s="20">
        <f t="shared" si="110"/>
        <v>40</v>
      </c>
      <c r="N1785" s="21">
        <f t="shared" si="111"/>
        <v>438</v>
      </c>
    </row>
    <row r="1786" spans="1:14" x14ac:dyDescent="0.25">
      <c r="A1786" s="17" t="s">
        <v>9155</v>
      </c>
      <c r="B1786" s="17" t="s">
        <v>8631</v>
      </c>
      <c r="C1786" s="17" t="s">
        <v>5938</v>
      </c>
      <c r="D1786" s="17" t="s">
        <v>5937</v>
      </c>
      <c r="E1786" s="18" t="s">
        <v>5939</v>
      </c>
      <c r="F1786" s="17">
        <v>37876848</v>
      </c>
      <c r="G1786" s="18" t="s">
        <v>10</v>
      </c>
      <c r="H1786" s="18" t="s">
        <v>5935</v>
      </c>
      <c r="I1786" s="18" t="s">
        <v>5936</v>
      </c>
      <c r="J1786" s="19">
        <v>3020.67</v>
      </c>
      <c r="K1786" s="19">
        <f t="shared" si="108"/>
        <v>2746.0636363636363</v>
      </c>
      <c r="L1786" s="20">
        <f t="shared" si="109"/>
        <v>2746</v>
      </c>
      <c r="M1786" s="20">
        <f t="shared" si="110"/>
        <v>275</v>
      </c>
      <c r="N1786" s="21">
        <f t="shared" si="111"/>
        <v>3021</v>
      </c>
    </row>
    <row r="1787" spans="1:14" x14ac:dyDescent="0.25">
      <c r="A1787" s="17" t="s">
        <v>9155</v>
      </c>
      <c r="B1787" s="17" t="s">
        <v>8631</v>
      </c>
      <c r="C1787" s="17" t="s">
        <v>5943</v>
      </c>
      <c r="D1787" s="17" t="s">
        <v>5942</v>
      </c>
      <c r="E1787" s="18" t="s">
        <v>5944</v>
      </c>
      <c r="F1787" s="17">
        <v>710062460</v>
      </c>
      <c r="G1787" s="18" t="s">
        <v>10</v>
      </c>
      <c r="H1787" s="18" t="s">
        <v>5940</v>
      </c>
      <c r="I1787" s="18" t="s">
        <v>5941</v>
      </c>
      <c r="J1787" s="19">
        <v>258.57</v>
      </c>
      <c r="K1787" s="19">
        <f t="shared" si="108"/>
        <v>235.06363636363633</v>
      </c>
      <c r="L1787" s="20">
        <f t="shared" si="109"/>
        <v>235</v>
      </c>
      <c r="M1787" s="20">
        <f t="shared" si="110"/>
        <v>24</v>
      </c>
      <c r="N1787" s="21">
        <f t="shared" si="111"/>
        <v>259</v>
      </c>
    </row>
    <row r="1788" spans="1:14" x14ac:dyDescent="0.25">
      <c r="A1788" s="17" t="s">
        <v>9155</v>
      </c>
      <c r="B1788" s="17" t="s">
        <v>8631</v>
      </c>
      <c r="C1788" s="17" t="s">
        <v>6203</v>
      </c>
      <c r="D1788" s="17" t="s">
        <v>6202</v>
      </c>
      <c r="E1788" s="18" t="s">
        <v>6204</v>
      </c>
      <c r="F1788" s="17">
        <v>42029511</v>
      </c>
      <c r="G1788" s="18" t="s">
        <v>10</v>
      </c>
      <c r="H1788" s="18" t="s">
        <v>6200</v>
      </c>
      <c r="I1788" s="18" t="s">
        <v>6201</v>
      </c>
      <c r="J1788" s="19">
        <v>437.58000000000004</v>
      </c>
      <c r="K1788" s="19">
        <f t="shared" si="108"/>
        <v>397.8</v>
      </c>
      <c r="L1788" s="20">
        <f t="shared" si="109"/>
        <v>398</v>
      </c>
      <c r="M1788" s="20">
        <f t="shared" si="110"/>
        <v>40</v>
      </c>
      <c r="N1788" s="21">
        <f t="shared" si="111"/>
        <v>438</v>
      </c>
    </row>
    <row r="1789" spans="1:14" x14ac:dyDescent="0.25">
      <c r="A1789" s="17" t="s">
        <v>9155</v>
      </c>
      <c r="B1789" s="17" t="s">
        <v>8631</v>
      </c>
      <c r="C1789" s="17" t="s">
        <v>5948</v>
      </c>
      <c r="D1789" s="17" t="s">
        <v>5947</v>
      </c>
      <c r="E1789" s="18" t="s">
        <v>5949</v>
      </c>
      <c r="F1789" s="17">
        <v>37877011</v>
      </c>
      <c r="G1789" s="18" t="s">
        <v>8636</v>
      </c>
      <c r="H1789" s="18" t="s">
        <v>5945</v>
      </c>
      <c r="I1789" s="18" t="s">
        <v>5946</v>
      </c>
      <c r="J1789" s="19">
        <v>4103.9399999999996</v>
      </c>
      <c r="K1789" s="19">
        <f t="shared" si="108"/>
        <v>3730.8545454545447</v>
      </c>
      <c r="L1789" s="20">
        <f t="shared" si="109"/>
        <v>3731</v>
      </c>
      <c r="M1789" s="20">
        <f t="shared" si="110"/>
        <v>373</v>
      </c>
      <c r="N1789" s="21">
        <f t="shared" si="111"/>
        <v>4104</v>
      </c>
    </row>
    <row r="1790" spans="1:14" x14ac:dyDescent="0.25">
      <c r="A1790" s="17" t="s">
        <v>9155</v>
      </c>
      <c r="B1790" s="17" t="s">
        <v>8631</v>
      </c>
      <c r="C1790" s="17" t="s">
        <v>5953</v>
      </c>
      <c r="D1790" s="17" t="s">
        <v>5952</v>
      </c>
      <c r="E1790" s="18" t="s">
        <v>5954</v>
      </c>
      <c r="F1790" s="17">
        <v>710062494</v>
      </c>
      <c r="G1790" s="18" t="s">
        <v>10</v>
      </c>
      <c r="H1790" s="18" t="s">
        <v>5950</v>
      </c>
      <c r="I1790" s="18" t="s">
        <v>5951</v>
      </c>
      <c r="J1790" s="19">
        <v>636.48</v>
      </c>
      <c r="K1790" s="19">
        <f t="shared" si="108"/>
        <v>578.61818181818182</v>
      </c>
      <c r="L1790" s="20">
        <f t="shared" si="109"/>
        <v>579</v>
      </c>
      <c r="M1790" s="20">
        <f t="shared" si="110"/>
        <v>58</v>
      </c>
      <c r="N1790" s="21">
        <f t="shared" si="111"/>
        <v>637</v>
      </c>
    </row>
    <row r="1791" spans="1:14" x14ac:dyDescent="0.25">
      <c r="A1791" s="17" t="s">
        <v>9155</v>
      </c>
      <c r="B1791" s="17" t="s">
        <v>8631</v>
      </c>
      <c r="C1791" s="17" t="s">
        <v>5958</v>
      </c>
      <c r="D1791" s="17" t="s">
        <v>5957</v>
      </c>
      <c r="E1791" s="18" t="s">
        <v>5959</v>
      </c>
      <c r="F1791" s="17">
        <v>710062508</v>
      </c>
      <c r="G1791" s="18" t="s">
        <v>10</v>
      </c>
      <c r="H1791" s="18" t="s">
        <v>5955</v>
      </c>
      <c r="I1791" s="18" t="s">
        <v>5956</v>
      </c>
      <c r="J1791" s="19">
        <v>0</v>
      </c>
      <c r="K1791" s="19">
        <f t="shared" si="108"/>
        <v>0</v>
      </c>
      <c r="L1791" s="20">
        <f t="shared" si="109"/>
        <v>0</v>
      </c>
      <c r="M1791" s="20">
        <f t="shared" si="110"/>
        <v>0</v>
      </c>
      <c r="N1791" s="21">
        <f t="shared" si="111"/>
        <v>0</v>
      </c>
    </row>
    <row r="1792" spans="1:14" x14ac:dyDescent="0.25">
      <c r="A1792" s="17" t="s">
        <v>9155</v>
      </c>
      <c r="B1792" s="17" t="s">
        <v>8631</v>
      </c>
      <c r="C1792" s="17" t="s">
        <v>5963</v>
      </c>
      <c r="D1792" s="17" t="s">
        <v>5962</v>
      </c>
      <c r="E1792" s="18" t="s">
        <v>5964</v>
      </c>
      <c r="F1792" s="17">
        <v>37947672</v>
      </c>
      <c r="G1792" s="18" t="s">
        <v>8636</v>
      </c>
      <c r="H1792" s="18" t="s">
        <v>5960</v>
      </c>
      <c r="I1792" s="18" t="s">
        <v>5961</v>
      </c>
      <c r="J1792" s="19">
        <v>139.23000000000002</v>
      </c>
      <c r="K1792" s="19">
        <f t="shared" si="108"/>
        <v>126.57272727272728</v>
      </c>
      <c r="L1792" s="20">
        <f t="shared" si="109"/>
        <v>127</v>
      </c>
      <c r="M1792" s="20">
        <f t="shared" si="110"/>
        <v>13</v>
      </c>
      <c r="N1792" s="21">
        <f t="shared" si="111"/>
        <v>140</v>
      </c>
    </row>
    <row r="1793" spans="1:14" x14ac:dyDescent="0.25">
      <c r="A1793" s="17" t="s">
        <v>9155</v>
      </c>
      <c r="B1793" s="17" t="s">
        <v>8631</v>
      </c>
      <c r="C1793" s="17" t="s">
        <v>5968</v>
      </c>
      <c r="D1793" s="17" t="s">
        <v>5967</v>
      </c>
      <c r="E1793" s="18" t="s">
        <v>5969</v>
      </c>
      <c r="F1793" s="17">
        <v>37877496</v>
      </c>
      <c r="G1793" s="18" t="s">
        <v>8636</v>
      </c>
      <c r="H1793" s="18" t="s">
        <v>5965</v>
      </c>
      <c r="I1793" s="18" t="s">
        <v>5966</v>
      </c>
      <c r="J1793" s="19">
        <v>2827.6800000000003</v>
      </c>
      <c r="K1793" s="19">
        <f t="shared" si="108"/>
        <v>2570.6181818181817</v>
      </c>
      <c r="L1793" s="20">
        <f t="shared" si="109"/>
        <v>2571</v>
      </c>
      <c r="M1793" s="20">
        <f t="shared" si="110"/>
        <v>257</v>
      </c>
      <c r="N1793" s="21">
        <f t="shared" si="111"/>
        <v>2828</v>
      </c>
    </row>
    <row r="1794" spans="1:14" x14ac:dyDescent="0.25">
      <c r="A1794" s="17" t="s">
        <v>9155</v>
      </c>
      <c r="B1794" s="17" t="s">
        <v>8631</v>
      </c>
      <c r="C1794" s="17" t="s">
        <v>5973</v>
      </c>
      <c r="D1794" s="17" t="s">
        <v>5972</v>
      </c>
      <c r="E1794" s="18" t="s">
        <v>5974</v>
      </c>
      <c r="F1794" s="17">
        <v>37877089</v>
      </c>
      <c r="G1794" s="18" t="s">
        <v>8636</v>
      </c>
      <c r="H1794" s="18" t="s">
        <v>5970</v>
      </c>
      <c r="I1794" s="18" t="s">
        <v>5971</v>
      </c>
      <c r="J1794" s="19">
        <v>1189.4399999999998</v>
      </c>
      <c r="K1794" s="19">
        <f t="shared" si="108"/>
        <v>1081.3090909090906</v>
      </c>
      <c r="L1794" s="20">
        <f t="shared" si="109"/>
        <v>1081</v>
      </c>
      <c r="M1794" s="20">
        <f t="shared" si="110"/>
        <v>108</v>
      </c>
      <c r="N1794" s="21">
        <f t="shared" si="111"/>
        <v>1189</v>
      </c>
    </row>
    <row r="1795" spans="1:14" x14ac:dyDescent="0.25">
      <c r="A1795" s="17" t="s">
        <v>9155</v>
      </c>
      <c r="B1795" s="17" t="s">
        <v>8631</v>
      </c>
      <c r="C1795" s="17" t="s">
        <v>6208</v>
      </c>
      <c r="D1795" s="17" t="s">
        <v>6207</v>
      </c>
      <c r="E1795" s="18" t="s">
        <v>6209</v>
      </c>
      <c r="F1795" s="17">
        <v>710062532</v>
      </c>
      <c r="G1795" s="18" t="s">
        <v>10</v>
      </c>
      <c r="H1795" s="18" t="s">
        <v>6205</v>
      </c>
      <c r="I1795" s="18" t="s">
        <v>6206</v>
      </c>
      <c r="J1795" s="19">
        <v>99.45</v>
      </c>
      <c r="K1795" s="19">
        <f t="shared" si="108"/>
        <v>90.409090909090907</v>
      </c>
      <c r="L1795" s="20">
        <f t="shared" si="109"/>
        <v>90</v>
      </c>
      <c r="M1795" s="20">
        <f t="shared" si="110"/>
        <v>9</v>
      </c>
      <c r="N1795" s="21">
        <f t="shared" si="111"/>
        <v>99</v>
      </c>
    </row>
    <row r="1796" spans="1:14" x14ac:dyDescent="0.25">
      <c r="A1796" s="17" t="s">
        <v>9155</v>
      </c>
      <c r="B1796" s="17" t="s">
        <v>8631</v>
      </c>
      <c r="C1796" s="17" t="s">
        <v>5919</v>
      </c>
      <c r="D1796" s="17" t="s">
        <v>5918</v>
      </c>
      <c r="E1796" s="18" t="s">
        <v>5920</v>
      </c>
      <c r="F1796" s="17">
        <v>37877135</v>
      </c>
      <c r="G1796" s="18" t="s">
        <v>10</v>
      </c>
      <c r="H1796" s="18" t="s">
        <v>5916</v>
      </c>
      <c r="I1796" s="18" t="s">
        <v>5917</v>
      </c>
      <c r="J1796" s="19">
        <v>903.99</v>
      </c>
      <c r="K1796" s="19">
        <f t="shared" ref="K1796:K1859" si="112">J1796/1.1</f>
        <v>821.80909090909086</v>
      </c>
      <c r="L1796" s="20">
        <f t="shared" ref="L1796:L1859" si="113">ROUND(K1796,0)</f>
        <v>822</v>
      </c>
      <c r="M1796" s="20">
        <f t="shared" ref="M1796:M1859" si="114">ROUND(K1796*0.1,0)</f>
        <v>82</v>
      </c>
      <c r="N1796" s="21">
        <f t="shared" si="111"/>
        <v>904</v>
      </c>
    </row>
    <row r="1797" spans="1:14" x14ac:dyDescent="0.25">
      <c r="A1797" s="17" t="s">
        <v>9155</v>
      </c>
      <c r="B1797" s="17" t="s">
        <v>8631</v>
      </c>
      <c r="C1797" s="17" t="s">
        <v>5924</v>
      </c>
      <c r="D1797" s="17" t="s">
        <v>5923</v>
      </c>
      <c r="E1797" s="18" t="s">
        <v>5925</v>
      </c>
      <c r="F1797" s="17">
        <v>37876791</v>
      </c>
      <c r="G1797" s="18" t="s">
        <v>8636</v>
      </c>
      <c r="H1797" s="18" t="s">
        <v>5921</v>
      </c>
      <c r="I1797" s="18" t="s">
        <v>5922</v>
      </c>
      <c r="J1797" s="19">
        <v>5210.1900000000005</v>
      </c>
      <c r="K1797" s="19">
        <f t="shared" si="112"/>
        <v>4736.5363636363636</v>
      </c>
      <c r="L1797" s="20">
        <f t="shared" si="113"/>
        <v>4737</v>
      </c>
      <c r="M1797" s="20">
        <f t="shared" si="114"/>
        <v>474</v>
      </c>
      <c r="N1797" s="21">
        <f t="shared" ref="N1797:N1860" si="115">L1797+M1797</f>
        <v>5211</v>
      </c>
    </row>
    <row r="1798" spans="1:14" x14ac:dyDescent="0.25">
      <c r="A1798" s="17" t="s">
        <v>9155</v>
      </c>
      <c r="B1798" s="17" t="s">
        <v>8631</v>
      </c>
      <c r="C1798" s="17" t="s">
        <v>5928</v>
      </c>
      <c r="D1798" s="17" t="s">
        <v>5927</v>
      </c>
      <c r="E1798" s="18" t="s">
        <v>5929</v>
      </c>
      <c r="F1798" s="17">
        <v>53872801</v>
      </c>
      <c r="G1798" s="18" t="s">
        <v>10</v>
      </c>
      <c r="H1798" s="18" t="s">
        <v>5926</v>
      </c>
      <c r="I1798" s="18" t="s">
        <v>9138</v>
      </c>
      <c r="J1798" s="19">
        <v>6638.91</v>
      </c>
      <c r="K1798" s="19">
        <f t="shared" si="112"/>
        <v>6035.3727272727265</v>
      </c>
      <c r="L1798" s="20">
        <f t="shared" si="113"/>
        <v>6035</v>
      </c>
      <c r="M1798" s="20">
        <f t="shared" si="114"/>
        <v>604</v>
      </c>
      <c r="N1798" s="21">
        <f t="shared" si="115"/>
        <v>6639</v>
      </c>
    </row>
    <row r="1799" spans="1:14" x14ac:dyDescent="0.25">
      <c r="A1799" s="17" t="s">
        <v>9155</v>
      </c>
      <c r="B1799" s="17" t="s">
        <v>8631</v>
      </c>
      <c r="C1799" s="17" t="s">
        <v>6213</v>
      </c>
      <c r="D1799" s="17" t="s">
        <v>6212</v>
      </c>
      <c r="E1799" s="18" t="s">
        <v>6214</v>
      </c>
      <c r="F1799" s="17">
        <v>710062540</v>
      </c>
      <c r="G1799" s="18" t="s">
        <v>10</v>
      </c>
      <c r="H1799" s="18" t="s">
        <v>6210</v>
      </c>
      <c r="I1799" s="18" t="s">
        <v>6211</v>
      </c>
      <c r="J1799" s="19">
        <v>358.02</v>
      </c>
      <c r="K1799" s="19">
        <f t="shared" si="112"/>
        <v>325.47272727272724</v>
      </c>
      <c r="L1799" s="20">
        <f t="shared" si="113"/>
        <v>325</v>
      </c>
      <c r="M1799" s="20">
        <f t="shared" si="114"/>
        <v>33</v>
      </c>
      <c r="N1799" s="21">
        <f t="shared" si="115"/>
        <v>358</v>
      </c>
    </row>
    <row r="1800" spans="1:14" x14ac:dyDescent="0.25">
      <c r="A1800" s="17" t="s">
        <v>9155</v>
      </c>
      <c r="B1800" s="17" t="s">
        <v>8631</v>
      </c>
      <c r="C1800" s="17" t="s">
        <v>6218</v>
      </c>
      <c r="D1800" s="17" t="s">
        <v>6217</v>
      </c>
      <c r="E1800" s="18" t="s">
        <v>6219</v>
      </c>
      <c r="F1800" s="17">
        <v>36158119</v>
      </c>
      <c r="G1800" s="18" t="s">
        <v>10</v>
      </c>
      <c r="H1800" s="18" t="s">
        <v>6215</v>
      </c>
      <c r="I1800" s="18" t="s">
        <v>6216</v>
      </c>
      <c r="J1800" s="19">
        <v>17345.280000000002</v>
      </c>
      <c r="K1800" s="19">
        <f t="shared" si="112"/>
        <v>15768.436363636365</v>
      </c>
      <c r="L1800" s="20">
        <f t="shared" si="113"/>
        <v>15768</v>
      </c>
      <c r="M1800" s="20">
        <f t="shared" si="114"/>
        <v>1577</v>
      </c>
      <c r="N1800" s="21">
        <f t="shared" si="115"/>
        <v>17345</v>
      </c>
    </row>
    <row r="1801" spans="1:14" x14ac:dyDescent="0.25">
      <c r="A1801" s="17" t="s">
        <v>9155</v>
      </c>
      <c r="B1801" s="17" t="s">
        <v>8631</v>
      </c>
      <c r="C1801" s="17" t="s">
        <v>6218</v>
      </c>
      <c r="D1801" s="17" t="s">
        <v>6217</v>
      </c>
      <c r="E1801" s="18" t="s">
        <v>6219</v>
      </c>
      <c r="F1801" s="17">
        <v>37876317</v>
      </c>
      <c r="G1801" s="18" t="s">
        <v>8636</v>
      </c>
      <c r="H1801" s="18" t="s">
        <v>6215</v>
      </c>
      <c r="I1801" s="18" t="s">
        <v>6220</v>
      </c>
      <c r="J1801" s="19">
        <v>4697.28</v>
      </c>
      <c r="K1801" s="19">
        <f t="shared" si="112"/>
        <v>4270.2545454545452</v>
      </c>
      <c r="L1801" s="20">
        <f t="shared" si="113"/>
        <v>4270</v>
      </c>
      <c r="M1801" s="20">
        <f t="shared" si="114"/>
        <v>427</v>
      </c>
      <c r="N1801" s="21">
        <f t="shared" si="115"/>
        <v>4697</v>
      </c>
    </row>
    <row r="1802" spans="1:14" x14ac:dyDescent="0.25">
      <c r="A1802" s="17" t="s">
        <v>9155</v>
      </c>
      <c r="B1802" s="17" t="s">
        <v>8631</v>
      </c>
      <c r="C1802" s="17" t="s">
        <v>6224</v>
      </c>
      <c r="D1802" s="17" t="s">
        <v>6223</v>
      </c>
      <c r="E1802" s="18" t="s">
        <v>6225</v>
      </c>
      <c r="F1802" s="17">
        <v>37944681</v>
      </c>
      <c r="G1802" s="18" t="s">
        <v>8636</v>
      </c>
      <c r="H1802" s="18" t="s">
        <v>6221</v>
      </c>
      <c r="I1802" s="18" t="s">
        <v>6222</v>
      </c>
      <c r="J1802" s="19">
        <v>517.1400000000001</v>
      </c>
      <c r="K1802" s="19">
        <f t="shared" si="112"/>
        <v>470.12727272727278</v>
      </c>
      <c r="L1802" s="20">
        <f t="shared" si="113"/>
        <v>470</v>
      </c>
      <c r="M1802" s="20">
        <f t="shared" si="114"/>
        <v>47</v>
      </c>
      <c r="N1802" s="21">
        <f t="shared" si="115"/>
        <v>517</v>
      </c>
    </row>
    <row r="1803" spans="1:14" x14ac:dyDescent="0.25">
      <c r="A1803" s="17" t="s">
        <v>9155</v>
      </c>
      <c r="B1803" s="17" t="s">
        <v>8631</v>
      </c>
      <c r="C1803" s="17" t="s">
        <v>5978</v>
      </c>
      <c r="D1803" s="17" t="s">
        <v>5977</v>
      </c>
      <c r="E1803" s="18" t="s">
        <v>5979</v>
      </c>
      <c r="F1803" s="17">
        <v>37873253</v>
      </c>
      <c r="G1803" s="18" t="s">
        <v>8636</v>
      </c>
      <c r="H1803" s="18" t="s">
        <v>5975</v>
      </c>
      <c r="I1803" s="18" t="s">
        <v>5976</v>
      </c>
      <c r="J1803" s="19">
        <v>9253.3200000000015</v>
      </c>
      <c r="K1803" s="19">
        <f t="shared" si="112"/>
        <v>8412.1090909090908</v>
      </c>
      <c r="L1803" s="20">
        <f t="shared" si="113"/>
        <v>8412</v>
      </c>
      <c r="M1803" s="20">
        <f t="shared" si="114"/>
        <v>841</v>
      </c>
      <c r="N1803" s="21">
        <f t="shared" si="115"/>
        <v>9253</v>
      </c>
    </row>
    <row r="1804" spans="1:14" x14ac:dyDescent="0.25">
      <c r="A1804" s="17" t="s">
        <v>9155</v>
      </c>
      <c r="B1804" s="17" t="s">
        <v>8631</v>
      </c>
      <c r="C1804" s="17" t="s">
        <v>5985</v>
      </c>
      <c r="D1804" s="17" t="s">
        <v>5984</v>
      </c>
      <c r="E1804" s="18" t="s">
        <v>5986</v>
      </c>
      <c r="F1804" s="17">
        <v>710062575</v>
      </c>
      <c r="G1804" s="18" t="s">
        <v>10</v>
      </c>
      <c r="H1804" s="18" t="s">
        <v>5982</v>
      </c>
      <c r="I1804" s="18" t="s">
        <v>5983</v>
      </c>
      <c r="J1804" s="19">
        <v>417.69000000000005</v>
      </c>
      <c r="K1804" s="19">
        <f t="shared" si="112"/>
        <v>379.71818181818185</v>
      </c>
      <c r="L1804" s="20">
        <f t="shared" si="113"/>
        <v>380</v>
      </c>
      <c r="M1804" s="20">
        <f t="shared" si="114"/>
        <v>38</v>
      </c>
      <c r="N1804" s="21">
        <f t="shared" si="115"/>
        <v>418</v>
      </c>
    </row>
    <row r="1805" spans="1:14" x14ac:dyDescent="0.25">
      <c r="A1805" s="17" t="s">
        <v>9155</v>
      </c>
      <c r="B1805" s="17" t="s">
        <v>8631</v>
      </c>
      <c r="C1805" s="17" t="s">
        <v>5990</v>
      </c>
      <c r="D1805" s="17" t="s">
        <v>5989</v>
      </c>
      <c r="E1805" s="18" t="s">
        <v>5991</v>
      </c>
      <c r="F1805" s="17">
        <v>710062583</v>
      </c>
      <c r="G1805" s="18" t="s">
        <v>10</v>
      </c>
      <c r="H1805" s="18" t="s">
        <v>5987</v>
      </c>
      <c r="I1805" s="18" t="s">
        <v>5988</v>
      </c>
      <c r="J1805" s="19">
        <v>218.79000000000002</v>
      </c>
      <c r="K1805" s="19">
        <f t="shared" si="112"/>
        <v>198.9</v>
      </c>
      <c r="L1805" s="20">
        <f t="shared" si="113"/>
        <v>199</v>
      </c>
      <c r="M1805" s="20">
        <f t="shared" si="114"/>
        <v>20</v>
      </c>
      <c r="N1805" s="21">
        <f t="shared" si="115"/>
        <v>219</v>
      </c>
    </row>
    <row r="1806" spans="1:14" x14ac:dyDescent="0.25">
      <c r="A1806" s="17" t="s">
        <v>9155</v>
      </c>
      <c r="B1806" s="17" t="s">
        <v>8631</v>
      </c>
      <c r="C1806" s="17" t="s">
        <v>6234</v>
      </c>
      <c r="D1806" s="17" t="s">
        <v>6233</v>
      </c>
      <c r="E1806" s="18" t="s">
        <v>6235</v>
      </c>
      <c r="F1806" s="17">
        <v>42238854</v>
      </c>
      <c r="G1806" s="18" t="s">
        <v>8636</v>
      </c>
      <c r="H1806" s="18" t="s">
        <v>6231</v>
      </c>
      <c r="I1806" s="18" t="s">
        <v>6232</v>
      </c>
      <c r="J1806" s="19">
        <v>218.79000000000002</v>
      </c>
      <c r="K1806" s="19">
        <f t="shared" si="112"/>
        <v>198.9</v>
      </c>
      <c r="L1806" s="20">
        <f t="shared" si="113"/>
        <v>199</v>
      </c>
      <c r="M1806" s="20">
        <f t="shared" si="114"/>
        <v>20</v>
      </c>
      <c r="N1806" s="21">
        <f t="shared" si="115"/>
        <v>219</v>
      </c>
    </row>
    <row r="1807" spans="1:14" x14ac:dyDescent="0.25">
      <c r="A1807" s="17" t="s">
        <v>9155</v>
      </c>
      <c r="B1807" s="17" t="s">
        <v>8631</v>
      </c>
      <c r="C1807" s="17" t="s">
        <v>6229</v>
      </c>
      <c r="D1807" s="17" t="s">
        <v>6228</v>
      </c>
      <c r="E1807" s="18" t="s">
        <v>6230</v>
      </c>
      <c r="F1807" s="17">
        <v>37876996</v>
      </c>
      <c r="G1807" s="18" t="s">
        <v>8636</v>
      </c>
      <c r="H1807" s="18" t="s">
        <v>6226</v>
      </c>
      <c r="I1807" s="18" t="s">
        <v>6227</v>
      </c>
      <c r="J1807" s="19">
        <v>2287.56</v>
      </c>
      <c r="K1807" s="19">
        <f t="shared" si="112"/>
        <v>2079.6</v>
      </c>
      <c r="L1807" s="20">
        <f t="shared" si="113"/>
        <v>2080</v>
      </c>
      <c r="M1807" s="20">
        <f t="shared" si="114"/>
        <v>208</v>
      </c>
      <c r="N1807" s="21">
        <f t="shared" si="115"/>
        <v>2288</v>
      </c>
    </row>
    <row r="1808" spans="1:14" x14ac:dyDescent="0.25">
      <c r="A1808" s="17" t="s">
        <v>9155</v>
      </c>
      <c r="B1808" s="17" t="s">
        <v>8631</v>
      </c>
      <c r="C1808" s="17" t="s">
        <v>5995</v>
      </c>
      <c r="D1808" s="17" t="s">
        <v>5994</v>
      </c>
      <c r="E1808" s="18" t="s">
        <v>5996</v>
      </c>
      <c r="F1808" s="17">
        <v>710062605</v>
      </c>
      <c r="G1808" s="18" t="s">
        <v>10</v>
      </c>
      <c r="H1808" s="18" t="s">
        <v>5992</v>
      </c>
      <c r="I1808" s="18" t="s">
        <v>5993</v>
      </c>
      <c r="J1808" s="19">
        <v>179.01</v>
      </c>
      <c r="K1808" s="19">
        <f t="shared" si="112"/>
        <v>162.73636363636362</v>
      </c>
      <c r="L1808" s="20">
        <f t="shared" si="113"/>
        <v>163</v>
      </c>
      <c r="M1808" s="20">
        <f t="shared" si="114"/>
        <v>16</v>
      </c>
      <c r="N1808" s="21">
        <f t="shared" si="115"/>
        <v>179</v>
      </c>
    </row>
    <row r="1809" spans="1:14" x14ac:dyDescent="0.25">
      <c r="A1809" s="17" t="s">
        <v>9155</v>
      </c>
      <c r="B1809" s="17" t="s">
        <v>8631</v>
      </c>
      <c r="C1809" s="17" t="s">
        <v>6000</v>
      </c>
      <c r="D1809" s="17" t="s">
        <v>5999</v>
      </c>
      <c r="E1809" s="18" t="s">
        <v>6001</v>
      </c>
      <c r="F1809" s="17">
        <v>37876988</v>
      </c>
      <c r="G1809" s="18" t="s">
        <v>8636</v>
      </c>
      <c r="H1809" s="18" t="s">
        <v>5997</v>
      </c>
      <c r="I1809" s="18" t="s">
        <v>5998</v>
      </c>
      <c r="J1809" s="19">
        <v>3992.4600000000005</v>
      </c>
      <c r="K1809" s="19">
        <f t="shared" si="112"/>
        <v>3629.5090909090909</v>
      </c>
      <c r="L1809" s="20">
        <f t="shared" si="113"/>
        <v>3630</v>
      </c>
      <c r="M1809" s="20">
        <f t="shared" si="114"/>
        <v>363</v>
      </c>
      <c r="N1809" s="21">
        <f t="shared" si="115"/>
        <v>3993</v>
      </c>
    </row>
    <row r="1810" spans="1:14" x14ac:dyDescent="0.25">
      <c r="A1810" s="17" t="s">
        <v>9155</v>
      </c>
      <c r="B1810" s="17" t="s">
        <v>8631</v>
      </c>
      <c r="C1810" s="17" t="s">
        <v>6005</v>
      </c>
      <c r="D1810" s="17" t="s">
        <v>6004</v>
      </c>
      <c r="E1810" s="18" t="s">
        <v>6006</v>
      </c>
      <c r="F1810" s="17">
        <v>710062613</v>
      </c>
      <c r="G1810" s="18" t="s">
        <v>10</v>
      </c>
      <c r="H1810" s="18" t="s">
        <v>6002</v>
      </c>
      <c r="I1810" s="18" t="s">
        <v>6003</v>
      </c>
      <c r="J1810" s="19">
        <v>258.57000000000005</v>
      </c>
      <c r="K1810" s="19">
        <f t="shared" si="112"/>
        <v>235.06363636363639</v>
      </c>
      <c r="L1810" s="20">
        <f t="shared" si="113"/>
        <v>235</v>
      </c>
      <c r="M1810" s="20">
        <f t="shared" si="114"/>
        <v>24</v>
      </c>
      <c r="N1810" s="21">
        <f t="shared" si="115"/>
        <v>259</v>
      </c>
    </row>
    <row r="1811" spans="1:14" x14ac:dyDescent="0.25">
      <c r="A1811" s="17" t="s">
        <v>9155</v>
      </c>
      <c r="B1811" s="17" t="s">
        <v>8631</v>
      </c>
      <c r="C1811" s="17" t="s">
        <v>6015</v>
      </c>
      <c r="D1811" s="17" t="s">
        <v>6014</v>
      </c>
      <c r="E1811" s="18" t="s">
        <v>6016</v>
      </c>
      <c r="F1811" s="17">
        <v>710062621</v>
      </c>
      <c r="G1811" s="18" t="s">
        <v>10</v>
      </c>
      <c r="H1811" s="18" t="s">
        <v>6012</v>
      </c>
      <c r="I1811" s="18" t="s">
        <v>6013</v>
      </c>
      <c r="J1811" s="19">
        <v>119.34</v>
      </c>
      <c r="K1811" s="19">
        <f t="shared" si="112"/>
        <v>108.49090909090908</v>
      </c>
      <c r="L1811" s="20">
        <f t="shared" si="113"/>
        <v>108</v>
      </c>
      <c r="M1811" s="20">
        <f t="shared" si="114"/>
        <v>11</v>
      </c>
      <c r="N1811" s="21">
        <f t="shared" si="115"/>
        <v>119</v>
      </c>
    </row>
    <row r="1812" spans="1:14" x14ac:dyDescent="0.25">
      <c r="A1812" s="17" t="s">
        <v>9155</v>
      </c>
      <c r="B1812" s="17" t="s">
        <v>8631</v>
      </c>
      <c r="C1812" s="17" t="s">
        <v>6238</v>
      </c>
      <c r="D1812" s="17" t="s">
        <v>6237</v>
      </c>
      <c r="E1812" s="18" t="s">
        <v>6239</v>
      </c>
      <c r="F1812" s="17">
        <v>37876813</v>
      </c>
      <c r="G1812" s="18" t="s">
        <v>10</v>
      </c>
      <c r="H1812" s="18" t="s">
        <v>6236</v>
      </c>
      <c r="I1812" s="18" t="s">
        <v>4748</v>
      </c>
      <c r="J1812" s="19">
        <v>4637.88</v>
      </c>
      <c r="K1812" s="19">
        <f t="shared" si="112"/>
        <v>4216.2545454545452</v>
      </c>
      <c r="L1812" s="20">
        <f t="shared" si="113"/>
        <v>4216</v>
      </c>
      <c r="M1812" s="20">
        <f t="shared" si="114"/>
        <v>422</v>
      </c>
      <c r="N1812" s="21">
        <f t="shared" si="115"/>
        <v>4638</v>
      </c>
    </row>
    <row r="1813" spans="1:14" x14ac:dyDescent="0.25">
      <c r="A1813" s="17" t="s">
        <v>9155</v>
      </c>
      <c r="B1813" s="17" t="s">
        <v>8631</v>
      </c>
      <c r="C1813" s="17" t="s">
        <v>6238</v>
      </c>
      <c r="D1813" s="17" t="s">
        <v>6237</v>
      </c>
      <c r="E1813" s="18" t="s">
        <v>6239</v>
      </c>
      <c r="F1813" s="17">
        <v>37947770</v>
      </c>
      <c r="G1813" s="18" t="s">
        <v>10</v>
      </c>
      <c r="H1813" s="18" t="s">
        <v>6236</v>
      </c>
      <c r="I1813" s="18" t="s">
        <v>6240</v>
      </c>
      <c r="J1813" s="19">
        <v>14014.44</v>
      </c>
      <c r="K1813" s="19">
        <f t="shared" si="112"/>
        <v>12740.4</v>
      </c>
      <c r="L1813" s="20">
        <f t="shared" si="113"/>
        <v>12740</v>
      </c>
      <c r="M1813" s="20">
        <f t="shared" si="114"/>
        <v>1274</v>
      </c>
      <c r="N1813" s="21">
        <f t="shared" si="115"/>
        <v>14014</v>
      </c>
    </row>
    <row r="1814" spans="1:14" x14ac:dyDescent="0.25">
      <c r="A1814" s="17" t="s">
        <v>9155</v>
      </c>
      <c r="B1814" s="17" t="s">
        <v>8631</v>
      </c>
      <c r="C1814" s="17" t="s">
        <v>6010</v>
      </c>
      <c r="D1814" s="17" t="s">
        <v>6009</v>
      </c>
      <c r="E1814" s="18" t="s">
        <v>6011</v>
      </c>
      <c r="F1814" s="17">
        <v>37877097</v>
      </c>
      <c r="G1814" s="18" t="s">
        <v>8636</v>
      </c>
      <c r="H1814" s="18" t="s">
        <v>6007</v>
      </c>
      <c r="I1814" s="18" t="s">
        <v>6008</v>
      </c>
      <c r="J1814" s="19">
        <v>1584.15</v>
      </c>
      <c r="K1814" s="19">
        <f t="shared" si="112"/>
        <v>1440.1363636363635</v>
      </c>
      <c r="L1814" s="20">
        <f t="shared" si="113"/>
        <v>1440</v>
      </c>
      <c r="M1814" s="20">
        <f t="shared" si="114"/>
        <v>144</v>
      </c>
      <c r="N1814" s="21">
        <f t="shared" si="115"/>
        <v>1584</v>
      </c>
    </row>
    <row r="1815" spans="1:14" x14ac:dyDescent="0.25">
      <c r="A1815" s="17" t="s">
        <v>9155</v>
      </c>
      <c r="B1815" s="17" t="s">
        <v>8631</v>
      </c>
      <c r="C1815" s="17" t="s">
        <v>6185</v>
      </c>
      <c r="D1815" s="17" t="s">
        <v>6184</v>
      </c>
      <c r="E1815" s="18" t="s">
        <v>6186</v>
      </c>
      <c r="F1815" s="17">
        <v>37882040</v>
      </c>
      <c r="G1815" s="18" t="s">
        <v>8636</v>
      </c>
      <c r="H1815" s="18" t="s">
        <v>6182</v>
      </c>
      <c r="I1815" s="18" t="s">
        <v>6183</v>
      </c>
      <c r="J1815" s="19">
        <v>2112.7800000000002</v>
      </c>
      <c r="K1815" s="19">
        <f t="shared" si="112"/>
        <v>1920.7090909090909</v>
      </c>
      <c r="L1815" s="20">
        <f t="shared" si="113"/>
        <v>1921</v>
      </c>
      <c r="M1815" s="20">
        <f t="shared" si="114"/>
        <v>192</v>
      </c>
      <c r="N1815" s="21">
        <f t="shared" si="115"/>
        <v>2113</v>
      </c>
    </row>
    <row r="1816" spans="1:14" x14ac:dyDescent="0.25">
      <c r="A1816" s="17" t="s">
        <v>9155</v>
      </c>
      <c r="B1816" s="17" t="s">
        <v>8631</v>
      </c>
      <c r="C1816" s="17" t="s">
        <v>6244</v>
      </c>
      <c r="D1816" s="17" t="s">
        <v>6243</v>
      </c>
      <c r="E1816" s="18" t="s">
        <v>6245</v>
      </c>
      <c r="F1816" s="17">
        <v>710062648</v>
      </c>
      <c r="G1816" s="18" t="s">
        <v>10</v>
      </c>
      <c r="H1816" s="18" t="s">
        <v>6241</v>
      </c>
      <c r="I1816" s="18" t="s">
        <v>6242</v>
      </c>
      <c r="J1816" s="19">
        <v>238.68</v>
      </c>
      <c r="K1816" s="19">
        <f t="shared" si="112"/>
        <v>216.98181818181817</v>
      </c>
      <c r="L1816" s="20">
        <f t="shared" si="113"/>
        <v>217</v>
      </c>
      <c r="M1816" s="20">
        <f t="shared" si="114"/>
        <v>22</v>
      </c>
      <c r="N1816" s="21">
        <f t="shared" si="115"/>
        <v>239</v>
      </c>
    </row>
    <row r="1817" spans="1:14" x14ac:dyDescent="0.25">
      <c r="A1817" s="17" t="s">
        <v>9155</v>
      </c>
      <c r="B1817" s="17" t="s">
        <v>8631</v>
      </c>
      <c r="C1817" s="17" t="s">
        <v>6327</v>
      </c>
      <c r="D1817" s="17" t="s">
        <v>6326</v>
      </c>
      <c r="E1817" s="18" t="s">
        <v>6328</v>
      </c>
      <c r="F1817" s="17">
        <v>37876376</v>
      </c>
      <c r="G1817" s="18" t="s">
        <v>8982</v>
      </c>
      <c r="H1817" s="18" t="s">
        <v>6324</v>
      </c>
      <c r="I1817" s="18" t="s">
        <v>6325</v>
      </c>
      <c r="J1817" s="19">
        <v>1744.9500000000003</v>
      </c>
      <c r="K1817" s="19">
        <f t="shared" si="112"/>
        <v>1586.318181818182</v>
      </c>
      <c r="L1817" s="20">
        <f t="shared" si="113"/>
        <v>1586</v>
      </c>
      <c r="M1817" s="20">
        <f t="shared" si="114"/>
        <v>159</v>
      </c>
      <c r="N1817" s="21">
        <f t="shared" si="115"/>
        <v>1745</v>
      </c>
    </row>
    <row r="1818" spans="1:14" x14ac:dyDescent="0.25">
      <c r="A1818" s="17" t="s">
        <v>9155</v>
      </c>
      <c r="B1818" s="17" t="s">
        <v>8631</v>
      </c>
      <c r="C1818" s="17" t="s">
        <v>6249</v>
      </c>
      <c r="D1818" s="17" t="s">
        <v>6248</v>
      </c>
      <c r="E1818" s="18" t="s">
        <v>6250</v>
      </c>
      <c r="F1818" s="17">
        <v>710062672</v>
      </c>
      <c r="G1818" s="18" t="s">
        <v>10</v>
      </c>
      <c r="H1818" s="18" t="s">
        <v>6246</v>
      </c>
      <c r="I1818" s="18" t="s">
        <v>6247</v>
      </c>
      <c r="J1818" s="19">
        <v>278.46000000000004</v>
      </c>
      <c r="K1818" s="19">
        <f t="shared" si="112"/>
        <v>253.14545454545456</v>
      </c>
      <c r="L1818" s="20">
        <f t="shared" si="113"/>
        <v>253</v>
      </c>
      <c r="M1818" s="20">
        <f t="shared" si="114"/>
        <v>25</v>
      </c>
      <c r="N1818" s="21">
        <f t="shared" si="115"/>
        <v>278</v>
      </c>
    </row>
    <row r="1819" spans="1:14" x14ac:dyDescent="0.25">
      <c r="A1819" s="17" t="s">
        <v>9155</v>
      </c>
      <c r="B1819" s="17" t="s">
        <v>8631</v>
      </c>
      <c r="C1819" s="17" t="s">
        <v>6025</v>
      </c>
      <c r="D1819" s="17" t="s">
        <v>6024</v>
      </c>
      <c r="E1819" s="18" t="s">
        <v>6026</v>
      </c>
      <c r="F1819" s="17">
        <v>710062680</v>
      </c>
      <c r="G1819" s="18" t="s">
        <v>10</v>
      </c>
      <c r="H1819" s="18" t="s">
        <v>6022</v>
      </c>
      <c r="I1819" s="18" t="s">
        <v>6023</v>
      </c>
      <c r="J1819" s="19">
        <v>616.58999999999992</v>
      </c>
      <c r="K1819" s="19">
        <f t="shared" si="112"/>
        <v>560.53636363636349</v>
      </c>
      <c r="L1819" s="20">
        <f t="shared" si="113"/>
        <v>561</v>
      </c>
      <c r="M1819" s="20">
        <f t="shared" si="114"/>
        <v>56</v>
      </c>
      <c r="N1819" s="21">
        <f t="shared" si="115"/>
        <v>617</v>
      </c>
    </row>
    <row r="1820" spans="1:14" x14ac:dyDescent="0.25">
      <c r="A1820" s="17" t="s">
        <v>9155</v>
      </c>
      <c r="B1820" s="17" t="s">
        <v>8631</v>
      </c>
      <c r="C1820" s="17" t="s">
        <v>6030</v>
      </c>
      <c r="D1820" s="17" t="s">
        <v>6029</v>
      </c>
      <c r="E1820" s="18" t="s">
        <v>6031</v>
      </c>
      <c r="F1820" s="17">
        <v>710062699</v>
      </c>
      <c r="G1820" s="18" t="s">
        <v>10</v>
      </c>
      <c r="H1820" s="18" t="s">
        <v>6027</v>
      </c>
      <c r="I1820" s="18" t="s">
        <v>6028</v>
      </c>
      <c r="J1820" s="19">
        <v>79.56</v>
      </c>
      <c r="K1820" s="19">
        <f t="shared" si="112"/>
        <v>72.327272727272728</v>
      </c>
      <c r="L1820" s="20">
        <f t="shared" si="113"/>
        <v>72</v>
      </c>
      <c r="M1820" s="20">
        <f t="shared" si="114"/>
        <v>7</v>
      </c>
      <c r="N1820" s="21">
        <f t="shared" si="115"/>
        <v>79</v>
      </c>
    </row>
    <row r="1821" spans="1:14" x14ac:dyDescent="0.25">
      <c r="A1821" s="17" t="s">
        <v>9155</v>
      </c>
      <c r="B1821" s="17" t="s">
        <v>8631</v>
      </c>
      <c r="C1821" s="17" t="s">
        <v>6254</v>
      </c>
      <c r="D1821" s="17" t="s">
        <v>6253</v>
      </c>
      <c r="E1821" s="18" t="s">
        <v>6255</v>
      </c>
      <c r="F1821" s="17">
        <v>37876368</v>
      </c>
      <c r="G1821" s="18" t="s">
        <v>8636</v>
      </c>
      <c r="H1821" s="18" t="s">
        <v>6251</v>
      </c>
      <c r="I1821" s="18" t="s">
        <v>6252</v>
      </c>
      <c r="J1821" s="19">
        <v>1978.8600000000001</v>
      </c>
      <c r="K1821" s="19">
        <f t="shared" si="112"/>
        <v>1798.9636363636364</v>
      </c>
      <c r="L1821" s="20">
        <f t="shared" si="113"/>
        <v>1799</v>
      </c>
      <c r="M1821" s="20">
        <f t="shared" si="114"/>
        <v>180</v>
      </c>
      <c r="N1821" s="21">
        <f t="shared" si="115"/>
        <v>1979</v>
      </c>
    </row>
    <row r="1822" spans="1:14" x14ac:dyDescent="0.25">
      <c r="A1822" s="17" t="s">
        <v>9155</v>
      </c>
      <c r="B1822" s="17" t="s">
        <v>8631</v>
      </c>
      <c r="C1822" s="17" t="s">
        <v>6035</v>
      </c>
      <c r="D1822" s="17" t="s">
        <v>6034</v>
      </c>
      <c r="E1822" s="18" t="s">
        <v>6036</v>
      </c>
      <c r="F1822" s="17">
        <v>710062702</v>
      </c>
      <c r="G1822" s="18" t="s">
        <v>10</v>
      </c>
      <c r="H1822" s="18" t="s">
        <v>6032</v>
      </c>
      <c r="I1822" s="18" t="s">
        <v>6033</v>
      </c>
      <c r="J1822" s="19">
        <v>159.12</v>
      </c>
      <c r="K1822" s="19">
        <f t="shared" si="112"/>
        <v>144.65454545454546</v>
      </c>
      <c r="L1822" s="20">
        <f t="shared" si="113"/>
        <v>145</v>
      </c>
      <c r="M1822" s="20">
        <f t="shared" si="114"/>
        <v>14</v>
      </c>
      <c r="N1822" s="21">
        <f t="shared" si="115"/>
        <v>159</v>
      </c>
    </row>
    <row r="1823" spans="1:14" x14ac:dyDescent="0.25">
      <c r="A1823" s="17" t="s">
        <v>9155</v>
      </c>
      <c r="B1823" s="17" t="s">
        <v>8631</v>
      </c>
      <c r="C1823" s="17" t="s">
        <v>6264</v>
      </c>
      <c r="D1823" s="17" t="s">
        <v>6263</v>
      </c>
      <c r="E1823" s="18" t="s">
        <v>6265</v>
      </c>
      <c r="F1823" s="17">
        <v>710062710</v>
      </c>
      <c r="G1823" s="18" t="s">
        <v>10</v>
      </c>
      <c r="H1823" s="18" t="s">
        <v>6261</v>
      </c>
      <c r="I1823" s="18" t="s">
        <v>6262</v>
      </c>
      <c r="J1823" s="19">
        <v>39.78</v>
      </c>
      <c r="K1823" s="19">
        <f t="shared" si="112"/>
        <v>36.163636363636364</v>
      </c>
      <c r="L1823" s="20">
        <f t="shared" si="113"/>
        <v>36</v>
      </c>
      <c r="M1823" s="20">
        <f t="shared" si="114"/>
        <v>4</v>
      </c>
      <c r="N1823" s="21">
        <f t="shared" si="115"/>
        <v>40</v>
      </c>
    </row>
    <row r="1824" spans="1:14" x14ac:dyDescent="0.25">
      <c r="A1824" s="17" t="s">
        <v>9155</v>
      </c>
      <c r="B1824" s="17" t="s">
        <v>8631</v>
      </c>
      <c r="C1824" s="17" t="s">
        <v>6259</v>
      </c>
      <c r="D1824" s="17" t="s">
        <v>6258</v>
      </c>
      <c r="E1824" s="18" t="s">
        <v>6260</v>
      </c>
      <c r="F1824" s="17">
        <v>710263945</v>
      </c>
      <c r="G1824" s="18" t="s">
        <v>10</v>
      </c>
      <c r="H1824" s="18" t="s">
        <v>6256</v>
      </c>
      <c r="I1824" s="18" t="s">
        <v>6257</v>
      </c>
      <c r="J1824" s="19">
        <v>2579.79</v>
      </c>
      <c r="K1824" s="19">
        <f t="shared" si="112"/>
        <v>2345.2636363636361</v>
      </c>
      <c r="L1824" s="20">
        <f t="shared" si="113"/>
        <v>2345</v>
      </c>
      <c r="M1824" s="20">
        <f t="shared" si="114"/>
        <v>235</v>
      </c>
      <c r="N1824" s="21">
        <f t="shared" si="115"/>
        <v>2580</v>
      </c>
    </row>
    <row r="1825" spans="1:14" x14ac:dyDescent="0.25">
      <c r="A1825" s="17" t="s">
        <v>9155</v>
      </c>
      <c r="B1825" s="17" t="s">
        <v>8631</v>
      </c>
      <c r="C1825" s="17" t="s">
        <v>6040</v>
      </c>
      <c r="D1825" s="17" t="s">
        <v>6039</v>
      </c>
      <c r="E1825" s="18" t="s">
        <v>6041</v>
      </c>
      <c r="F1825" s="17">
        <v>710062729</v>
      </c>
      <c r="G1825" s="18" t="s">
        <v>10</v>
      </c>
      <c r="H1825" s="18" t="s">
        <v>6037</v>
      </c>
      <c r="I1825" s="18" t="s">
        <v>6038</v>
      </c>
      <c r="J1825" s="19">
        <v>358.02</v>
      </c>
      <c r="K1825" s="19">
        <f t="shared" si="112"/>
        <v>325.47272727272724</v>
      </c>
      <c r="L1825" s="20">
        <f t="shared" si="113"/>
        <v>325</v>
      </c>
      <c r="M1825" s="20">
        <f t="shared" si="114"/>
        <v>33</v>
      </c>
      <c r="N1825" s="21">
        <f t="shared" si="115"/>
        <v>358</v>
      </c>
    </row>
    <row r="1826" spans="1:14" x14ac:dyDescent="0.25">
      <c r="A1826" s="17" t="s">
        <v>9155</v>
      </c>
      <c r="B1826" s="17" t="s">
        <v>8631</v>
      </c>
      <c r="C1826" s="17" t="s">
        <v>6269</v>
      </c>
      <c r="D1826" s="17" t="s">
        <v>6268</v>
      </c>
      <c r="E1826" s="18" t="s">
        <v>6270</v>
      </c>
      <c r="F1826" s="17">
        <v>36158097</v>
      </c>
      <c r="G1826" s="18" t="s">
        <v>8636</v>
      </c>
      <c r="H1826" s="18" t="s">
        <v>6266</v>
      </c>
      <c r="I1826" s="18" t="s">
        <v>6267</v>
      </c>
      <c r="J1826" s="19">
        <v>5928.1799999999994</v>
      </c>
      <c r="K1826" s="19">
        <f t="shared" si="112"/>
        <v>5389.2545454545443</v>
      </c>
      <c r="L1826" s="20">
        <f t="shared" si="113"/>
        <v>5389</v>
      </c>
      <c r="M1826" s="20">
        <f t="shared" si="114"/>
        <v>539</v>
      </c>
      <c r="N1826" s="21">
        <f t="shared" si="115"/>
        <v>5928</v>
      </c>
    </row>
    <row r="1827" spans="1:14" x14ac:dyDescent="0.25">
      <c r="A1827" s="17" t="s">
        <v>9155</v>
      </c>
      <c r="B1827" s="17" t="s">
        <v>8631</v>
      </c>
      <c r="C1827" s="17" t="s">
        <v>6045</v>
      </c>
      <c r="D1827" s="17" t="s">
        <v>6044</v>
      </c>
      <c r="E1827" s="18" t="s">
        <v>6046</v>
      </c>
      <c r="F1827" s="17">
        <v>37873237</v>
      </c>
      <c r="G1827" s="18" t="s">
        <v>10</v>
      </c>
      <c r="H1827" s="18" t="s">
        <v>6042</v>
      </c>
      <c r="I1827" s="18" t="s">
        <v>6043</v>
      </c>
      <c r="J1827" s="19">
        <v>3140.01</v>
      </c>
      <c r="K1827" s="19">
        <f t="shared" si="112"/>
        <v>2854.5545454545454</v>
      </c>
      <c r="L1827" s="20">
        <f t="shared" si="113"/>
        <v>2855</v>
      </c>
      <c r="M1827" s="20">
        <f t="shared" si="114"/>
        <v>285</v>
      </c>
      <c r="N1827" s="21">
        <f t="shared" si="115"/>
        <v>3140</v>
      </c>
    </row>
    <row r="1828" spans="1:14" x14ac:dyDescent="0.25">
      <c r="A1828" s="17" t="s">
        <v>9155</v>
      </c>
      <c r="B1828" s="17" t="s">
        <v>8631</v>
      </c>
      <c r="C1828" s="17" t="s">
        <v>6049</v>
      </c>
      <c r="D1828" s="17" t="s">
        <v>6048</v>
      </c>
      <c r="E1828" s="18" t="s">
        <v>2635</v>
      </c>
      <c r="F1828" s="17">
        <v>710062737</v>
      </c>
      <c r="G1828" s="18" t="s">
        <v>10</v>
      </c>
      <c r="H1828" s="18" t="s">
        <v>2631</v>
      </c>
      <c r="I1828" s="18" t="s">
        <v>6047</v>
      </c>
      <c r="J1828" s="19">
        <v>497.25</v>
      </c>
      <c r="K1828" s="19">
        <f t="shared" si="112"/>
        <v>452.0454545454545</v>
      </c>
      <c r="L1828" s="20">
        <f t="shared" si="113"/>
        <v>452</v>
      </c>
      <c r="M1828" s="20">
        <f t="shared" si="114"/>
        <v>45</v>
      </c>
      <c r="N1828" s="21">
        <f t="shared" si="115"/>
        <v>497</v>
      </c>
    </row>
    <row r="1829" spans="1:14" x14ac:dyDescent="0.25">
      <c r="A1829" s="17" t="s">
        <v>9155</v>
      </c>
      <c r="B1829" s="17" t="s">
        <v>8631</v>
      </c>
      <c r="C1829" s="17" t="s">
        <v>6274</v>
      </c>
      <c r="D1829" s="17" t="s">
        <v>6273</v>
      </c>
      <c r="E1829" s="18" t="s">
        <v>6275</v>
      </c>
      <c r="F1829" s="17">
        <v>37944941</v>
      </c>
      <c r="G1829" s="18" t="s">
        <v>8636</v>
      </c>
      <c r="H1829" s="18" t="s">
        <v>6271</v>
      </c>
      <c r="I1829" s="18" t="s">
        <v>6272</v>
      </c>
      <c r="J1829" s="19">
        <v>437.58000000000004</v>
      </c>
      <c r="K1829" s="19">
        <f t="shared" si="112"/>
        <v>397.8</v>
      </c>
      <c r="L1829" s="20">
        <f t="shared" si="113"/>
        <v>398</v>
      </c>
      <c r="M1829" s="20">
        <f t="shared" si="114"/>
        <v>40</v>
      </c>
      <c r="N1829" s="21">
        <f t="shared" si="115"/>
        <v>438</v>
      </c>
    </row>
    <row r="1830" spans="1:14" x14ac:dyDescent="0.25">
      <c r="A1830" s="17" t="s">
        <v>9155</v>
      </c>
      <c r="B1830" s="17" t="s">
        <v>8631</v>
      </c>
      <c r="C1830" s="17" t="s">
        <v>6088</v>
      </c>
      <c r="D1830" s="17" t="s">
        <v>6087</v>
      </c>
      <c r="E1830" s="18" t="s">
        <v>6089</v>
      </c>
      <c r="F1830" s="17">
        <v>710062753</v>
      </c>
      <c r="G1830" s="18" t="s">
        <v>10</v>
      </c>
      <c r="H1830" s="18" t="s">
        <v>6085</v>
      </c>
      <c r="I1830" s="18" t="s">
        <v>6086</v>
      </c>
      <c r="J1830" s="19">
        <v>99.45</v>
      </c>
      <c r="K1830" s="19">
        <f t="shared" si="112"/>
        <v>90.409090909090907</v>
      </c>
      <c r="L1830" s="20">
        <f t="shared" si="113"/>
        <v>90</v>
      </c>
      <c r="M1830" s="20">
        <f t="shared" si="114"/>
        <v>9</v>
      </c>
      <c r="N1830" s="21">
        <f t="shared" si="115"/>
        <v>99</v>
      </c>
    </row>
    <row r="1831" spans="1:14" x14ac:dyDescent="0.25">
      <c r="A1831" s="17" t="s">
        <v>9155</v>
      </c>
      <c r="B1831" s="17" t="s">
        <v>8631</v>
      </c>
      <c r="C1831" s="17" t="s">
        <v>6093</v>
      </c>
      <c r="D1831" s="17" t="s">
        <v>6092</v>
      </c>
      <c r="E1831" s="18" t="s">
        <v>6094</v>
      </c>
      <c r="F1831" s="17">
        <v>710062761</v>
      </c>
      <c r="G1831" s="18" t="s">
        <v>10</v>
      </c>
      <c r="H1831" s="18" t="s">
        <v>6090</v>
      </c>
      <c r="I1831" s="18" t="s">
        <v>6091</v>
      </c>
      <c r="J1831" s="19">
        <v>298.35000000000002</v>
      </c>
      <c r="K1831" s="19">
        <f t="shared" si="112"/>
        <v>271.22727272727275</v>
      </c>
      <c r="L1831" s="20">
        <f t="shared" si="113"/>
        <v>271</v>
      </c>
      <c r="M1831" s="20">
        <f t="shared" si="114"/>
        <v>27</v>
      </c>
      <c r="N1831" s="21">
        <f t="shared" si="115"/>
        <v>298</v>
      </c>
    </row>
    <row r="1832" spans="1:14" x14ac:dyDescent="0.25">
      <c r="A1832" s="17" t="s">
        <v>9155</v>
      </c>
      <c r="B1832" s="17" t="s">
        <v>8631</v>
      </c>
      <c r="C1832" s="17" t="s">
        <v>6100</v>
      </c>
      <c r="D1832" s="17" t="s">
        <v>6099</v>
      </c>
      <c r="E1832" s="18" t="s">
        <v>6101</v>
      </c>
      <c r="F1832" s="17">
        <v>51843927</v>
      </c>
      <c r="G1832" s="18" t="s">
        <v>10</v>
      </c>
      <c r="H1832" s="18" t="s">
        <v>6097</v>
      </c>
      <c r="I1832" s="18" t="s">
        <v>6098</v>
      </c>
      <c r="J1832" s="19">
        <v>755.81999999999994</v>
      </c>
      <c r="K1832" s="19">
        <f t="shared" si="112"/>
        <v>687.10909090909081</v>
      </c>
      <c r="L1832" s="20">
        <f t="shared" si="113"/>
        <v>687</v>
      </c>
      <c r="M1832" s="20">
        <f t="shared" si="114"/>
        <v>69</v>
      </c>
      <c r="N1832" s="21">
        <f t="shared" si="115"/>
        <v>756</v>
      </c>
    </row>
    <row r="1833" spans="1:14" x14ac:dyDescent="0.25">
      <c r="A1833" s="17" t="s">
        <v>9155</v>
      </c>
      <c r="B1833" s="17" t="s">
        <v>8631</v>
      </c>
      <c r="C1833" s="17" t="s">
        <v>6281</v>
      </c>
      <c r="D1833" s="17" t="s">
        <v>6280</v>
      </c>
      <c r="E1833" s="18" t="s">
        <v>6282</v>
      </c>
      <c r="F1833" s="17">
        <v>37944631</v>
      </c>
      <c r="G1833" s="18" t="s">
        <v>8636</v>
      </c>
      <c r="H1833" s="18" t="s">
        <v>6278</v>
      </c>
      <c r="I1833" s="18" t="s">
        <v>6279</v>
      </c>
      <c r="J1833" s="19">
        <v>616.58999999999992</v>
      </c>
      <c r="K1833" s="19">
        <f t="shared" si="112"/>
        <v>560.53636363636349</v>
      </c>
      <c r="L1833" s="20">
        <f t="shared" si="113"/>
        <v>561</v>
      </c>
      <c r="M1833" s="20">
        <f t="shared" si="114"/>
        <v>56</v>
      </c>
      <c r="N1833" s="21">
        <f t="shared" si="115"/>
        <v>617</v>
      </c>
    </row>
    <row r="1834" spans="1:14" x14ac:dyDescent="0.25">
      <c r="A1834" s="17" t="s">
        <v>9155</v>
      </c>
      <c r="B1834" s="17" t="s">
        <v>8631</v>
      </c>
      <c r="C1834" s="17" t="s">
        <v>6105</v>
      </c>
      <c r="D1834" s="17" t="s">
        <v>6104</v>
      </c>
      <c r="E1834" s="18" t="s">
        <v>6106</v>
      </c>
      <c r="F1834" s="17">
        <v>710062796</v>
      </c>
      <c r="G1834" s="18" t="s">
        <v>10</v>
      </c>
      <c r="H1834" s="18" t="s">
        <v>6102</v>
      </c>
      <c r="I1834" s="18" t="s">
        <v>6103</v>
      </c>
      <c r="J1834" s="19">
        <v>79.56</v>
      </c>
      <c r="K1834" s="19">
        <f t="shared" si="112"/>
        <v>72.327272727272728</v>
      </c>
      <c r="L1834" s="20">
        <f t="shared" si="113"/>
        <v>72</v>
      </c>
      <c r="M1834" s="20">
        <f t="shared" si="114"/>
        <v>7</v>
      </c>
      <c r="N1834" s="21">
        <f t="shared" si="115"/>
        <v>79</v>
      </c>
    </row>
    <row r="1835" spans="1:14" x14ac:dyDescent="0.25">
      <c r="A1835" s="17" t="s">
        <v>9155</v>
      </c>
      <c r="B1835" s="17" t="s">
        <v>8631</v>
      </c>
      <c r="C1835" s="17" t="s">
        <v>6287</v>
      </c>
      <c r="D1835" s="17" t="s">
        <v>6286</v>
      </c>
      <c r="E1835" s="18" t="s">
        <v>6288</v>
      </c>
      <c r="F1835" s="17">
        <v>36158089</v>
      </c>
      <c r="G1835" s="18" t="s">
        <v>10</v>
      </c>
      <c r="H1835" s="18" t="s">
        <v>6283</v>
      </c>
      <c r="I1835" s="18" t="s">
        <v>6285</v>
      </c>
      <c r="J1835" s="19">
        <v>10976.429999999998</v>
      </c>
      <c r="K1835" s="19">
        <f t="shared" si="112"/>
        <v>9978.5727272727254</v>
      </c>
      <c r="L1835" s="20">
        <f t="shared" si="113"/>
        <v>9979</v>
      </c>
      <c r="M1835" s="20">
        <f t="shared" si="114"/>
        <v>998</v>
      </c>
      <c r="N1835" s="21">
        <f t="shared" si="115"/>
        <v>10977</v>
      </c>
    </row>
    <row r="1836" spans="1:14" x14ac:dyDescent="0.25">
      <c r="A1836" s="17" t="s">
        <v>9155</v>
      </c>
      <c r="B1836" s="17" t="s">
        <v>8631</v>
      </c>
      <c r="C1836" s="17" t="s">
        <v>6287</v>
      </c>
      <c r="D1836" s="17" t="s">
        <v>6286</v>
      </c>
      <c r="E1836" s="18" t="s">
        <v>6288</v>
      </c>
      <c r="F1836" s="17">
        <v>36158143</v>
      </c>
      <c r="G1836" s="18" t="s">
        <v>8982</v>
      </c>
      <c r="H1836" s="18" t="s">
        <v>6283</v>
      </c>
      <c r="I1836" s="18" t="s">
        <v>6293</v>
      </c>
      <c r="J1836" s="19">
        <v>12289.98</v>
      </c>
      <c r="K1836" s="19">
        <f t="shared" si="112"/>
        <v>11172.709090909089</v>
      </c>
      <c r="L1836" s="20">
        <f t="shared" si="113"/>
        <v>11173</v>
      </c>
      <c r="M1836" s="20">
        <f t="shared" si="114"/>
        <v>1117</v>
      </c>
      <c r="N1836" s="21">
        <f t="shared" si="115"/>
        <v>12290</v>
      </c>
    </row>
    <row r="1837" spans="1:14" x14ac:dyDescent="0.25">
      <c r="A1837" s="17" t="s">
        <v>9155</v>
      </c>
      <c r="B1837" s="17" t="s">
        <v>8631</v>
      </c>
      <c r="C1837" s="17" t="s">
        <v>6110</v>
      </c>
      <c r="D1837" s="17" t="s">
        <v>6109</v>
      </c>
      <c r="E1837" s="18" t="s">
        <v>6111</v>
      </c>
      <c r="F1837" s="17">
        <v>37876881</v>
      </c>
      <c r="G1837" s="18" t="s">
        <v>8636</v>
      </c>
      <c r="H1837" s="18" t="s">
        <v>6107</v>
      </c>
      <c r="I1837" s="18" t="s">
        <v>6108</v>
      </c>
      <c r="J1837" s="19">
        <v>2294.0100000000002</v>
      </c>
      <c r="K1837" s="19">
        <f t="shared" si="112"/>
        <v>2085.4636363636364</v>
      </c>
      <c r="L1837" s="20">
        <f t="shared" si="113"/>
        <v>2085</v>
      </c>
      <c r="M1837" s="20">
        <f t="shared" si="114"/>
        <v>209</v>
      </c>
      <c r="N1837" s="21">
        <f t="shared" si="115"/>
        <v>2294</v>
      </c>
    </row>
    <row r="1838" spans="1:14" x14ac:dyDescent="0.25">
      <c r="A1838" s="17" t="s">
        <v>9155</v>
      </c>
      <c r="B1838" s="17" t="s">
        <v>8631</v>
      </c>
      <c r="C1838" s="17" t="s">
        <v>6115</v>
      </c>
      <c r="D1838" s="17" t="s">
        <v>6114</v>
      </c>
      <c r="E1838" s="18" t="s">
        <v>6116</v>
      </c>
      <c r="F1838" s="17">
        <v>37876651</v>
      </c>
      <c r="G1838" s="18" t="s">
        <v>8636</v>
      </c>
      <c r="H1838" s="18" t="s">
        <v>6112</v>
      </c>
      <c r="I1838" s="18" t="s">
        <v>6113</v>
      </c>
      <c r="J1838" s="19">
        <v>3757.14</v>
      </c>
      <c r="K1838" s="19">
        <f t="shared" si="112"/>
        <v>3415.5818181818177</v>
      </c>
      <c r="L1838" s="20">
        <f t="shared" si="113"/>
        <v>3416</v>
      </c>
      <c r="M1838" s="20">
        <f t="shared" si="114"/>
        <v>342</v>
      </c>
      <c r="N1838" s="21">
        <f t="shared" si="115"/>
        <v>3758</v>
      </c>
    </row>
    <row r="1839" spans="1:14" x14ac:dyDescent="0.25">
      <c r="A1839" s="17" t="s">
        <v>9155</v>
      </c>
      <c r="B1839" s="17" t="s">
        <v>8631</v>
      </c>
      <c r="C1839" s="17" t="s">
        <v>6155</v>
      </c>
      <c r="D1839" s="17" t="s">
        <v>6154</v>
      </c>
      <c r="E1839" s="18" t="s">
        <v>6156</v>
      </c>
      <c r="F1839" s="17">
        <v>710062800</v>
      </c>
      <c r="G1839" s="18" t="s">
        <v>10</v>
      </c>
      <c r="H1839" s="18" t="s">
        <v>6152</v>
      </c>
      <c r="I1839" s="18" t="s">
        <v>6153</v>
      </c>
      <c r="J1839" s="19">
        <v>397.8</v>
      </c>
      <c r="K1839" s="19">
        <f t="shared" si="112"/>
        <v>361.63636363636363</v>
      </c>
      <c r="L1839" s="20">
        <f t="shared" si="113"/>
        <v>362</v>
      </c>
      <c r="M1839" s="20">
        <f t="shared" si="114"/>
        <v>36</v>
      </c>
      <c r="N1839" s="21">
        <f t="shared" si="115"/>
        <v>398</v>
      </c>
    </row>
    <row r="1840" spans="1:14" x14ac:dyDescent="0.25">
      <c r="A1840" s="17" t="s">
        <v>9155</v>
      </c>
      <c r="B1840" s="17" t="s">
        <v>8631</v>
      </c>
      <c r="C1840" s="17" t="s">
        <v>6160</v>
      </c>
      <c r="D1840" s="17" t="s">
        <v>6159</v>
      </c>
      <c r="E1840" s="18" t="s">
        <v>6161</v>
      </c>
      <c r="F1840" s="17">
        <v>37876805</v>
      </c>
      <c r="G1840" s="18" t="s">
        <v>8636</v>
      </c>
      <c r="H1840" s="18" t="s">
        <v>6157</v>
      </c>
      <c r="I1840" s="18" t="s">
        <v>6158</v>
      </c>
      <c r="J1840" s="19">
        <v>3895.23</v>
      </c>
      <c r="K1840" s="19">
        <f t="shared" si="112"/>
        <v>3541.1181818181817</v>
      </c>
      <c r="L1840" s="20">
        <f t="shared" si="113"/>
        <v>3541</v>
      </c>
      <c r="M1840" s="20">
        <f t="shared" si="114"/>
        <v>354</v>
      </c>
      <c r="N1840" s="21">
        <f t="shared" si="115"/>
        <v>3895</v>
      </c>
    </row>
    <row r="1841" spans="1:14" x14ac:dyDescent="0.25">
      <c r="A1841" s="17" t="s">
        <v>9155</v>
      </c>
      <c r="B1841" s="17" t="s">
        <v>8631</v>
      </c>
      <c r="C1841" s="17" t="s">
        <v>6317</v>
      </c>
      <c r="D1841" s="17" t="s">
        <v>6316</v>
      </c>
      <c r="E1841" s="18" t="s">
        <v>6318</v>
      </c>
      <c r="F1841" s="17">
        <v>37876856</v>
      </c>
      <c r="G1841" s="18" t="s">
        <v>8636</v>
      </c>
      <c r="H1841" s="18" t="s">
        <v>6314</v>
      </c>
      <c r="I1841" s="18" t="s">
        <v>6315</v>
      </c>
      <c r="J1841" s="19">
        <v>3918.4799999999996</v>
      </c>
      <c r="K1841" s="19">
        <f t="shared" si="112"/>
        <v>3562.2545454545448</v>
      </c>
      <c r="L1841" s="20">
        <f t="shared" si="113"/>
        <v>3562</v>
      </c>
      <c r="M1841" s="20">
        <f t="shared" si="114"/>
        <v>356</v>
      </c>
      <c r="N1841" s="21">
        <f t="shared" si="115"/>
        <v>3918</v>
      </c>
    </row>
    <row r="1842" spans="1:14" x14ac:dyDescent="0.25">
      <c r="A1842" s="17" t="s">
        <v>9155</v>
      </c>
      <c r="B1842" s="17" t="s">
        <v>8631</v>
      </c>
      <c r="C1842" s="17" t="s">
        <v>6322</v>
      </c>
      <c r="D1842" s="17" t="s">
        <v>6321</v>
      </c>
      <c r="E1842" s="18" t="s">
        <v>6323</v>
      </c>
      <c r="F1842" s="17">
        <v>36158101</v>
      </c>
      <c r="G1842" s="18" t="s">
        <v>8636</v>
      </c>
      <c r="H1842" s="18" t="s">
        <v>6319</v>
      </c>
      <c r="I1842" s="18" t="s">
        <v>6320</v>
      </c>
      <c r="J1842" s="19">
        <v>5053.29</v>
      </c>
      <c r="K1842" s="19">
        <f t="shared" si="112"/>
        <v>4593.8999999999996</v>
      </c>
      <c r="L1842" s="20">
        <f t="shared" si="113"/>
        <v>4594</v>
      </c>
      <c r="M1842" s="20">
        <f t="shared" si="114"/>
        <v>459</v>
      </c>
      <c r="N1842" s="21">
        <f t="shared" si="115"/>
        <v>5053</v>
      </c>
    </row>
    <row r="1843" spans="1:14" x14ac:dyDescent="0.25">
      <c r="A1843" s="17" t="s">
        <v>9155</v>
      </c>
      <c r="B1843" s="17" t="s">
        <v>8631</v>
      </c>
      <c r="C1843" s="17" t="s">
        <v>6165</v>
      </c>
      <c r="D1843" s="17" t="s">
        <v>6164</v>
      </c>
      <c r="E1843" s="18" t="s">
        <v>6166</v>
      </c>
      <c r="F1843" s="17">
        <v>37877062</v>
      </c>
      <c r="G1843" s="18" t="s">
        <v>10</v>
      </c>
      <c r="H1843" s="18" t="s">
        <v>6162</v>
      </c>
      <c r="I1843" s="18" t="s">
        <v>6163</v>
      </c>
      <c r="J1843" s="19">
        <v>6725.4000000000005</v>
      </c>
      <c r="K1843" s="19">
        <f t="shared" si="112"/>
        <v>6114</v>
      </c>
      <c r="L1843" s="20">
        <f t="shared" si="113"/>
        <v>6114</v>
      </c>
      <c r="M1843" s="20">
        <f t="shared" si="114"/>
        <v>611</v>
      </c>
      <c r="N1843" s="21">
        <f t="shared" si="115"/>
        <v>6725</v>
      </c>
    </row>
    <row r="1844" spans="1:14" x14ac:dyDescent="0.25">
      <c r="A1844" s="17" t="s">
        <v>9155</v>
      </c>
      <c r="B1844" s="17" t="s">
        <v>8631</v>
      </c>
      <c r="C1844" s="17" t="s">
        <v>6120</v>
      </c>
      <c r="D1844" s="17" t="s">
        <v>6119</v>
      </c>
      <c r="E1844" s="18" t="s">
        <v>6121</v>
      </c>
      <c r="F1844" s="17">
        <v>37877003</v>
      </c>
      <c r="G1844" s="18" t="s">
        <v>8636</v>
      </c>
      <c r="H1844" s="18" t="s">
        <v>6117</v>
      </c>
      <c r="I1844" s="18" t="s">
        <v>6118</v>
      </c>
      <c r="J1844" s="19">
        <v>4468.68</v>
      </c>
      <c r="K1844" s="19">
        <f t="shared" si="112"/>
        <v>4062.4363636363637</v>
      </c>
      <c r="L1844" s="20">
        <f t="shared" si="113"/>
        <v>4062</v>
      </c>
      <c r="M1844" s="20">
        <f t="shared" si="114"/>
        <v>406</v>
      </c>
      <c r="N1844" s="21">
        <f t="shared" si="115"/>
        <v>4468</v>
      </c>
    </row>
    <row r="1845" spans="1:14" x14ac:dyDescent="0.25">
      <c r="A1845" s="17" t="s">
        <v>9155</v>
      </c>
      <c r="B1845" s="17" t="s">
        <v>8631</v>
      </c>
      <c r="C1845" s="17" t="s">
        <v>6297</v>
      </c>
      <c r="D1845" s="17" t="s">
        <v>6296</v>
      </c>
      <c r="E1845" s="18" t="s">
        <v>6298</v>
      </c>
      <c r="F1845" s="17">
        <v>37942247</v>
      </c>
      <c r="G1845" s="18" t="s">
        <v>8636</v>
      </c>
      <c r="H1845" s="18" t="s">
        <v>6294</v>
      </c>
      <c r="I1845" s="18" t="s">
        <v>6295</v>
      </c>
      <c r="J1845" s="19">
        <v>1074.06</v>
      </c>
      <c r="K1845" s="19">
        <f t="shared" si="112"/>
        <v>976.41818181818167</v>
      </c>
      <c r="L1845" s="20">
        <f t="shared" si="113"/>
        <v>976</v>
      </c>
      <c r="M1845" s="20">
        <f t="shared" si="114"/>
        <v>98</v>
      </c>
      <c r="N1845" s="21">
        <f t="shared" si="115"/>
        <v>1074</v>
      </c>
    </row>
    <row r="1846" spans="1:14" x14ac:dyDescent="0.25">
      <c r="A1846" s="17" t="s">
        <v>9155</v>
      </c>
      <c r="B1846" s="17" t="s">
        <v>8631</v>
      </c>
      <c r="C1846" s="17" t="s">
        <v>6125</v>
      </c>
      <c r="D1846" s="17" t="s">
        <v>6124</v>
      </c>
      <c r="E1846" s="18" t="s">
        <v>6126</v>
      </c>
      <c r="F1846" s="17">
        <v>37876678</v>
      </c>
      <c r="G1846" s="18" t="s">
        <v>8636</v>
      </c>
      <c r="H1846" s="18" t="s">
        <v>6122</v>
      </c>
      <c r="I1846" s="18" t="s">
        <v>6123</v>
      </c>
      <c r="J1846" s="19">
        <v>2174.94</v>
      </c>
      <c r="K1846" s="19">
        <f t="shared" si="112"/>
        <v>1977.2181818181816</v>
      </c>
      <c r="L1846" s="20">
        <f t="shared" si="113"/>
        <v>1977</v>
      </c>
      <c r="M1846" s="20">
        <f t="shared" si="114"/>
        <v>198</v>
      </c>
      <c r="N1846" s="21">
        <f t="shared" si="115"/>
        <v>2175</v>
      </c>
    </row>
    <row r="1847" spans="1:14" x14ac:dyDescent="0.25">
      <c r="A1847" s="17" t="s">
        <v>9155</v>
      </c>
      <c r="B1847" s="17" t="s">
        <v>8631</v>
      </c>
      <c r="C1847" s="17" t="s">
        <v>6130</v>
      </c>
      <c r="D1847" s="17" t="s">
        <v>6129</v>
      </c>
      <c r="E1847" s="18" t="s">
        <v>6131</v>
      </c>
      <c r="F1847" s="17">
        <v>37876872</v>
      </c>
      <c r="G1847" s="18" t="s">
        <v>8636</v>
      </c>
      <c r="H1847" s="18" t="s">
        <v>6127</v>
      </c>
      <c r="I1847" s="18" t="s">
        <v>6128</v>
      </c>
      <c r="J1847" s="19">
        <v>2267.67</v>
      </c>
      <c r="K1847" s="19">
        <f t="shared" si="112"/>
        <v>2061.5181818181818</v>
      </c>
      <c r="L1847" s="20">
        <f t="shared" si="113"/>
        <v>2062</v>
      </c>
      <c r="M1847" s="20">
        <f t="shared" si="114"/>
        <v>206</v>
      </c>
      <c r="N1847" s="21">
        <f t="shared" si="115"/>
        <v>2268</v>
      </c>
    </row>
    <row r="1848" spans="1:14" x14ac:dyDescent="0.25">
      <c r="A1848" s="17" t="s">
        <v>9155</v>
      </c>
      <c r="B1848" s="17" t="s">
        <v>8631</v>
      </c>
      <c r="C1848" s="17" t="s">
        <v>6302</v>
      </c>
      <c r="D1848" s="17" t="s">
        <v>6301</v>
      </c>
      <c r="E1848" s="18" t="s">
        <v>6303</v>
      </c>
      <c r="F1848" s="17">
        <v>710062826</v>
      </c>
      <c r="G1848" s="18" t="s">
        <v>10</v>
      </c>
      <c r="H1848" s="18" t="s">
        <v>6299</v>
      </c>
      <c r="I1848" s="18" t="s">
        <v>6300</v>
      </c>
      <c r="J1848" s="19">
        <v>119.34</v>
      </c>
      <c r="K1848" s="19">
        <f t="shared" si="112"/>
        <v>108.49090909090908</v>
      </c>
      <c r="L1848" s="20">
        <f t="shared" si="113"/>
        <v>108</v>
      </c>
      <c r="M1848" s="20">
        <f t="shared" si="114"/>
        <v>11</v>
      </c>
      <c r="N1848" s="21">
        <f t="shared" si="115"/>
        <v>119</v>
      </c>
    </row>
    <row r="1849" spans="1:14" x14ac:dyDescent="0.25">
      <c r="A1849" s="17" t="s">
        <v>9155</v>
      </c>
      <c r="B1849" s="17" t="s">
        <v>8631</v>
      </c>
      <c r="C1849" s="17" t="s">
        <v>6307</v>
      </c>
      <c r="D1849" s="17" t="s">
        <v>6306</v>
      </c>
      <c r="E1849" s="18" t="s">
        <v>6308</v>
      </c>
      <c r="F1849" s="17">
        <v>50576119</v>
      </c>
      <c r="G1849" s="18" t="s">
        <v>10</v>
      </c>
      <c r="H1849" s="18" t="s">
        <v>6304</v>
      </c>
      <c r="I1849" s="18" t="s">
        <v>6305</v>
      </c>
      <c r="J1849" s="19">
        <v>696.15000000000009</v>
      </c>
      <c r="K1849" s="19">
        <f t="shared" si="112"/>
        <v>632.86363636363637</v>
      </c>
      <c r="L1849" s="20">
        <f t="shared" si="113"/>
        <v>633</v>
      </c>
      <c r="M1849" s="20">
        <f t="shared" si="114"/>
        <v>63</v>
      </c>
      <c r="N1849" s="21">
        <f t="shared" si="115"/>
        <v>696</v>
      </c>
    </row>
    <row r="1850" spans="1:14" x14ac:dyDescent="0.25">
      <c r="A1850" s="17" t="s">
        <v>9155</v>
      </c>
      <c r="B1850" s="17" t="s">
        <v>8631</v>
      </c>
      <c r="C1850" s="17" t="s">
        <v>6312</v>
      </c>
      <c r="D1850" s="17" t="s">
        <v>6311</v>
      </c>
      <c r="E1850" s="18" t="s">
        <v>6313</v>
      </c>
      <c r="F1850" s="17">
        <v>710062842</v>
      </c>
      <c r="G1850" s="18" t="s">
        <v>10</v>
      </c>
      <c r="H1850" s="18" t="s">
        <v>6309</v>
      </c>
      <c r="I1850" s="18" t="s">
        <v>6310</v>
      </c>
      <c r="J1850" s="19">
        <v>218.79000000000002</v>
      </c>
      <c r="K1850" s="19">
        <f t="shared" si="112"/>
        <v>198.9</v>
      </c>
      <c r="L1850" s="20">
        <f t="shared" si="113"/>
        <v>199</v>
      </c>
      <c r="M1850" s="20">
        <f t="shared" si="114"/>
        <v>20</v>
      </c>
      <c r="N1850" s="21">
        <f t="shared" si="115"/>
        <v>219</v>
      </c>
    </row>
    <row r="1851" spans="1:14" x14ac:dyDescent="0.25">
      <c r="A1851" s="17" t="s">
        <v>9155</v>
      </c>
      <c r="B1851" s="17" t="s">
        <v>8631</v>
      </c>
      <c r="C1851" s="17" t="s">
        <v>6135</v>
      </c>
      <c r="D1851" s="17" t="s">
        <v>6134</v>
      </c>
      <c r="E1851" s="18" t="s">
        <v>6136</v>
      </c>
      <c r="F1851" s="17">
        <v>710062850</v>
      </c>
      <c r="G1851" s="18" t="s">
        <v>10</v>
      </c>
      <c r="H1851" s="18" t="s">
        <v>6132</v>
      </c>
      <c r="I1851" s="18" t="s">
        <v>6133</v>
      </c>
      <c r="J1851" s="19">
        <v>1113.8400000000001</v>
      </c>
      <c r="K1851" s="19">
        <f t="shared" si="112"/>
        <v>1012.5818181818182</v>
      </c>
      <c r="L1851" s="20">
        <f t="shared" si="113"/>
        <v>1013</v>
      </c>
      <c r="M1851" s="20">
        <f t="shared" si="114"/>
        <v>101</v>
      </c>
      <c r="N1851" s="21">
        <f t="shared" si="115"/>
        <v>1114</v>
      </c>
    </row>
    <row r="1852" spans="1:14" x14ac:dyDescent="0.25">
      <c r="A1852" s="17" t="s">
        <v>9155</v>
      </c>
      <c r="B1852" s="17" t="s">
        <v>8631</v>
      </c>
      <c r="C1852" s="17" t="s">
        <v>6140</v>
      </c>
      <c r="D1852" s="17" t="s">
        <v>6139</v>
      </c>
      <c r="E1852" s="18" t="s">
        <v>6141</v>
      </c>
      <c r="F1852" s="17">
        <v>37876686</v>
      </c>
      <c r="G1852" s="18" t="s">
        <v>10</v>
      </c>
      <c r="H1852" s="18" t="s">
        <v>6137</v>
      </c>
      <c r="I1852" s="18" t="s">
        <v>6138</v>
      </c>
      <c r="J1852" s="19">
        <v>6885.1200000000008</v>
      </c>
      <c r="K1852" s="19">
        <f t="shared" si="112"/>
        <v>6259.2</v>
      </c>
      <c r="L1852" s="20">
        <f t="shared" si="113"/>
        <v>6259</v>
      </c>
      <c r="M1852" s="20">
        <f t="shared" si="114"/>
        <v>626</v>
      </c>
      <c r="N1852" s="21">
        <f t="shared" si="115"/>
        <v>6885</v>
      </c>
    </row>
    <row r="1853" spans="1:14" x14ac:dyDescent="0.25">
      <c r="A1853" s="17" t="s">
        <v>9155</v>
      </c>
      <c r="B1853" s="17" t="s">
        <v>8631</v>
      </c>
      <c r="C1853" s="17" t="s">
        <v>6145</v>
      </c>
      <c r="D1853" s="17" t="s">
        <v>6144</v>
      </c>
      <c r="E1853" s="18" t="s">
        <v>6146</v>
      </c>
      <c r="F1853" s="17">
        <v>710062877</v>
      </c>
      <c r="G1853" s="18" t="s">
        <v>10</v>
      </c>
      <c r="H1853" s="18" t="s">
        <v>6142</v>
      </c>
      <c r="I1853" s="18" t="s">
        <v>6143</v>
      </c>
      <c r="J1853" s="19">
        <v>954.72</v>
      </c>
      <c r="K1853" s="19">
        <f t="shared" si="112"/>
        <v>867.92727272727268</v>
      </c>
      <c r="L1853" s="20">
        <f t="shared" si="113"/>
        <v>868</v>
      </c>
      <c r="M1853" s="20">
        <f t="shared" si="114"/>
        <v>87</v>
      </c>
      <c r="N1853" s="21">
        <f t="shared" si="115"/>
        <v>955</v>
      </c>
    </row>
    <row r="1854" spans="1:14" x14ac:dyDescent="0.25">
      <c r="A1854" s="17" t="s">
        <v>9155</v>
      </c>
      <c r="B1854" s="17" t="s">
        <v>8631</v>
      </c>
      <c r="C1854" s="17" t="s">
        <v>6150</v>
      </c>
      <c r="D1854" s="17" t="s">
        <v>6149</v>
      </c>
      <c r="E1854" s="18" t="s">
        <v>6151</v>
      </c>
      <c r="F1854" s="17">
        <v>710062893</v>
      </c>
      <c r="G1854" s="18" t="s">
        <v>10</v>
      </c>
      <c r="H1854" s="18" t="s">
        <v>6147</v>
      </c>
      <c r="I1854" s="18" t="s">
        <v>6148</v>
      </c>
      <c r="J1854" s="19">
        <v>576.80999999999995</v>
      </c>
      <c r="K1854" s="19">
        <f t="shared" si="112"/>
        <v>524.37272727272716</v>
      </c>
      <c r="L1854" s="20">
        <f t="shared" si="113"/>
        <v>524</v>
      </c>
      <c r="M1854" s="20">
        <f t="shared" si="114"/>
        <v>52</v>
      </c>
      <c r="N1854" s="21">
        <f t="shared" si="115"/>
        <v>576</v>
      </c>
    </row>
    <row r="1855" spans="1:14" x14ac:dyDescent="0.25">
      <c r="A1855" s="17" t="s">
        <v>9155</v>
      </c>
      <c r="B1855" s="17" t="s">
        <v>8631</v>
      </c>
      <c r="C1855" s="17" t="s">
        <v>6170</v>
      </c>
      <c r="D1855" s="17" t="s">
        <v>6169</v>
      </c>
      <c r="E1855" s="18" t="s">
        <v>6171</v>
      </c>
      <c r="F1855" s="17">
        <v>710062907</v>
      </c>
      <c r="G1855" s="18" t="s">
        <v>10</v>
      </c>
      <c r="H1855" s="18" t="s">
        <v>6167</v>
      </c>
      <c r="I1855" s="18" t="s">
        <v>6168</v>
      </c>
      <c r="J1855" s="19">
        <v>676.26</v>
      </c>
      <c r="K1855" s="19">
        <f t="shared" si="112"/>
        <v>614.78181818181815</v>
      </c>
      <c r="L1855" s="20">
        <f t="shared" si="113"/>
        <v>615</v>
      </c>
      <c r="M1855" s="20">
        <f t="shared" si="114"/>
        <v>61</v>
      </c>
      <c r="N1855" s="21">
        <f t="shared" si="115"/>
        <v>676</v>
      </c>
    </row>
    <row r="1856" spans="1:14" x14ac:dyDescent="0.25">
      <c r="A1856" s="17" t="s">
        <v>9155</v>
      </c>
      <c r="B1856" s="17" t="s">
        <v>8631</v>
      </c>
      <c r="C1856" s="17" t="s">
        <v>6175</v>
      </c>
      <c r="D1856" s="17" t="s">
        <v>6174</v>
      </c>
      <c r="E1856" s="18" t="s">
        <v>6176</v>
      </c>
      <c r="F1856" s="17">
        <v>37947800</v>
      </c>
      <c r="G1856" s="18" t="s">
        <v>8636</v>
      </c>
      <c r="H1856" s="18" t="s">
        <v>6172</v>
      </c>
      <c r="I1856" s="18" t="s">
        <v>6173</v>
      </c>
      <c r="J1856" s="19">
        <v>616.59</v>
      </c>
      <c r="K1856" s="19">
        <f t="shared" si="112"/>
        <v>560.5363636363636</v>
      </c>
      <c r="L1856" s="20">
        <f t="shared" si="113"/>
        <v>561</v>
      </c>
      <c r="M1856" s="20">
        <f t="shared" si="114"/>
        <v>56</v>
      </c>
      <c r="N1856" s="21">
        <f t="shared" si="115"/>
        <v>617</v>
      </c>
    </row>
    <row r="1857" spans="1:14" x14ac:dyDescent="0.25">
      <c r="A1857" s="17" t="s">
        <v>9155</v>
      </c>
      <c r="B1857" s="17" t="s">
        <v>8631</v>
      </c>
      <c r="C1857" s="17" t="s">
        <v>5709</v>
      </c>
      <c r="D1857" s="17" t="s">
        <v>5708</v>
      </c>
      <c r="E1857" s="18" t="s">
        <v>5710</v>
      </c>
      <c r="F1857" s="17">
        <v>37942697</v>
      </c>
      <c r="G1857" s="18" t="s">
        <v>8636</v>
      </c>
      <c r="H1857" s="18" t="s">
        <v>5706</v>
      </c>
      <c r="I1857" s="18" t="s">
        <v>5707</v>
      </c>
      <c r="J1857" s="19">
        <v>636.48</v>
      </c>
      <c r="K1857" s="19">
        <f t="shared" si="112"/>
        <v>578.61818181818182</v>
      </c>
      <c r="L1857" s="20">
        <f t="shared" si="113"/>
        <v>579</v>
      </c>
      <c r="M1857" s="20">
        <f t="shared" si="114"/>
        <v>58</v>
      </c>
      <c r="N1857" s="21">
        <f t="shared" si="115"/>
        <v>637</v>
      </c>
    </row>
    <row r="1858" spans="1:14" x14ac:dyDescent="0.25">
      <c r="A1858" s="17" t="s">
        <v>9155</v>
      </c>
      <c r="B1858" s="17" t="s">
        <v>8631</v>
      </c>
      <c r="C1858" s="17" t="s">
        <v>5714</v>
      </c>
      <c r="D1858" s="17" t="s">
        <v>5713</v>
      </c>
      <c r="E1858" s="18" t="s">
        <v>5715</v>
      </c>
      <c r="F1858" s="17">
        <v>710063180</v>
      </c>
      <c r="G1858" s="18" t="s">
        <v>10</v>
      </c>
      <c r="H1858" s="18" t="s">
        <v>5711</v>
      </c>
      <c r="I1858" s="18" t="s">
        <v>5712</v>
      </c>
      <c r="J1858" s="19">
        <v>119.34</v>
      </c>
      <c r="K1858" s="19">
        <f t="shared" si="112"/>
        <v>108.49090909090908</v>
      </c>
      <c r="L1858" s="20">
        <f t="shared" si="113"/>
        <v>108</v>
      </c>
      <c r="M1858" s="20">
        <f t="shared" si="114"/>
        <v>11</v>
      </c>
      <c r="N1858" s="21">
        <f t="shared" si="115"/>
        <v>119</v>
      </c>
    </row>
    <row r="1859" spans="1:14" x14ac:dyDescent="0.25">
      <c r="A1859" s="17" t="s">
        <v>9155</v>
      </c>
      <c r="B1859" s="17" t="s">
        <v>8631</v>
      </c>
      <c r="C1859" s="17" t="s">
        <v>5719</v>
      </c>
      <c r="D1859" s="17" t="s">
        <v>5718</v>
      </c>
      <c r="E1859" s="18" t="s">
        <v>5720</v>
      </c>
      <c r="F1859" s="17">
        <v>42083460</v>
      </c>
      <c r="G1859" s="18" t="s">
        <v>8636</v>
      </c>
      <c r="H1859" s="18" t="s">
        <v>5716</v>
      </c>
      <c r="I1859" s="18" t="s">
        <v>5717</v>
      </c>
      <c r="J1859" s="19">
        <v>358.02</v>
      </c>
      <c r="K1859" s="19">
        <f t="shared" si="112"/>
        <v>325.47272727272724</v>
      </c>
      <c r="L1859" s="20">
        <f t="shared" si="113"/>
        <v>325</v>
      </c>
      <c r="M1859" s="20">
        <f t="shared" si="114"/>
        <v>33</v>
      </c>
      <c r="N1859" s="21">
        <f t="shared" si="115"/>
        <v>358</v>
      </c>
    </row>
    <row r="1860" spans="1:14" x14ac:dyDescent="0.25">
      <c r="A1860" s="17" t="s">
        <v>9155</v>
      </c>
      <c r="B1860" s="17" t="s">
        <v>8631</v>
      </c>
      <c r="C1860" s="17" t="s">
        <v>5724</v>
      </c>
      <c r="D1860" s="17" t="s">
        <v>5723</v>
      </c>
      <c r="E1860" s="18" t="s">
        <v>5725</v>
      </c>
      <c r="F1860" s="17">
        <v>710063202</v>
      </c>
      <c r="G1860" s="18" t="s">
        <v>10</v>
      </c>
      <c r="H1860" s="18" t="s">
        <v>5721</v>
      </c>
      <c r="I1860" s="18" t="s">
        <v>5722</v>
      </c>
      <c r="J1860" s="19">
        <v>556.92000000000007</v>
      </c>
      <c r="K1860" s="19">
        <f t="shared" ref="K1860:K1923" si="116">J1860/1.1</f>
        <v>506.29090909090911</v>
      </c>
      <c r="L1860" s="20">
        <f t="shared" ref="L1860:L1923" si="117">ROUND(K1860,0)</f>
        <v>506</v>
      </c>
      <c r="M1860" s="20">
        <f t="shared" ref="M1860:M1923" si="118">ROUND(K1860*0.1,0)</f>
        <v>51</v>
      </c>
      <c r="N1860" s="21">
        <f t="shared" si="115"/>
        <v>557</v>
      </c>
    </row>
    <row r="1861" spans="1:14" x14ac:dyDescent="0.25">
      <c r="A1861" s="17" t="s">
        <v>9155</v>
      </c>
      <c r="B1861" s="17" t="s">
        <v>8631</v>
      </c>
      <c r="C1861" s="17" t="s">
        <v>5729</v>
      </c>
      <c r="D1861" s="17" t="s">
        <v>5728</v>
      </c>
      <c r="E1861" s="18" t="s">
        <v>5730</v>
      </c>
      <c r="F1861" s="17">
        <v>710063229</v>
      </c>
      <c r="G1861" s="18" t="s">
        <v>10</v>
      </c>
      <c r="H1861" s="18" t="s">
        <v>5726</v>
      </c>
      <c r="I1861" s="18" t="s">
        <v>5727</v>
      </c>
      <c r="J1861" s="19">
        <v>258.57000000000005</v>
      </c>
      <c r="K1861" s="19">
        <f t="shared" si="116"/>
        <v>235.06363636363639</v>
      </c>
      <c r="L1861" s="20">
        <f t="shared" si="117"/>
        <v>235</v>
      </c>
      <c r="M1861" s="20">
        <f t="shared" si="118"/>
        <v>24</v>
      </c>
      <c r="N1861" s="21">
        <f t="shared" ref="N1861:N1924" si="119">L1861+M1861</f>
        <v>259</v>
      </c>
    </row>
    <row r="1862" spans="1:14" x14ac:dyDescent="0.25">
      <c r="A1862" s="17" t="s">
        <v>9155</v>
      </c>
      <c r="B1862" s="17" t="s">
        <v>8631</v>
      </c>
      <c r="C1862" s="17" t="s">
        <v>6483</v>
      </c>
      <c r="D1862" s="17" t="s">
        <v>6482</v>
      </c>
      <c r="E1862" s="18" t="s">
        <v>6484</v>
      </c>
      <c r="F1862" s="17">
        <v>35534681</v>
      </c>
      <c r="G1862" s="18" t="s">
        <v>10</v>
      </c>
      <c r="H1862" s="18" t="s">
        <v>6480</v>
      </c>
      <c r="I1862" s="18" t="s">
        <v>6481</v>
      </c>
      <c r="J1862" s="19">
        <v>9694.86</v>
      </c>
      <c r="K1862" s="19">
        <f t="shared" si="116"/>
        <v>8813.5090909090904</v>
      </c>
      <c r="L1862" s="20">
        <f t="shared" si="117"/>
        <v>8814</v>
      </c>
      <c r="M1862" s="20">
        <f t="shared" si="118"/>
        <v>881</v>
      </c>
      <c r="N1862" s="21">
        <f t="shared" si="119"/>
        <v>9695</v>
      </c>
    </row>
    <row r="1863" spans="1:14" x14ac:dyDescent="0.25">
      <c r="A1863" s="17" t="s">
        <v>9155</v>
      </c>
      <c r="B1863" s="17" t="s">
        <v>8631</v>
      </c>
      <c r="C1863" s="17" t="s">
        <v>6483</v>
      </c>
      <c r="D1863" s="17" t="s">
        <v>6482</v>
      </c>
      <c r="E1863" s="18" t="s">
        <v>6484</v>
      </c>
      <c r="F1863" s="17">
        <v>35534699</v>
      </c>
      <c r="G1863" s="18" t="s">
        <v>10</v>
      </c>
      <c r="H1863" s="18" t="s">
        <v>6480</v>
      </c>
      <c r="I1863" s="18" t="s">
        <v>6485</v>
      </c>
      <c r="J1863" s="19">
        <v>5324.76</v>
      </c>
      <c r="K1863" s="19">
        <f t="shared" si="116"/>
        <v>4840.6909090909085</v>
      </c>
      <c r="L1863" s="20">
        <f t="shared" si="117"/>
        <v>4841</v>
      </c>
      <c r="M1863" s="20">
        <f t="shared" si="118"/>
        <v>484</v>
      </c>
      <c r="N1863" s="21">
        <f t="shared" si="119"/>
        <v>5325</v>
      </c>
    </row>
    <row r="1864" spans="1:14" x14ac:dyDescent="0.25">
      <c r="A1864" s="17" t="s">
        <v>9155</v>
      </c>
      <c r="B1864" s="17" t="s">
        <v>8631</v>
      </c>
      <c r="C1864" s="17" t="s">
        <v>6483</v>
      </c>
      <c r="D1864" s="17" t="s">
        <v>6482</v>
      </c>
      <c r="E1864" s="18" t="s">
        <v>6484</v>
      </c>
      <c r="F1864" s="17">
        <v>37872931</v>
      </c>
      <c r="G1864" s="18" t="s">
        <v>10</v>
      </c>
      <c r="H1864" s="18" t="s">
        <v>6480</v>
      </c>
      <c r="I1864" s="18" t="s">
        <v>6487</v>
      </c>
      <c r="J1864" s="19">
        <v>2418.3900000000003</v>
      </c>
      <c r="K1864" s="19">
        <f t="shared" si="116"/>
        <v>2198.5363636363636</v>
      </c>
      <c r="L1864" s="20">
        <f t="shared" si="117"/>
        <v>2199</v>
      </c>
      <c r="M1864" s="20">
        <f t="shared" si="118"/>
        <v>220</v>
      </c>
      <c r="N1864" s="21">
        <f t="shared" si="119"/>
        <v>2419</v>
      </c>
    </row>
    <row r="1865" spans="1:14" x14ac:dyDescent="0.25">
      <c r="A1865" s="17" t="s">
        <v>9155</v>
      </c>
      <c r="B1865" s="17" t="s">
        <v>8631</v>
      </c>
      <c r="C1865" s="17" t="s">
        <v>6483</v>
      </c>
      <c r="D1865" s="17" t="s">
        <v>6482</v>
      </c>
      <c r="E1865" s="18" t="s">
        <v>6484</v>
      </c>
      <c r="F1865" s="17">
        <v>37883755</v>
      </c>
      <c r="G1865" s="18" t="s">
        <v>10</v>
      </c>
      <c r="H1865" s="18" t="s">
        <v>6480</v>
      </c>
      <c r="I1865" s="18" t="s">
        <v>6486</v>
      </c>
      <c r="J1865" s="19">
        <v>3153.1800000000003</v>
      </c>
      <c r="K1865" s="19">
        <f t="shared" si="116"/>
        <v>2866.5272727272727</v>
      </c>
      <c r="L1865" s="20">
        <f t="shared" si="117"/>
        <v>2867</v>
      </c>
      <c r="M1865" s="20">
        <f t="shared" si="118"/>
        <v>287</v>
      </c>
      <c r="N1865" s="21">
        <f t="shared" si="119"/>
        <v>3154</v>
      </c>
    </row>
    <row r="1866" spans="1:14" x14ac:dyDescent="0.25">
      <c r="A1866" s="17" t="s">
        <v>9155</v>
      </c>
      <c r="B1866" s="17" t="s">
        <v>8631</v>
      </c>
      <c r="C1866" s="17" t="s">
        <v>6513</v>
      </c>
      <c r="D1866" s="17" t="s">
        <v>6512</v>
      </c>
      <c r="E1866" s="18" t="s">
        <v>6514</v>
      </c>
      <c r="F1866" s="17">
        <v>37876074</v>
      </c>
      <c r="G1866" s="18" t="s">
        <v>8636</v>
      </c>
      <c r="H1866" s="18" t="s">
        <v>6510</v>
      </c>
      <c r="I1866" s="18" t="s">
        <v>6511</v>
      </c>
      <c r="J1866" s="19">
        <v>417.69000000000005</v>
      </c>
      <c r="K1866" s="19">
        <f t="shared" si="116"/>
        <v>379.71818181818185</v>
      </c>
      <c r="L1866" s="20">
        <f t="shared" si="117"/>
        <v>380</v>
      </c>
      <c r="M1866" s="20">
        <f t="shared" si="118"/>
        <v>38</v>
      </c>
      <c r="N1866" s="21">
        <f t="shared" si="119"/>
        <v>418</v>
      </c>
    </row>
    <row r="1867" spans="1:14" x14ac:dyDescent="0.25">
      <c r="A1867" s="17" t="s">
        <v>9155</v>
      </c>
      <c r="B1867" s="17" t="s">
        <v>8631</v>
      </c>
      <c r="C1867" s="17" t="s">
        <v>6404</v>
      </c>
      <c r="D1867" s="17" t="s">
        <v>6403</v>
      </c>
      <c r="E1867" s="18" t="s">
        <v>6405</v>
      </c>
      <c r="F1867" s="17">
        <v>37872869</v>
      </c>
      <c r="G1867" s="18" t="s">
        <v>8636</v>
      </c>
      <c r="H1867" s="18" t="s">
        <v>6401</v>
      </c>
      <c r="I1867" s="18" t="s">
        <v>6402</v>
      </c>
      <c r="J1867" s="19">
        <v>2393.46</v>
      </c>
      <c r="K1867" s="19">
        <f t="shared" si="116"/>
        <v>2175.8727272727269</v>
      </c>
      <c r="L1867" s="20">
        <f t="shared" si="117"/>
        <v>2176</v>
      </c>
      <c r="M1867" s="20">
        <f t="shared" si="118"/>
        <v>218</v>
      </c>
      <c r="N1867" s="21">
        <f t="shared" si="119"/>
        <v>2394</v>
      </c>
    </row>
    <row r="1868" spans="1:14" x14ac:dyDescent="0.25">
      <c r="A1868" s="17" t="s">
        <v>9155</v>
      </c>
      <c r="B1868" s="17" t="s">
        <v>8631</v>
      </c>
      <c r="C1868" s="17" t="s">
        <v>6409</v>
      </c>
      <c r="D1868" s="17" t="s">
        <v>6408</v>
      </c>
      <c r="E1868" s="18" t="s">
        <v>6410</v>
      </c>
      <c r="F1868" s="17">
        <v>37944215</v>
      </c>
      <c r="G1868" s="18" t="s">
        <v>8636</v>
      </c>
      <c r="H1868" s="18" t="s">
        <v>6406</v>
      </c>
      <c r="I1868" s="18" t="s">
        <v>6407</v>
      </c>
      <c r="J1868" s="19">
        <v>79.56</v>
      </c>
      <c r="K1868" s="19">
        <f t="shared" si="116"/>
        <v>72.327272727272728</v>
      </c>
      <c r="L1868" s="20">
        <f t="shared" si="117"/>
        <v>72</v>
      </c>
      <c r="M1868" s="20">
        <f t="shared" si="118"/>
        <v>7</v>
      </c>
      <c r="N1868" s="21">
        <f t="shared" si="119"/>
        <v>79</v>
      </c>
    </row>
    <row r="1869" spans="1:14" x14ac:dyDescent="0.25">
      <c r="A1869" s="17" t="s">
        <v>9155</v>
      </c>
      <c r="B1869" s="17" t="s">
        <v>8631</v>
      </c>
      <c r="C1869" s="17" t="s">
        <v>6397</v>
      </c>
      <c r="D1869" s="17" t="s">
        <v>6396</v>
      </c>
      <c r="E1869" s="18" t="s">
        <v>6398</v>
      </c>
      <c r="F1869" s="17">
        <v>37876082</v>
      </c>
      <c r="G1869" s="18" t="s">
        <v>8987</v>
      </c>
      <c r="H1869" s="18" t="s">
        <v>6394</v>
      </c>
      <c r="I1869" s="18" t="s">
        <v>6395</v>
      </c>
      <c r="J1869" s="19">
        <v>298.35000000000002</v>
      </c>
      <c r="K1869" s="19">
        <f t="shared" si="116"/>
        <v>271.22727272727275</v>
      </c>
      <c r="L1869" s="20">
        <f t="shared" si="117"/>
        <v>271</v>
      </c>
      <c r="M1869" s="20">
        <f t="shared" si="118"/>
        <v>27</v>
      </c>
      <c r="N1869" s="21">
        <f t="shared" si="119"/>
        <v>298</v>
      </c>
    </row>
    <row r="1870" spans="1:14" x14ac:dyDescent="0.25">
      <c r="A1870" s="17" t="s">
        <v>9155</v>
      </c>
      <c r="B1870" s="17" t="s">
        <v>8631</v>
      </c>
      <c r="C1870" s="17" t="s">
        <v>6414</v>
      </c>
      <c r="D1870" s="17" t="s">
        <v>6413</v>
      </c>
      <c r="E1870" s="18" t="s">
        <v>6415</v>
      </c>
      <c r="F1870" s="17">
        <v>35534672</v>
      </c>
      <c r="G1870" s="18" t="s">
        <v>8636</v>
      </c>
      <c r="H1870" s="18" t="s">
        <v>6411</v>
      </c>
      <c r="I1870" s="18" t="s">
        <v>6412</v>
      </c>
      <c r="J1870" s="19">
        <v>3980.7</v>
      </c>
      <c r="K1870" s="19">
        <f t="shared" si="116"/>
        <v>3618.8181818181815</v>
      </c>
      <c r="L1870" s="20">
        <f t="shared" si="117"/>
        <v>3619</v>
      </c>
      <c r="M1870" s="20">
        <f t="shared" si="118"/>
        <v>362</v>
      </c>
      <c r="N1870" s="21">
        <f t="shared" si="119"/>
        <v>3981</v>
      </c>
    </row>
    <row r="1871" spans="1:14" x14ac:dyDescent="0.25">
      <c r="A1871" s="17" t="s">
        <v>9155</v>
      </c>
      <c r="B1871" s="17" t="s">
        <v>8631</v>
      </c>
      <c r="C1871" s="17" t="s">
        <v>6419</v>
      </c>
      <c r="D1871" s="17" t="s">
        <v>6418</v>
      </c>
      <c r="E1871" s="18" t="s">
        <v>6420</v>
      </c>
      <c r="F1871" s="17">
        <v>37876091</v>
      </c>
      <c r="G1871" s="18" t="s">
        <v>8636</v>
      </c>
      <c r="H1871" s="18" t="s">
        <v>6416</v>
      </c>
      <c r="I1871" s="18" t="s">
        <v>6417</v>
      </c>
      <c r="J1871" s="19">
        <v>1174.3200000000002</v>
      </c>
      <c r="K1871" s="19">
        <f t="shared" si="116"/>
        <v>1067.5636363636365</v>
      </c>
      <c r="L1871" s="20">
        <f t="shared" si="117"/>
        <v>1068</v>
      </c>
      <c r="M1871" s="20">
        <f t="shared" si="118"/>
        <v>107</v>
      </c>
      <c r="N1871" s="21">
        <f t="shared" si="119"/>
        <v>1175</v>
      </c>
    </row>
    <row r="1872" spans="1:14" x14ac:dyDescent="0.25">
      <c r="A1872" s="17" t="s">
        <v>9155</v>
      </c>
      <c r="B1872" s="17" t="s">
        <v>8631</v>
      </c>
      <c r="C1872" s="17" t="s">
        <v>6424</v>
      </c>
      <c r="D1872" s="17" t="s">
        <v>6423</v>
      </c>
      <c r="E1872" s="18" t="s">
        <v>6425</v>
      </c>
      <c r="F1872" s="17">
        <v>37872877</v>
      </c>
      <c r="G1872" s="18" t="s">
        <v>8636</v>
      </c>
      <c r="H1872" s="18" t="s">
        <v>6421</v>
      </c>
      <c r="I1872" s="18" t="s">
        <v>6422</v>
      </c>
      <c r="J1872" s="19">
        <v>1953.9300000000003</v>
      </c>
      <c r="K1872" s="19">
        <f t="shared" si="116"/>
        <v>1776.3000000000002</v>
      </c>
      <c r="L1872" s="20">
        <f t="shared" si="117"/>
        <v>1776</v>
      </c>
      <c r="M1872" s="20">
        <f t="shared" si="118"/>
        <v>178</v>
      </c>
      <c r="N1872" s="21">
        <f t="shared" si="119"/>
        <v>1954</v>
      </c>
    </row>
    <row r="1873" spans="1:14" x14ac:dyDescent="0.25">
      <c r="A1873" s="17" t="s">
        <v>9155</v>
      </c>
      <c r="B1873" s="17" t="s">
        <v>8631</v>
      </c>
      <c r="C1873" s="17" t="s">
        <v>6429</v>
      </c>
      <c r="D1873" s="17" t="s">
        <v>6428</v>
      </c>
      <c r="E1873" s="18" t="s">
        <v>6430</v>
      </c>
      <c r="F1873" s="17">
        <v>37876198</v>
      </c>
      <c r="G1873" s="18" t="s">
        <v>8636</v>
      </c>
      <c r="H1873" s="18" t="s">
        <v>6426</v>
      </c>
      <c r="I1873" s="18" t="s">
        <v>6427</v>
      </c>
      <c r="J1873" s="19">
        <v>676.26</v>
      </c>
      <c r="K1873" s="19">
        <f t="shared" si="116"/>
        <v>614.78181818181815</v>
      </c>
      <c r="L1873" s="20">
        <f t="shared" si="117"/>
        <v>615</v>
      </c>
      <c r="M1873" s="20">
        <f t="shared" si="118"/>
        <v>61</v>
      </c>
      <c r="N1873" s="21">
        <f t="shared" si="119"/>
        <v>676</v>
      </c>
    </row>
    <row r="1874" spans="1:14" x14ac:dyDescent="0.25">
      <c r="A1874" s="17" t="s">
        <v>9155</v>
      </c>
      <c r="B1874" s="17" t="s">
        <v>8631</v>
      </c>
      <c r="C1874" s="17" t="s">
        <v>6434</v>
      </c>
      <c r="D1874" s="17" t="s">
        <v>6433</v>
      </c>
      <c r="E1874" s="18" t="s">
        <v>6435</v>
      </c>
      <c r="F1874" s="17">
        <v>37876104</v>
      </c>
      <c r="G1874" s="18" t="s">
        <v>8636</v>
      </c>
      <c r="H1874" s="18" t="s">
        <v>6431</v>
      </c>
      <c r="I1874" s="18" t="s">
        <v>6432</v>
      </c>
      <c r="J1874" s="19">
        <v>238.68</v>
      </c>
      <c r="K1874" s="19">
        <f t="shared" si="116"/>
        <v>216.98181818181817</v>
      </c>
      <c r="L1874" s="20">
        <f t="shared" si="117"/>
        <v>217</v>
      </c>
      <c r="M1874" s="20">
        <f t="shared" si="118"/>
        <v>22</v>
      </c>
      <c r="N1874" s="21">
        <f t="shared" si="119"/>
        <v>239</v>
      </c>
    </row>
    <row r="1875" spans="1:14" x14ac:dyDescent="0.25">
      <c r="A1875" s="17" t="s">
        <v>9155</v>
      </c>
      <c r="B1875" s="17" t="s">
        <v>8631</v>
      </c>
      <c r="C1875" s="17" t="s">
        <v>6439</v>
      </c>
      <c r="D1875" s="17" t="s">
        <v>6438</v>
      </c>
      <c r="E1875" s="18" t="s">
        <v>6440</v>
      </c>
      <c r="F1875" s="17">
        <v>37876139</v>
      </c>
      <c r="G1875" s="18" t="s">
        <v>8636</v>
      </c>
      <c r="H1875" s="18" t="s">
        <v>6436</v>
      </c>
      <c r="I1875" s="18" t="s">
        <v>6437</v>
      </c>
      <c r="J1875" s="19">
        <v>179.01000000000002</v>
      </c>
      <c r="K1875" s="19">
        <f t="shared" si="116"/>
        <v>162.73636363636365</v>
      </c>
      <c r="L1875" s="20">
        <f t="shared" si="117"/>
        <v>163</v>
      </c>
      <c r="M1875" s="20">
        <f t="shared" si="118"/>
        <v>16</v>
      </c>
      <c r="N1875" s="21">
        <f t="shared" si="119"/>
        <v>179</v>
      </c>
    </row>
    <row r="1876" spans="1:14" x14ac:dyDescent="0.25">
      <c r="A1876" s="17" t="s">
        <v>9155</v>
      </c>
      <c r="B1876" s="17" t="s">
        <v>8631</v>
      </c>
      <c r="C1876" s="17" t="s">
        <v>6444</v>
      </c>
      <c r="D1876" s="17" t="s">
        <v>6443</v>
      </c>
      <c r="E1876" s="18" t="s">
        <v>6445</v>
      </c>
      <c r="F1876" s="17">
        <v>35534656</v>
      </c>
      <c r="G1876" s="18" t="s">
        <v>8636</v>
      </c>
      <c r="H1876" s="18" t="s">
        <v>6441</v>
      </c>
      <c r="I1876" s="18" t="s">
        <v>6442</v>
      </c>
      <c r="J1876" s="19">
        <v>7642.89</v>
      </c>
      <c r="K1876" s="19">
        <f t="shared" si="116"/>
        <v>6948.0818181818177</v>
      </c>
      <c r="L1876" s="20">
        <f t="shared" si="117"/>
        <v>6948</v>
      </c>
      <c r="M1876" s="20">
        <f t="shared" si="118"/>
        <v>695</v>
      </c>
      <c r="N1876" s="21">
        <f t="shared" si="119"/>
        <v>7643</v>
      </c>
    </row>
    <row r="1877" spans="1:14" x14ac:dyDescent="0.25">
      <c r="A1877" s="17" t="s">
        <v>9155</v>
      </c>
      <c r="B1877" s="17" t="s">
        <v>8631</v>
      </c>
      <c r="C1877" s="17" t="s">
        <v>6508</v>
      </c>
      <c r="D1877" s="17" t="s">
        <v>6507</v>
      </c>
      <c r="E1877" s="18" t="s">
        <v>6509</v>
      </c>
      <c r="F1877" s="17">
        <v>37872885</v>
      </c>
      <c r="G1877" s="18" t="s">
        <v>8636</v>
      </c>
      <c r="H1877" s="18" t="s">
        <v>6506</v>
      </c>
      <c r="I1877" s="18" t="s">
        <v>317</v>
      </c>
      <c r="J1877" s="19">
        <v>1925.91</v>
      </c>
      <c r="K1877" s="19">
        <f t="shared" si="116"/>
        <v>1750.8272727272727</v>
      </c>
      <c r="L1877" s="20">
        <f t="shared" si="117"/>
        <v>1751</v>
      </c>
      <c r="M1877" s="20">
        <f t="shared" si="118"/>
        <v>175</v>
      </c>
      <c r="N1877" s="21">
        <f t="shared" si="119"/>
        <v>1926</v>
      </c>
    </row>
    <row r="1878" spans="1:14" x14ac:dyDescent="0.25">
      <c r="A1878" s="17" t="s">
        <v>9155</v>
      </c>
      <c r="B1878" s="17" t="s">
        <v>8631</v>
      </c>
      <c r="C1878" s="17" t="s">
        <v>6449</v>
      </c>
      <c r="D1878" s="17" t="s">
        <v>6448</v>
      </c>
      <c r="E1878" s="18" t="s">
        <v>6450</v>
      </c>
      <c r="F1878" s="17">
        <v>37876121</v>
      </c>
      <c r="G1878" s="18" t="s">
        <v>8636</v>
      </c>
      <c r="H1878" s="18" t="s">
        <v>6446</v>
      </c>
      <c r="I1878" s="18" t="s">
        <v>6447</v>
      </c>
      <c r="J1878" s="19">
        <v>119.34</v>
      </c>
      <c r="K1878" s="19">
        <f t="shared" si="116"/>
        <v>108.49090909090908</v>
      </c>
      <c r="L1878" s="20">
        <f t="shared" si="117"/>
        <v>108</v>
      </c>
      <c r="M1878" s="20">
        <f t="shared" si="118"/>
        <v>11</v>
      </c>
      <c r="N1878" s="21">
        <f t="shared" si="119"/>
        <v>119</v>
      </c>
    </row>
    <row r="1879" spans="1:14" x14ac:dyDescent="0.25">
      <c r="A1879" s="17" t="s">
        <v>9155</v>
      </c>
      <c r="B1879" s="17" t="s">
        <v>8631</v>
      </c>
      <c r="C1879" s="17" t="s">
        <v>6454</v>
      </c>
      <c r="D1879" s="17" t="s">
        <v>6453</v>
      </c>
      <c r="E1879" s="18" t="s">
        <v>6455</v>
      </c>
      <c r="F1879" s="17">
        <v>37876147</v>
      </c>
      <c r="G1879" s="18" t="s">
        <v>8636</v>
      </c>
      <c r="H1879" s="18" t="s">
        <v>6451</v>
      </c>
      <c r="I1879" s="18" t="s">
        <v>6452</v>
      </c>
      <c r="J1879" s="19">
        <v>218.79000000000002</v>
      </c>
      <c r="K1879" s="19">
        <f t="shared" si="116"/>
        <v>198.9</v>
      </c>
      <c r="L1879" s="20">
        <f t="shared" si="117"/>
        <v>199</v>
      </c>
      <c r="M1879" s="20">
        <f t="shared" si="118"/>
        <v>20</v>
      </c>
      <c r="N1879" s="21">
        <f t="shared" si="119"/>
        <v>219</v>
      </c>
    </row>
    <row r="1880" spans="1:14" x14ac:dyDescent="0.25">
      <c r="A1880" s="17" t="s">
        <v>9155</v>
      </c>
      <c r="B1880" s="17" t="s">
        <v>8631</v>
      </c>
      <c r="C1880" s="17" t="s">
        <v>6459</v>
      </c>
      <c r="D1880" s="17" t="s">
        <v>6458</v>
      </c>
      <c r="E1880" s="18" t="s">
        <v>6460</v>
      </c>
      <c r="F1880" s="17">
        <v>35534664</v>
      </c>
      <c r="G1880" s="18" t="s">
        <v>8636</v>
      </c>
      <c r="H1880" s="18" t="s">
        <v>6456</v>
      </c>
      <c r="I1880" s="18" t="s">
        <v>6457</v>
      </c>
      <c r="J1880" s="19">
        <v>5338.2</v>
      </c>
      <c r="K1880" s="19">
        <f t="shared" si="116"/>
        <v>4852.9090909090901</v>
      </c>
      <c r="L1880" s="20">
        <f t="shared" si="117"/>
        <v>4853</v>
      </c>
      <c r="M1880" s="20">
        <f t="shared" si="118"/>
        <v>485</v>
      </c>
      <c r="N1880" s="21">
        <f t="shared" si="119"/>
        <v>5338</v>
      </c>
    </row>
    <row r="1881" spans="1:14" x14ac:dyDescent="0.25">
      <c r="A1881" s="17" t="s">
        <v>9155</v>
      </c>
      <c r="B1881" s="17" t="s">
        <v>8631</v>
      </c>
      <c r="C1881" s="17" t="s">
        <v>6464</v>
      </c>
      <c r="D1881" s="17" t="s">
        <v>6463</v>
      </c>
      <c r="E1881" s="18" t="s">
        <v>6465</v>
      </c>
      <c r="F1881" s="17">
        <v>37876155</v>
      </c>
      <c r="G1881" s="18" t="s">
        <v>8636</v>
      </c>
      <c r="H1881" s="18" t="s">
        <v>6461</v>
      </c>
      <c r="I1881" s="18" t="s">
        <v>6462</v>
      </c>
      <c r="J1881" s="19">
        <v>1667.3400000000001</v>
      </c>
      <c r="K1881" s="19">
        <f t="shared" si="116"/>
        <v>1515.7636363636364</v>
      </c>
      <c r="L1881" s="20">
        <f t="shared" si="117"/>
        <v>1516</v>
      </c>
      <c r="M1881" s="20">
        <f t="shared" si="118"/>
        <v>152</v>
      </c>
      <c r="N1881" s="21">
        <f t="shared" si="119"/>
        <v>1668</v>
      </c>
    </row>
    <row r="1882" spans="1:14" x14ac:dyDescent="0.25">
      <c r="A1882" s="17" t="s">
        <v>9155</v>
      </c>
      <c r="B1882" s="17" t="s">
        <v>8631</v>
      </c>
      <c r="C1882" s="17" t="s">
        <v>6469</v>
      </c>
      <c r="D1882" s="17" t="s">
        <v>6468</v>
      </c>
      <c r="E1882" s="18" t="s">
        <v>6470</v>
      </c>
      <c r="F1882" s="17">
        <v>37872907</v>
      </c>
      <c r="G1882" s="18" t="s">
        <v>8636</v>
      </c>
      <c r="H1882" s="18" t="s">
        <v>6466</v>
      </c>
      <c r="I1882" s="18" t="s">
        <v>6467</v>
      </c>
      <c r="J1882" s="19">
        <v>2715.6</v>
      </c>
      <c r="K1882" s="19">
        <f t="shared" si="116"/>
        <v>2468.7272727272725</v>
      </c>
      <c r="L1882" s="20">
        <f t="shared" si="117"/>
        <v>2469</v>
      </c>
      <c r="M1882" s="20">
        <f t="shared" si="118"/>
        <v>247</v>
      </c>
      <c r="N1882" s="21">
        <f t="shared" si="119"/>
        <v>2716</v>
      </c>
    </row>
    <row r="1883" spans="1:14" x14ac:dyDescent="0.25">
      <c r="A1883" s="17" t="s">
        <v>9155</v>
      </c>
      <c r="B1883" s="17" t="s">
        <v>8631</v>
      </c>
      <c r="C1883" s="17" t="s">
        <v>6474</v>
      </c>
      <c r="D1883" s="17" t="s">
        <v>6473</v>
      </c>
      <c r="E1883" s="18" t="s">
        <v>6475</v>
      </c>
      <c r="F1883" s="17">
        <v>37872915</v>
      </c>
      <c r="G1883" s="18" t="s">
        <v>8636</v>
      </c>
      <c r="H1883" s="18" t="s">
        <v>6471</v>
      </c>
      <c r="I1883" s="18" t="s">
        <v>6472</v>
      </c>
      <c r="J1883" s="19">
        <v>4540.38</v>
      </c>
      <c r="K1883" s="19">
        <f t="shared" si="116"/>
        <v>4127.6181818181813</v>
      </c>
      <c r="L1883" s="20">
        <f t="shared" si="117"/>
        <v>4128</v>
      </c>
      <c r="M1883" s="20">
        <f t="shared" si="118"/>
        <v>413</v>
      </c>
      <c r="N1883" s="21">
        <f t="shared" si="119"/>
        <v>4541</v>
      </c>
    </row>
    <row r="1884" spans="1:14" x14ac:dyDescent="0.25">
      <c r="A1884" s="17" t="s">
        <v>9155</v>
      </c>
      <c r="B1884" s="17" t="s">
        <v>8631</v>
      </c>
      <c r="C1884" s="17" t="s">
        <v>6478</v>
      </c>
      <c r="D1884" s="17" t="s">
        <v>6477</v>
      </c>
      <c r="E1884" s="18" t="s">
        <v>6479</v>
      </c>
      <c r="F1884" s="17">
        <v>31967256</v>
      </c>
      <c r="G1884" s="18" t="s">
        <v>8636</v>
      </c>
      <c r="H1884" s="18" t="s">
        <v>6476</v>
      </c>
      <c r="I1884" s="18" t="s">
        <v>317</v>
      </c>
      <c r="J1884" s="19">
        <v>5993.16</v>
      </c>
      <c r="K1884" s="19">
        <f t="shared" si="116"/>
        <v>5448.3272727272724</v>
      </c>
      <c r="L1884" s="20">
        <f t="shared" si="117"/>
        <v>5448</v>
      </c>
      <c r="M1884" s="20">
        <f t="shared" si="118"/>
        <v>545</v>
      </c>
      <c r="N1884" s="21">
        <f t="shared" si="119"/>
        <v>5993</v>
      </c>
    </row>
    <row r="1885" spans="1:14" x14ac:dyDescent="0.25">
      <c r="A1885" s="17" t="s">
        <v>9155</v>
      </c>
      <c r="B1885" s="17" t="s">
        <v>8631</v>
      </c>
      <c r="C1885" s="17" t="s">
        <v>6504</v>
      </c>
      <c r="D1885" s="17" t="s">
        <v>6503</v>
      </c>
      <c r="E1885" s="18" t="s">
        <v>6505</v>
      </c>
      <c r="F1885" s="17">
        <v>37872923</v>
      </c>
      <c r="G1885" s="18" t="s">
        <v>8636</v>
      </c>
      <c r="H1885" s="18" t="s">
        <v>6501</v>
      </c>
      <c r="I1885" s="18" t="s">
        <v>6502</v>
      </c>
      <c r="J1885" s="19">
        <v>2168.2199999999998</v>
      </c>
      <c r="K1885" s="19">
        <f t="shared" si="116"/>
        <v>1971.1090909090906</v>
      </c>
      <c r="L1885" s="20">
        <f t="shared" si="117"/>
        <v>1971</v>
      </c>
      <c r="M1885" s="20">
        <f t="shared" si="118"/>
        <v>197</v>
      </c>
      <c r="N1885" s="21">
        <f t="shared" si="119"/>
        <v>2168</v>
      </c>
    </row>
    <row r="1886" spans="1:14" x14ac:dyDescent="0.25">
      <c r="A1886" s="17" t="s">
        <v>9155</v>
      </c>
      <c r="B1886" s="17" t="s">
        <v>8631</v>
      </c>
      <c r="C1886" s="17" t="s">
        <v>6494</v>
      </c>
      <c r="D1886" s="17" t="s">
        <v>6493</v>
      </c>
      <c r="E1886" s="18" t="s">
        <v>6495</v>
      </c>
      <c r="F1886" s="17">
        <v>37872940</v>
      </c>
      <c r="G1886" s="18" t="s">
        <v>8636</v>
      </c>
      <c r="H1886" s="18" t="s">
        <v>6491</v>
      </c>
      <c r="I1886" s="18" t="s">
        <v>6492</v>
      </c>
      <c r="J1886" s="19">
        <v>2046.9300000000003</v>
      </c>
      <c r="K1886" s="19">
        <f t="shared" si="116"/>
        <v>1860.8454545454547</v>
      </c>
      <c r="L1886" s="20">
        <f t="shared" si="117"/>
        <v>1861</v>
      </c>
      <c r="M1886" s="20">
        <f t="shared" si="118"/>
        <v>186</v>
      </c>
      <c r="N1886" s="21">
        <f t="shared" si="119"/>
        <v>2047</v>
      </c>
    </row>
    <row r="1887" spans="1:14" x14ac:dyDescent="0.25">
      <c r="A1887" s="17" t="s">
        <v>9155</v>
      </c>
      <c r="B1887" s="17" t="s">
        <v>8631</v>
      </c>
      <c r="C1887" s="17" t="s">
        <v>6499</v>
      </c>
      <c r="D1887" s="17" t="s">
        <v>6498</v>
      </c>
      <c r="E1887" s="18" t="s">
        <v>6500</v>
      </c>
      <c r="F1887" s="17">
        <v>35534648</v>
      </c>
      <c r="G1887" s="18" t="s">
        <v>8636</v>
      </c>
      <c r="H1887" s="18" t="s">
        <v>6496</v>
      </c>
      <c r="I1887" s="18" t="s">
        <v>6497</v>
      </c>
      <c r="J1887" s="19">
        <v>1960.6500000000003</v>
      </c>
      <c r="K1887" s="19">
        <f t="shared" si="116"/>
        <v>1782.409090909091</v>
      </c>
      <c r="L1887" s="20">
        <f t="shared" si="117"/>
        <v>1782</v>
      </c>
      <c r="M1887" s="20">
        <f t="shared" si="118"/>
        <v>178</v>
      </c>
      <c r="N1887" s="21">
        <f t="shared" si="119"/>
        <v>1960</v>
      </c>
    </row>
    <row r="1888" spans="1:14" x14ac:dyDescent="0.25">
      <c r="A1888" s="17" t="s">
        <v>9155</v>
      </c>
      <c r="B1888" s="17" t="s">
        <v>8631</v>
      </c>
      <c r="C1888" s="17" t="s">
        <v>6626</v>
      </c>
      <c r="D1888" s="17" t="s">
        <v>6625</v>
      </c>
      <c r="E1888" s="18" t="s">
        <v>6627</v>
      </c>
      <c r="F1888" s="17">
        <v>35509082</v>
      </c>
      <c r="G1888" s="18" t="s">
        <v>10</v>
      </c>
      <c r="H1888" s="18" t="s">
        <v>6623</v>
      </c>
      <c r="I1888" s="18" t="s">
        <v>6628</v>
      </c>
      <c r="J1888" s="19">
        <v>3703.92</v>
      </c>
      <c r="K1888" s="19">
        <f t="shared" si="116"/>
        <v>3367.2</v>
      </c>
      <c r="L1888" s="20">
        <f t="shared" si="117"/>
        <v>3367</v>
      </c>
      <c r="M1888" s="20">
        <f t="shared" si="118"/>
        <v>337</v>
      </c>
      <c r="N1888" s="21">
        <f t="shared" si="119"/>
        <v>3704</v>
      </c>
    </row>
    <row r="1889" spans="1:14" x14ac:dyDescent="0.25">
      <c r="A1889" s="17" t="s">
        <v>9155</v>
      </c>
      <c r="B1889" s="17" t="s">
        <v>8631</v>
      </c>
      <c r="C1889" s="17" t="s">
        <v>6626</v>
      </c>
      <c r="D1889" s="17" t="s">
        <v>6625</v>
      </c>
      <c r="E1889" s="18" t="s">
        <v>6627</v>
      </c>
      <c r="F1889" s="17">
        <v>36158411</v>
      </c>
      <c r="G1889" s="18" t="s">
        <v>10</v>
      </c>
      <c r="H1889" s="18" t="s">
        <v>6623</v>
      </c>
      <c r="I1889" s="18" t="s">
        <v>6630</v>
      </c>
      <c r="J1889" s="19">
        <v>6800.79</v>
      </c>
      <c r="K1889" s="19">
        <f t="shared" si="116"/>
        <v>6182.5363636363627</v>
      </c>
      <c r="L1889" s="20">
        <f t="shared" si="117"/>
        <v>6183</v>
      </c>
      <c r="M1889" s="20">
        <f t="shared" si="118"/>
        <v>618</v>
      </c>
      <c r="N1889" s="21">
        <f t="shared" si="119"/>
        <v>6801</v>
      </c>
    </row>
    <row r="1890" spans="1:14" x14ac:dyDescent="0.25">
      <c r="A1890" s="17" t="s">
        <v>9155</v>
      </c>
      <c r="B1890" s="17" t="s">
        <v>8631</v>
      </c>
      <c r="C1890" s="17" t="s">
        <v>6626</v>
      </c>
      <c r="D1890" s="17" t="s">
        <v>6625</v>
      </c>
      <c r="E1890" s="18" t="s">
        <v>6627</v>
      </c>
      <c r="F1890" s="17">
        <v>36158429</v>
      </c>
      <c r="G1890" s="18" t="s">
        <v>10</v>
      </c>
      <c r="H1890" s="18" t="s">
        <v>6623</v>
      </c>
      <c r="I1890" s="18" t="s">
        <v>6624</v>
      </c>
      <c r="J1890" s="19">
        <v>5150.5199999999995</v>
      </c>
      <c r="K1890" s="19">
        <f t="shared" si="116"/>
        <v>4682.2909090909079</v>
      </c>
      <c r="L1890" s="20">
        <f t="shared" si="117"/>
        <v>4682</v>
      </c>
      <c r="M1890" s="20">
        <f t="shared" si="118"/>
        <v>468</v>
      </c>
      <c r="N1890" s="21">
        <f t="shared" si="119"/>
        <v>5150</v>
      </c>
    </row>
    <row r="1891" spans="1:14" x14ac:dyDescent="0.25">
      <c r="A1891" s="17" t="s">
        <v>9155</v>
      </c>
      <c r="B1891" s="17" t="s">
        <v>8631</v>
      </c>
      <c r="C1891" s="17" t="s">
        <v>6518</v>
      </c>
      <c r="D1891" s="17" t="s">
        <v>6517</v>
      </c>
      <c r="E1891" s="18" t="s">
        <v>6519</v>
      </c>
      <c r="F1891" s="17">
        <v>710063555</v>
      </c>
      <c r="G1891" s="18" t="s">
        <v>10</v>
      </c>
      <c r="H1891" s="18" t="s">
        <v>6515</v>
      </c>
      <c r="I1891" s="18" t="s">
        <v>6516</v>
      </c>
      <c r="J1891" s="19">
        <v>159.12</v>
      </c>
      <c r="K1891" s="19">
        <f t="shared" si="116"/>
        <v>144.65454545454546</v>
      </c>
      <c r="L1891" s="20">
        <f t="shared" si="117"/>
        <v>145</v>
      </c>
      <c r="M1891" s="20">
        <f t="shared" si="118"/>
        <v>14</v>
      </c>
      <c r="N1891" s="21">
        <f t="shared" si="119"/>
        <v>159</v>
      </c>
    </row>
    <row r="1892" spans="1:14" x14ac:dyDescent="0.25">
      <c r="A1892" s="17" t="s">
        <v>9155</v>
      </c>
      <c r="B1892" s="17" t="s">
        <v>8631</v>
      </c>
      <c r="C1892" s="17" t="s">
        <v>6523</v>
      </c>
      <c r="D1892" s="17" t="s">
        <v>6522</v>
      </c>
      <c r="E1892" s="18" t="s">
        <v>6524</v>
      </c>
      <c r="F1892" s="17">
        <v>37873121</v>
      </c>
      <c r="G1892" s="18" t="s">
        <v>8636</v>
      </c>
      <c r="H1892" s="18" t="s">
        <v>6520</v>
      </c>
      <c r="I1892" s="18" t="s">
        <v>6521</v>
      </c>
      <c r="J1892" s="19">
        <v>923.88000000000022</v>
      </c>
      <c r="K1892" s="19">
        <f t="shared" si="116"/>
        <v>839.89090909090919</v>
      </c>
      <c r="L1892" s="20">
        <f t="shared" si="117"/>
        <v>840</v>
      </c>
      <c r="M1892" s="20">
        <f t="shared" si="118"/>
        <v>84</v>
      </c>
      <c r="N1892" s="21">
        <f t="shared" si="119"/>
        <v>924</v>
      </c>
    </row>
    <row r="1893" spans="1:14" x14ac:dyDescent="0.25">
      <c r="A1893" s="17" t="s">
        <v>9155</v>
      </c>
      <c r="B1893" s="17" t="s">
        <v>8631</v>
      </c>
      <c r="C1893" s="17" t="s">
        <v>6565</v>
      </c>
      <c r="D1893" s="17" t="s">
        <v>6564</v>
      </c>
      <c r="E1893" s="18" t="s">
        <v>6566</v>
      </c>
      <c r="F1893" s="17">
        <v>36158313</v>
      </c>
      <c r="G1893" s="18" t="s">
        <v>10</v>
      </c>
      <c r="H1893" s="18" t="s">
        <v>6562</v>
      </c>
      <c r="I1893" s="18" t="s">
        <v>6563</v>
      </c>
      <c r="J1893" s="19">
        <v>1677.1499999999999</v>
      </c>
      <c r="K1893" s="19">
        <f t="shared" si="116"/>
        <v>1524.681818181818</v>
      </c>
      <c r="L1893" s="20">
        <f t="shared" si="117"/>
        <v>1525</v>
      </c>
      <c r="M1893" s="20">
        <f t="shared" si="118"/>
        <v>152</v>
      </c>
      <c r="N1893" s="21">
        <f t="shared" si="119"/>
        <v>1677</v>
      </c>
    </row>
    <row r="1894" spans="1:14" x14ac:dyDescent="0.25">
      <c r="A1894" s="17" t="s">
        <v>9155</v>
      </c>
      <c r="B1894" s="17" t="s">
        <v>8631</v>
      </c>
      <c r="C1894" s="17" t="s">
        <v>6533</v>
      </c>
      <c r="D1894" s="17" t="s">
        <v>6532</v>
      </c>
      <c r="E1894" s="18" t="s">
        <v>6534</v>
      </c>
      <c r="F1894" s="17">
        <v>37873130</v>
      </c>
      <c r="G1894" s="18" t="s">
        <v>8636</v>
      </c>
      <c r="H1894" s="18" t="s">
        <v>6530</v>
      </c>
      <c r="I1894" s="18" t="s">
        <v>6531</v>
      </c>
      <c r="J1894" s="19">
        <v>1375.17</v>
      </c>
      <c r="K1894" s="19">
        <f t="shared" si="116"/>
        <v>1250.1545454545453</v>
      </c>
      <c r="L1894" s="20">
        <f t="shared" si="117"/>
        <v>1250</v>
      </c>
      <c r="M1894" s="20">
        <f t="shared" si="118"/>
        <v>125</v>
      </c>
      <c r="N1894" s="21">
        <f t="shared" si="119"/>
        <v>1375</v>
      </c>
    </row>
    <row r="1895" spans="1:14" x14ac:dyDescent="0.25">
      <c r="A1895" s="17" t="s">
        <v>9155</v>
      </c>
      <c r="B1895" s="17" t="s">
        <v>8631</v>
      </c>
      <c r="C1895" s="17" t="s">
        <v>6528</v>
      </c>
      <c r="D1895" s="17" t="s">
        <v>6527</v>
      </c>
      <c r="E1895" s="18" t="s">
        <v>6529</v>
      </c>
      <c r="F1895" s="17">
        <v>710063580</v>
      </c>
      <c r="G1895" s="18" t="s">
        <v>10</v>
      </c>
      <c r="H1895" s="18" t="s">
        <v>6525</v>
      </c>
      <c r="I1895" s="18" t="s">
        <v>6526</v>
      </c>
      <c r="J1895" s="19">
        <v>278.45999999999998</v>
      </c>
      <c r="K1895" s="19">
        <f t="shared" si="116"/>
        <v>253.1454545454545</v>
      </c>
      <c r="L1895" s="20">
        <f t="shared" si="117"/>
        <v>253</v>
      </c>
      <c r="M1895" s="20">
        <f t="shared" si="118"/>
        <v>25</v>
      </c>
      <c r="N1895" s="21">
        <f t="shared" si="119"/>
        <v>278</v>
      </c>
    </row>
    <row r="1896" spans="1:14" x14ac:dyDescent="0.25">
      <c r="A1896" s="17" t="s">
        <v>9155</v>
      </c>
      <c r="B1896" s="17" t="s">
        <v>8631</v>
      </c>
      <c r="C1896" s="17" t="s">
        <v>6538</v>
      </c>
      <c r="D1896" s="17" t="s">
        <v>6537</v>
      </c>
      <c r="E1896" s="18" t="s">
        <v>6539</v>
      </c>
      <c r="F1896" s="17">
        <v>37873148</v>
      </c>
      <c r="G1896" s="18" t="s">
        <v>8636</v>
      </c>
      <c r="H1896" s="18" t="s">
        <v>6535</v>
      </c>
      <c r="I1896" s="18" t="s">
        <v>6536</v>
      </c>
      <c r="J1896" s="19">
        <v>822.75</v>
      </c>
      <c r="K1896" s="19">
        <f t="shared" si="116"/>
        <v>747.95454545454538</v>
      </c>
      <c r="L1896" s="20">
        <f t="shared" si="117"/>
        <v>748</v>
      </c>
      <c r="M1896" s="20">
        <f t="shared" si="118"/>
        <v>75</v>
      </c>
      <c r="N1896" s="21">
        <f t="shared" si="119"/>
        <v>823</v>
      </c>
    </row>
    <row r="1897" spans="1:14" x14ac:dyDescent="0.25">
      <c r="A1897" s="17" t="s">
        <v>9155</v>
      </c>
      <c r="B1897" s="17" t="s">
        <v>8631</v>
      </c>
      <c r="C1897" s="17" t="s">
        <v>6583</v>
      </c>
      <c r="D1897" s="17" t="s">
        <v>6582</v>
      </c>
      <c r="E1897" s="18" t="s">
        <v>6584</v>
      </c>
      <c r="F1897" s="17">
        <v>36158381</v>
      </c>
      <c r="G1897" s="18" t="s">
        <v>10</v>
      </c>
      <c r="H1897" s="18" t="s">
        <v>6580</v>
      </c>
      <c r="I1897" s="18" t="s">
        <v>6581</v>
      </c>
      <c r="J1897" s="19">
        <v>2070.1800000000003</v>
      </c>
      <c r="K1897" s="19">
        <f t="shared" si="116"/>
        <v>1881.9818181818182</v>
      </c>
      <c r="L1897" s="20">
        <f t="shared" si="117"/>
        <v>1882</v>
      </c>
      <c r="M1897" s="20">
        <f t="shared" si="118"/>
        <v>188</v>
      </c>
      <c r="N1897" s="21">
        <f t="shared" si="119"/>
        <v>2070</v>
      </c>
    </row>
    <row r="1898" spans="1:14" x14ac:dyDescent="0.25">
      <c r="A1898" s="17" t="s">
        <v>9155</v>
      </c>
      <c r="B1898" s="17" t="s">
        <v>8631</v>
      </c>
      <c r="C1898" s="17" t="s">
        <v>6593</v>
      </c>
      <c r="D1898" s="17" t="s">
        <v>6592</v>
      </c>
      <c r="E1898" s="18" t="s">
        <v>6594</v>
      </c>
      <c r="F1898" s="17">
        <v>36158348</v>
      </c>
      <c r="G1898" s="18" t="s">
        <v>10</v>
      </c>
      <c r="H1898" s="18" t="s">
        <v>6590</v>
      </c>
      <c r="I1898" s="18" t="s">
        <v>6591</v>
      </c>
      <c r="J1898" s="19">
        <v>2061.7799999999997</v>
      </c>
      <c r="K1898" s="19">
        <f t="shared" si="116"/>
        <v>1874.3454545454542</v>
      </c>
      <c r="L1898" s="20">
        <f t="shared" si="117"/>
        <v>1874</v>
      </c>
      <c r="M1898" s="20">
        <f t="shared" si="118"/>
        <v>187</v>
      </c>
      <c r="N1898" s="21">
        <f t="shared" si="119"/>
        <v>2061</v>
      </c>
    </row>
    <row r="1899" spans="1:14" x14ac:dyDescent="0.25">
      <c r="A1899" s="17" t="s">
        <v>9155</v>
      </c>
      <c r="B1899" s="17" t="s">
        <v>8631</v>
      </c>
      <c r="C1899" s="17" t="s">
        <v>6603</v>
      </c>
      <c r="D1899" s="17" t="s">
        <v>6602</v>
      </c>
      <c r="E1899" s="18" t="s">
        <v>6604</v>
      </c>
      <c r="F1899" s="17">
        <v>710063660</v>
      </c>
      <c r="G1899" s="18" t="s">
        <v>10</v>
      </c>
      <c r="H1899" s="18" t="s">
        <v>6600</v>
      </c>
      <c r="I1899" s="18" t="s">
        <v>6601</v>
      </c>
      <c r="J1899" s="19">
        <v>576.80999999999995</v>
      </c>
      <c r="K1899" s="19">
        <f t="shared" si="116"/>
        <v>524.37272727272716</v>
      </c>
      <c r="L1899" s="20">
        <f t="shared" si="117"/>
        <v>524</v>
      </c>
      <c r="M1899" s="20">
        <f t="shared" si="118"/>
        <v>52</v>
      </c>
      <c r="N1899" s="21">
        <f t="shared" si="119"/>
        <v>576</v>
      </c>
    </row>
    <row r="1900" spans="1:14" x14ac:dyDescent="0.25">
      <c r="A1900" s="17" t="s">
        <v>9155</v>
      </c>
      <c r="B1900" s="17" t="s">
        <v>8631</v>
      </c>
      <c r="C1900" s="17" t="s">
        <v>6543</v>
      </c>
      <c r="D1900" s="17" t="s">
        <v>6542</v>
      </c>
      <c r="E1900" s="18" t="s">
        <v>6544</v>
      </c>
      <c r="F1900" s="17">
        <v>710063679</v>
      </c>
      <c r="G1900" s="18" t="s">
        <v>10</v>
      </c>
      <c r="H1900" s="18" t="s">
        <v>6540</v>
      </c>
      <c r="I1900" s="18" t="s">
        <v>6541</v>
      </c>
      <c r="J1900" s="19">
        <v>59.67</v>
      </c>
      <c r="K1900" s="19">
        <f t="shared" si="116"/>
        <v>54.245454545454542</v>
      </c>
      <c r="L1900" s="20">
        <f t="shared" si="117"/>
        <v>54</v>
      </c>
      <c r="M1900" s="20">
        <f t="shared" si="118"/>
        <v>5</v>
      </c>
      <c r="N1900" s="21">
        <f t="shared" si="119"/>
        <v>59</v>
      </c>
    </row>
    <row r="1901" spans="1:14" x14ac:dyDescent="0.25">
      <c r="A1901" s="17" t="s">
        <v>9155</v>
      </c>
      <c r="B1901" s="17" t="s">
        <v>8631</v>
      </c>
      <c r="C1901" s="17" t="s">
        <v>6548</v>
      </c>
      <c r="D1901" s="17" t="s">
        <v>6547</v>
      </c>
      <c r="E1901" s="18" t="s">
        <v>6549</v>
      </c>
      <c r="F1901" s="17">
        <v>710063687</v>
      </c>
      <c r="G1901" s="18" t="s">
        <v>10</v>
      </c>
      <c r="H1901" s="18" t="s">
        <v>6545</v>
      </c>
      <c r="I1901" s="18" t="s">
        <v>6546</v>
      </c>
      <c r="J1901" s="19">
        <v>99.45</v>
      </c>
      <c r="K1901" s="19">
        <f t="shared" si="116"/>
        <v>90.409090909090907</v>
      </c>
      <c r="L1901" s="20">
        <f t="shared" si="117"/>
        <v>90</v>
      </c>
      <c r="M1901" s="20">
        <f t="shared" si="118"/>
        <v>9</v>
      </c>
      <c r="N1901" s="21">
        <f t="shared" si="119"/>
        <v>99</v>
      </c>
    </row>
    <row r="1902" spans="1:14" x14ac:dyDescent="0.25">
      <c r="A1902" s="17" t="s">
        <v>9155</v>
      </c>
      <c r="B1902" s="17" t="s">
        <v>8631</v>
      </c>
      <c r="C1902" s="17" t="s">
        <v>6611</v>
      </c>
      <c r="D1902" s="17" t="s">
        <v>6610</v>
      </c>
      <c r="E1902" s="18" t="s">
        <v>6612</v>
      </c>
      <c r="F1902" s="17">
        <v>36158399</v>
      </c>
      <c r="G1902" s="18" t="s">
        <v>10</v>
      </c>
      <c r="H1902" s="18" t="s">
        <v>6608</v>
      </c>
      <c r="I1902" s="18" t="s">
        <v>6609</v>
      </c>
      <c r="J1902" s="19">
        <v>2154.7800000000002</v>
      </c>
      <c r="K1902" s="19">
        <f t="shared" si="116"/>
        <v>1958.8909090909092</v>
      </c>
      <c r="L1902" s="20">
        <f t="shared" si="117"/>
        <v>1959</v>
      </c>
      <c r="M1902" s="20">
        <f t="shared" si="118"/>
        <v>196</v>
      </c>
      <c r="N1902" s="21">
        <f t="shared" si="119"/>
        <v>2155</v>
      </c>
    </row>
    <row r="1903" spans="1:14" x14ac:dyDescent="0.25">
      <c r="A1903" s="17" t="s">
        <v>9155</v>
      </c>
      <c r="B1903" s="17" t="s">
        <v>8631</v>
      </c>
      <c r="C1903" s="17" t="s">
        <v>6616</v>
      </c>
      <c r="D1903" s="17" t="s">
        <v>6615</v>
      </c>
      <c r="E1903" s="18" t="s">
        <v>6617</v>
      </c>
      <c r="F1903" s="17">
        <v>36158364</v>
      </c>
      <c r="G1903" s="18" t="s">
        <v>10</v>
      </c>
      <c r="H1903" s="18" t="s">
        <v>6613</v>
      </c>
      <c r="I1903" s="18" t="s">
        <v>6614</v>
      </c>
      <c r="J1903" s="19">
        <v>1479.66</v>
      </c>
      <c r="K1903" s="19">
        <f t="shared" si="116"/>
        <v>1345.1454545454544</v>
      </c>
      <c r="L1903" s="20">
        <f t="shared" si="117"/>
        <v>1345</v>
      </c>
      <c r="M1903" s="20">
        <f t="shared" si="118"/>
        <v>135</v>
      </c>
      <c r="N1903" s="21">
        <f t="shared" si="119"/>
        <v>1480</v>
      </c>
    </row>
    <row r="1904" spans="1:14" x14ac:dyDescent="0.25">
      <c r="A1904" s="17" t="s">
        <v>9155</v>
      </c>
      <c r="B1904" s="17" t="s">
        <v>8631</v>
      </c>
      <c r="C1904" s="17" t="s">
        <v>6621</v>
      </c>
      <c r="D1904" s="17" t="s">
        <v>6620</v>
      </c>
      <c r="E1904" s="18" t="s">
        <v>6622</v>
      </c>
      <c r="F1904" s="17">
        <v>710063725</v>
      </c>
      <c r="G1904" s="18" t="s">
        <v>10</v>
      </c>
      <c r="H1904" s="18" t="s">
        <v>6618</v>
      </c>
      <c r="I1904" s="18" t="s">
        <v>6619</v>
      </c>
      <c r="J1904" s="19">
        <v>99.45</v>
      </c>
      <c r="K1904" s="19">
        <f t="shared" si="116"/>
        <v>90.409090909090907</v>
      </c>
      <c r="L1904" s="20">
        <f t="shared" si="117"/>
        <v>90</v>
      </c>
      <c r="M1904" s="20">
        <f t="shared" si="118"/>
        <v>9</v>
      </c>
      <c r="N1904" s="21">
        <f t="shared" si="119"/>
        <v>99</v>
      </c>
    </row>
    <row r="1905" spans="1:14" x14ac:dyDescent="0.25">
      <c r="A1905" s="17" t="s">
        <v>9155</v>
      </c>
      <c r="B1905" s="17" t="s">
        <v>8631</v>
      </c>
      <c r="C1905" s="17" t="s">
        <v>6553</v>
      </c>
      <c r="D1905" s="17" t="s">
        <v>6552</v>
      </c>
      <c r="E1905" s="18" t="s">
        <v>6554</v>
      </c>
      <c r="F1905" s="17">
        <v>37873164</v>
      </c>
      <c r="G1905" s="18" t="s">
        <v>10</v>
      </c>
      <c r="H1905" s="18" t="s">
        <v>6550</v>
      </c>
      <c r="I1905" s="18" t="s">
        <v>6551</v>
      </c>
      <c r="J1905" s="19">
        <v>2663.7900000000004</v>
      </c>
      <c r="K1905" s="19">
        <f t="shared" si="116"/>
        <v>2421.6272727272731</v>
      </c>
      <c r="L1905" s="20">
        <f t="shared" si="117"/>
        <v>2422</v>
      </c>
      <c r="M1905" s="20">
        <f t="shared" si="118"/>
        <v>242</v>
      </c>
      <c r="N1905" s="21">
        <f t="shared" si="119"/>
        <v>2664</v>
      </c>
    </row>
    <row r="1906" spans="1:14" x14ac:dyDescent="0.25">
      <c r="A1906" s="17" t="s">
        <v>9155</v>
      </c>
      <c r="B1906" s="17" t="s">
        <v>8631</v>
      </c>
      <c r="C1906" s="17" t="s">
        <v>6553</v>
      </c>
      <c r="D1906" s="17" t="s">
        <v>6552</v>
      </c>
      <c r="E1906" s="18" t="s">
        <v>6554</v>
      </c>
      <c r="F1906" s="17">
        <v>37873172</v>
      </c>
      <c r="G1906" s="18" t="s">
        <v>10</v>
      </c>
      <c r="H1906" s="18" t="s">
        <v>6550</v>
      </c>
      <c r="I1906" s="18" t="s">
        <v>6555</v>
      </c>
      <c r="J1906" s="19">
        <v>6069.6299999999992</v>
      </c>
      <c r="K1906" s="19">
        <f t="shared" si="116"/>
        <v>5517.8454545454533</v>
      </c>
      <c r="L1906" s="20">
        <f t="shared" si="117"/>
        <v>5518</v>
      </c>
      <c r="M1906" s="20">
        <f t="shared" si="118"/>
        <v>552</v>
      </c>
      <c r="N1906" s="21">
        <f t="shared" si="119"/>
        <v>6070</v>
      </c>
    </row>
    <row r="1907" spans="1:14" x14ac:dyDescent="0.25">
      <c r="A1907" s="17" t="s">
        <v>9155</v>
      </c>
      <c r="B1907" s="17" t="s">
        <v>8631</v>
      </c>
      <c r="C1907" s="17" t="s">
        <v>6553</v>
      </c>
      <c r="D1907" s="17" t="s">
        <v>6552</v>
      </c>
      <c r="E1907" s="18" t="s">
        <v>6554</v>
      </c>
      <c r="F1907" s="17">
        <v>37873181</v>
      </c>
      <c r="G1907" s="18" t="s">
        <v>10</v>
      </c>
      <c r="H1907" s="18" t="s">
        <v>6550</v>
      </c>
      <c r="I1907" s="18" t="s">
        <v>6556</v>
      </c>
      <c r="J1907" s="19">
        <v>10017.810000000001</v>
      </c>
      <c r="K1907" s="19">
        <f t="shared" si="116"/>
        <v>9107.1</v>
      </c>
      <c r="L1907" s="20">
        <f t="shared" si="117"/>
        <v>9107</v>
      </c>
      <c r="M1907" s="20">
        <f t="shared" si="118"/>
        <v>911</v>
      </c>
      <c r="N1907" s="21">
        <f t="shared" si="119"/>
        <v>10018</v>
      </c>
    </row>
    <row r="1908" spans="1:14" x14ac:dyDescent="0.25">
      <c r="A1908" s="17" t="s">
        <v>9155</v>
      </c>
      <c r="B1908" s="17" t="s">
        <v>8631</v>
      </c>
      <c r="C1908" s="17" t="s">
        <v>6560</v>
      </c>
      <c r="D1908" s="17" t="s">
        <v>6559</v>
      </c>
      <c r="E1908" s="18" t="s">
        <v>6561</v>
      </c>
      <c r="F1908" s="17">
        <v>710063776</v>
      </c>
      <c r="G1908" s="18" t="s">
        <v>10</v>
      </c>
      <c r="H1908" s="18" t="s">
        <v>6557</v>
      </c>
      <c r="I1908" s="18" t="s">
        <v>6558</v>
      </c>
      <c r="J1908" s="19">
        <v>218.79000000000002</v>
      </c>
      <c r="K1908" s="19">
        <f t="shared" si="116"/>
        <v>198.9</v>
      </c>
      <c r="L1908" s="20">
        <f t="shared" si="117"/>
        <v>199</v>
      </c>
      <c r="M1908" s="20">
        <f t="shared" si="118"/>
        <v>20</v>
      </c>
      <c r="N1908" s="21">
        <f t="shared" si="119"/>
        <v>219</v>
      </c>
    </row>
    <row r="1909" spans="1:14" x14ac:dyDescent="0.25">
      <c r="A1909" s="17" t="s">
        <v>9155</v>
      </c>
      <c r="B1909" s="17" t="s">
        <v>8631</v>
      </c>
      <c r="C1909" s="17" t="s">
        <v>6634</v>
      </c>
      <c r="D1909" s="17" t="s">
        <v>6633</v>
      </c>
      <c r="E1909" s="18" t="s">
        <v>6635</v>
      </c>
      <c r="F1909" s="17">
        <v>710063784</v>
      </c>
      <c r="G1909" s="18" t="s">
        <v>10</v>
      </c>
      <c r="H1909" s="18" t="s">
        <v>6631</v>
      </c>
      <c r="I1909" s="18" t="s">
        <v>6632</v>
      </c>
      <c r="J1909" s="19">
        <v>218.79000000000002</v>
      </c>
      <c r="K1909" s="19">
        <f t="shared" si="116"/>
        <v>198.9</v>
      </c>
      <c r="L1909" s="20">
        <f t="shared" si="117"/>
        <v>199</v>
      </c>
      <c r="M1909" s="20">
        <f t="shared" si="118"/>
        <v>20</v>
      </c>
      <c r="N1909" s="21">
        <f t="shared" si="119"/>
        <v>219</v>
      </c>
    </row>
    <row r="1910" spans="1:14" x14ac:dyDescent="0.25">
      <c r="A1910" s="17" t="s">
        <v>9155</v>
      </c>
      <c r="B1910" s="17" t="s">
        <v>8631</v>
      </c>
      <c r="C1910" s="17" t="s">
        <v>6639</v>
      </c>
      <c r="D1910" s="17" t="s">
        <v>6638</v>
      </c>
      <c r="E1910" s="18" t="s">
        <v>6640</v>
      </c>
      <c r="F1910" s="17">
        <v>710063792</v>
      </c>
      <c r="G1910" s="18" t="s">
        <v>10</v>
      </c>
      <c r="H1910" s="18" t="s">
        <v>6636</v>
      </c>
      <c r="I1910" s="18" t="s">
        <v>6637</v>
      </c>
      <c r="J1910" s="19">
        <v>218.79000000000002</v>
      </c>
      <c r="K1910" s="19">
        <f t="shared" si="116"/>
        <v>198.9</v>
      </c>
      <c r="L1910" s="20">
        <f t="shared" si="117"/>
        <v>199</v>
      </c>
      <c r="M1910" s="20">
        <f t="shared" si="118"/>
        <v>20</v>
      </c>
      <c r="N1910" s="21">
        <f t="shared" si="119"/>
        <v>219</v>
      </c>
    </row>
    <row r="1911" spans="1:14" x14ac:dyDescent="0.25">
      <c r="A1911" s="17" t="s">
        <v>9155</v>
      </c>
      <c r="B1911" s="17" t="s">
        <v>8631</v>
      </c>
      <c r="C1911" s="17" t="s">
        <v>6686</v>
      </c>
      <c r="D1911" s="17" t="s">
        <v>6685</v>
      </c>
      <c r="E1911" s="18" t="s">
        <v>6687</v>
      </c>
      <c r="F1911" s="17">
        <v>37873296</v>
      </c>
      <c r="G1911" s="18" t="s">
        <v>10</v>
      </c>
      <c r="H1911" s="18" t="s">
        <v>6683</v>
      </c>
      <c r="I1911" s="18" t="s">
        <v>6684</v>
      </c>
      <c r="J1911" s="19">
        <v>1962.6</v>
      </c>
      <c r="K1911" s="19">
        <f t="shared" si="116"/>
        <v>1784.181818181818</v>
      </c>
      <c r="L1911" s="20">
        <f t="shared" si="117"/>
        <v>1784</v>
      </c>
      <c r="M1911" s="20">
        <f t="shared" si="118"/>
        <v>178</v>
      </c>
      <c r="N1911" s="21">
        <f t="shared" si="119"/>
        <v>1962</v>
      </c>
    </row>
    <row r="1912" spans="1:14" x14ac:dyDescent="0.25">
      <c r="A1912" s="17" t="s">
        <v>9155</v>
      </c>
      <c r="B1912" s="17" t="s">
        <v>8631</v>
      </c>
      <c r="C1912" s="17" t="s">
        <v>6691</v>
      </c>
      <c r="D1912" s="17" t="s">
        <v>6690</v>
      </c>
      <c r="E1912" s="18" t="s">
        <v>6692</v>
      </c>
      <c r="F1912" s="17">
        <v>710064349</v>
      </c>
      <c r="G1912" s="18" t="s">
        <v>10</v>
      </c>
      <c r="H1912" s="18" t="s">
        <v>6688</v>
      </c>
      <c r="I1912" s="18" t="s">
        <v>6689</v>
      </c>
      <c r="J1912" s="19">
        <v>139.23000000000002</v>
      </c>
      <c r="K1912" s="19">
        <f t="shared" si="116"/>
        <v>126.57272727272728</v>
      </c>
      <c r="L1912" s="20">
        <f t="shared" si="117"/>
        <v>127</v>
      </c>
      <c r="M1912" s="20">
        <f t="shared" si="118"/>
        <v>13</v>
      </c>
      <c r="N1912" s="21">
        <f t="shared" si="119"/>
        <v>140</v>
      </c>
    </row>
    <row r="1913" spans="1:14" x14ac:dyDescent="0.25">
      <c r="A1913" s="17" t="s">
        <v>9155</v>
      </c>
      <c r="B1913" s="17" t="s">
        <v>8631</v>
      </c>
      <c r="C1913" s="17" t="s">
        <v>6695</v>
      </c>
      <c r="D1913" s="17" t="s">
        <v>6694</v>
      </c>
      <c r="E1913" s="18" t="s">
        <v>4037</v>
      </c>
      <c r="F1913" s="17">
        <v>710064365</v>
      </c>
      <c r="G1913" s="18" t="s">
        <v>10</v>
      </c>
      <c r="H1913" s="18" t="s">
        <v>4033</v>
      </c>
      <c r="I1913" s="18" t="s">
        <v>6693</v>
      </c>
      <c r="J1913" s="19">
        <v>1054.17</v>
      </c>
      <c r="K1913" s="19">
        <f t="shared" si="116"/>
        <v>958.33636363636367</v>
      </c>
      <c r="L1913" s="20">
        <f t="shared" si="117"/>
        <v>958</v>
      </c>
      <c r="M1913" s="20">
        <f t="shared" si="118"/>
        <v>96</v>
      </c>
      <c r="N1913" s="21">
        <f t="shared" si="119"/>
        <v>1054</v>
      </c>
    </row>
    <row r="1914" spans="1:14" x14ac:dyDescent="0.25">
      <c r="A1914" s="17" t="s">
        <v>9155</v>
      </c>
      <c r="B1914" s="17" t="s">
        <v>8631</v>
      </c>
      <c r="C1914" s="17" t="s">
        <v>6699</v>
      </c>
      <c r="D1914" s="17" t="s">
        <v>6698</v>
      </c>
      <c r="E1914" s="18" t="s">
        <v>6700</v>
      </c>
      <c r="F1914" s="17">
        <v>710064373</v>
      </c>
      <c r="G1914" s="18" t="s">
        <v>10</v>
      </c>
      <c r="H1914" s="18" t="s">
        <v>6696</v>
      </c>
      <c r="I1914" s="18" t="s">
        <v>6697</v>
      </c>
      <c r="J1914" s="19">
        <v>298.35000000000002</v>
      </c>
      <c r="K1914" s="19">
        <f t="shared" si="116"/>
        <v>271.22727272727275</v>
      </c>
      <c r="L1914" s="20">
        <f t="shared" si="117"/>
        <v>271</v>
      </c>
      <c r="M1914" s="20">
        <f t="shared" si="118"/>
        <v>27</v>
      </c>
      <c r="N1914" s="21">
        <f t="shared" si="119"/>
        <v>298</v>
      </c>
    </row>
    <row r="1915" spans="1:14" x14ac:dyDescent="0.25">
      <c r="A1915" s="17" t="s">
        <v>9155</v>
      </c>
      <c r="B1915" s="17" t="s">
        <v>8631</v>
      </c>
      <c r="C1915" s="17" t="s">
        <v>5518</v>
      </c>
      <c r="D1915" s="17" t="s">
        <v>5517</v>
      </c>
      <c r="E1915" s="18" t="s">
        <v>5519</v>
      </c>
      <c r="F1915" s="17">
        <v>37876970</v>
      </c>
      <c r="G1915" s="18" t="s">
        <v>8636</v>
      </c>
      <c r="H1915" s="18" t="s">
        <v>5515</v>
      </c>
      <c r="I1915" s="18" t="s">
        <v>5516</v>
      </c>
      <c r="J1915" s="19">
        <v>2055.3300000000004</v>
      </c>
      <c r="K1915" s="19">
        <f t="shared" si="116"/>
        <v>1868.4818181818184</v>
      </c>
      <c r="L1915" s="20">
        <f t="shared" si="117"/>
        <v>1868</v>
      </c>
      <c r="M1915" s="20">
        <f t="shared" si="118"/>
        <v>187</v>
      </c>
      <c r="N1915" s="21">
        <f t="shared" si="119"/>
        <v>2055</v>
      </c>
    </row>
    <row r="1916" spans="1:14" x14ac:dyDescent="0.25">
      <c r="A1916" s="17" t="s">
        <v>9155</v>
      </c>
      <c r="B1916" s="17" t="s">
        <v>8631</v>
      </c>
      <c r="C1916" s="17" t="s">
        <v>6704</v>
      </c>
      <c r="D1916" s="17" t="s">
        <v>6703</v>
      </c>
      <c r="E1916" s="18" t="s">
        <v>6705</v>
      </c>
      <c r="F1916" s="17">
        <v>710064403</v>
      </c>
      <c r="G1916" s="18" t="s">
        <v>10</v>
      </c>
      <c r="H1916" s="18" t="s">
        <v>6701</v>
      </c>
      <c r="I1916" s="18" t="s">
        <v>6702</v>
      </c>
      <c r="J1916" s="19">
        <v>159.12</v>
      </c>
      <c r="K1916" s="19">
        <f t="shared" si="116"/>
        <v>144.65454545454546</v>
      </c>
      <c r="L1916" s="20">
        <f t="shared" si="117"/>
        <v>145</v>
      </c>
      <c r="M1916" s="20">
        <f t="shared" si="118"/>
        <v>14</v>
      </c>
      <c r="N1916" s="21">
        <f t="shared" si="119"/>
        <v>159</v>
      </c>
    </row>
    <row r="1917" spans="1:14" x14ac:dyDescent="0.25">
      <c r="A1917" s="17" t="s">
        <v>9155</v>
      </c>
      <c r="B1917" s="17" t="s">
        <v>8631</v>
      </c>
      <c r="C1917" s="17" t="s">
        <v>6709</v>
      </c>
      <c r="D1917" s="17" t="s">
        <v>6708</v>
      </c>
      <c r="E1917" s="18" t="s">
        <v>6710</v>
      </c>
      <c r="F1917" s="17">
        <v>37873300</v>
      </c>
      <c r="G1917" s="18" t="s">
        <v>10</v>
      </c>
      <c r="H1917" s="18" t="s">
        <v>6706</v>
      </c>
      <c r="I1917" s="18" t="s">
        <v>6707</v>
      </c>
      <c r="J1917" s="19">
        <v>4973.7300000000005</v>
      </c>
      <c r="K1917" s="19">
        <f t="shared" si="116"/>
        <v>4521.5727272727272</v>
      </c>
      <c r="L1917" s="20">
        <f t="shared" si="117"/>
        <v>4522</v>
      </c>
      <c r="M1917" s="20">
        <f t="shared" si="118"/>
        <v>452</v>
      </c>
      <c r="N1917" s="21">
        <f t="shared" si="119"/>
        <v>4974</v>
      </c>
    </row>
    <row r="1918" spans="1:14" x14ac:dyDescent="0.25">
      <c r="A1918" s="17" t="s">
        <v>9155</v>
      </c>
      <c r="B1918" s="17" t="s">
        <v>8631</v>
      </c>
      <c r="C1918" s="17" t="s">
        <v>6714</v>
      </c>
      <c r="D1918" s="17" t="s">
        <v>6713</v>
      </c>
      <c r="E1918" s="18" t="s">
        <v>6715</v>
      </c>
      <c r="F1918" s="17">
        <v>710064446</v>
      </c>
      <c r="G1918" s="18" t="s">
        <v>10</v>
      </c>
      <c r="H1918" s="18" t="s">
        <v>6711</v>
      </c>
      <c r="I1918" s="18" t="s">
        <v>6712</v>
      </c>
      <c r="J1918" s="19">
        <v>318.24</v>
      </c>
      <c r="K1918" s="19">
        <f t="shared" si="116"/>
        <v>289.30909090909091</v>
      </c>
      <c r="L1918" s="20">
        <f t="shared" si="117"/>
        <v>289</v>
      </c>
      <c r="M1918" s="20">
        <f t="shared" si="118"/>
        <v>29</v>
      </c>
      <c r="N1918" s="21">
        <f t="shared" si="119"/>
        <v>318</v>
      </c>
    </row>
    <row r="1919" spans="1:14" x14ac:dyDescent="0.25">
      <c r="A1919" s="17" t="s">
        <v>9155</v>
      </c>
      <c r="B1919" s="17" t="s">
        <v>8631</v>
      </c>
      <c r="C1919" s="17" t="s">
        <v>6719</v>
      </c>
      <c r="D1919" s="17" t="s">
        <v>6718</v>
      </c>
      <c r="E1919" s="18" t="s">
        <v>6720</v>
      </c>
      <c r="F1919" s="17">
        <v>710219725</v>
      </c>
      <c r="G1919" s="18" t="s">
        <v>10</v>
      </c>
      <c r="H1919" s="18" t="s">
        <v>6716</v>
      </c>
      <c r="I1919" s="18" t="s">
        <v>6717</v>
      </c>
      <c r="J1919" s="19">
        <v>119.34</v>
      </c>
      <c r="K1919" s="19">
        <f t="shared" si="116"/>
        <v>108.49090909090908</v>
      </c>
      <c r="L1919" s="20">
        <f t="shared" si="117"/>
        <v>108</v>
      </c>
      <c r="M1919" s="20">
        <f t="shared" si="118"/>
        <v>11</v>
      </c>
      <c r="N1919" s="21">
        <f t="shared" si="119"/>
        <v>119</v>
      </c>
    </row>
    <row r="1920" spans="1:14" x14ac:dyDescent="0.25">
      <c r="A1920" s="17" t="s">
        <v>9155</v>
      </c>
      <c r="B1920" s="17" t="s">
        <v>8631</v>
      </c>
      <c r="C1920" s="17" t="s">
        <v>6724</v>
      </c>
      <c r="D1920" s="17" t="s">
        <v>6723</v>
      </c>
      <c r="E1920" s="18" t="s">
        <v>6725</v>
      </c>
      <c r="F1920" s="17">
        <v>710064462</v>
      </c>
      <c r="G1920" s="18" t="s">
        <v>10</v>
      </c>
      <c r="H1920" s="18" t="s">
        <v>6721</v>
      </c>
      <c r="I1920" s="18" t="s">
        <v>6722</v>
      </c>
      <c r="J1920" s="19">
        <v>437.58</v>
      </c>
      <c r="K1920" s="19">
        <f t="shared" si="116"/>
        <v>397.79999999999995</v>
      </c>
      <c r="L1920" s="20">
        <f t="shared" si="117"/>
        <v>398</v>
      </c>
      <c r="M1920" s="20">
        <f t="shared" si="118"/>
        <v>40</v>
      </c>
      <c r="N1920" s="21">
        <f t="shared" si="119"/>
        <v>438</v>
      </c>
    </row>
    <row r="1921" spans="1:14" x14ac:dyDescent="0.25">
      <c r="A1921" s="17" t="s">
        <v>9155</v>
      </c>
      <c r="B1921" s="17" t="s">
        <v>8631</v>
      </c>
      <c r="C1921" s="17" t="s">
        <v>5538</v>
      </c>
      <c r="D1921" s="17" t="s">
        <v>5537</v>
      </c>
      <c r="E1921" s="18" t="s">
        <v>5539</v>
      </c>
      <c r="F1921" s="17">
        <v>710064470</v>
      </c>
      <c r="G1921" s="18" t="s">
        <v>10</v>
      </c>
      <c r="H1921" s="18" t="s">
        <v>5535</v>
      </c>
      <c r="I1921" s="18" t="s">
        <v>5536</v>
      </c>
      <c r="J1921" s="19">
        <v>39.78</v>
      </c>
      <c r="K1921" s="19">
        <f t="shared" si="116"/>
        <v>36.163636363636364</v>
      </c>
      <c r="L1921" s="20">
        <f t="shared" si="117"/>
        <v>36</v>
      </c>
      <c r="M1921" s="20">
        <f t="shared" si="118"/>
        <v>4</v>
      </c>
      <c r="N1921" s="21">
        <f t="shared" si="119"/>
        <v>40</v>
      </c>
    </row>
    <row r="1922" spans="1:14" x14ac:dyDescent="0.25">
      <c r="A1922" s="17" t="s">
        <v>9155</v>
      </c>
      <c r="B1922" s="17" t="s">
        <v>8631</v>
      </c>
      <c r="C1922" s="17" t="s">
        <v>6729</v>
      </c>
      <c r="D1922" s="17" t="s">
        <v>6728</v>
      </c>
      <c r="E1922" s="18" t="s">
        <v>6730</v>
      </c>
      <c r="F1922" s="17">
        <v>710064489</v>
      </c>
      <c r="G1922" s="18" t="s">
        <v>10</v>
      </c>
      <c r="H1922" s="18" t="s">
        <v>6726</v>
      </c>
      <c r="I1922" s="18" t="s">
        <v>6727</v>
      </c>
      <c r="J1922" s="19">
        <v>457.47</v>
      </c>
      <c r="K1922" s="19">
        <f t="shared" si="116"/>
        <v>415.88181818181818</v>
      </c>
      <c r="L1922" s="20">
        <f t="shared" si="117"/>
        <v>416</v>
      </c>
      <c r="M1922" s="20">
        <f t="shared" si="118"/>
        <v>42</v>
      </c>
      <c r="N1922" s="21">
        <f t="shared" si="119"/>
        <v>458</v>
      </c>
    </row>
    <row r="1923" spans="1:14" x14ac:dyDescent="0.25">
      <c r="A1923" s="17" t="s">
        <v>9155</v>
      </c>
      <c r="B1923" s="17" t="s">
        <v>8631</v>
      </c>
      <c r="C1923" s="17" t="s">
        <v>6734</v>
      </c>
      <c r="D1923" s="17" t="s">
        <v>6733</v>
      </c>
      <c r="E1923" s="18" t="s">
        <v>6735</v>
      </c>
      <c r="F1923" s="17">
        <v>710064497</v>
      </c>
      <c r="G1923" s="18" t="s">
        <v>10</v>
      </c>
      <c r="H1923" s="18" t="s">
        <v>6731</v>
      </c>
      <c r="I1923" s="18" t="s">
        <v>6732</v>
      </c>
      <c r="J1923" s="19">
        <v>159.12</v>
      </c>
      <c r="K1923" s="19">
        <f t="shared" si="116"/>
        <v>144.65454545454546</v>
      </c>
      <c r="L1923" s="20">
        <f t="shared" si="117"/>
        <v>145</v>
      </c>
      <c r="M1923" s="20">
        <f t="shared" si="118"/>
        <v>14</v>
      </c>
      <c r="N1923" s="21">
        <f t="shared" si="119"/>
        <v>159</v>
      </c>
    </row>
    <row r="1924" spans="1:14" x14ac:dyDescent="0.25">
      <c r="A1924" s="17" t="s">
        <v>9155</v>
      </c>
      <c r="B1924" s="17" t="s">
        <v>8631</v>
      </c>
      <c r="C1924" s="17" t="s">
        <v>6739</v>
      </c>
      <c r="D1924" s="17" t="s">
        <v>6738</v>
      </c>
      <c r="E1924" s="18" t="s">
        <v>6740</v>
      </c>
      <c r="F1924" s="17">
        <v>42381321</v>
      </c>
      <c r="G1924" s="18" t="s">
        <v>8994</v>
      </c>
      <c r="H1924" s="18" t="s">
        <v>6736</v>
      </c>
      <c r="I1924" s="18" t="s">
        <v>6737</v>
      </c>
      <c r="J1924" s="19">
        <v>696.15</v>
      </c>
      <c r="K1924" s="19">
        <f t="shared" ref="K1924:K1987" si="120">J1924/1.1</f>
        <v>632.86363636363626</v>
      </c>
      <c r="L1924" s="20">
        <f t="shared" ref="L1924:L1987" si="121">ROUND(K1924,0)</f>
        <v>633</v>
      </c>
      <c r="M1924" s="20">
        <f t="shared" ref="M1924:M1987" si="122">ROUND(K1924*0.1,0)</f>
        <v>63</v>
      </c>
      <c r="N1924" s="21">
        <f t="shared" si="119"/>
        <v>696</v>
      </c>
    </row>
    <row r="1925" spans="1:14" x14ac:dyDescent="0.25">
      <c r="A1925" s="17" t="s">
        <v>9155</v>
      </c>
      <c r="B1925" s="17" t="s">
        <v>8631</v>
      </c>
      <c r="C1925" s="17" t="s">
        <v>6744</v>
      </c>
      <c r="D1925" s="17" t="s">
        <v>6743</v>
      </c>
      <c r="E1925" s="18" t="s">
        <v>6745</v>
      </c>
      <c r="F1925" s="17">
        <v>710064500</v>
      </c>
      <c r="G1925" s="18" t="s">
        <v>10</v>
      </c>
      <c r="H1925" s="18" t="s">
        <v>6741</v>
      </c>
      <c r="I1925" s="18" t="s">
        <v>6742</v>
      </c>
      <c r="J1925" s="19">
        <v>238.68</v>
      </c>
      <c r="K1925" s="19">
        <f t="shared" si="120"/>
        <v>216.98181818181817</v>
      </c>
      <c r="L1925" s="20">
        <f t="shared" si="121"/>
        <v>217</v>
      </c>
      <c r="M1925" s="20">
        <f t="shared" si="122"/>
        <v>22</v>
      </c>
      <c r="N1925" s="21">
        <f t="shared" ref="N1925:N1988" si="123">L1925+M1925</f>
        <v>239</v>
      </c>
    </row>
    <row r="1926" spans="1:14" x14ac:dyDescent="0.25">
      <c r="A1926" s="17" t="s">
        <v>9155</v>
      </c>
      <c r="B1926" s="17" t="s">
        <v>8631</v>
      </c>
      <c r="C1926" s="17" t="s">
        <v>6749</v>
      </c>
      <c r="D1926" s="17" t="s">
        <v>6748</v>
      </c>
      <c r="E1926" s="18" t="s">
        <v>6750</v>
      </c>
      <c r="F1926" s="17">
        <v>710064519</v>
      </c>
      <c r="G1926" s="18" t="s">
        <v>10</v>
      </c>
      <c r="H1926" s="18" t="s">
        <v>6746</v>
      </c>
      <c r="I1926" s="18" t="s">
        <v>6747</v>
      </c>
      <c r="J1926" s="19">
        <v>198.9</v>
      </c>
      <c r="K1926" s="19">
        <f t="shared" si="120"/>
        <v>180.81818181818181</v>
      </c>
      <c r="L1926" s="20">
        <f t="shared" si="121"/>
        <v>181</v>
      </c>
      <c r="M1926" s="20">
        <f t="shared" si="122"/>
        <v>18</v>
      </c>
      <c r="N1926" s="21">
        <f t="shared" si="123"/>
        <v>199</v>
      </c>
    </row>
    <row r="1927" spans="1:14" x14ac:dyDescent="0.25">
      <c r="A1927" s="17" t="s">
        <v>9155</v>
      </c>
      <c r="B1927" s="17" t="s">
        <v>8631</v>
      </c>
      <c r="C1927" s="17" t="s">
        <v>6754</v>
      </c>
      <c r="D1927" s="17" t="s">
        <v>6753</v>
      </c>
      <c r="E1927" s="18" t="s">
        <v>6755</v>
      </c>
      <c r="F1927" s="17">
        <v>37873318</v>
      </c>
      <c r="G1927" s="18" t="s">
        <v>10</v>
      </c>
      <c r="H1927" s="18" t="s">
        <v>6751</v>
      </c>
      <c r="I1927" s="18" t="s">
        <v>6752</v>
      </c>
      <c r="J1927" s="19">
        <v>4402.29</v>
      </c>
      <c r="K1927" s="19">
        <f t="shared" si="120"/>
        <v>4002.0818181818177</v>
      </c>
      <c r="L1927" s="20">
        <f t="shared" si="121"/>
        <v>4002</v>
      </c>
      <c r="M1927" s="20">
        <f t="shared" si="122"/>
        <v>400</v>
      </c>
      <c r="N1927" s="21">
        <f t="shared" si="123"/>
        <v>4402</v>
      </c>
    </row>
    <row r="1928" spans="1:14" x14ac:dyDescent="0.25">
      <c r="A1928" s="17" t="s">
        <v>9155</v>
      </c>
      <c r="B1928" s="17" t="s">
        <v>8631</v>
      </c>
      <c r="C1928" s="17" t="s">
        <v>6764</v>
      </c>
      <c r="D1928" s="17" t="s">
        <v>6763</v>
      </c>
      <c r="E1928" s="18" t="s">
        <v>6765</v>
      </c>
      <c r="F1928" s="17">
        <v>37873326</v>
      </c>
      <c r="G1928" s="18" t="s">
        <v>10</v>
      </c>
      <c r="H1928" s="18" t="s">
        <v>6761</v>
      </c>
      <c r="I1928" s="18" t="s">
        <v>6762</v>
      </c>
      <c r="J1928" s="19">
        <v>4314.6000000000004</v>
      </c>
      <c r="K1928" s="19">
        <f t="shared" si="120"/>
        <v>3922.3636363636365</v>
      </c>
      <c r="L1928" s="20">
        <f t="shared" si="121"/>
        <v>3922</v>
      </c>
      <c r="M1928" s="20">
        <f t="shared" si="122"/>
        <v>392</v>
      </c>
      <c r="N1928" s="21">
        <f t="shared" si="123"/>
        <v>4314</v>
      </c>
    </row>
    <row r="1929" spans="1:14" x14ac:dyDescent="0.25">
      <c r="A1929" s="17" t="s">
        <v>9155</v>
      </c>
      <c r="B1929" s="17" t="s">
        <v>8631</v>
      </c>
      <c r="C1929" s="17" t="s">
        <v>6759</v>
      </c>
      <c r="D1929" s="17" t="s">
        <v>6758</v>
      </c>
      <c r="E1929" s="18" t="s">
        <v>6760</v>
      </c>
      <c r="F1929" s="17">
        <v>37938215</v>
      </c>
      <c r="G1929" s="18" t="s">
        <v>8636</v>
      </c>
      <c r="H1929" s="18" t="s">
        <v>6756</v>
      </c>
      <c r="I1929" s="18" t="s">
        <v>6757</v>
      </c>
      <c r="J1929" s="19">
        <v>417.69000000000005</v>
      </c>
      <c r="K1929" s="19">
        <f t="shared" si="120"/>
        <v>379.71818181818185</v>
      </c>
      <c r="L1929" s="20">
        <f t="shared" si="121"/>
        <v>380</v>
      </c>
      <c r="M1929" s="20">
        <f t="shared" si="122"/>
        <v>38</v>
      </c>
      <c r="N1929" s="21">
        <f t="shared" si="123"/>
        <v>418</v>
      </c>
    </row>
    <row r="1930" spans="1:14" x14ac:dyDescent="0.25">
      <c r="A1930" s="17" t="s">
        <v>9155</v>
      </c>
      <c r="B1930" s="17" t="s">
        <v>8631</v>
      </c>
      <c r="C1930" s="17" t="s">
        <v>6769</v>
      </c>
      <c r="D1930" s="17" t="s">
        <v>6768</v>
      </c>
      <c r="E1930" s="18" t="s">
        <v>6770</v>
      </c>
      <c r="F1930" s="17">
        <v>710064543</v>
      </c>
      <c r="G1930" s="18" t="s">
        <v>10</v>
      </c>
      <c r="H1930" s="18" t="s">
        <v>6766</v>
      </c>
      <c r="I1930" s="18" t="s">
        <v>6767</v>
      </c>
      <c r="J1930" s="19">
        <v>218.79000000000002</v>
      </c>
      <c r="K1930" s="19">
        <f t="shared" si="120"/>
        <v>198.9</v>
      </c>
      <c r="L1930" s="20">
        <f t="shared" si="121"/>
        <v>199</v>
      </c>
      <c r="M1930" s="20">
        <f t="shared" si="122"/>
        <v>20</v>
      </c>
      <c r="N1930" s="21">
        <f t="shared" si="123"/>
        <v>219</v>
      </c>
    </row>
    <row r="1931" spans="1:14" x14ac:dyDescent="0.25">
      <c r="A1931" s="17" t="s">
        <v>9155</v>
      </c>
      <c r="B1931" s="17" t="s">
        <v>8631</v>
      </c>
      <c r="C1931" s="17" t="s">
        <v>6774</v>
      </c>
      <c r="D1931" s="17" t="s">
        <v>6773</v>
      </c>
      <c r="E1931" s="18" t="s">
        <v>6775</v>
      </c>
      <c r="F1931" s="17">
        <v>37873342</v>
      </c>
      <c r="G1931" s="18" t="s">
        <v>10</v>
      </c>
      <c r="H1931" s="18" t="s">
        <v>6771</v>
      </c>
      <c r="I1931" s="18" t="s">
        <v>6772</v>
      </c>
      <c r="J1931" s="19">
        <v>2305.5</v>
      </c>
      <c r="K1931" s="19">
        <f t="shared" si="120"/>
        <v>2095.9090909090905</v>
      </c>
      <c r="L1931" s="20">
        <f t="shared" si="121"/>
        <v>2096</v>
      </c>
      <c r="M1931" s="20">
        <f t="shared" si="122"/>
        <v>210</v>
      </c>
      <c r="N1931" s="21">
        <f t="shared" si="123"/>
        <v>2306</v>
      </c>
    </row>
    <row r="1932" spans="1:14" x14ac:dyDescent="0.25">
      <c r="A1932" s="17" t="s">
        <v>9155</v>
      </c>
      <c r="B1932" s="17" t="s">
        <v>8631</v>
      </c>
      <c r="C1932" s="17" t="s">
        <v>6779</v>
      </c>
      <c r="D1932" s="17" t="s">
        <v>6778</v>
      </c>
      <c r="E1932" s="18" t="s">
        <v>6780</v>
      </c>
      <c r="F1932" s="17">
        <v>37873334</v>
      </c>
      <c r="G1932" s="18" t="s">
        <v>10</v>
      </c>
      <c r="H1932" s="18" t="s">
        <v>6776</v>
      </c>
      <c r="I1932" s="18" t="s">
        <v>6777</v>
      </c>
      <c r="J1932" s="19">
        <v>7136.91</v>
      </c>
      <c r="K1932" s="19">
        <f t="shared" si="120"/>
        <v>6488.0999999999995</v>
      </c>
      <c r="L1932" s="20">
        <f t="shared" si="121"/>
        <v>6488</v>
      </c>
      <c r="M1932" s="20">
        <f t="shared" si="122"/>
        <v>649</v>
      </c>
      <c r="N1932" s="21">
        <f t="shared" si="123"/>
        <v>7137</v>
      </c>
    </row>
    <row r="1933" spans="1:14" x14ac:dyDescent="0.25">
      <c r="A1933" s="17" t="s">
        <v>9155</v>
      </c>
      <c r="B1933" s="17" t="s">
        <v>8631</v>
      </c>
      <c r="C1933" s="17" t="s">
        <v>6784</v>
      </c>
      <c r="D1933" s="17" t="s">
        <v>6783</v>
      </c>
      <c r="E1933" s="18" t="s">
        <v>6785</v>
      </c>
      <c r="F1933" s="17">
        <v>37873351</v>
      </c>
      <c r="G1933" s="18" t="s">
        <v>8636</v>
      </c>
      <c r="H1933" s="18" t="s">
        <v>6781</v>
      </c>
      <c r="I1933" s="18" t="s">
        <v>6782</v>
      </c>
      <c r="J1933" s="19">
        <v>2097.06</v>
      </c>
      <c r="K1933" s="19">
        <f t="shared" si="120"/>
        <v>1906.4181818181817</v>
      </c>
      <c r="L1933" s="20">
        <f t="shared" si="121"/>
        <v>1906</v>
      </c>
      <c r="M1933" s="20">
        <f t="shared" si="122"/>
        <v>191</v>
      </c>
      <c r="N1933" s="21">
        <f t="shared" si="123"/>
        <v>2097</v>
      </c>
    </row>
    <row r="1934" spans="1:14" x14ac:dyDescent="0.25">
      <c r="A1934" s="17" t="s">
        <v>9155</v>
      </c>
      <c r="B1934" s="17" t="s">
        <v>8631</v>
      </c>
      <c r="C1934" s="17" t="s">
        <v>6789</v>
      </c>
      <c r="D1934" s="17" t="s">
        <v>6788</v>
      </c>
      <c r="E1934" s="18" t="s">
        <v>6790</v>
      </c>
      <c r="F1934" s="17">
        <v>710064551</v>
      </c>
      <c r="G1934" s="18" t="s">
        <v>10</v>
      </c>
      <c r="H1934" s="18" t="s">
        <v>6786</v>
      </c>
      <c r="I1934" s="18" t="s">
        <v>6787</v>
      </c>
      <c r="J1934" s="19">
        <v>1849.77</v>
      </c>
      <c r="K1934" s="19">
        <f t="shared" si="120"/>
        <v>1681.6090909090908</v>
      </c>
      <c r="L1934" s="20">
        <f t="shared" si="121"/>
        <v>1682</v>
      </c>
      <c r="M1934" s="20">
        <f t="shared" si="122"/>
        <v>168</v>
      </c>
      <c r="N1934" s="21">
        <f t="shared" si="123"/>
        <v>1850</v>
      </c>
    </row>
    <row r="1935" spans="1:14" x14ac:dyDescent="0.25">
      <c r="A1935" s="17" t="s">
        <v>9155</v>
      </c>
      <c r="B1935" s="17" t="s">
        <v>8631</v>
      </c>
      <c r="C1935" s="17" t="s">
        <v>5558</v>
      </c>
      <c r="D1935" s="17" t="s">
        <v>5557</v>
      </c>
      <c r="E1935" s="18" t="s">
        <v>5559</v>
      </c>
      <c r="F1935" s="17">
        <v>710064586</v>
      </c>
      <c r="G1935" s="18" t="s">
        <v>10</v>
      </c>
      <c r="H1935" s="18" t="s">
        <v>5555</v>
      </c>
      <c r="I1935" s="18" t="s">
        <v>5556</v>
      </c>
      <c r="J1935" s="19">
        <v>99.45</v>
      </c>
      <c r="K1935" s="19">
        <f t="shared" si="120"/>
        <v>90.409090909090907</v>
      </c>
      <c r="L1935" s="20">
        <f t="shared" si="121"/>
        <v>90</v>
      </c>
      <c r="M1935" s="20">
        <f t="shared" si="122"/>
        <v>9</v>
      </c>
      <c r="N1935" s="21">
        <f t="shared" si="123"/>
        <v>99</v>
      </c>
    </row>
    <row r="1936" spans="1:14" x14ac:dyDescent="0.25">
      <c r="A1936" s="17" t="s">
        <v>9155</v>
      </c>
      <c r="B1936" s="17" t="s">
        <v>8631</v>
      </c>
      <c r="C1936" s="17" t="s">
        <v>6805</v>
      </c>
      <c r="D1936" s="17" t="s">
        <v>6804</v>
      </c>
      <c r="E1936" s="18" t="s">
        <v>6806</v>
      </c>
      <c r="F1936" s="17">
        <v>37873407</v>
      </c>
      <c r="G1936" s="18" t="s">
        <v>10</v>
      </c>
      <c r="H1936" s="18" t="s">
        <v>6802</v>
      </c>
      <c r="I1936" s="18" t="s">
        <v>6803</v>
      </c>
      <c r="J1936" s="19">
        <v>2912.82</v>
      </c>
      <c r="K1936" s="19">
        <f t="shared" si="120"/>
        <v>2648.0181818181818</v>
      </c>
      <c r="L1936" s="20">
        <f t="shared" si="121"/>
        <v>2648</v>
      </c>
      <c r="M1936" s="20">
        <f t="shared" si="122"/>
        <v>265</v>
      </c>
      <c r="N1936" s="21">
        <f t="shared" si="123"/>
        <v>2913</v>
      </c>
    </row>
    <row r="1937" spans="1:14" x14ac:dyDescent="0.25">
      <c r="A1937" s="17" t="s">
        <v>9155</v>
      </c>
      <c r="B1937" s="17" t="s">
        <v>8631</v>
      </c>
      <c r="C1937" s="17" t="s">
        <v>6810</v>
      </c>
      <c r="D1937" s="17" t="s">
        <v>6809</v>
      </c>
      <c r="E1937" s="18" t="s">
        <v>6811</v>
      </c>
      <c r="F1937" s="17">
        <v>37873415</v>
      </c>
      <c r="G1937" s="18" t="s">
        <v>10</v>
      </c>
      <c r="H1937" s="18" t="s">
        <v>6807</v>
      </c>
      <c r="I1937" s="18" t="s">
        <v>6808</v>
      </c>
      <c r="J1937" s="19">
        <v>6200.7300000000005</v>
      </c>
      <c r="K1937" s="19">
        <f t="shared" si="120"/>
        <v>5637.0272727272722</v>
      </c>
      <c r="L1937" s="20">
        <f t="shared" si="121"/>
        <v>5637</v>
      </c>
      <c r="M1937" s="20">
        <f t="shared" si="122"/>
        <v>564</v>
      </c>
      <c r="N1937" s="21">
        <f t="shared" si="123"/>
        <v>6201</v>
      </c>
    </row>
    <row r="1938" spans="1:14" x14ac:dyDescent="0.25">
      <c r="A1938" s="17" t="s">
        <v>9155</v>
      </c>
      <c r="B1938" s="17" t="s">
        <v>8631</v>
      </c>
      <c r="C1938" s="17" t="s">
        <v>6815</v>
      </c>
      <c r="D1938" s="17" t="s">
        <v>6814</v>
      </c>
      <c r="E1938" s="18" t="s">
        <v>6816</v>
      </c>
      <c r="F1938" s="17">
        <v>710064594</v>
      </c>
      <c r="G1938" s="18" t="s">
        <v>10</v>
      </c>
      <c r="H1938" s="18" t="s">
        <v>6812</v>
      </c>
      <c r="I1938" s="18" t="s">
        <v>6813</v>
      </c>
      <c r="J1938" s="19">
        <v>437.58000000000004</v>
      </c>
      <c r="K1938" s="19">
        <f t="shared" si="120"/>
        <v>397.8</v>
      </c>
      <c r="L1938" s="20">
        <f t="shared" si="121"/>
        <v>398</v>
      </c>
      <c r="M1938" s="20">
        <f t="shared" si="122"/>
        <v>40</v>
      </c>
      <c r="N1938" s="21">
        <f t="shared" si="123"/>
        <v>438</v>
      </c>
    </row>
    <row r="1939" spans="1:14" x14ac:dyDescent="0.25">
      <c r="A1939" s="17" t="s">
        <v>9155</v>
      </c>
      <c r="B1939" s="17" t="s">
        <v>8631</v>
      </c>
      <c r="C1939" s="17" t="s">
        <v>5734</v>
      </c>
      <c r="D1939" s="17" t="s">
        <v>5733</v>
      </c>
      <c r="E1939" s="18" t="s">
        <v>5735</v>
      </c>
      <c r="F1939" s="17">
        <v>42026644</v>
      </c>
      <c r="G1939" s="18" t="s">
        <v>8636</v>
      </c>
      <c r="H1939" s="18" t="s">
        <v>5731</v>
      </c>
      <c r="I1939" s="18" t="s">
        <v>5732</v>
      </c>
      <c r="J1939" s="19">
        <v>914.94</v>
      </c>
      <c r="K1939" s="19">
        <f t="shared" si="120"/>
        <v>831.76363636363635</v>
      </c>
      <c r="L1939" s="20">
        <f t="shared" si="121"/>
        <v>832</v>
      </c>
      <c r="M1939" s="20">
        <f t="shared" si="122"/>
        <v>83</v>
      </c>
      <c r="N1939" s="21">
        <f t="shared" si="123"/>
        <v>915</v>
      </c>
    </row>
    <row r="1940" spans="1:14" x14ac:dyDescent="0.25">
      <c r="A1940" s="17" t="s">
        <v>9155</v>
      </c>
      <c r="B1940" s="17" t="s">
        <v>8631</v>
      </c>
      <c r="C1940" s="17" t="s">
        <v>5741</v>
      </c>
      <c r="D1940" s="17" t="s">
        <v>5740</v>
      </c>
      <c r="E1940" s="18" t="s">
        <v>5742</v>
      </c>
      <c r="F1940" s="17">
        <v>37785834</v>
      </c>
      <c r="G1940" s="18" t="s">
        <v>10</v>
      </c>
      <c r="H1940" s="18" t="s">
        <v>5738</v>
      </c>
      <c r="I1940" s="18" t="s">
        <v>5739</v>
      </c>
      <c r="J1940" s="19">
        <v>8043.4500000000007</v>
      </c>
      <c r="K1940" s="19">
        <f t="shared" si="120"/>
        <v>7312.227272727273</v>
      </c>
      <c r="L1940" s="20">
        <f t="shared" si="121"/>
        <v>7312</v>
      </c>
      <c r="M1940" s="20">
        <f t="shared" si="122"/>
        <v>731</v>
      </c>
      <c r="N1940" s="21">
        <f t="shared" si="123"/>
        <v>8043</v>
      </c>
    </row>
    <row r="1941" spans="1:14" x14ac:dyDescent="0.25">
      <c r="A1941" s="17" t="s">
        <v>9155</v>
      </c>
      <c r="B1941" s="17" t="s">
        <v>8631</v>
      </c>
      <c r="C1941" s="17" t="s">
        <v>5741</v>
      </c>
      <c r="D1941" s="17" t="s">
        <v>5740</v>
      </c>
      <c r="E1941" s="18" t="s">
        <v>5742</v>
      </c>
      <c r="F1941" s="17">
        <v>37791851</v>
      </c>
      <c r="G1941" s="18" t="s">
        <v>10</v>
      </c>
      <c r="H1941" s="18" t="s">
        <v>5738</v>
      </c>
      <c r="I1941" s="18" t="s">
        <v>5743</v>
      </c>
      <c r="J1941" s="19">
        <v>6870.5400000000009</v>
      </c>
      <c r="K1941" s="19">
        <f t="shared" si="120"/>
        <v>6245.9454545454546</v>
      </c>
      <c r="L1941" s="20">
        <f t="shared" si="121"/>
        <v>6246</v>
      </c>
      <c r="M1941" s="20">
        <f t="shared" si="122"/>
        <v>625</v>
      </c>
      <c r="N1941" s="21">
        <f t="shared" si="123"/>
        <v>6871</v>
      </c>
    </row>
    <row r="1942" spans="1:14" x14ac:dyDescent="0.25">
      <c r="A1942" s="17" t="s">
        <v>9155</v>
      </c>
      <c r="B1942" s="17" t="s">
        <v>8631</v>
      </c>
      <c r="C1942" s="17" t="s">
        <v>5741</v>
      </c>
      <c r="D1942" s="17" t="s">
        <v>5740</v>
      </c>
      <c r="E1942" s="18" t="s">
        <v>5742</v>
      </c>
      <c r="F1942" s="17">
        <v>37873792</v>
      </c>
      <c r="G1942" s="18" t="s">
        <v>10</v>
      </c>
      <c r="H1942" s="18" t="s">
        <v>5738</v>
      </c>
      <c r="I1942" s="18" t="s">
        <v>5748</v>
      </c>
      <c r="J1942" s="19">
        <v>5737.95</v>
      </c>
      <c r="K1942" s="19">
        <f t="shared" si="120"/>
        <v>5216.3181818181811</v>
      </c>
      <c r="L1942" s="20">
        <f t="shared" si="121"/>
        <v>5216</v>
      </c>
      <c r="M1942" s="20">
        <f t="shared" si="122"/>
        <v>522</v>
      </c>
      <c r="N1942" s="21">
        <f t="shared" si="123"/>
        <v>5738</v>
      </c>
    </row>
    <row r="1943" spans="1:14" x14ac:dyDescent="0.25">
      <c r="A1943" s="17" t="s">
        <v>9155</v>
      </c>
      <c r="B1943" s="17" t="s">
        <v>8631</v>
      </c>
      <c r="C1943" s="17" t="s">
        <v>5752</v>
      </c>
      <c r="D1943" s="17" t="s">
        <v>5751</v>
      </c>
      <c r="E1943" s="18" t="s">
        <v>5753</v>
      </c>
      <c r="F1943" s="17">
        <v>37873814</v>
      </c>
      <c r="G1943" s="18" t="s">
        <v>10</v>
      </c>
      <c r="H1943" s="18" t="s">
        <v>5749</v>
      </c>
      <c r="I1943" s="18" t="s">
        <v>5750</v>
      </c>
      <c r="J1943" s="19">
        <v>5059.74</v>
      </c>
      <c r="K1943" s="19">
        <f t="shared" si="120"/>
        <v>4599.7636363636357</v>
      </c>
      <c r="L1943" s="20">
        <f t="shared" si="121"/>
        <v>4600</v>
      </c>
      <c r="M1943" s="20">
        <f t="shared" si="122"/>
        <v>460</v>
      </c>
      <c r="N1943" s="21">
        <f t="shared" si="123"/>
        <v>5060</v>
      </c>
    </row>
    <row r="1944" spans="1:14" x14ac:dyDescent="0.25">
      <c r="A1944" s="17" t="s">
        <v>9155</v>
      </c>
      <c r="B1944" s="17" t="s">
        <v>8631</v>
      </c>
      <c r="C1944" s="17" t="s">
        <v>5752</v>
      </c>
      <c r="D1944" s="17" t="s">
        <v>5751</v>
      </c>
      <c r="E1944" s="18" t="s">
        <v>5753</v>
      </c>
      <c r="F1944" s="17">
        <v>37873831</v>
      </c>
      <c r="G1944" s="18" t="s">
        <v>10</v>
      </c>
      <c r="H1944" s="18" t="s">
        <v>5749</v>
      </c>
      <c r="I1944" s="18" t="s">
        <v>1370</v>
      </c>
      <c r="J1944" s="19">
        <v>6079.1699999999992</v>
      </c>
      <c r="K1944" s="19">
        <f t="shared" si="120"/>
        <v>5526.5181818181809</v>
      </c>
      <c r="L1944" s="20">
        <f t="shared" si="121"/>
        <v>5527</v>
      </c>
      <c r="M1944" s="20">
        <f t="shared" si="122"/>
        <v>553</v>
      </c>
      <c r="N1944" s="21">
        <f t="shared" si="123"/>
        <v>6080</v>
      </c>
    </row>
    <row r="1945" spans="1:14" x14ac:dyDescent="0.25">
      <c r="A1945" s="17" t="s">
        <v>9155</v>
      </c>
      <c r="B1945" s="17" t="s">
        <v>8631</v>
      </c>
      <c r="C1945" s="17" t="s">
        <v>5756</v>
      </c>
      <c r="D1945" s="17" t="s">
        <v>5755</v>
      </c>
      <c r="E1945" s="18" t="s">
        <v>5757</v>
      </c>
      <c r="F1945" s="17">
        <v>37873822</v>
      </c>
      <c r="G1945" s="18" t="s">
        <v>8636</v>
      </c>
      <c r="H1945" s="18" t="s">
        <v>5754</v>
      </c>
      <c r="I1945" s="18" t="s">
        <v>1032</v>
      </c>
      <c r="J1945" s="19">
        <v>4196.1299999999992</v>
      </c>
      <c r="K1945" s="19">
        <f t="shared" si="120"/>
        <v>3814.6636363636353</v>
      </c>
      <c r="L1945" s="20">
        <f t="shared" si="121"/>
        <v>3815</v>
      </c>
      <c r="M1945" s="20">
        <f t="shared" si="122"/>
        <v>381</v>
      </c>
      <c r="N1945" s="21">
        <f t="shared" si="123"/>
        <v>4196</v>
      </c>
    </row>
    <row r="1946" spans="1:14" x14ac:dyDescent="0.25">
      <c r="A1946" s="17" t="s">
        <v>9155</v>
      </c>
      <c r="B1946" s="17" t="s">
        <v>8631</v>
      </c>
      <c r="C1946" s="17" t="s">
        <v>5761</v>
      </c>
      <c r="D1946" s="17" t="s">
        <v>5760</v>
      </c>
      <c r="E1946" s="18" t="s">
        <v>5762</v>
      </c>
      <c r="F1946" s="17">
        <v>37873920</v>
      </c>
      <c r="G1946" s="18" t="s">
        <v>10</v>
      </c>
      <c r="H1946" s="18" t="s">
        <v>5758</v>
      </c>
      <c r="I1946" s="18" t="s">
        <v>5759</v>
      </c>
      <c r="J1946" s="19">
        <v>4584.93</v>
      </c>
      <c r="K1946" s="19">
        <f t="shared" si="120"/>
        <v>4168.1181818181822</v>
      </c>
      <c r="L1946" s="20">
        <f t="shared" si="121"/>
        <v>4168</v>
      </c>
      <c r="M1946" s="20">
        <f t="shared" si="122"/>
        <v>417</v>
      </c>
      <c r="N1946" s="21">
        <f t="shared" si="123"/>
        <v>4585</v>
      </c>
    </row>
    <row r="1947" spans="1:14" x14ac:dyDescent="0.25">
      <c r="A1947" s="17" t="s">
        <v>9155</v>
      </c>
      <c r="B1947" s="17" t="s">
        <v>8631</v>
      </c>
      <c r="C1947" s="17" t="s">
        <v>6794</v>
      </c>
      <c r="D1947" s="17" t="s">
        <v>6793</v>
      </c>
      <c r="E1947" s="18" t="s">
        <v>6795</v>
      </c>
      <c r="F1947" s="17">
        <v>31305318</v>
      </c>
      <c r="G1947" s="18" t="s">
        <v>10</v>
      </c>
      <c r="H1947" s="18" t="s">
        <v>6791</v>
      </c>
      <c r="I1947" s="18" t="s">
        <v>6792</v>
      </c>
      <c r="J1947" s="19">
        <v>12294.75</v>
      </c>
      <c r="K1947" s="19">
        <f t="shared" si="120"/>
        <v>11177.045454545454</v>
      </c>
      <c r="L1947" s="20">
        <f t="shared" si="121"/>
        <v>11177</v>
      </c>
      <c r="M1947" s="20">
        <f t="shared" si="122"/>
        <v>1118</v>
      </c>
      <c r="N1947" s="21">
        <f t="shared" si="123"/>
        <v>12295</v>
      </c>
    </row>
    <row r="1948" spans="1:14" x14ac:dyDescent="0.25">
      <c r="A1948" s="17" t="s">
        <v>9155</v>
      </c>
      <c r="B1948" s="17" t="s">
        <v>8631</v>
      </c>
      <c r="C1948" s="17" t="s">
        <v>6794</v>
      </c>
      <c r="D1948" s="17" t="s">
        <v>6793</v>
      </c>
      <c r="E1948" s="18" t="s">
        <v>6795</v>
      </c>
      <c r="F1948" s="17">
        <v>37873369</v>
      </c>
      <c r="G1948" s="18" t="s">
        <v>10</v>
      </c>
      <c r="H1948" s="18" t="s">
        <v>6791</v>
      </c>
      <c r="I1948" s="18" t="s">
        <v>6796</v>
      </c>
      <c r="J1948" s="19">
        <v>11266.650000000001</v>
      </c>
      <c r="K1948" s="19">
        <f t="shared" si="120"/>
        <v>10242.409090909092</v>
      </c>
      <c r="L1948" s="20">
        <f t="shared" si="121"/>
        <v>10242</v>
      </c>
      <c r="M1948" s="20">
        <f t="shared" si="122"/>
        <v>1024</v>
      </c>
      <c r="N1948" s="21">
        <f t="shared" si="123"/>
        <v>11266</v>
      </c>
    </row>
    <row r="1949" spans="1:14" x14ac:dyDescent="0.25">
      <c r="A1949" s="17" t="s">
        <v>9155</v>
      </c>
      <c r="B1949" s="17" t="s">
        <v>8631</v>
      </c>
      <c r="C1949" s="17" t="s">
        <v>6794</v>
      </c>
      <c r="D1949" s="17" t="s">
        <v>6793</v>
      </c>
      <c r="E1949" s="18" t="s">
        <v>6795</v>
      </c>
      <c r="F1949" s="17">
        <v>37873377</v>
      </c>
      <c r="G1949" s="18" t="s">
        <v>10</v>
      </c>
      <c r="H1949" s="18" t="s">
        <v>6791</v>
      </c>
      <c r="I1949" s="18" t="s">
        <v>6800</v>
      </c>
      <c r="J1949" s="19">
        <v>12729.51</v>
      </c>
      <c r="K1949" s="19">
        <f t="shared" si="120"/>
        <v>11572.281818181817</v>
      </c>
      <c r="L1949" s="20">
        <f t="shared" si="121"/>
        <v>11572</v>
      </c>
      <c r="M1949" s="20">
        <f t="shared" si="122"/>
        <v>1157</v>
      </c>
      <c r="N1949" s="21">
        <f t="shared" si="123"/>
        <v>12729</v>
      </c>
    </row>
    <row r="1950" spans="1:14" x14ac:dyDescent="0.25">
      <c r="A1950" s="17" t="s">
        <v>9155</v>
      </c>
      <c r="B1950" s="17" t="s">
        <v>8631</v>
      </c>
      <c r="C1950" s="17" t="s">
        <v>6794</v>
      </c>
      <c r="D1950" s="17" t="s">
        <v>6793</v>
      </c>
      <c r="E1950" s="18" t="s">
        <v>6795</v>
      </c>
      <c r="F1950" s="17">
        <v>37873385</v>
      </c>
      <c r="G1950" s="18" t="s">
        <v>10</v>
      </c>
      <c r="H1950" s="18" t="s">
        <v>6791</v>
      </c>
      <c r="I1950" s="18" t="s">
        <v>6799</v>
      </c>
      <c r="J1950" s="19">
        <v>11093.76</v>
      </c>
      <c r="K1950" s="19">
        <f t="shared" si="120"/>
        <v>10085.236363636363</v>
      </c>
      <c r="L1950" s="20">
        <f t="shared" si="121"/>
        <v>10085</v>
      </c>
      <c r="M1950" s="20">
        <f t="shared" si="122"/>
        <v>1009</v>
      </c>
      <c r="N1950" s="21">
        <f t="shared" si="123"/>
        <v>11094</v>
      </c>
    </row>
    <row r="1951" spans="1:14" x14ac:dyDescent="0.25">
      <c r="A1951" s="17" t="s">
        <v>9155</v>
      </c>
      <c r="B1951" s="17" t="s">
        <v>8631</v>
      </c>
      <c r="C1951" s="17" t="s">
        <v>6794</v>
      </c>
      <c r="D1951" s="17" t="s">
        <v>6793</v>
      </c>
      <c r="E1951" s="18" t="s">
        <v>6795</v>
      </c>
      <c r="F1951" s="17">
        <v>37873393</v>
      </c>
      <c r="G1951" s="18" t="s">
        <v>10</v>
      </c>
      <c r="H1951" s="18" t="s">
        <v>6791</v>
      </c>
      <c r="I1951" s="18" t="s">
        <v>6797</v>
      </c>
      <c r="J1951" s="19">
        <v>8202.51</v>
      </c>
      <c r="K1951" s="19">
        <f t="shared" si="120"/>
        <v>7456.8272727272724</v>
      </c>
      <c r="L1951" s="20">
        <f t="shared" si="121"/>
        <v>7457</v>
      </c>
      <c r="M1951" s="20">
        <f t="shared" si="122"/>
        <v>746</v>
      </c>
      <c r="N1951" s="21">
        <f t="shared" si="123"/>
        <v>8203</v>
      </c>
    </row>
    <row r="1952" spans="1:14" x14ac:dyDescent="0.25">
      <c r="A1952" s="17" t="s">
        <v>9155</v>
      </c>
      <c r="B1952" s="17" t="s">
        <v>8631</v>
      </c>
      <c r="C1952" s="17" t="s">
        <v>6794</v>
      </c>
      <c r="D1952" s="17" t="s">
        <v>6793</v>
      </c>
      <c r="E1952" s="18" t="s">
        <v>6795</v>
      </c>
      <c r="F1952" s="17">
        <v>710064560</v>
      </c>
      <c r="G1952" s="18" t="s">
        <v>10</v>
      </c>
      <c r="H1952" s="18" t="s">
        <v>6791</v>
      </c>
      <c r="I1952" s="18" t="s">
        <v>6798</v>
      </c>
      <c r="J1952" s="19">
        <v>198.9</v>
      </c>
      <c r="K1952" s="19">
        <f t="shared" si="120"/>
        <v>180.81818181818181</v>
      </c>
      <c r="L1952" s="20">
        <f t="shared" si="121"/>
        <v>181</v>
      </c>
      <c r="M1952" s="20">
        <f t="shared" si="122"/>
        <v>18</v>
      </c>
      <c r="N1952" s="21">
        <f t="shared" si="123"/>
        <v>199</v>
      </c>
    </row>
    <row r="1953" spans="1:14" x14ac:dyDescent="0.25">
      <c r="A1953" s="17" t="s">
        <v>9155</v>
      </c>
      <c r="B1953" s="17" t="s">
        <v>8631</v>
      </c>
      <c r="C1953" s="17" t="s">
        <v>6649</v>
      </c>
      <c r="D1953" s="17" t="s">
        <v>6648</v>
      </c>
      <c r="E1953" s="18" t="s">
        <v>6650</v>
      </c>
      <c r="F1953" s="17">
        <v>710064233</v>
      </c>
      <c r="G1953" s="18" t="s">
        <v>10</v>
      </c>
      <c r="H1953" s="18" t="s">
        <v>6646</v>
      </c>
      <c r="I1953" s="18" t="s">
        <v>6647</v>
      </c>
      <c r="J1953" s="19">
        <v>815.49</v>
      </c>
      <c r="K1953" s="19">
        <f t="shared" si="120"/>
        <v>741.35454545454536</v>
      </c>
      <c r="L1953" s="20">
        <f t="shared" si="121"/>
        <v>741</v>
      </c>
      <c r="M1953" s="20">
        <f t="shared" si="122"/>
        <v>74</v>
      </c>
      <c r="N1953" s="21">
        <f t="shared" si="123"/>
        <v>815</v>
      </c>
    </row>
    <row r="1954" spans="1:14" x14ac:dyDescent="0.25">
      <c r="A1954" s="17" t="s">
        <v>9155</v>
      </c>
      <c r="B1954" s="17" t="s">
        <v>8631</v>
      </c>
      <c r="C1954" s="17" t="s">
        <v>6654</v>
      </c>
      <c r="D1954" s="17" t="s">
        <v>6653</v>
      </c>
      <c r="E1954" s="18" t="s">
        <v>6655</v>
      </c>
      <c r="F1954" s="17">
        <v>37873261</v>
      </c>
      <c r="G1954" s="18" t="s">
        <v>10</v>
      </c>
      <c r="H1954" s="18" t="s">
        <v>6651</v>
      </c>
      <c r="I1954" s="18" t="s">
        <v>6652</v>
      </c>
      <c r="J1954" s="19">
        <v>5044.6200000000008</v>
      </c>
      <c r="K1954" s="19">
        <f t="shared" si="120"/>
        <v>4586.0181818181818</v>
      </c>
      <c r="L1954" s="20">
        <f t="shared" si="121"/>
        <v>4586</v>
      </c>
      <c r="M1954" s="20">
        <f t="shared" si="122"/>
        <v>459</v>
      </c>
      <c r="N1954" s="21">
        <f t="shared" si="123"/>
        <v>5045</v>
      </c>
    </row>
    <row r="1955" spans="1:14" x14ac:dyDescent="0.25">
      <c r="A1955" s="17" t="s">
        <v>9155</v>
      </c>
      <c r="B1955" s="17" t="s">
        <v>8631</v>
      </c>
      <c r="C1955" s="17" t="s">
        <v>6820</v>
      </c>
      <c r="D1955" s="17" t="s">
        <v>6819</v>
      </c>
      <c r="E1955" s="18" t="s">
        <v>6821</v>
      </c>
      <c r="F1955" s="17">
        <v>37873270</v>
      </c>
      <c r="G1955" s="18" t="s">
        <v>10</v>
      </c>
      <c r="H1955" s="18" t="s">
        <v>6817</v>
      </c>
      <c r="I1955" s="18" t="s">
        <v>6818</v>
      </c>
      <c r="J1955" s="19">
        <v>4342.6200000000008</v>
      </c>
      <c r="K1955" s="19">
        <f t="shared" si="120"/>
        <v>3947.8363636363642</v>
      </c>
      <c r="L1955" s="20">
        <f t="shared" si="121"/>
        <v>3948</v>
      </c>
      <c r="M1955" s="20">
        <f t="shared" si="122"/>
        <v>395</v>
      </c>
      <c r="N1955" s="21">
        <f t="shared" si="123"/>
        <v>4343</v>
      </c>
    </row>
    <row r="1956" spans="1:14" x14ac:dyDescent="0.25">
      <c r="A1956" s="17" t="s">
        <v>9155</v>
      </c>
      <c r="B1956" s="17" t="s">
        <v>8631</v>
      </c>
      <c r="C1956" s="17" t="s">
        <v>6830</v>
      </c>
      <c r="D1956" s="17" t="s">
        <v>6829</v>
      </c>
      <c r="E1956" s="18" t="s">
        <v>6831</v>
      </c>
      <c r="F1956" s="17">
        <v>710064276</v>
      </c>
      <c r="G1956" s="18" t="s">
        <v>10</v>
      </c>
      <c r="H1956" s="18" t="s">
        <v>6827</v>
      </c>
      <c r="I1956" s="18" t="s">
        <v>6828</v>
      </c>
      <c r="J1956" s="19">
        <v>656.37</v>
      </c>
      <c r="K1956" s="19">
        <f t="shared" si="120"/>
        <v>596.69999999999993</v>
      </c>
      <c r="L1956" s="20">
        <f t="shared" si="121"/>
        <v>597</v>
      </c>
      <c r="M1956" s="20">
        <f t="shared" si="122"/>
        <v>60</v>
      </c>
      <c r="N1956" s="21">
        <f t="shared" si="123"/>
        <v>657</v>
      </c>
    </row>
    <row r="1957" spans="1:14" x14ac:dyDescent="0.25">
      <c r="A1957" s="17" t="s">
        <v>9155</v>
      </c>
      <c r="B1957" s="17" t="s">
        <v>8631</v>
      </c>
      <c r="C1957" s="17" t="s">
        <v>6825</v>
      </c>
      <c r="D1957" s="17" t="s">
        <v>6824</v>
      </c>
      <c r="E1957" s="18" t="s">
        <v>6826</v>
      </c>
      <c r="F1957" s="17">
        <v>710064284</v>
      </c>
      <c r="G1957" s="18" t="s">
        <v>10</v>
      </c>
      <c r="H1957" s="18" t="s">
        <v>6822</v>
      </c>
      <c r="I1957" s="18" t="s">
        <v>6823</v>
      </c>
      <c r="J1957" s="19">
        <v>218.79000000000002</v>
      </c>
      <c r="K1957" s="19">
        <f t="shared" si="120"/>
        <v>198.9</v>
      </c>
      <c r="L1957" s="20">
        <f t="shared" si="121"/>
        <v>199</v>
      </c>
      <c r="M1957" s="20">
        <f t="shared" si="122"/>
        <v>20</v>
      </c>
      <c r="N1957" s="21">
        <f t="shared" si="123"/>
        <v>219</v>
      </c>
    </row>
    <row r="1958" spans="1:14" x14ac:dyDescent="0.25">
      <c r="A1958" s="17" t="s">
        <v>9155</v>
      </c>
      <c r="B1958" s="17" t="s">
        <v>8631</v>
      </c>
      <c r="C1958" s="17" t="s">
        <v>6835</v>
      </c>
      <c r="D1958" s="17" t="s">
        <v>6834</v>
      </c>
      <c r="E1958" s="18" t="s">
        <v>6836</v>
      </c>
      <c r="F1958" s="17">
        <v>710064292</v>
      </c>
      <c r="G1958" s="18" t="s">
        <v>10</v>
      </c>
      <c r="H1958" s="18" t="s">
        <v>6832</v>
      </c>
      <c r="I1958" s="18" t="s">
        <v>6833</v>
      </c>
      <c r="J1958" s="19">
        <v>198.9</v>
      </c>
      <c r="K1958" s="19">
        <f t="shared" si="120"/>
        <v>180.81818181818181</v>
      </c>
      <c r="L1958" s="20">
        <f t="shared" si="121"/>
        <v>181</v>
      </c>
      <c r="M1958" s="20">
        <f t="shared" si="122"/>
        <v>18</v>
      </c>
      <c r="N1958" s="21">
        <f t="shared" si="123"/>
        <v>199</v>
      </c>
    </row>
    <row r="1959" spans="1:14" x14ac:dyDescent="0.25">
      <c r="A1959" s="17" t="s">
        <v>9155</v>
      </c>
      <c r="B1959" s="17" t="s">
        <v>8631</v>
      </c>
      <c r="C1959" s="17" t="s">
        <v>6659</v>
      </c>
      <c r="D1959" s="17" t="s">
        <v>6658</v>
      </c>
      <c r="E1959" s="18" t="s">
        <v>6660</v>
      </c>
      <c r="F1959" s="17">
        <v>710064306</v>
      </c>
      <c r="G1959" s="18" t="s">
        <v>10</v>
      </c>
      <c r="H1959" s="18" t="s">
        <v>6656</v>
      </c>
      <c r="I1959" s="18" t="s">
        <v>6657</v>
      </c>
      <c r="J1959" s="19">
        <v>218.79000000000002</v>
      </c>
      <c r="K1959" s="19">
        <f t="shared" si="120"/>
        <v>198.9</v>
      </c>
      <c r="L1959" s="20">
        <f t="shared" si="121"/>
        <v>199</v>
      </c>
      <c r="M1959" s="20">
        <f t="shared" si="122"/>
        <v>20</v>
      </c>
      <c r="N1959" s="21">
        <f t="shared" si="123"/>
        <v>219</v>
      </c>
    </row>
    <row r="1960" spans="1:14" x14ac:dyDescent="0.25">
      <c r="A1960" s="17" t="s">
        <v>9155</v>
      </c>
      <c r="B1960" s="17" t="s">
        <v>8631</v>
      </c>
      <c r="C1960" s="17" t="s">
        <v>6664</v>
      </c>
      <c r="D1960" s="17" t="s">
        <v>6663</v>
      </c>
      <c r="E1960" s="18" t="s">
        <v>6665</v>
      </c>
      <c r="F1960" s="17">
        <v>710064314</v>
      </c>
      <c r="G1960" s="18" t="s">
        <v>10</v>
      </c>
      <c r="H1960" s="18" t="s">
        <v>6661</v>
      </c>
      <c r="I1960" s="18" t="s">
        <v>6662</v>
      </c>
      <c r="J1960" s="19">
        <v>417.69000000000005</v>
      </c>
      <c r="K1960" s="19">
        <f t="shared" si="120"/>
        <v>379.71818181818185</v>
      </c>
      <c r="L1960" s="20">
        <f t="shared" si="121"/>
        <v>380</v>
      </c>
      <c r="M1960" s="20">
        <f t="shared" si="122"/>
        <v>38</v>
      </c>
      <c r="N1960" s="21">
        <f t="shared" si="123"/>
        <v>418</v>
      </c>
    </row>
    <row r="1961" spans="1:14" x14ac:dyDescent="0.25">
      <c r="A1961" s="17" t="s">
        <v>9155</v>
      </c>
      <c r="B1961" s="17" t="s">
        <v>8631</v>
      </c>
      <c r="C1961" s="17" t="s">
        <v>6669</v>
      </c>
      <c r="D1961" s="17" t="s">
        <v>6668</v>
      </c>
      <c r="E1961" s="18" t="s">
        <v>6670</v>
      </c>
      <c r="F1961" s="17">
        <v>37873288</v>
      </c>
      <c r="G1961" s="18" t="s">
        <v>10</v>
      </c>
      <c r="H1961" s="18" t="s">
        <v>6666</v>
      </c>
      <c r="I1961" s="18" t="s">
        <v>6667</v>
      </c>
      <c r="J1961" s="19">
        <v>9966.5400000000009</v>
      </c>
      <c r="K1961" s="19">
        <f t="shared" si="120"/>
        <v>9060.4909090909096</v>
      </c>
      <c r="L1961" s="20">
        <f t="shared" si="121"/>
        <v>9060</v>
      </c>
      <c r="M1961" s="20">
        <f t="shared" si="122"/>
        <v>906</v>
      </c>
      <c r="N1961" s="21">
        <f t="shared" si="123"/>
        <v>9966</v>
      </c>
    </row>
    <row r="1962" spans="1:14" x14ac:dyDescent="0.25">
      <c r="A1962" s="17" t="s">
        <v>9155</v>
      </c>
      <c r="B1962" s="17" t="s">
        <v>8631</v>
      </c>
      <c r="C1962" s="17" t="s">
        <v>6676</v>
      </c>
      <c r="D1962" s="17" t="s">
        <v>6675</v>
      </c>
      <c r="E1962" s="18" t="s">
        <v>6677</v>
      </c>
      <c r="F1962" s="17">
        <v>710064322</v>
      </c>
      <c r="G1962" s="18" t="s">
        <v>10</v>
      </c>
      <c r="H1962" s="18" t="s">
        <v>6673</v>
      </c>
      <c r="I1962" s="18" t="s">
        <v>6674</v>
      </c>
      <c r="J1962" s="19">
        <v>159.12</v>
      </c>
      <c r="K1962" s="19">
        <f t="shared" si="120"/>
        <v>144.65454545454546</v>
      </c>
      <c r="L1962" s="20">
        <f t="shared" si="121"/>
        <v>145</v>
      </c>
      <c r="M1962" s="20">
        <f t="shared" si="122"/>
        <v>14</v>
      </c>
      <c r="N1962" s="21">
        <f t="shared" si="123"/>
        <v>159</v>
      </c>
    </row>
    <row r="1963" spans="1:14" x14ac:dyDescent="0.25">
      <c r="A1963" s="17" t="s">
        <v>9155</v>
      </c>
      <c r="B1963" s="17" t="s">
        <v>8631</v>
      </c>
      <c r="C1963" s="17" t="s">
        <v>6681</v>
      </c>
      <c r="D1963" s="17" t="s">
        <v>6680</v>
      </c>
      <c r="E1963" s="18" t="s">
        <v>6682</v>
      </c>
      <c r="F1963" s="17">
        <v>710064330</v>
      </c>
      <c r="G1963" s="18" t="s">
        <v>10</v>
      </c>
      <c r="H1963" s="18" t="s">
        <v>6678</v>
      </c>
      <c r="I1963" s="18" t="s">
        <v>6679</v>
      </c>
      <c r="J1963" s="19">
        <v>716.04</v>
      </c>
      <c r="K1963" s="19">
        <f t="shared" si="120"/>
        <v>650.94545454545448</v>
      </c>
      <c r="L1963" s="20">
        <f t="shared" si="121"/>
        <v>651</v>
      </c>
      <c r="M1963" s="20">
        <f t="shared" si="122"/>
        <v>65</v>
      </c>
      <c r="N1963" s="21">
        <f t="shared" si="123"/>
        <v>716</v>
      </c>
    </row>
    <row r="1964" spans="1:14" x14ac:dyDescent="0.25">
      <c r="A1964" s="17" t="s">
        <v>9155</v>
      </c>
      <c r="B1964" s="17" t="s">
        <v>8631</v>
      </c>
      <c r="C1964" s="17" t="s">
        <v>6020</v>
      </c>
      <c r="D1964" s="17" t="s">
        <v>6019</v>
      </c>
      <c r="E1964" s="18" t="s">
        <v>6021</v>
      </c>
      <c r="F1964" s="17">
        <v>42382378</v>
      </c>
      <c r="G1964" s="18" t="s">
        <v>10</v>
      </c>
      <c r="H1964" s="18" t="s">
        <v>6017</v>
      </c>
      <c r="I1964" s="18" t="s">
        <v>6018</v>
      </c>
      <c r="J1964" s="19">
        <v>2312.2199999999998</v>
      </c>
      <c r="K1964" s="19">
        <f t="shared" si="120"/>
        <v>2102.0181818181813</v>
      </c>
      <c r="L1964" s="20">
        <f t="shared" si="121"/>
        <v>2102</v>
      </c>
      <c r="M1964" s="20">
        <f t="shared" si="122"/>
        <v>210</v>
      </c>
      <c r="N1964" s="21">
        <f t="shared" si="123"/>
        <v>2312</v>
      </c>
    </row>
    <row r="1965" spans="1:14" x14ac:dyDescent="0.25">
      <c r="A1965" s="17" t="s">
        <v>9155</v>
      </c>
      <c r="B1965" s="17" t="s">
        <v>8631</v>
      </c>
      <c r="C1965" s="17" t="s">
        <v>5872</v>
      </c>
      <c r="D1965" s="17" t="s">
        <v>5871</v>
      </c>
      <c r="E1965" s="18" t="s">
        <v>5873</v>
      </c>
      <c r="F1965" s="17">
        <v>36165051</v>
      </c>
      <c r="G1965" s="18" t="s">
        <v>8636</v>
      </c>
      <c r="H1965" s="18" t="s">
        <v>5869</v>
      </c>
      <c r="I1965" s="18" t="s">
        <v>5870</v>
      </c>
      <c r="J1965" s="19">
        <v>1993.71</v>
      </c>
      <c r="K1965" s="19">
        <f t="shared" si="120"/>
        <v>1812.4636363636362</v>
      </c>
      <c r="L1965" s="20">
        <f t="shared" si="121"/>
        <v>1812</v>
      </c>
      <c r="M1965" s="20">
        <f t="shared" si="122"/>
        <v>181</v>
      </c>
      <c r="N1965" s="21">
        <f t="shared" si="123"/>
        <v>1993</v>
      </c>
    </row>
    <row r="1966" spans="1:14" x14ac:dyDescent="0.25">
      <c r="A1966" s="17" t="s">
        <v>9155</v>
      </c>
      <c r="B1966" s="17" t="s">
        <v>8631</v>
      </c>
      <c r="C1966" s="17" t="s">
        <v>5872</v>
      </c>
      <c r="D1966" s="17" t="s">
        <v>5871</v>
      </c>
      <c r="E1966" s="18" t="s">
        <v>5873</v>
      </c>
      <c r="F1966" s="17">
        <v>37876015</v>
      </c>
      <c r="G1966" s="18" t="s">
        <v>10</v>
      </c>
      <c r="H1966" s="18" t="s">
        <v>5869</v>
      </c>
      <c r="I1966" s="18" t="s">
        <v>5874</v>
      </c>
      <c r="J1966" s="19">
        <v>3533.31</v>
      </c>
      <c r="K1966" s="19">
        <f t="shared" si="120"/>
        <v>3212.1</v>
      </c>
      <c r="L1966" s="20">
        <f t="shared" si="121"/>
        <v>3212</v>
      </c>
      <c r="M1966" s="20">
        <f t="shared" si="122"/>
        <v>321</v>
      </c>
      <c r="N1966" s="21">
        <f t="shared" si="123"/>
        <v>3533</v>
      </c>
    </row>
    <row r="1967" spans="1:14" x14ac:dyDescent="0.25">
      <c r="A1967" s="17" t="s">
        <v>9155</v>
      </c>
      <c r="B1967" s="17" t="s">
        <v>8631</v>
      </c>
      <c r="C1967" s="17" t="s">
        <v>5872</v>
      </c>
      <c r="D1967" s="17" t="s">
        <v>5871</v>
      </c>
      <c r="E1967" s="18" t="s">
        <v>5873</v>
      </c>
      <c r="F1967" s="17">
        <v>710062320</v>
      </c>
      <c r="G1967" s="18" t="s">
        <v>10</v>
      </c>
      <c r="H1967" s="18" t="s">
        <v>5869</v>
      </c>
      <c r="I1967" s="18" t="s">
        <v>5875</v>
      </c>
      <c r="J1967" s="19">
        <v>238.68</v>
      </c>
      <c r="K1967" s="19">
        <f t="shared" si="120"/>
        <v>216.98181818181817</v>
      </c>
      <c r="L1967" s="20">
        <f t="shared" si="121"/>
        <v>217</v>
      </c>
      <c r="M1967" s="20">
        <f t="shared" si="122"/>
        <v>22</v>
      </c>
      <c r="N1967" s="21">
        <f t="shared" si="123"/>
        <v>239</v>
      </c>
    </row>
    <row r="1968" spans="1:14" x14ac:dyDescent="0.25">
      <c r="A1968" s="17" t="s">
        <v>9155</v>
      </c>
      <c r="B1968" s="17" t="s">
        <v>8634</v>
      </c>
      <c r="C1968" s="17" t="s">
        <v>3362</v>
      </c>
      <c r="D1968" s="17" t="s">
        <v>3361</v>
      </c>
      <c r="E1968" s="18" t="s">
        <v>3363</v>
      </c>
      <c r="F1968" s="17">
        <v>17060010</v>
      </c>
      <c r="G1968" s="18" t="s">
        <v>8873</v>
      </c>
      <c r="H1968" s="18" t="s">
        <v>3952</v>
      </c>
      <c r="I1968" s="18" t="s">
        <v>3957</v>
      </c>
      <c r="J1968" s="19">
        <v>4956.3899999999994</v>
      </c>
      <c r="K1968" s="19">
        <f t="shared" si="120"/>
        <v>4505.8090909090897</v>
      </c>
      <c r="L1968" s="20">
        <f t="shared" si="121"/>
        <v>4506</v>
      </c>
      <c r="M1968" s="20">
        <f t="shared" si="122"/>
        <v>451</v>
      </c>
      <c r="N1968" s="21">
        <f t="shared" si="123"/>
        <v>4957</v>
      </c>
    </row>
    <row r="1969" spans="1:14" x14ac:dyDescent="0.25">
      <c r="A1969" s="17" t="s">
        <v>9155</v>
      </c>
      <c r="B1969" s="17" t="s">
        <v>8634</v>
      </c>
      <c r="C1969" s="17" t="s">
        <v>3362</v>
      </c>
      <c r="D1969" s="17" t="s">
        <v>3361</v>
      </c>
      <c r="E1969" s="18" t="s">
        <v>3363</v>
      </c>
      <c r="F1969" s="17">
        <v>17060079</v>
      </c>
      <c r="G1969" s="18" t="s">
        <v>8849</v>
      </c>
      <c r="H1969" s="18" t="s">
        <v>3498</v>
      </c>
      <c r="I1969" s="18" t="s">
        <v>3503</v>
      </c>
      <c r="J1969" s="19">
        <v>2207.73</v>
      </c>
      <c r="K1969" s="19">
        <f t="shared" si="120"/>
        <v>2007.0272727272725</v>
      </c>
      <c r="L1969" s="20">
        <f t="shared" si="121"/>
        <v>2007</v>
      </c>
      <c r="M1969" s="20">
        <f t="shared" si="122"/>
        <v>201</v>
      </c>
      <c r="N1969" s="21">
        <f t="shared" si="123"/>
        <v>2208</v>
      </c>
    </row>
    <row r="1970" spans="1:14" x14ac:dyDescent="0.25">
      <c r="A1970" s="17" t="s">
        <v>9155</v>
      </c>
      <c r="B1970" s="17" t="s">
        <v>8634</v>
      </c>
      <c r="C1970" s="17" t="s">
        <v>3362</v>
      </c>
      <c r="D1970" s="17" t="s">
        <v>3361</v>
      </c>
      <c r="E1970" s="18" t="s">
        <v>3363</v>
      </c>
      <c r="F1970" s="17">
        <v>17060532</v>
      </c>
      <c r="G1970" s="18" t="s">
        <v>8430</v>
      </c>
      <c r="H1970" s="18" t="s">
        <v>3840</v>
      </c>
      <c r="I1970" s="18" t="s">
        <v>8429</v>
      </c>
      <c r="J1970" s="19">
        <v>1596.1799999999998</v>
      </c>
      <c r="K1970" s="19">
        <f t="shared" si="120"/>
        <v>1451.072727272727</v>
      </c>
      <c r="L1970" s="20">
        <f t="shared" si="121"/>
        <v>1451</v>
      </c>
      <c r="M1970" s="20">
        <f t="shared" si="122"/>
        <v>145</v>
      </c>
      <c r="N1970" s="21">
        <f t="shared" si="123"/>
        <v>1596</v>
      </c>
    </row>
    <row r="1971" spans="1:14" x14ac:dyDescent="0.25">
      <c r="A1971" s="17" t="s">
        <v>9155</v>
      </c>
      <c r="B1971" s="17" t="s">
        <v>8634</v>
      </c>
      <c r="C1971" s="17" t="s">
        <v>3362</v>
      </c>
      <c r="D1971" s="17" t="s">
        <v>3361</v>
      </c>
      <c r="E1971" s="18" t="s">
        <v>3363</v>
      </c>
      <c r="F1971" s="17">
        <v>17080665</v>
      </c>
      <c r="G1971" s="18" t="s">
        <v>8999</v>
      </c>
      <c r="H1971" s="18" t="s">
        <v>7735</v>
      </c>
      <c r="I1971" s="18" t="s">
        <v>7743</v>
      </c>
      <c r="J1971" s="19">
        <v>5508.5400000000009</v>
      </c>
      <c r="K1971" s="19">
        <f t="shared" si="120"/>
        <v>5007.7636363636366</v>
      </c>
      <c r="L1971" s="20">
        <f t="shared" si="121"/>
        <v>5008</v>
      </c>
      <c r="M1971" s="20">
        <f t="shared" si="122"/>
        <v>501</v>
      </c>
      <c r="N1971" s="21">
        <f t="shared" si="123"/>
        <v>5509</v>
      </c>
    </row>
    <row r="1972" spans="1:14" x14ac:dyDescent="0.25">
      <c r="A1972" s="17" t="s">
        <v>9155</v>
      </c>
      <c r="B1972" s="17" t="s">
        <v>8634</v>
      </c>
      <c r="C1972" s="17" t="s">
        <v>3362</v>
      </c>
      <c r="D1972" s="17" t="s">
        <v>3361</v>
      </c>
      <c r="E1972" s="18" t="s">
        <v>3363</v>
      </c>
      <c r="F1972" s="17">
        <v>17082447</v>
      </c>
      <c r="G1972" s="18" t="s">
        <v>9113</v>
      </c>
      <c r="H1972" s="18" t="s">
        <v>5738</v>
      </c>
      <c r="I1972" s="18" t="s">
        <v>8347</v>
      </c>
      <c r="J1972" s="19">
        <v>2092.29</v>
      </c>
      <c r="K1972" s="19">
        <f t="shared" si="120"/>
        <v>1902.0818181818181</v>
      </c>
      <c r="L1972" s="20">
        <f t="shared" si="121"/>
        <v>1902</v>
      </c>
      <c r="M1972" s="20">
        <f t="shared" si="122"/>
        <v>190</v>
      </c>
      <c r="N1972" s="21">
        <f t="shared" si="123"/>
        <v>2092</v>
      </c>
    </row>
    <row r="1973" spans="1:14" x14ac:dyDescent="0.25">
      <c r="A1973" s="17" t="s">
        <v>9155</v>
      </c>
      <c r="B1973" s="17" t="s">
        <v>8634</v>
      </c>
      <c r="C1973" s="17" t="s">
        <v>3362</v>
      </c>
      <c r="D1973" s="17" t="s">
        <v>3361</v>
      </c>
      <c r="E1973" s="18" t="s">
        <v>3363</v>
      </c>
      <c r="F1973" s="17">
        <v>17151961</v>
      </c>
      <c r="G1973" s="18" t="s">
        <v>9025</v>
      </c>
      <c r="H1973" s="18" t="s">
        <v>7730</v>
      </c>
      <c r="I1973" s="18" t="s">
        <v>7734</v>
      </c>
      <c r="J1973" s="19">
        <v>4264.2</v>
      </c>
      <c r="K1973" s="19">
        <f t="shared" si="120"/>
        <v>3876.545454545454</v>
      </c>
      <c r="L1973" s="20">
        <f t="shared" si="121"/>
        <v>3877</v>
      </c>
      <c r="M1973" s="20">
        <f t="shared" si="122"/>
        <v>388</v>
      </c>
      <c r="N1973" s="21">
        <f t="shared" si="123"/>
        <v>4265</v>
      </c>
    </row>
    <row r="1974" spans="1:14" x14ac:dyDescent="0.25">
      <c r="A1974" s="17" t="s">
        <v>9155</v>
      </c>
      <c r="B1974" s="17" t="s">
        <v>8634</v>
      </c>
      <c r="C1974" s="17" t="s">
        <v>3362</v>
      </c>
      <c r="D1974" s="17" t="s">
        <v>3361</v>
      </c>
      <c r="E1974" s="18" t="s">
        <v>3363</v>
      </c>
      <c r="F1974" s="17">
        <v>31942067</v>
      </c>
      <c r="G1974" s="18" t="s">
        <v>9024</v>
      </c>
      <c r="H1974" s="18" t="s">
        <v>7688</v>
      </c>
      <c r="I1974" s="18" t="s">
        <v>7689</v>
      </c>
      <c r="J1974" s="19">
        <v>4863.3900000000003</v>
      </c>
      <c r="K1974" s="19">
        <f t="shared" si="120"/>
        <v>4421.2636363636366</v>
      </c>
      <c r="L1974" s="20">
        <f t="shared" si="121"/>
        <v>4421</v>
      </c>
      <c r="M1974" s="20">
        <f t="shared" si="122"/>
        <v>442</v>
      </c>
      <c r="N1974" s="21">
        <f t="shared" si="123"/>
        <v>4863</v>
      </c>
    </row>
    <row r="1975" spans="1:14" x14ac:dyDescent="0.25">
      <c r="A1975" s="17" t="s">
        <v>9155</v>
      </c>
      <c r="B1975" s="17" t="s">
        <v>8634</v>
      </c>
      <c r="C1975" s="17" t="s">
        <v>3362</v>
      </c>
      <c r="D1975" s="17" t="s">
        <v>3361</v>
      </c>
      <c r="E1975" s="18" t="s">
        <v>3363</v>
      </c>
      <c r="F1975" s="17">
        <v>31942130</v>
      </c>
      <c r="G1975" s="18" t="s">
        <v>9026</v>
      </c>
      <c r="H1975" s="18" t="s">
        <v>7746</v>
      </c>
      <c r="I1975" s="18" t="s">
        <v>1067</v>
      </c>
      <c r="J1975" s="19">
        <v>1731.78</v>
      </c>
      <c r="K1975" s="19">
        <f t="shared" si="120"/>
        <v>1574.3454545454545</v>
      </c>
      <c r="L1975" s="20">
        <f t="shared" si="121"/>
        <v>1574</v>
      </c>
      <c r="M1975" s="20">
        <f t="shared" si="122"/>
        <v>157</v>
      </c>
      <c r="N1975" s="21">
        <f t="shared" si="123"/>
        <v>1731</v>
      </c>
    </row>
    <row r="1976" spans="1:14" x14ac:dyDescent="0.25">
      <c r="A1976" s="17" t="s">
        <v>9155</v>
      </c>
      <c r="B1976" s="17" t="s">
        <v>8634</v>
      </c>
      <c r="C1976" s="17" t="s">
        <v>3362</v>
      </c>
      <c r="D1976" s="17" t="s">
        <v>3361</v>
      </c>
      <c r="E1976" s="18" t="s">
        <v>3363</v>
      </c>
      <c r="F1976" s="17">
        <v>36147150</v>
      </c>
      <c r="G1976" s="18" t="s">
        <v>8862</v>
      </c>
      <c r="H1976" s="18" t="s">
        <v>3715</v>
      </c>
      <c r="I1976" s="18" t="s">
        <v>3716</v>
      </c>
      <c r="J1976" s="19">
        <v>6037.71</v>
      </c>
      <c r="K1976" s="19">
        <f t="shared" si="120"/>
        <v>5488.8272727272724</v>
      </c>
      <c r="L1976" s="20">
        <f t="shared" si="121"/>
        <v>5489</v>
      </c>
      <c r="M1976" s="20">
        <f t="shared" si="122"/>
        <v>549</v>
      </c>
      <c r="N1976" s="21">
        <f t="shared" si="123"/>
        <v>6038</v>
      </c>
    </row>
    <row r="1977" spans="1:14" x14ac:dyDescent="0.25">
      <c r="A1977" s="17" t="s">
        <v>9155</v>
      </c>
      <c r="B1977" s="17" t="s">
        <v>8634</v>
      </c>
      <c r="C1977" s="17" t="s">
        <v>3362</v>
      </c>
      <c r="D1977" s="17" t="s">
        <v>3361</v>
      </c>
      <c r="E1977" s="18" t="s">
        <v>3363</v>
      </c>
      <c r="F1977" s="17">
        <v>37813421</v>
      </c>
      <c r="G1977" s="18" t="s">
        <v>8864</v>
      </c>
      <c r="H1977" s="18" t="s">
        <v>3753</v>
      </c>
      <c r="I1977" s="18" t="s">
        <v>3754</v>
      </c>
      <c r="J1977" s="19">
        <v>4858.3499999999995</v>
      </c>
      <c r="K1977" s="19">
        <f t="shared" si="120"/>
        <v>4416.6818181818171</v>
      </c>
      <c r="L1977" s="20">
        <f t="shared" si="121"/>
        <v>4417</v>
      </c>
      <c r="M1977" s="20">
        <f t="shared" si="122"/>
        <v>442</v>
      </c>
      <c r="N1977" s="21">
        <f t="shared" si="123"/>
        <v>4859</v>
      </c>
    </row>
    <row r="1978" spans="1:14" x14ac:dyDescent="0.25">
      <c r="A1978" s="17" t="s">
        <v>9155</v>
      </c>
      <c r="B1978" s="17" t="s">
        <v>8634</v>
      </c>
      <c r="C1978" s="17" t="s">
        <v>3362</v>
      </c>
      <c r="D1978" s="17" t="s">
        <v>3361</v>
      </c>
      <c r="E1978" s="18" t="s">
        <v>3363</v>
      </c>
      <c r="F1978" s="17">
        <v>37910493</v>
      </c>
      <c r="G1978" s="18" t="s">
        <v>8869</v>
      </c>
      <c r="H1978" s="18" t="s">
        <v>3863</v>
      </c>
      <c r="I1978" s="18" t="s">
        <v>3864</v>
      </c>
      <c r="J1978" s="19">
        <v>437.58000000000004</v>
      </c>
      <c r="K1978" s="19">
        <f t="shared" si="120"/>
        <v>397.8</v>
      </c>
      <c r="L1978" s="20">
        <f t="shared" si="121"/>
        <v>398</v>
      </c>
      <c r="M1978" s="20">
        <f t="shared" si="122"/>
        <v>40</v>
      </c>
      <c r="N1978" s="21">
        <f t="shared" si="123"/>
        <v>438</v>
      </c>
    </row>
    <row r="1979" spans="1:14" x14ac:dyDescent="0.25">
      <c r="A1979" s="17" t="s">
        <v>9155</v>
      </c>
      <c r="B1979" s="17" t="s">
        <v>8634</v>
      </c>
      <c r="C1979" s="17" t="s">
        <v>3362</v>
      </c>
      <c r="D1979" s="17" t="s">
        <v>3361</v>
      </c>
      <c r="E1979" s="18" t="s">
        <v>3363</v>
      </c>
      <c r="F1979" s="17">
        <v>37942743</v>
      </c>
      <c r="G1979" s="18" t="s">
        <v>8971</v>
      </c>
      <c r="H1979" s="18" t="s">
        <v>5811</v>
      </c>
      <c r="I1979" s="18" t="s">
        <v>5812</v>
      </c>
      <c r="J1979" s="19">
        <v>2854.83</v>
      </c>
      <c r="K1979" s="19">
        <f t="shared" si="120"/>
        <v>2595.2999999999997</v>
      </c>
      <c r="L1979" s="20">
        <f t="shared" si="121"/>
        <v>2595</v>
      </c>
      <c r="M1979" s="20">
        <f t="shared" si="122"/>
        <v>260</v>
      </c>
      <c r="N1979" s="21">
        <f t="shared" si="123"/>
        <v>2855</v>
      </c>
    </row>
    <row r="1980" spans="1:14" x14ac:dyDescent="0.25">
      <c r="A1980" s="17" t="s">
        <v>9155</v>
      </c>
      <c r="B1980" s="17" t="s">
        <v>8634</v>
      </c>
      <c r="C1980" s="17" t="s">
        <v>3362</v>
      </c>
      <c r="D1980" s="17" t="s">
        <v>3361</v>
      </c>
      <c r="E1980" s="18" t="s">
        <v>3363</v>
      </c>
      <c r="F1980" s="17">
        <v>37947737</v>
      </c>
      <c r="G1980" s="18" t="s">
        <v>8968</v>
      </c>
      <c r="H1980" s="18" t="s">
        <v>5736</v>
      </c>
      <c r="I1980" s="18" t="s">
        <v>5737</v>
      </c>
      <c r="J1980" s="19">
        <v>1681.9199999999998</v>
      </c>
      <c r="K1980" s="19">
        <f t="shared" si="120"/>
        <v>1529.0181818181816</v>
      </c>
      <c r="L1980" s="20">
        <f t="shared" si="121"/>
        <v>1529</v>
      </c>
      <c r="M1980" s="20">
        <f t="shared" si="122"/>
        <v>153</v>
      </c>
      <c r="N1980" s="21">
        <f t="shared" si="123"/>
        <v>1682</v>
      </c>
    </row>
    <row r="1981" spans="1:14" x14ac:dyDescent="0.25">
      <c r="A1981" s="17" t="s">
        <v>9155</v>
      </c>
      <c r="B1981" s="17" t="s">
        <v>8634</v>
      </c>
      <c r="C1981" s="17" t="s">
        <v>3362</v>
      </c>
      <c r="D1981" s="17" t="s">
        <v>3361</v>
      </c>
      <c r="E1981" s="18" t="s">
        <v>3363</v>
      </c>
      <c r="F1981" s="17">
        <v>42035724</v>
      </c>
      <c r="G1981" s="18" t="s">
        <v>8966</v>
      </c>
      <c r="H1981" s="18" t="s">
        <v>5595</v>
      </c>
      <c r="I1981" s="18" t="s">
        <v>5602</v>
      </c>
      <c r="J1981" s="19">
        <v>7625.4900000000016</v>
      </c>
      <c r="K1981" s="19">
        <f t="shared" si="120"/>
        <v>6932.2636363636375</v>
      </c>
      <c r="L1981" s="20">
        <f t="shared" si="121"/>
        <v>6932</v>
      </c>
      <c r="M1981" s="20">
        <f t="shared" si="122"/>
        <v>693</v>
      </c>
      <c r="N1981" s="21">
        <f t="shared" si="123"/>
        <v>7625</v>
      </c>
    </row>
    <row r="1982" spans="1:14" x14ac:dyDescent="0.25">
      <c r="A1982" s="17" t="s">
        <v>9155</v>
      </c>
      <c r="B1982" s="17" t="s">
        <v>8634</v>
      </c>
      <c r="C1982" s="17" t="s">
        <v>3362</v>
      </c>
      <c r="D1982" s="17" t="s">
        <v>3361</v>
      </c>
      <c r="E1982" s="18" t="s">
        <v>3363</v>
      </c>
      <c r="F1982" s="17">
        <v>42036518</v>
      </c>
      <c r="G1982" s="18" t="s">
        <v>8990</v>
      </c>
      <c r="H1982" s="18" t="s">
        <v>6489</v>
      </c>
      <c r="I1982" s="18" t="s">
        <v>6490</v>
      </c>
      <c r="J1982" s="19">
        <v>159.12</v>
      </c>
      <c r="K1982" s="19">
        <f t="shared" si="120"/>
        <v>144.65454545454546</v>
      </c>
      <c r="L1982" s="20">
        <f t="shared" si="121"/>
        <v>145</v>
      </c>
      <c r="M1982" s="20">
        <f t="shared" si="122"/>
        <v>14</v>
      </c>
      <c r="N1982" s="21">
        <f t="shared" si="123"/>
        <v>159</v>
      </c>
    </row>
    <row r="1983" spans="1:14" x14ac:dyDescent="0.25">
      <c r="A1983" s="17" t="s">
        <v>9155</v>
      </c>
      <c r="B1983" s="17" t="s">
        <v>8634</v>
      </c>
      <c r="C1983" s="17" t="s">
        <v>3362</v>
      </c>
      <c r="D1983" s="17" t="s">
        <v>3361</v>
      </c>
      <c r="E1983" s="18" t="s">
        <v>3363</v>
      </c>
      <c r="F1983" s="17">
        <v>42071399</v>
      </c>
      <c r="G1983" s="18" t="s">
        <v>8726</v>
      </c>
      <c r="H1983" s="18" t="s">
        <v>3354</v>
      </c>
      <c r="I1983" s="18" t="s">
        <v>3360</v>
      </c>
      <c r="J1983" s="19">
        <v>6112.4999999999991</v>
      </c>
      <c r="K1983" s="19">
        <f t="shared" si="120"/>
        <v>5556.8181818181802</v>
      </c>
      <c r="L1983" s="20">
        <f t="shared" si="121"/>
        <v>5557</v>
      </c>
      <c r="M1983" s="20">
        <f t="shared" si="122"/>
        <v>556</v>
      </c>
      <c r="N1983" s="21">
        <f t="shared" si="123"/>
        <v>6113</v>
      </c>
    </row>
    <row r="1984" spans="1:14" x14ac:dyDescent="0.25">
      <c r="A1984" s="17" t="s">
        <v>9155</v>
      </c>
      <c r="B1984" s="17" t="s">
        <v>8634</v>
      </c>
      <c r="C1984" s="17" t="s">
        <v>3362</v>
      </c>
      <c r="D1984" s="17" t="s">
        <v>3361</v>
      </c>
      <c r="E1984" s="18" t="s">
        <v>3363</v>
      </c>
      <c r="F1984" s="17">
        <v>42078415</v>
      </c>
      <c r="G1984" s="18" t="s">
        <v>8988</v>
      </c>
      <c r="H1984" s="18" t="s">
        <v>6399</v>
      </c>
      <c r="I1984" s="18" t="s">
        <v>6400</v>
      </c>
      <c r="J1984" s="19">
        <v>1673.7900000000004</v>
      </c>
      <c r="K1984" s="19">
        <f t="shared" si="120"/>
        <v>1521.6272727272731</v>
      </c>
      <c r="L1984" s="20">
        <f t="shared" si="121"/>
        <v>1522</v>
      </c>
      <c r="M1984" s="20">
        <f t="shared" si="122"/>
        <v>152</v>
      </c>
      <c r="N1984" s="21">
        <f t="shared" si="123"/>
        <v>1674</v>
      </c>
    </row>
    <row r="1985" spans="1:14" x14ac:dyDescent="0.25">
      <c r="A1985" s="17" t="s">
        <v>9155</v>
      </c>
      <c r="B1985" s="17" t="s">
        <v>8634</v>
      </c>
      <c r="C1985" s="17" t="s">
        <v>3362</v>
      </c>
      <c r="D1985" s="17" t="s">
        <v>3361</v>
      </c>
      <c r="E1985" s="18" t="s">
        <v>3363</v>
      </c>
      <c r="F1985" s="17">
        <v>42088917</v>
      </c>
      <c r="G1985" s="18" t="s">
        <v>8989</v>
      </c>
      <c r="H1985" s="18" t="s">
        <v>6480</v>
      </c>
      <c r="I1985" s="18" t="s">
        <v>6488</v>
      </c>
      <c r="J1985" s="19">
        <v>5760.93</v>
      </c>
      <c r="K1985" s="19">
        <f t="shared" si="120"/>
        <v>5237.2090909090912</v>
      </c>
      <c r="L1985" s="20">
        <f t="shared" si="121"/>
        <v>5237</v>
      </c>
      <c r="M1985" s="20">
        <f t="shared" si="122"/>
        <v>524</v>
      </c>
      <c r="N1985" s="21">
        <f t="shared" si="123"/>
        <v>5761</v>
      </c>
    </row>
    <row r="1986" spans="1:14" x14ac:dyDescent="0.25">
      <c r="A1986" s="17" t="s">
        <v>9155</v>
      </c>
      <c r="B1986" s="17" t="s">
        <v>8634</v>
      </c>
      <c r="C1986" s="17" t="s">
        <v>3362</v>
      </c>
      <c r="D1986" s="17" t="s">
        <v>3361</v>
      </c>
      <c r="E1986" s="18" t="s">
        <v>3363</v>
      </c>
      <c r="F1986" s="17">
        <v>42090598</v>
      </c>
      <c r="G1986" s="18" t="s">
        <v>9061</v>
      </c>
      <c r="H1986" s="18" t="s">
        <v>5738</v>
      </c>
      <c r="I1986" s="18" t="s">
        <v>8163</v>
      </c>
      <c r="J1986" s="19">
        <v>1098.1200000000001</v>
      </c>
      <c r="K1986" s="19">
        <f t="shared" si="120"/>
        <v>998.29090909090917</v>
      </c>
      <c r="L1986" s="20">
        <f t="shared" si="121"/>
        <v>998</v>
      </c>
      <c r="M1986" s="20">
        <f t="shared" si="122"/>
        <v>100</v>
      </c>
      <c r="N1986" s="21">
        <f t="shared" si="123"/>
        <v>1098</v>
      </c>
    </row>
    <row r="1987" spans="1:14" x14ac:dyDescent="0.25">
      <c r="A1987" s="17" t="s">
        <v>9155</v>
      </c>
      <c r="B1987" s="17" t="s">
        <v>8634</v>
      </c>
      <c r="C1987" s="17" t="s">
        <v>3362</v>
      </c>
      <c r="D1987" s="17" t="s">
        <v>3361</v>
      </c>
      <c r="E1987" s="18" t="s">
        <v>3363</v>
      </c>
      <c r="F1987" s="17">
        <v>42109191</v>
      </c>
      <c r="G1987" s="18" t="s">
        <v>8726</v>
      </c>
      <c r="H1987" s="18" t="s">
        <v>7747</v>
      </c>
      <c r="I1987" s="18" t="s">
        <v>6481</v>
      </c>
      <c r="J1987" s="19">
        <v>4316.2800000000007</v>
      </c>
      <c r="K1987" s="19">
        <f t="shared" si="120"/>
        <v>3923.8909090909092</v>
      </c>
      <c r="L1987" s="20">
        <f t="shared" si="121"/>
        <v>3924</v>
      </c>
      <c r="M1987" s="20">
        <f t="shared" si="122"/>
        <v>392</v>
      </c>
      <c r="N1987" s="21">
        <f t="shared" si="123"/>
        <v>4316</v>
      </c>
    </row>
    <row r="1988" spans="1:14" x14ac:dyDescent="0.25">
      <c r="A1988" s="17" t="s">
        <v>9155</v>
      </c>
      <c r="B1988" s="17" t="s">
        <v>8634</v>
      </c>
      <c r="C1988" s="17" t="s">
        <v>3362</v>
      </c>
      <c r="D1988" s="17" t="s">
        <v>3361</v>
      </c>
      <c r="E1988" s="18" t="s">
        <v>3363</v>
      </c>
      <c r="F1988" s="17">
        <v>42434912</v>
      </c>
      <c r="G1988" s="18" t="s">
        <v>8871</v>
      </c>
      <c r="H1988" s="18" t="s">
        <v>3946</v>
      </c>
      <c r="I1988" s="18" t="s">
        <v>3951</v>
      </c>
      <c r="J1988" s="19">
        <v>4032.7799999999997</v>
      </c>
      <c r="K1988" s="19">
        <f t="shared" ref="K1988:K2051" si="124">J1988/1.1</f>
        <v>3666.1636363636358</v>
      </c>
      <c r="L1988" s="20">
        <f t="shared" ref="L1988:L2051" si="125">ROUND(K1988,0)</f>
        <v>3666</v>
      </c>
      <c r="M1988" s="20">
        <f t="shared" ref="M1988:M2051" si="126">ROUND(K1988*0.1,0)</f>
        <v>367</v>
      </c>
      <c r="N1988" s="21">
        <f t="shared" si="123"/>
        <v>4033</v>
      </c>
    </row>
    <row r="1989" spans="1:14" x14ac:dyDescent="0.25">
      <c r="A1989" s="17" t="s">
        <v>9155</v>
      </c>
      <c r="B1989" s="17" t="s">
        <v>8634</v>
      </c>
      <c r="C1989" s="17" t="s">
        <v>3362</v>
      </c>
      <c r="D1989" s="17" t="s">
        <v>3361</v>
      </c>
      <c r="E1989" s="18" t="s">
        <v>3363</v>
      </c>
      <c r="F1989" s="17">
        <v>51906228</v>
      </c>
      <c r="G1989" s="18" t="s">
        <v>9065</v>
      </c>
      <c r="H1989" s="18" t="s">
        <v>6476</v>
      </c>
      <c r="I1989" s="18" t="s">
        <v>8188</v>
      </c>
      <c r="J1989" s="19">
        <v>0</v>
      </c>
      <c r="K1989" s="19">
        <f t="shared" si="124"/>
        <v>0</v>
      </c>
      <c r="L1989" s="20">
        <f t="shared" si="125"/>
        <v>0</v>
      </c>
      <c r="M1989" s="20">
        <f t="shared" si="126"/>
        <v>0</v>
      </c>
      <c r="N1989" s="21">
        <f t="shared" ref="N1989:N2052" si="127">L1989+M1989</f>
        <v>0</v>
      </c>
    </row>
    <row r="1990" spans="1:14" x14ac:dyDescent="0.25">
      <c r="A1990" s="17" t="s">
        <v>9155</v>
      </c>
      <c r="B1990" s="17" t="s">
        <v>8634</v>
      </c>
      <c r="C1990" s="17" t="s">
        <v>6057</v>
      </c>
      <c r="D1990" s="17" t="s">
        <v>6056</v>
      </c>
      <c r="E1990" s="18" t="s">
        <v>6058</v>
      </c>
      <c r="F1990" s="17">
        <v>31942806</v>
      </c>
      <c r="G1990" s="18" t="s">
        <v>8992</v>
      </c>
      <c r="H1990" s="18" t="s">
        <v>6623</v>
      </c>
      <c r="I1990" s="18" t="s">
        <v>6629</v>
      </c>
      <c r="J1990" s="19">
        <v>2094.84</v>
      </c>
      <c r="K1990" s="19">
        <f t="shared" si="124"/>
        <v>1904.4</v>
      </c>
      <c r="L1990" s="20">
        <f t="shared" si="125"/>
        <v>1904</v>
      </c>
      <c r="M1990" s="20">
        <f t="shared" si="126"/>
        <v>190</v>
      </c>
      <c r="N1990" s="21">
        <f t="shared" si="127"/>
        <v>2094</v>
      </c>
    </row>
    <row r="1991" spans="1:14" x14ac:dyDescent="0.25">
      <c r="A1991" s="17" t="s">
        <v>9155</v>
      </c>
      <c r="B1991" s="17" t="s">
        <v>8634</v>
      </c>
      <c r="C1991" s="17" t="s">
        <v>6057</v>
      </c>
      <c r="D1991" s="17" t="s">
        <v>6056</v>
      </c>
      <c r="E1991" s="18" t="s">
        <v>6058</v>
      </c>
      <c r="F1991" s="17">
        <v>50334212</v>
      </c>
      <c r="G1991" s="18" t="s">
        <v>9066</v>
      </c>
      <c r="H1991" s="18" t="s">
        <v>6480</v>
      </c>
      <c r="I1991" s="18" t="s">
        <v>8189</v>
      </c>
      <c r="J1991" s="19">
        <v>0</v>
      </c>
      <c r="K1991" s="19">
        <f t="shared" si="124"/>
        <v>0</v>
      </c>
      <c r="L1991" s="20">
        <f t="shared" si="125"/>
        <v>0</v>
      </c>
      <c r="M1991" s="20">
        <f t="shared" si="126"/>
        <v>0</v>
      </c>
      <c r="N1991" s="21">
        <f t="shared" si="127"/>
        <v>0</v>
      </c>
    </row>
    <row r="1992" spans="1:14" x14ac:dyDescent="0.25">
      <c r="A1992" s="17" t="s">
        <v>9155</v>
      </c>
      <c r="B1992" s="17" t="s">
        <v>8634</v>
      </c>
      <c r="C1992" s="17" t="s">
        <v>6057</v>
      </c>
      <c r="D1992" s="17" t="s">
        <v>6056</v>
      </c>
      <c r="E1992" s="18" t="s">
        <v>6058</v>
      </c>
      <c r="F1992" s="17">
        <v>53200284</v>
      </c>
      <c r="G1992" s="18" t="s">
        <v>8975</v>
      </c>
      <c r="H1992" s="18" t="s">
        <v>6050</v>
      </c>
      <c r="I1992" s="18" t="s">
        <v>6055</v>
      </c>
      <c r="J1992" s="19">
        <v>4383.8100000000004</v>
      </c>
      <c r="K1992" s="19">
        <f t="shared" si="124"/>
        <v>3985.2818181818184</v>
      </c>
      <c r="L1992" s="20">
        <f t="shared" si="125"/>
        <v>3985</v>
      </c>
      <c r="M1992" s="20">
        <f t="shared" si="126"/>
        <v>399</v>
      </c>
      <c r="N1992" s="21">
        <f t="shared" si="127"/>
        <v>4384</v>
      </c>
    </row>
    <row r="1993" spans="1:14" x14ac:dyDescent="0.25">
      <c r="A1993" s="17" t="s">
        <v>9155</v>
      </c>
      <c r="B1993" s="17" t="s">
        <v>8634</v>
      </c>
      <c r="C1993" s="17" t="s">
        <v>3506</v>
      </c>
      <c r="D1993" s="17" t="s">
        <v>3505</v>
      </c>
      <c r="E1993" s="18" t="s">
        <v>3507</v>
      </c>
      <c r="F1993" s="17">
        <v>31305288</v>
      </c>
      <c r="G1993" s="18" t="s">
        <v>9120</v>
      </c>
      <c r="H1993" s="18" t="s">
        <v>6908</v>
      </c>
      <c r="I1993" s="18" t="s">
        <v>8292</v>
      </c>
      <c r="J1993" s="19">
        <v>2329.56</v>
      </c>
      <c r="K1993" s="19">
        <f t="shared" si="124"/>
        <v>2117.7818181818179</v>
      </c>
      <c r="L1993" s="20">
        <f t="shared" si="125"/>
        <v>2118</v>
      </c>
      <c r="M1993" s="20">
        <f t="shared" si="126"/>
        <v>212</v>
      </c>
      <c r="N1993" s="21">
        <f t="shared" si="127"/>
        <v>2330</v>
      </c>
    </row>
    <row r="1994" spans="1:14" x14ac:dyDescent="0.25">
      <c r="A1994" s="17" t="s">
        <v>9155</v>
      </c>
      <c r="B1994" s="17" t="s">
        <v>8634</v>
      </c>
      <c r="C1994" s="17" t="s">
        <v>3506</v>
      </c>
      <c r="D1994" s="17" t="s">
        <v>3505</v>
      </c>
      <c r="E1994" s="18" t="s">
        <v>3507</v>
      </c>
      <c r="F1994" s="17">
        <v>37975650</v>
      </c>
      <c r="G1994" s="18" t="s">
        <v>8850</v>
      </c>
      <c r="H1994" s="18" t="s">
        <v>3498</v>
      </c>
      <c r="I1994" s="18" t="s">
        <v>3504</v>
      </c>
      <c r="J1994" s="19">
        <v>7434.4499999999989</v>
      </c>
      <c r="K1994" s="19">
        <f t="shared" si="124"/>
        <v>6758.5909090909072</v>
      </c>
      <c r="L1994" s="20">
        <f t="shared" si="125"/>
        <v>6759</v>
      </c>
      <c r="M1994" s="20">
        <f t="shared" si="126"/>
        <v>676</v>
      </c>
      <c r="N1994" s="21">
        <f t="shared" si="127"/>
        <v>7435</v>
      </c>
    </row>
    <row r="1995" spans="1:14" x14ac:dyDescent="0.25">
      <c r="A1995" s="17" t="s">
        <v>9155</v>
      </c>
      <c r="B1995" s="17" t="s">
        <v>8634</v>
      </c>
      <c r="C1995" s="17" t="s">
        <v>3506</v>
      </c>
      <c r="D1995" s="17" t="s">
        <v>3505</v>
      </c>
      <c r="E1995" s="18" t="s">
        <v>3507</v>
      </c>
      <c r="F1995" s="17">
        <v>42224055</v>
      </c>
      <c r="G1995" s="18" t="s">
        <v>8850</v>
      </c>
      <c r="H1995" s="18" t="s">
        <v>3593</v>
      </c>
      <c r="I1995" s="18" t="s">
        <v>3602</v>
      </c>
      <c r="J1995" s="19">
        <v>7219.02</v>
      </c>
      <c r="K1995" s="19">
        <f t="shared" si="124"/>
        <v>6562.7454545454548</v>
      </c>
      <c r="L1995" s="20">
        <f t="shared" si="125"/>
        <v>6563</v>
      </c>
      <c r="M1995" s="20">
        <f t="shared" si="126"/>
        <v>656</v>
      </c>
      <c r="N1995" s="21">
        <f t="shared" si="127"/>
        <v>7219</v>
      </c>
    </row>
    <row r="1996" spans="1:14" x14ac:dyDescent="0.25">
      <c r="A1996" s="17" t="s">
        <v>9155</v>
      </c>
      <c r="B1996" s="17" t="s">
        <v>8634</v>
      </c>
      <c r="C1996" s="17" t="s">
        <v>3506</v>
      </c>
      <c r="D1996" s="17" t="s">
        <v>3505</v>
      </c>
      <c r="E1996" s="18" t="s">
        <v>3507</v>
      </c>
      <c r="F1996" s="17">
        <v>42227372</v>
      </c>
      <c r="G1996" s="18" t="s">
        <v>9064</v>
      </c>
      <c r="H1996" s="18" t="s">
        <v>6187</v>
      </c>
      <c r="I1996" s="18" t="s">
        <v>8182</v>
      </c>
      <c r="J1996" s="19">
        <v>61.35</v>
      </c>
      <c r="K1996" s="19">
        <f t="shared" si="124"/>
        <v>55.772727272727266</v>
      </c>
      <c r="L1996" s="20">
        <f t="shared" si="125"/>
        <v>56</v>
      </c>
      <c r="M1996" s="20">
        <f t="shared" si="126"/>
        <v>6</v>
      </c>
      <c r="N1996" s="21">
        <f t="shared" si="127"/>
        <v>62</v>
      </c>
    </row>
    <row r="1997" spans="1:14" x14ac:dyDescent="0.25">
      <c r="A1997" s="17" t="s">
        <v>9155</v>
      </c>
      <c r="B1997" s="17" t="s">
        <v>8634</v>
      </c>
      <c r="C1997" s="17" t="s">
        <v>3506</v>
      </c>
      <c r="D1997" s="17" t="s">
        <v>3505</v>
      </c>
      <c r="E1997" s="18" t="s">
        <v>3507</v>
      </c>
      <c r="F1997" s="17">
        <v>42227496</v>
      </c>
      <c r="G1997" s="18" t="s">
        <v>8850</v>
      </c>
      <c r="H1997" s="18" t="s">
        <v>6050</v>
      </c>
      <c r="I1997" s="18" t="s">
        <v>6065</v>
      </c>
      <c r="J1997" s="19">
        <v>6074.4</v>
      </c>
      <c r="K1997" s="19">
        <f t="shared" si="124"/>
        <v>5522.1818181818171</v>
      </c>
      <c r="L1997" s="20">
        <f t="shared" si="125"/>
        <v>5522</v>
      </c>
      <c r="M1997" s="20">
        <f t="shared" si="126"/>
        <v>552</v>
      </c>
      <c r="N1997" s="21">
        <f t="shared" si="127"/>
        <v>6074</v>
      </c>
    </row>
    <row r="1998" spans="1:14" x14ac:dyDescent="0.25">
      <c r="A1998" s="17" t="s">
        <v>9155</v>
      </c>
      <c r="B1998" s="17" t="s">
        <v>8633</v>
      </c>
      <c r="C1998" s="17" t="s">
        <v>8317</v>
      </c>
      <c r="D1998" s="17" t="s">
        <v>8319</v>
      </c>
      <c r="E1998" s="18" t="s">
        <v>8318</v>
      </c>
      <c r="F1998" s="17">
        <v>37945653</v>
      </c>
      <c r="G1998" s="18" t="s">
        <v>9116</v>
      </c>
      <c r="H1998" s="18" t="s">
        <v>6050</v>
      </c>
      <c r="I1998" s="18" t="s">
        <v>8320</v>
      </c>
      <c r="J1998" s="19">
        <v>172.56</v>
      </c>
      <c r="K1998" s="19">
        <f t="shared" si="124"/>
        <v>156.87272727272727</v>
      </c>
      <c r="L1998" s="20">
        <f t="shared" si="125"/>
        <v>157</v>
      </c>
      <c r="M1998" s="20">
        <f t="shared" si="126"/>
        <v>16</v>
      </c>
      <c r="N1998" s="21">
        <f t="shared" si="127"/>
        <v>173</v>
      </c>
    </row>
    <row r="1999" spans="1:14" x14ac:dyDescent="0.25">
      <c r="A1999" s="17" t="s">
        <v>9155</v>
      </c>
      <c r="B1999" s="17" t="s">
        <v>8633</v>
      </c>
      <c r="C1999" s="17" t="s">
        <v>5820</v>
      </c>
      <c r="D1999" s="17" t="s">
        <v>5819</v>
      </c>
      <c r="E1999" s="18" t="s">
        <v>5821</v>
      </c>
      <c r="F1999" s="17">
        <v>710276508</v>
      </c>
      <c r="G1999" s="18" t="s">
        <v>8972</v>
      </c>
      <c r="H1999" s="18" t="s">
        <v>5811</v>
      </c>
      <c r="I1999" s="18" t="s">
        <v>5818</v>
      </c>
      <c r="J1999" s="19">
        <v>218.79000000000002</v>
      </c>
      <c r="K1999" s="19">
        <f t="shared" si="124"/>
        <v>198.9</v>
      </c>
      <c r="L1999" s="20">
        <f t="shared" si="125"/>
        <v>199</v>
      </c>
      <c r="M1999" s="20">
        <f t="shared" si="126"/>
        <v>20</v>
      </c>
      <c r="N1999" s="21">
        <f t="shared" si="127"/>
        <v>219</v>
      </c>
    </row>
    <row r="2000" spans="1:14" x14ac:dyDescent="0.25">
      <c r="A2000" s="17" t="s">
        <v>9155</v>
      </c>
      <c r="B2000" s="17" t="s">
        <v>8633</v>
      </c>
      <c r="C2000" s="17" t="s">
        <v>8192</v>
      </c>
      <c r="D2000" s="17" t="s">
        <v>8191</v>
      </c>
      <c r="E2000" s="18" t="s">
        <v>8193</v>
      </c>
      <c r="F2000" s="17">
        <v>42228778</v>
      </c>
      <c r="G2000" s="18" t="s">
        <v>9067</v>
      </c>
      <c r="H2000" s="18" t="s">
        <v>6623</v>
      </c>
      <c r="I2000" s="18" t="s">
        <v>8190</v>
      </c>
      <c r="J2000" s="19">
        <v>0</v>
      </c>
      <c r="K2000" s="19">
        <f t="shared" si="124"/>
        <v>0</v>
      </c>
      <c r="L2000" s="20">
        <f t="shared" si="125"/>
        <v>0</v>
      </c>
      <c r="M2000" s="20">
        <f t="shared" si="126"/>
        <v>0</v>
      </c>
      <c r="N2000" s="21">
        <f t="shared" si="127"/>
        <v>0</v>
      </c>
    </row>
    <row r="2001" spans="1:14" x14ac:dyDescent="0.25">
      <c r="A2001" s="17" t="s">
        <v>9155</v>
      </c>
      <c r="B2001" s="17" t="s">
        <v>8633</v>
      </c>
      <c r="C2001" s="17" t="s">
        <v>8180</v>
      </c>
      <c r="D2001" s="17" t="s">
        <v>8179</v>
      </c>
      <c r="E2001" s="18" t="s">
        <v>8181</v>
      </c>
      <c r="F2001" s="17">
        <v>50535421</v>
      </c>
      <c r="G2001" s="18" t="s">
        <v>8759</v>
      </c>
      <c r="H2001" s="18" t="s">
        <v>6050</v>
      </c>
      <c r="I2001" s="18" t="s">
        <v>8178</v>
      </c>
      <c r="J2001" s="19">
        <v>0</v>
      </c>
      <c r="K2001" s="19">
        <f t="shared" si="124"/>
        <v>0</v>
      </c>
      <c r="L2001" s="20">
        <f t="shared" si="125"/>
        <v>0</v>
      </c>
      <c r="M2001" s="20">
        <f t="shared" si="126"/>
        <v>0</v>
      </c>
      <c r="N2001" s="21">
        <f t="shared" si="127"/>
        <v>0</v>
      </c>
    </row>
    <row r="2002" spans="1:14" x14ac:dyDescent="0.25">
      <c r="A2002" s="17" t="s">
        <v>9155</v>
      </c>
      <c r="B2002" s="17" t="s">
        <v>8633</v>
      </c>
      <c r="C2002" s="17" t="s">
        <v>6573</v>
      </c>
      <c r="D2002" s="17" t="s">
        <v>6572</v>
      </c>
      <c r="E2002" s="18" t="s">
        <v>6574</v>
      </c>
      <c r="F2002" s="17">
        <v>42083150</v>
      </c>
      <c r="G2002" s="18" t="s">
        <v>75</v>
      </c>
      <c r="H2002" s="18" t="s">
        <v>6567</v>
      </c>
      <c r="I2002" s="18" t="s">
        <v>6571</v>
      </c>
      <c r="J2002" s="19">
        <v>3312.5700000000006</v>
      </c>
      <c r="K2002" s="19">
        <f t="shared" si="124"/>
        <v>3011.4272727272732</v>
      </c>
      <c r="L2002" s="20">
        <f t="shared" si="125"/>
        <v>3011</v>
      </c>
      <c r="M2002" s="20">
        <f t="shared" si="126"/>
        <v>301</v>
      </c>
      <c r="N2002" s="21">
        <f t="shared" si="127"/>
        <v>3312</v>
      </c>
    </row>
    <row r="2003" spans="1:14" x14ac:dyDescent="0.25">
      <c r="A2003" s="17" t="s">
        <v>9155</v>
      </c>
      <c r="B2003" s="17" t="s">
        <v>8633</v>
      </c>
      <c r="C2003" s="17" t="s">
        <v>5828</v>
      </c>
      <c r="D2003" s="17" t="s">
        <v>5827</v>
      </c>
      <c r="E2003" s="18" t="s">
        <v>5829</v>
      </c>
      <c r="F2003" s="17">
        <v>52108163</v>
      </c>
      <c r="G2003" s="18" t="s">
        <v>8759</v>
      </c>
      <c r="H2003" s="18" t="s">
        <v>5811</v>
      </c>
      <c r="I2003" s="18" t="s">
        <v>5826</v>
      </c>
      <c r="J2003" s="19">
        <v>3082.02</v>
      </c>
      <c r="K2003" s="19">
        <f t="shared" si="124"/>
        <v>2801.8363636363633</v>
      </c>
      <c r="L2003" s="20">
        <f t="shared" si="125"/>
        <v>2802</v>
      </c>
      <c r="M2003" s="20">
        <f t="shared" si="126"/>
        <v>280</v>
      </c>
      <c r="N2003" s="21">
        <f t="shared" si="127"/>
        <v>3082</v>
      </c>
    </row>
    <row r="2004" spans="1:14" x14ac:dyDescent="0.25">
      <c r="A2004" s="17" t="s">
        <v>9155</v>
      </c>
      <c r="B2004" s="17" t="s">
        <v>8633</v>
      </c>
      <c r="C2004" s="17" t="s">
        <v>6291</v>
      </c>
      <c r="D2004" s="17" t="s">
        <v>6290</v>
      </c>
      <c r="E2004" s="18" t="s">
        <v>6292</v>
      </c>
      <c r="F2004" s="17">
        <v>53243927</v>
      </c>
      <c r="G2004" s="18" t="s">
        <v>8653</v>
      </c>
      <c r="H2004" s="18" t="s">
        <v>6283</v>
      </c>
      <c r="I2004" s="18" t="s">
        <v>6289</v>
      </c>
      <c r="J2004" s="19">
        <v>3156.8099999999995</v>
      </c>
      <c r="K2004" s="19">
        <f t="shared" si="124"/>
        <v>2869.827272727272</v>
      </c>
      <c r="L2004" s="20">
        <f t="shared" si="125"/>
        <v>2870</v>
      </c>
      <c r="M2004" s="20">
        <f t="shared" si="126"/>
        <v>287</v>
      </c>
      <c r="N2004" s="21">
        <f t="shared" si="127"/>
        <v>3157</v>
      </c>
    </row>
    <row r="2005" spans="1:14" x14ac:dyDescent="0.25">
      <c r="A2005" s="17" t="s">
        <v>9155</v>
      </c>
      <c r="B2005" s="17" t="s">
        <v>8633</v>
      </c>
      <c r="C2005" s="17" t="s">
        <v>6074</v>
      </c>
      <c r="D2005" s="17" t="s">
        <v>6073</v>
      </c>
      <c r="E2005" s="18" t="s">
        <v>6075</v>
      </c>
      <c r="F2005" s="17">
        <v>42384010</v>
      </c>
      <c r="G2005" s="18" t="s">
        <v>8977</v>
      </c>
      <c r="H2005" s="18" t="s">
        <v>6050</v>
      </c>
      <c r="I2005" s="18" t="s">
        <v>6072</v>
      </c>
      <c r="J2005" s="19">
        <v>3343.6800000000003</v>
      </c>
      <c r="K2005" s="19">
        <f t="shared" si="124"/>
        <v>3039.7090909090907</v>
      </c>
      <c r="L2005" s="20">
        <f t="shared" si="125"/>
        <v>3040</v>
      </c>
      <c r="M2005" s="20">
        <f t="shared" si="126"/>
        <v>304</v>
      </c>
      <c r="N2005" s="21">
        <f t="shared" si="127"/>
        <v>3344</v>
      </c>
    </row>
    <row r="2006" spans="1:14" x14ac:dyDescent="0.25">
      <c r="A2006" s="17" t="s">
        <v>9155</v>
      </c>
      <c r="B2006" s="17" t="s">
        <v>8633</v>
      </c>
      <c r="C2006" s="17" t="s">
        <v>6074</v>
      </c>
      <c r="D2006" s="17" t="s">
        <v>6073</v>
      </c>
      <c r="E2006" s="18" t="s">
        <v>6075</v>
      </c>
      <c r="F2006" s="17">
        <v>53200357</v>
      </c>
      <c r="G2006" s="18" t="s">
        <v>9001</v>
      </c>
      <c r="H2006" s="18" t="s">
        <v>6973</v>
      </c>
      <c r="I2006" s="18" t="s">
        <v>5044</v>
      </c>
      <c r="J2006" s="19">
        <v>290.22000000000003</v>
      </c>
      <c r="K2006" s="19">
        <f t="shared" si="124"/>
        <v>263.83636363636361</v>
      </c>
      <c r="L2006" s="20">
        <f t="shared" si="125"/>
        <v>264</v>
      </c>
      <c r="M2006" s="20">
        <f t="shared" si="126"/>
        <v>26</v>
      </c>
      <c r="N2006" s="21">
        <f t="shared" si="127"/>
        <v>290</v>
      </c>
    </row>
    <row r="2007" spans="1:14" x14ac:dyDescent="0.25">
      <c r="A2007" s="17" t="s">
        <v>9155</v>
      </c>
      <c r="B2007" s="17" t="s">
        <v>8633</v>
      </c>
      <c r="C2007" s="17" t="s">
        <v>8173</v>
      </c>
      <c r="D2007" s="17" t="s">
        <v>8172</v>
      </c>
      <c r="E2007" s="18" t="s">
        <v>8174</v>
      </c>
      <c r="F2007" s="17">
        <v>42385440</v>
      </c>
      <c r="G2007" s="18" t="s">
        <v>9062</v>
      </c>
      <c r="H2007" s="18" t="s">
        <v>6050</v>
      </c>
      <c r="I2007" s="18" t="s">
        <v>6055</v>
      </c>
      <c r="J2007" s="19">
        <v>910.71</v>
      </c>
      <c r="K2007" s="19">
        <f t="shared" si="124"/>
        <v>827.91818181818178</v>
      </c>
      <c r="L2007" s="20">
        <f t="shared" si="125"/>
        <v>828</v>
      </c>
      <c r="M2007" s="20">
        <f t="shared" si="126"/>
        <v>83</v>
      </c>
      <c r="N2007" s="21">
        <f t="shared" si="127"/>
        <v>911</v>
      </c>
    </row>
    <row r="2008" spans="1:14" x14ac:dyDescent="0.25">
      <c r="A2008" s="17" t="s">
        <v>9155</v>
      </c>
      <c r="B2008" s="17" t="s">
        <v>8633</v>
      </c>
      <c r="C2008" s="17" t="s">
        <v>5746</v>
      </c>
      <c r="D2008" s="17" t="s">
        <v>5745</v>
      </c>
      <c r="E2008" s="18" t="s">
        <v>5747</v>
      </c>
      <c r="F2008" s="17">
        <v>42344760</v>
      </c>
      <c r="G2008" s="18" t="s">
        <v>75</v>
      </c>
      <c r="H2008" s="18" t="s">
        <v>5738</v>
      </c>
      <c r="I2008" s="18" t="s">
        <v>5744</v>
      </c>
      <c r="J2008" s="19">
        <v>2685.09</v>
      </c>
      <c r="K2008" s="19">
        <f t="shared" si="124"/>
        <v>2440.9909090909091</v>
      </c>
      <c r="L2008" s="20">
        <f t="shared" si="125"/>
        <v>2441</v>
      </c>
      <c r="M2008" s="20">
        <f t="shared" si="126"/>
        <v>244</v>
      </c>
      <c r="N2008" s="21">
        <f t="shared" si="127"/>
        <v>2685</v>
      </c>
    </row>
    <row r="2009" spans="1:14" x14ac:dyDescent="0.25">
      <c r="A2009" s="17" t="s">
        <v>9155</v>
      </c>
      <c r="B2009" s="17" t="s">
        <v>8633</v>
      </c>
      <c r="C2009" s="17" t="s">
        <v>6080</v>
      </c>
      <c r="D2009" s="17" t="s">
        <v>6079</v>
      </c>
      <c r="E2009" s="18" t="s">
        <v>6081</v>
      </c>
      <c r="F2009" s="17">
        <v>50803042</v>
      </c>
      <c r="G2009" s="18" t="s">
        <v>75</v>
      </c>
      <c r="H2009" s="18" t="s">
        <v>6050</v>
      </c>
      <c r="I2009" s="18" t="s">
        <v>6078</v>
      </c>
      <c r="J2009" s="19">
        <v>1552.2299999999998</v>
      </c>
      <c r="K2009" s="19">
        <f t="shared" si="124"/>
        <v>1411.1181818181815</v>
      </c>
      <c r="L2009" s="20">
        <f t="shared" si="125"/>
        <v>1411</v>
      </c>
      <c r="M2009" s="20">
        <f t="shared" si="126"/>
        <v>141</v>
      </c>
      <c r="N2009" s="21">
        <f t="shared" si="127"/>
        <v>1552</v>
      </c>
    </row>
    <row r="2010" spans="1:14" x14ac:dyDescent="0.25">
      <c r="A2010" s="17" t="s">
        <v>9156</v>
      </c>
      <c r="B2010" s="17" t="s">
        <v>8635</v>
      </c>
      <c r="C2010" s="17" t="s">
        <v>6880</v>
      </c>
      <c r="D2010" s="17" t="s">
        <v>6879</v>
      </c>
      <c r="E2010" s="18" t="s">
        <v>8630</v>
      </c>
      <c r="F2010" s="17">
        <v>88714</v>
      </c>
      <c r="G2010" s="18" t="s">
        <v>8622</v>
      </c>
      <c r="H2010" s="18" t="s">
        <v>8214</v>
      </c>
      <c r="I2010" s="18" t="s">
        <v>8215</v>
      </c>
      <c r="J2010" s="19">
        <v>1068.1500000000001</v>
      </c>
      <c r="K2010" s="19">
        <f t="shared" si="124"/>
        <v>971.0454545454545</v>
      </c>
      <c r="L2010" s="20">
        <f t="shared" si="125"/>
        <v>971</v>
      </c>
      <c r="M2010" s="20">
        <f t="shared" si="126"/>
        <v>97</v>
      </c>
      <c r="N2010" s="21">
        <f t="shared" si="127"/>
        <v>1068</v>
      </c>
    </row>
    <row r="2011" spans="1:14" x14ac:dyDescent="0.25">
      <c r="A2011" s="17" t="s">
        <v>9156</v>
      </c>
      <c r="B2011" s="17" t="s">
        <v>8635</v>
      </c>
      <c r="C2011" s="17" t="s">
        <v>6880</v>
      </c>
      <c r="D2011" s="17" t="s">
        <v>6879</v>
      </c>
      <c r="E2011" s="18" t="s">
        <v>8630</v>
      </c>
      <c r="F2011" s="17">
        <v>160971</v>
      </c>
      <c r="G2011" s="18" t="s">
        <v>9118</v>
      </c>
      <c r="H2011" s="18" t="s">
        <v>6908</v>
      </c>
      <c r="I2011" s="18" t="s">
        <v>8303</v>
      </c>
      <c r="J2011" s="19">
        <v>1962.87</v>
      </c>
      <c r="K2011" s="19">
        <f t="shared" si="124"/>
        <v>1784.4272727272726</v>
      </c>
      <c r="L2011" s="20">
        <f t="shared" si="125"/>
        <v>1784</v>
      </c>
      <c r="M2011" s="20">
        <f t="shared" si="126"/>
        <v>178</v>
      </c>
      <c r="N2011" s="21">
        <f t="shared" si="127"/>
        <v>1962</v>
      </c>
    </row>
    <row r="2012" spans="1:14" x14ac:dyDescent="0.25">
      <c r="A2012" s="17" t="s">
        <v>9156</v>
      </c>
      <c r="B2012" s="17" t="s">
        <v>8635</v>
      </c>
      <c r="C2012" s="17" t="s">
        <v>6880</v>
      </c>
      <c r="D2012" s="17" t="s">
        <v>6879</v>
      </c>
      <c r="E2012" s="18" t="s">
        <v>8630</v>
      </c>
      <c r="F2012" s="17">
        <v>163368</v>
      </c>
      <c r="G2012" s="18" t="s">
        <v>9041</v>
      </c>
      <c r="H2012" s="18" t="s">
        <v>6901</v>
      </c>
      <c r="I2012" s="18" t="s">
        <v>9146</v>
      </c>
      <c r="J2012" s="19">
        <v>384.9</v>
      </c>
      <c r="K2012" s="19">
        <f t="shared" si="124"/>
        <v>349.90909090909088</v>
      </c>
      <c r="L2012" s="20">
        <f t="shared" si="125"/>
        <v>350</v>
      </c>
      <c r="M2012" s="20">
        <f t="shared" si="126"/>
        <v>35</v>
      </c>
      <c r="N2012" s="21">
        <f t="shared" si="127"/>
        <v>385</v>
      </c>
    </row>
    <row r="2013" spans="1:14" x14ac:dyDescent="0.25">
      <c r="A2013" s="17" t="s">
        <v>9156</v>
      </c>
      <c r="B2013" s="17" t="s">
        <v>8635</v>
      </c>
      <c r="C2013" s="17" t="s">
        <v>6880</v>
      </c>
      <c r="D2013" s="17" t="s">
        <v>6879</v>
      </c>
      <c r="E2013" s="18" t="s">
        <v>8630</v>
      </c>
      <c r="F2013" s="17">
        <v>163384</v>
      </c>
      <c r="G2013" s="18" t="s">
        <v>9041</v>
      </c>
      <c r="H2013" s="18" t="s">
        <v>7700</v>
      </c>
      <c r="I2013" s="18" t="s">
        <v>8232</v>
      </c>
      <c r="J2013" s="19">
        <v>107.85</v>
      </c>
      <c r="K2013" s="19">
        <f t="shared" si="124"/>
        <v>98.045454545454533</v>
      </c>
      <c r="L2013" s="20">
        <f t="shared" si="125"/>
        <v>98</v>
      </c>
      <c r="M2013" s="20">
        <f t="shared" si="126"/>
        <v>10</v>
      </c>
      <c r="N2013" s="21">
        <f t="shared" si="127"/>
        <v>108</v>
      </c>
    </row>
    <row r="2014" spans="1:14" x14ac:dyDescent="0.25">
      <c r="A2014" s="17" t="s">
        <v>9156</v>
      </c>
      <c r="B2014" s="17" t="s">
        <v>8635</v>
      </c>
      <c r="C2014" s="17" t="s">
        <v>6880</v>
      </c>
      <c r="D2014" s="17" t="s">
        <v>6879</v>
      </c>
      <c r="E2014" s="18" t="s">
        <v>8630</v>
      </c>
      <c r="F2014" s="17">
        <v>187615</v>
      </c>
      <c r="G2014" s="18" t="s">
        <v>8623</v>
      </c>
      <c r="H2014" s="18" t="s">
        <v>7554</v>
      </c>
      <c r="I2014" s="18" t="s">
        <v>8226</v>
      </c>
      <c r="J2014" s="19">
        <v>0</v>
      </c>
      <c r="K2014" s="19">
        <f t="shared" si="124"/>
        <v>0</v>
      </c>
      <c r="L2014" s="20">
        <f t="shared" si="125"/>
        <v>0</v>
      </c>
      <c r="M2014" s="20">
        <f t="shared" si="126"/>
        <v>0</v>
      </c>
      <c r="N2014" s="21">
        <f t="shared" si="127"/>
        <v>0</v>
      </c>
    </row>
    <row r="2015" spans="1:14" x14ac:dyDescent="0.25">
      <c r="A2015" s="17" t="s">
        <v>9156</v>
      </c>
      <c r="B2015" s="17" t="s">
        <v>8635</v>
      </c>
      <c r="C2015" s="17" t="s">
        <v>6880</v>
      </c>
      <c r="D2015" s="17" t="s">
        <v>6879</v>
      </c>
      <c r="E2015" s="18" t="s">
        <v>8630</v>
      </c>
      <c r="F2015" s="17">
        <v>187917</v>
      </c>
      <c r="G2015" s="18" t="s">
        <v>8623</v>
      </c>
      <c r="H2015" s="18" t="s">
        <v>7747</v>
      </c>
      <c r="I2015" s="18" t="s">
        <v>3627</v>
      </c>
      <c r="J2015" s="19">
        <v>0</v>
      </c>
      <c r="K2015" s="19">
        <f t="shared" si="124"/>
        <v>0</v>
      </c>
      <c r="L2015" s="20">
        <f t="shared" si="125"/>
        <v>0</v>
      </c>
      <c r="M2015" s="20">
        <f t="shared" si="126"/>
        <v>0</v>
      </c>
      <c r="N2015" s="21">
        <f t="shared" si="127"/>
        <v>0</v>
      </c>
    </row>
    <row r="2016" spans="1:14" x14ac:dyDescent="0.25">
      <c r="A2016" s="17" t="s">
        <v>9156</v>
      </c>
      <c r="B2016" s="17" t="s">
        <v>8635</v>
      </c>
      <c r="C2016" s="17" t="s">
        <v>6880</v>
      </c>
      <c r="D2016" s="17" t="s">
        <v>6879</v>
      </c>
      <c r="E2016" s="18" t="s">
        <v>8630</v>
      </c>
      <c r="F2016" s="17">
        <v>188514</v>
      </c>
      <c r="G2016" s="18" t="s">
        <v>8622</v>
      </c>
      <c r="H2016" s="18" t="s">
        <v>7400</v>
      </c>
      <c r="I2016" s="18" t="s">
        <v>8224</v>
      </c>
      <c r="J2016" s="19">
        <v>0</v>
      </c>
      <c r="K2016" s="19">
        <f t="shared" si="124"/>
        <v>0</v>
      </c>
      <c r="L2016" s="20">
        <f t="shared" si="125"/>
        <v>0</v>
      </c>
      <c r="M2016" s="20">
        <f t="shared" si="126"/>
        <v>0</v>
      </c>
      <c r="N2016" s="21">
        <f t="shared" si="127"/>
        <v>0</v>
      </c>
    </row>
    <row r="2017" spans="1:14" x14ac:dyDescent="0.25">
      <c r="A2017" s="17" t="s">
        <v>9156</v>
      </c>
      <c r="B2017" s="17" t="s">
        <v>8635</v>
      </c>
      <c r="C2017" s="17" t="s">
        <v>6880</v>
      </c>
      <c r="D2017" s="17" t="s">
        <v>6879</v>
      </c>
      <c r="E2017" s="18" t="s">
        <v>8630</v>
      </c>
      <c r="F2017" s="17">
        <v>215627</v>
      </c>
      <c r="G2017" s="18" t="s">
        <v>9041</v>
      </c>
      <c r="H2017" s="18" t="s">
        <v>7772</v>
      </c>
      <c r="I2017" s="18" t="s">
        <v>8239</v>
      </c>
      <c r="J2017" s="19">
        <v>0</v>
      </c>
      <c r="K2017" s="19">
        <f t="shared" si="124"/>
        <v>0</v>
      </c>
      <c r="L2017" s="20">
        <f t="shared" si="125"/>
        <v>0</v>
      </c>
      <c r="M2017" s="20">
        <f t="shared" si="126"/>
        <v>0</v>
      </c>
      <c r="N2017" s="21">
        <f t="shared" si="127"/>
        <v>0</v>
      </c>
    </row>
    <row r="2018" spans="1:14" x14ac:dyDescent="0.25">
      <c r="A2018" s="17" t="s">
        <v>9156</v>
      </c>
      <c r="B2018" s="17" t="s">
        <v>8635</v>
      </c>
      <c r="C2018" s="17" t="s">
        <v>6880</v>
      </c>
      <c r="D2018" s="17" t="s">
        <v>6879</v>
      </c>
      <c r="E2018" s="18" t="s">
        <v>8630</v>
      </c>
      <c r="F2018" s="17">
        <v>523461</v>
      </c>
      <c r="G2018" s="18" t="s">
        <v>8623</v>
      </c>
      <c r="H2018" s="18" t="s">
        <v>6872</v>
      </c>
      <c r="I2018" s="18" t="s">
        <v>8197</v>
      </c>
      <c r="J2018" s="19">
        <v>19.89</v>
      </c>
      <c r="K2018" s="19">
        <f t="shared" si="124"/>
        <v>18.081818181818182</v>
      </c>
      <c r="L2018" s="20">
        <f t="shared" si="125"/>
        <v>18</v>
      </c>
      <c r="M2018" s="20">
        <f t="shared" si="126"/>
        <v>2</v>
      </c>
      <c r="N2018" s="21">
        <f t="shared" si="127"/>
        <v>20</v>
      </c>
    </row>
    <row r="2019" spans="1:14" x14ac:dyDescent="0.25">
      <c r="A2019" s="17" t="s">
        <v>9156</v>
      </c>
      <c r="B2019" s="17" t="s">
        <v>8635</v>
      </c>
      <c r="C2019" s="17" t="s">
        <v>6880</v>
      </c>
      <c r="D2019" s="17" t="s">
        <v>6879</v>
      </c>
      <c r="E2019" s="18" t="s">
        <v>8630</v>
      </c>
      <c r="F2019" s="17">
        <v>17069840</v>
      </c>
      <c r="G2019" s="18" t="s">
        <v>8622</v>
      </c>
      <c r="H2019" s="18" t="s">
        <v>7130</v>
      </c>
      <c r="I2019" s="18" t="s">
        <v>8216</v>
      </c>
      <c r="J2019" s="19">
        <v>0</v>
      </c>
      <c r="K2019" s="19">
        <f t="shared" si="124"/>
        <v>0</v>
      </c>
      <c r="L2019" s="20">
        <f t="shared" si="125"/>
        <v>0</v>
      </c>
      <c r="M2019" s="20">
        <f t="shared" si="126"/>
        <v>0</v>
      </c>
      <c r="N2019" s="21">
        <f t="shared" si="127"/>
        <v>0</v>
      </c>
    </row>
    <row r="2020" spans="1:14" x14ac:dyDescent="0.25">
      <c r="A2020" s="17" t="s">
        <v>9156</v>
      </c>
      <c r="B2020" s="17" t="s">
        <v>8635</v>
      </c>
      <c r="C2020" s="17" t="s">
        <v>6880</v>
      </c>
      <c r="D2020" s="17" t="s">
        <v>6879</v>
      </c>
      <c r="E2020" s="18" t="s">
        <v>8630</v>
      </c>
      <c r="F2020" s="17">
        <v>17072948</v>
      </c>
      <c r="G2020" s="18" t="s">
        <v>8623</v>
      </c>
      <c r="H2020" s="18" t="s">
        <v>7921</v>
      </c>
      <c r="I2020" s="18" t="s">
        <v>5044</v>
      </c>
      <c r="J2020" s="19">
        <v>0</v>
      </c>
      <c r="K2020" s="19">
        <f t="shared" si="124"/>
        <v>0</v>
      </c>
      <c r="L2020" s="20">
        <f t="shared" si="125"/>
        <v>0</v>
      </c>
      <c r="M2020" s="20">
        <f t="shared" si="126"/>
        <v>0</v>
      </c>
      <c r="N2020" s="21">
        <f t="shared" si="127"/>
        <v>0</v>
      </c>
    </row>
    <row r="2021" spans="1:14" x14ac:dyDescent="0.25">
      <c r="A2021" s="17" t="s">
        <v>9156</v>
      </c>
      <c r="B2021" s="17" t="s">
        <v>8635</v>
      </c>
      <c r="C2021" s="17" t="s">
        <v>6880</v>
      </c>
      <c r="D2021" s="17" t="s">
        <v>6879</v>
      </c>
      <c r="E2021" s="18" t="s">
        <v>8630</v>
      </c>
      <c r="F2021" s="17">
        <v>17080789</v>
      </c>
      <c r="G2021" s="18" t="s">
        <v>8623</v>
      </c>
      <c r="H2021" s="18" t="s">
        <v>7339</v>
      </c>
      <c r="I2021" s="18" t="s">
        <v>2408</v>
      </c>
      <c r="J2021" s="19">
        <v>393.03000000000009</v>
      </c>
      <c r="K2021" s="19">
        <f t="shared" si="124"/>
        <v>357.30000000000007</v>
      </c>
      <c r="L2021" s="20">
        <f t="shared" si="125"/>
        <v>357</v>
      </c>
      <c r="M2021" s="20">
        <f t="shared" si="126"/>
        <v>36</v>
      </c>
      <c r="N2021" s="21">
        <f t="shared" si="127"/>
        <v>393</v>
      </c>
    </row>
    <row r="2022" spans="1:14" x14ac:dyDescent="0.25">
      <c r="A2022" s="17" t="s">
        <v>9156</v>
      </c>
      <c r="B2022" s="17" t="s">
        <v>8635</v>
      </c>
      <c r="C2022" s="17" t="s">
        <v>6880</v>
      </c>
      <c r="D2022" s="17" t="s">
        <v>6879</v>
      </c>
      <c r="E2022" s="18" t="s">
        <v>8630</v>
      </c>
      <c r="F2022" s="17">
        <v>17150922</v>
      </c>
      <c r="G2022" s="18" t="s">
        <v>9037</v>
      </c>
      <c r="H2022" s="18" t="s">
        <v>6974</v>
      </c>
      <c r="I2022" s="18" t="s">
        <v>8212</v>
      </c>
      <c r="J2022" s="19">
        <v>567</v>
      </c>
      <c r="K2022" s="19">
        <f t="shared" si="124"/>
        <v>515.45454545454538</v>
      </c>
      <c r="L2022" s="20">
        <f t="shared" si="125"/>
        <v>515</v>
      </c>
      <c r="M2022" s="20">
        <f t="shared" si="126"/>
        <v>52</v>
      </c>
      <c r="N2022" s="21">
        <f t="shared" si="127"/>
        <v>567</v>
      </c>
    </row>
    <row r="2023" spans="1:14" x14ac:dyDescent="0.25">
      <c r="A2023" s="17" t="s">
        <v>9156</v>
      </c>
      <c r="B2023" s="17" t="s">
        <v>8635</v>
      </c>
      <c r="C2023" s="17" t="s">
        <v>6880</v>
      </c>
      <c r="D2023" s="17" t="s">
        <v>6879</v>
      </c>
      <c r="E2023" s="18" t="s">
        <v>8630</v>
      </c>
      <c r="F2023" s="17">
        <v>31263178</v>
      </c>
      <c r="G2023" s="18" t="s">
        <v>9044</v>
      </c>
      <c r="H2023" s="18" t="s">
        <v>6983</v>
      </c>
      <c r="I2023" s="18" t="s">
        <v>8213</v>
      </c>
      <c r="J2023" s="19">
        <v>0</v>
      </c>
      <c r="K2023" s="19">
        <f t="shared" si="124"/>
        <v>0</v>
      </c>
      <c r="L2023" s="20">
        <f t="shared" si="125"/>
        <v>0</v>
      </c>
      <c r="M2023" s="20">
        <f t="shared" si="126"/>
        <v>0</v>
      </c>
      <c r="N2023" s="21">
        <f t="shared" si="127"/>
        <v>0</v>
      </c>
    </row>
    <row r="2024" spans="1:14" x14ac:dyDescent="0.25">
      <c r="A2024" s="17" t="s">
        <v>9156</v>
      </c>
      <c r="B2024" s="17" t="s">
        <v>8635</v>
      </c>
      <c r="C2024" s="17" t="s">
        <v>6880</v>
      </c>
      <c r="D2024" s="17" t="s">
        <v>6879</v>
      </c>
      <c r="E2024" s="18" t="s">
        <v>8630</v>
      </c>
      <c r="F2024" s="17">
        <v>31298028</v>
      </c>
      <c r="G2024" s="18" t="s">
        <v>8622</v>
      </c>
      <c r="H2024" s="18" t="s">
        <v>6908</v>
      </c>
      <c r="I2024" s="18" t="s">
        <v>8198</v>
      </c>
      <c r="J2024" s="19">
        <v>840.96000000000015</v>
      </c>
      <c r="K2024" s="19">
        <f t="shared" si="124"/>
        <v>764.50909090909101</v>
      </c>
      <c r="L2024" s="20">
        <f t="shared" si="125"/>
        <v>765</v>
      </c>
      <c r="M2024" s="20">
        <f t="shared" si="126"/>
        <v>76</v>
      </c>
      <c r="N2024" s="21">
        <f t="shared" si="127"/>
        <v>841</v>
      </c>
    </row>
    <row r="2025" spans="1:14" x14ac:dyDescent="0.25">
      <c r="A2025" s="17" t="s">
        <v>9156</v>
      </c>
      <c r="B2025" s="17" t="s">
        <v>8635</v>
      </c>
      <c r="C2025" s="17" t="s">
        <v>6880</v>
      </c>
      <c r="D2025" s="17" t="s">
        <v>6879</v>
      </c>
      <c r="E2025" s="18" t="s">
        <v>8630</v>
      </c>
      <c r="F2025" s="17">
        <v>31309577</v>
      </c>
      <c r="G2025" s="18" t="s">
        <v>9044</v>
      </c>
      <c r="H2025" s="18" t="s">
        <v>7390</v>
      </c>
      <c r="I2025" s="18" t="s">
        <v>8223</v>
      </c>
      <c r="J2025" s="19">
        <v>0</v>
      </c>
      <c r="K2025" s="19">
        <f t="shared" si="124"/>
        <v>0</v>
      </c>
      <c r="L2025" s="20">
        <f t="shared" si="125"/>
        <v>0</v>
      </c>
      <c r="M2025" s="20">
        <f t="shared" si="126"/>
        <v>0</v>
      </c>
      <c r="N2025" s="21">
        <f t="shared" si="127"/>
        <v>0</v>
      </c>
    </row>
    <row r="2026" spans="1:14" x14ac:dyDescent="0.25">
      <c r="A2026" s="17" t="s">
        <v>9156</v>
      </c>
      <c r="B2026" s="17" t="s">
        <v>8635</v>
      </c>
      <c r="C2026" s="17" t="s">
        <v>6880</v>
      </c>
      <c r="D2026" s="17" t="s">
        <v>6879</v>
      </c>
      <c r="E2026" s="18" t="s">
        <v>8630</v>
      </c>
      <c r="F2026" s="17">
        <v>31309585</v>
      </c>
      <c r="G2026" s="18" t="s">
        <v>9044</v>
      </c>
      <c r="H2026" s="18" t="s">
        <v>7237</v>
      </c>
      <c r="I2026" s="18" t="s">
        <v>8217</v>
      </c>
      <c r="J2026" s="19">
        <v>0</v>
      </c>
      <c r="K2026" s="19">
        <f t="shared" si="124"/>
        <v>0</v>
      </c>
      <c r="L2026" s="20">
        <f t="shared" si="125"/>
        <v>0</v>
      </c>
      <c r="M2026" s="20">
        <f t="shared" si="126"/>
        <v>0</v>
      </c>
      <c r="N2026" s="21">
        <f t="shared" si="127"/>
        <v>0</v>
      </c>
    </row>
    <row r="2027" spans="1:14" x14ac:dyDescent="0.25">
      <c r="A2027" s="17" t="s">
        <v>9156</v>
      </c>
      <c r="B2027" s="17" t="s">
        <v>8635</v>
      </c>
      <c r="C2027" s="17" t="s">
        <v>6880</v>
      </c>
      <c r="D2027" s="17" t="s">
        <v>6879</v>
      </c>
      <c r="E2027" s="18" t="s">
        <v>8630</v>
      </c>
      <c r="F2027" s="17">
        <v>31309631</v>
      </c>
      <c r="G2027" s="18" t="s">
        <v>8622</v>
      </c>
      <c r="H2027" s="18" t="s">
        <v>7720</v>
      </c>
      <c r="I2027" s="18" t="s">
        <v>8233</v>
      </c>
      <c r="J2027" s="19">
        <v>0</v>
      </c>
      <c r="K2027" s="19">
        <f t="shared" si="124"/>
        <v>0</v>
      </c>
      <c r="L2027" s="20">
        <f t="shared" si="125"/>
        <v>0</v>
      </c>
      <c r="M2027" s="20">
        <f t="shared" si="126"/>
        <v>0</v>
      </c>
      <c r="N2027" s="21">
        <f t="shared" si="127"/>
        <v>0</v>
      </c>
    </row>
    <row r="2028" spans="1:14" x14ac:dyDescent="0.25">
      <c r="A2028" s="17" t="s">
        <v>9156</v>
      </c>
      <c r="B2028" s="17" t="s">
        <v>8635</v>
      </c>
      <c r="C2028" s="17" t="s">
        <v>6880</v>
      </c>
      <c r="D2028" s="17" t="s">
        <v>6879</v>
      </c>
      <c r="E2028" s="18" t="s">
        <v>8630</v>
      </c>
      <c r="F2028" s="17">
        <v>31309640</v>
      </c>
      <c r="G2028" s="18" t="s">
        <v>9044</v>
      </c>
      <c r="H2028" s="18" t="s">
        <v>7690</v>
      </c>
      <c r="I2028" s="18" t="s">
        <v>8231</v>
      </c>
      <c r="J2028" s="19">
        <v>0</v>
      </c>
      <c r="K2028" s="19">
        <f t="shared" si="124"/>
        <v>0</v>
      </c>
      <c r="L2028" s="20">
        <f t="shared" si="125"/>
        <v>0</v>
      </c>
      <c r="M2028" s="20">
        <f t="shared" si="126"/>
        <v>0</v>
      </c>
      <c r="N2028" s="21">
        <f t="shared" si="127"/>
        <v>0</v>
      </c>
    </row>
    <row r="2029" spans="1:14" x14ac:dyDescent="0.25">
      <c r="A2029" s="17" t="s">
        <v>9156</v>
      </c>
      <c r="B2029" s="17" t="s">
        <v>8635</v>
      </c>
      <c r="C2029" s="17" t="s">
        <v>6880</v>
      </c>
      <c r="D2029" s="17" t="s">
        <v>6879</v>
      </c>
      <c r="E2029" s="18" t="s">
        <v>8630</v>
      </c>
      <c r="F2029" s="17">
        <v>31309658</v>
      </c>
      <c r="G2029" s="18" t="s">
        <v>8622</v>
      </c>
      <c r="H2029" s="18" t="s">
        <v>7735</v>
      </c>
      <c r="I2029" s="18" t="s">
        <v>8238</v>
      </c>
      <c r="J2029" s="19">
        <v>0</v>
      </c>
      <c r="K2029" s="19">
        <f t="shared" si="124"/>
        <v>0</v>
      </c>
      <c r="L2029" s="20">
        <f t="shared" si="125"/>
        <v>0</v>
      </c>
      <c r="M2029" s="20">
        <f t="shared" si="126"/>
        <v>0</v>
      </c>
      <c r="N2029" s="21">
        <f t="shared" si="127"/>
        <v>0</v>
      </c>
    </row>
    <row r="2030" spans="1:14" x14ac:dyDescent="0.25">
      <c r="A2030" s="17" t="s">
        <v>9156</v>
      </c>
      <c r="B2030" s="17" t="s">
        <v>8635</v>
      </c>
      <c r="C2030" s="17" t="s">
        <v>6880</v>
      </c>
      <c r="D2030" s="17" t="s">
        <v>6879</v>
      </c>
      <c r="E2030" s="18" t="s">
        <v>8630</v>
      </c>
      <c r="F2030" s="17">
        <v>31309666</v>
      </c>
      <c r="G2030" s="18" t="s">
        <v>9044</v>
      </c>
      <c r="H2030" s="18" t="s">
        <v>7681</v>
      </c>
      <c r="I2030" s="18" t="s">
        <v>8229</v>
      </c>
      <c r="J2030" s="19">
        <v>0</v>
      </c>
      <c r="K2030" s="19">
        <f t="shared" si="124"/>
        <v>0</v>
      </c>
      <c r="L2030" s="20">
        <f t="shared" si="125"/>
        <v>0</v>
      </c>
      <c r="M2030" s="20">
        <f t="shared" si="126"/>
        <v>0</v>
      </c>
      <c r="N2030" s="21">
        <f t="shared" si="127"/>
        <v>0</v>
      </c>
    </row>
    <row r="2031" spans="1:14" x14ac:dyDescent="0.25">
      <c r="A2031" s="17" t="s">
        <v>9156</v>
      </c>
      <c r="B2031" s="17" t="s">
        <v>8635</v>
      </c>
      <c r="C2031" s="17" t="s">
        <v>6880</v>
      </c>
      <c r="D2031" s="17" t="s">
        <v>6879</v>
      </c>
      <c r="E2031" s="18" t="s">
        <v>8630</v>
      </c>
      <c r="F2031" s="17">
        <v>31309674</v>
      </c>
      <c r="G2031" s="18" t="s">
        <v>9044</v>
      </c>
      <c r="H2031" s="18" t="s">
        <v>7688</v>
      </c>
      <c r="I2031" s="18" t="s">
        <v>8230</v>
      </c>
      <c r="J2031" s="19">
        <v>0</v>
      </c>
      <c r="K2031" s="19">
        <f t="shared" si="124"/>
        <v>0</v>
      </c>
      <c r="L2031" s="20">
        <f t="shared" si="125"/>
        <v>0</v>
      </c>
      <c r="M2031" s="20">
        <f t="shared" si="126"/>
        <v>0</v>
      </c>
      <c r="N2031" s="21">
        <f t="shared" si="127"/>
        <v>0</v>
      </c>
    </row>
    <row r="2032" spans="1:14" x14ac:dyDescent="0.25">
      <c r="A2032" s="17" t="s">
        <v>9156</v>
      </c>
      <c r="B2032" s="17" t="s">
        <v>8635</v>
      </c>
      <c r="C2032" s="17" t="s">
        <v>6880</v>
      </c>
      <c r="D2032" s="17" t="s">
        <v>6879</v>
      </c>
      <c r="E2032" s="18" t="s">
        <v>8630</v>
      </c>
      <c r="F2032" s="17">
        <v>31309704</v>
      </c>
      <c r="G2032" s="18" t="s">
        <v>8622</v>
      </c>
      <c r="H2032" s="18" t="s">
        <v>7471</v>
      </c>
      <c r="I2032" s="18" t="s">
        <v>8225</v>
      </c>
      <c r="J2032" s="19">
        <v>0</v>
      </c>
      <c r="K2032" s="19">
        <f t="shared" si="124"/>
        <v>0</v>
      </c>
      <c r="L2032" s="20">
        <f t="shared" si="125"/>
        <v>0</v>
      </c>
      <c r="M2032" s="20">
        <f t="shared" si="126"/>
        <v>0</v>
      </c>
      <c r="N2032" s="21">
        <f t="shared" si="127"/>
        <v>0</v>
      </c>
    </row>
    <row r="2033" spans="1:14" x14ac:dyDescent="0.25">
      <c r="A2033" s="17" t="s">
        <v>9156</v>
      </c>
      <c r="B2033" s="17" t="s">
        <v>8635</v>
      </c>
      <c r="C2033" s="17" t="s">
        <v>6880</v>
      </c>
      <c r="D2033" s="17" t="s">
        <v>6879</v>
      </c>
      <c r="E2033" s="18" t="s">
        <v>8630</v>
      </c>
      <c r="F2033" s="17">
        <v>31309712</v>
      </c>
      <c r="G2033" s="18" t="s">
        <v>9044</v>
      </c>
      <c r="H2033" s="18" t="s">
        <v>7921</v>
      </c>
      <c r="I2033" s="18" t="s">
        <v>8242</v>
      </c>
      <c r="J2033" s="19">
        <v>0</v>
      </c>
      <c r="K2033" s="19">
        <f t="shared" si="124"/>
        <v>0</v>
      </c>
      <c r="L2033" s="20">
        <f t="shared" si="125"/>
        <v>0</v>
      </c>
      <c r="M2033" s="20">
        <f t="shared" si="126"/>
        <v>0</v>
      </c>
      <c r="N2033" s="21">
        <f t="shared" si="127"/>
        <v>0</v>
      </c>
    </row>
    <row r="2034" spans="1:14" x14ac:dyDescent="0.25">
      <c r="A2034" s="17" t="s">
        <v>9156</v>
      </c>
      <c r="B2034" s="17" t="s">
        <v>8635</v>
      </c>
      <c r="C2034" s="17" t="s">
        <v>6880</v>
      </c>
      <c r="D2034" s="17" t="s">
        <v>6879</v>
      </c>
      <c r="E2034" s="18" t="s">
        <v>8630</v>
      </c>
      <c r="F2034" s="17">
        <v>31309771</v>
      </c>
      <c r="G2034" s="18" t="s">
        <v>8622</v>
      </c>
      <c r="H2034" s="18" t="s">
        <v>7361</v>
      </c>
      <c r="I2034" s="18" t="s">
        <v>8222</v>
      </c>
      <c r="J2034" s="19">
        <v>0</v>
      </c>
      <c r="K2034" s="19">
        <f t="shared" si="124"/>
        <v>0</v>
      </c>
      <c r="L2034" s="20">
        <f t="shared" si="125"/>
        <v>0</v>
      </c>
      <c r="M2034" s="20">
        <f t="shared" si="126"/>
        <v>0</v>
      </c>
      <c r="N2034" s="21">
        <f t="shared" si="127"/>
        <v>0</v>
      </c>
    </row>
    <row r="2035" spans="1:14" x14ac:dyDescent="0.25">
      <c r="A2035" s="17" t="s">
        <v>9156</v>
      </c>
      <c r="B2035" s="17" t="s">
        <v>8635</v>
      </c>
      <c r="C2035" s="17" t="s">
        <v>6880</v>
      </c>
      <c r="D2035" s="17" t="s">
        <v>6879</v>
      </c>
      <c r="E2035" s="18" t="s">
        <v>8630</v>
      </c>
      <c r="F2035" s="17">
        <v>31309780</v>
      </c>
      <c r="G2035" s="18" t="s">
        <v>9044</v>
      </c>
      <c r="H2035" s="18" t="s">
        <v>7626</v>
      </c>
      <c r="I2035" s="18" t="s">
        <v>8227</v>
      </c>
      <c r="J2035" s="19">
        <v>0</v>
      </c>
      <c r="K2035" s="19">
        <f t="shared" si="124"/>
        <v>0</v>
      </c>
      <c r="L2035" s="20">
        <f t="shared" si="125"/>
        <v>0</v>
      </c>
      <c r="M2035" s="20">
        <f t="shared" si="126"/>
        <v>0</v>
      </c>
      <c r="N2035" s="21">
        <f t="shared" si="127"/>
        <v>0</v>
      </c>
    </row>
    <row r="2036" spans="1:14" x14ac:dyDescent="0.25">
      <c r="A2036" s="17" t="s">
        <v>9156</v>
      </c>
      <c r="B2036" s="17" t="s">
        <v>8635</v>
      </c>
      <c r="C2036" s="17" t="s">
        <v>6880</v>
      </c>
      <c r="D2036" s="17" t="s">
        <v>6879</v>
      </c>
      <c r="E2036" s="18" t="s">
        <v>8630</v>
      </c>
      <c r="F2036" s="17">
        <v>31309828</v>
      </c>
      <c r="G2036" s="18" t="s">
        <v>9044</v>
      </c>
      <c r="H2036" s="18" t="s">
        <v>7882</v>
      </c>
      <c r="I2036" s="18" t="s">
        <v>8241</v>
      </c>
      <c r="J2036" s="19">
        <v>0</v>
      </c>
      <c r="K2036" s="19">
        <f t="shared" si="124"/>
        <v>0</v>
      </c>
      <c r="L2036" s="20">
        <f t="shared" si="125"/>
        <v>0</v>
      </c>
      <c r="M2036" s="20">
        <f t="shared" si="126"/>
        <v>0</v>
      </c>
      <c r="N2036" s="21">
        <f t="shared" si="127"/>
        <v>0</v>
      </c>
    </row>
    <row r="2037" spans="1:14" x14ac:dyDescent="0.25">
      <c r="A2037" s="17" t="s">
        <v>9156</v>
      </c>
      <c r="B2037" s="17" t="s">
        <v>8635</v>
      </c>
      <c r="C2037" s="17" t="s">
        <v>6880</v>
      </c>
      <c r="D2037" s="17" t="s">
        <v>6879</v>
      </c>
      <c r="E2037" s="18" t="s">
        <v>8630</v>
      </c>
      <c r="F2037" s="17">
        <v>31946356</v>
      </c>
      <c r="G2037" s="18" t="s">
        <v>8623</v>
      </c>
      <c r="H2037" s="18" t="s">
        <v>7247</v>
      </c>
      <c r="I2037" s="18" t="s">
        <v>8218</v>
      </c>
      <c r="J2037" s="19">
        <v>0</v>
      </c>
      <c r="K2037" s="19">
        <f t="shared" si="124"/>
        <v>0</v>
      </c>
      <c r="L2037" s="20">
        <f t="shared" si="125"/>
        <v>0</v>
      </c>
      <c r="M2037" s="20">
        <f t="shared" si="126"/>
        <v>0</v>
      </c>
      <c r="N2037" s="21">
        <f t="shared" si="127"/>
        <v>0</v>
      </c>
    </row>
    <row r="2038" spans="1:14" x14ac:dyDescent="0.25">
      <c r="A2038" s="17" t="s">
        <v>9156</v>
      </c>
      <c r="B2038" s="17" t="s">
        <v>8635</v>
      </c>
      <c r="C2038" s="17" t="s">
        <v>6880</v>
      </c>
      <c r="D2038" s="17" t="s">
        <v>6879</v>
      </c>
      <c r="E2038" s="18" t="s">
        <v>8630</v>
      </c>
      <c r="F2038" s="17">
        <v>31986048</v>
      </c>
      <c r="G2038" s="18" t="s">
        <v>9044</v>
      </c>
      <c r="H2038" s="18" t="s">
        <v>6950</v>
      </c>
      <c r="I2038" s="18" t="s">
        <v>8207</v>
      </c>
      <c r="J2038" s="19">
        <v>0</v>
      </c>
      <c r="K2038" s="19">
        <f t="shared" si="124"/>
        <v>0</v>
      </c>
      <c r="L2038" s="20">
        <f t="shared" si="125"/>
        <v>0</v>
      </c>
      <c r="M2038" s="20">
        <f t="shared" si="126"/>
        <v>0</v>
      </c>
      <c r="N2038" s="21">
        <f t="shared" si="127"/>
        <v>0</v>
      </c>
    </row>
    <row r="2039" spans="1:14" x14ac:dyDescent="0.25">
      <c r="A2039" s="17" t="s">
        <v>9156</v>
      </c>
      <c r="B2039" s="17" t="s">
        <v>8635</v>
      </c>
      <c r="C2039" s="17" t="s">
        <v>6880</v>
      </c>
      <c r="D2039" s="17" t="s">
        <v>6879</v>
      </c>
      <c r="E2039" s="18" t="s">
        <v>8630</v>
      </c>
      <c r="F2039" s="17">
        <v>35540915</v>
      </c>
      <c r="G2039" s="18" t="s">
        <v>9044</v>
      </c>
      <c r="H2039" s="18" t="s">
        <v>7666</v>
      </c>
      <c r="I2039" s="18" t="s">
        <v>8228</v>
      </c>
      <c r="J2039" s="19">
        <v>0</v>
      </c>
      <c r="K2039" s="19">
        <f t="shared" si="124"/>
        <v>0</v>
      </c>
      <c r="L2039" s="20">
        <f t="shared" si="125"/>
        <v>0</v>
      </c>
      <c r="M2039" s="20">
        <f t="shared" si="126"/>
        <v>0</v>
      </c>
      <c r="N2039" s="21">
        <f t="shared" si="127"/>
        <v>0</v>
      </c>
    </row>
    <row r="2040" spans="1:14" x14ac:dyDescent="0.25">
      <c r="A2040" s="17" t="s">
        <v>9156</v>
      </c>
      <c r="B2040" s="17" t="s">
        <v>8635</v>
      </c>
      <c r="C2040" s="17" t="s">
        <v>6880</v>
      </c>
      <c r="D2040" s="17" t="s">
        <v>6879</v>
      </c>
      <c r="E2040" s="18" t="s">
        <v>8630</v>
      </c>
      <c r="F2040" s="17">
        <v>35541431</v>
      </c>
      <c r="G2040" s="18" t="s">
        <v>9044</v>
      </c>
      <c r="H2040" s="18" t="s">
        <v>6877</v>
      </c>
      <c r="I2040" s="18" t="s">
        <v>6878</v>
      </c>
      <c r="J2040" s="19">
        <v>0</v>
      </c>
      <c r="K2040" s="19">
        <f t="shared" si="124"/>
        <v>0</v>
      </c>
      <c r="L2040" s="20">
        <f t="shared" si="125"/>
        <v>0</v>
      </c>
      <c r="M2040" s="20">
        <f t="shared" si="126"/>
        <v>0</v>
      </c>
      <c r="N2040" s="21">
        <f t="shared" si="127"/>
        <v>0</v>
      </c>
    </row>
    <row r="2041" spans="1:14" x14ac:dyDescent="0.25">
      <c r="A2041" s="17" t="s">
        <v>9156</v>
      </c>
      <c r="B2041" s="17" t="s">
        <v>8635</v>
      </c>
      <c r="C2041" s="17" t="s">
        <v>6880</v>
      </c>
      <c r="D2041" s="17" t="s">
        <v>6879</v>
      </c>
      <c r="E2041" s="18" t="s">
        <v>8630</v>
      </c>
      <c r="F2041" s="17">
        <v>51843790</v>
      </c>
      <c r="G2041" s="18" t="s">
        <v>8622</v>
      </c>
      <c r="H2041" s="18" t="s">
        <v>6901</v>
      </c>
      <c r="I2041" s="18" t="s">
        <v>106</v>
      </c>
      <c r="J2041" s="19">
        <v>338.13</v>
      </c>
      <c r="K2041" s="19">
        <f t="shared" si="124"/>
        <v>307.39090909090908</v>
      </c>
      <c r="L2041" s="20">
        <f t="shared" si="125"/>
        <v>307</v>
      </c>
      <c r="M2041" s="20">
        <f t="shared" si="126"/>
        <v>31</v>
      </c>
      <c r="N2041" s="21">
        <f t="shared" si="127"/>
        <v>338</v>
      </c>
    </row>
    <row r="2042" spans="1:14" x14ac:dyDescent="0.25">
      <c r="A2042" s="17" t="s">
        <v>9156</v>
      </c>
      <c r="B2042" s="17" t="s">
        <v>8635</v>
      </c>
      <c r="C2042" s="17" t="s">
        <v>6880</v>
      </c>
      <c r="D2042" s="17" t="s">
        <v>6879</v>
      </c>
      <c r="E2042" s="18" t="s">
        <v>8630</v>
      </c>
      <c r="F2042" s="17">
        <v>52791874</v>
      </c>
      <c r="G2042" s="18" t="s">
        <v>10</v>
      </c>
      <c r="H2042" s="18" t="s">
        <v>6877</v>
      </c>
      <c r="I2042" s="18" t="s">
        <v>6878</v>
      </c>
      <c r="J2042" s="19">
        <v>0</v>
      </c>
      <c r="K2042" s="19">
        <f t="shared" si="124"/>
        <v>0</v>
      </c>
      <c r="L2042" s="20">
        <f t="shared" si="125"/>
        <v>0</v>
      </c>
      <c r="M2042" s="20">
        <f t="shared" si="126"/>
        <v>0</v>
      </c>
      <c r="N2042" s="21">
        <f t="shared" si="127"/>
        <v>0</v>
      </c>
    </row>
    <row r="2043" spans="1:14" x14ac:dyDescent="0.25">
      <c r="A2043" s="17" t="s">
        <v>9156</v>
      </c>
      <c r="B2043" s="17" t="s">
        <v>8635</v>
      </c>
      <c r="C2043" s="17" t="s">
        <v>6880</v>
      </c>
      <c r="D2043" s="17" t="s">
        <v>6879</v>
      </c>
      <c r="E2043" s="18" t="s">
        <v>8630</v>
      </c>
      <c r="F2043" s="17">
        <v>52842452</v>
      </c>
      <c r="G2043" s="18" t="s">
        <v>8622</v>
      </c>
      <c r="H2043" s="18" t="s">
        <v>7821</v>
      </c>
      <c r="I2043" s="18" t="s">
        <v>8240</v>
      </c>
      <c r="J2043" s="19">
        <v>0</v>
      </c>
      <c r="K2043" s="19">
        <f t="shared" si="124"/>
        <v>0</v>
      </c>
      <c r="L2043" s="20">
        <f t="shared" si="125"/>
        <v>0</v>
      </c>
      <c r="M2043" s="20">
        <f t="shared" si="126"/>
        <v>0</v>
      </c>
      <c r="N2043" s="21">
        <f t="shared" si="127"/>
        <v>0</v>
      </c>
    </row>
    <row r="2044" spans="1:14" x14ac:dyDescent="0.25">
      <c r="A2044" s="17" t="s">
        <v>9156</v>
      </c>
      <c r="B2044" s="17" t="s">
        <v>8635</v>
      </c>
      <c r="C2044" s="17" t="s">
        <v>6880</v>
      </c>
      <c r="D2044" s="17" t="s">
        <v>6879</v>
      </c>
      <c r="E2044" s="18" t="s">
        <v>8630</v>
      </c>
      <c r="F2044" s="17">
        <v>53943899</v>
      </c>
      <c r="G2044" s="18" t="s">
        <v>9069</v>
      </c>
      <c r="H2044" s="18" t="s">
        <v>6983</v>
      </c>
      <c r="I2044" s="18" t="s">
        <v>8213</v>
      </c>
      <c r="J2044" s="19">
        <v>145.95000000000002</v>
      </c>
      <c r="K2044" s="19">
        <f t="shared" si="124"/>
        <v>132.68181818181819</v>
      </c>
      <c r="L2044" s="20">
        <f t="shared" si="125"/>
        <v>133</v>
      </c>
      <c r="M2044" s="20">
        <f t="shared" si="126"/>
        <v>13</v>
      </c>
      <c r="N2044" s="21">
        <f t="shared" si="127"/>
        <v>146</v>
      </c>
    </row>
    <row r="2045" spans="1:14" x14ac:dyDescent="0.25">
      <c r="A2045" s="17" t="s">
        <v>9156</v>
      </c>
      <c r="B2045" s="17" t="s">
        <v>8632</v>
      </c>
      <c r="C2045" s="17" t="s">
        <v>6914</v>
      </c>
      <c r="D2045" s="17" t="s">
        <v>6913</v>
      </c>
      <c r="E2045" s="18" t="s">
        <v>6915</v>
      </c>
      <c r="F2045" s="17">
        <v>160938</v>
      </c>
      <c r="G2045" s="18" t="s">
        <v>8244</v>
      </c>
      <c r="H2045" s="18" t="s">
        <v>6837</v>
      </c>
      <c r="I2045" s="18" t="s">
        <v>5508</v>
      </c>
      <c r="J2045" s="19">
        <v>1445.19</v>
      </c>
      <c r="K2045" s="19">
        <f t="shared" si="124"/>
        <v>1313.8090909090909</v>
      </c>
      <c r="L2045" s="20">
        <f t="shared" si="125"/>
        <v>1314</v>
      </c>
      <c r="M2045" s="20">
        <f t="shared" si="126"/>
        <v>131</v>
      </c>
      <c r="N2045" s="21">
        <f t="shared" si="127"/>
        <v>1445</v>
      </c>
    </row>
    <row r="2046" spans="1:14" ht="24.75" x14ac:dyDescent="0.25">
      <c r="A2046" s="17" t="s">
        <v>9156</v>
      </c>
      <c r="B2046" s="17" t="s">
        <v>8632</v>
      </c>
      <c r="C2046" s="17" t="s">
        <v>6914</v>
      </c>
      <c r="D2046" s="17" t="s">
        <v>6913</v>
      </c>
      <c r="E2046" s="18" t="s">
        <v>6915</v>
      </c>
      <c r="F2046" s="17">
        <v>161004</v>
      </c>
      <c r="G2046" s="23" t="s">
        <v>8995</v>
      </c>
      <c r="H2046" s="18" t="s">
        <v>6908</v>
      </c>
      <c r="I2046" s="18" t="s">
        <v>6912</v>
      </c>
      <c r="J2046" s="19">
        <v>3511.4700000000003</v>
      </c>
      <c r="K2046" s="19">
        <f t="shared" si="124"/>
        <v>3192.2454545454543</v>
      </c>
      <c r="L2046" s="20">
        <f t="shared" si="125"/>
        <v>3192</v>
      </c>
      <c r="M2046" s="20">
        <f t="shared" si="126"/>
        <v>319</v>
      </c>
      <c r="N2046" s="21">
        <f t="shared" si="127"/>
        <v>3511</v>
      </c>
    </row>
    <row r="2047" spans="1:14" x14ac:dyDescent="0.25">
      <c r="A2047" s="17" t="s">
        <v>9156</v>
      </c>
      <c r="B2047" s="17" t="s">
        <v>8632</v>
      </c>
      <c r="C2047" s="17" t="s">
        <v>6914</v>
      </c>
      <c r="D2047" s="17" t="s">
        <v>6913</v>
      </c>
      <c r="E2047" s="18" t="s">
        <v>6915</v>
      </c>
      <c r="F2047" s="17">
        <v>161012</v>
      </c>
      <c r="G2047" s="18" t="s">
        <v>8467</v>
      </c>
      <c r="H2047" s="18" t="s">
        <v>7821</v>
      </c>
      <c r="I2047" s="18" t="s">
        <v>8248</v>
      </c>
      <c r="J2047" s="19">
        <v>2351.13</v>
      </c>
      <c r="K2047" s="19">
        <f t="shared" si="124"/>
        <v>2137.3909090909092</v>
      </c>
      <c r="L2047" s="20">
        <f t="shared" si="125"/>
        <v>2137</v>
      </c>
      <c r="M2047" s="20">
        <f t="shared" si="126"/>
        <v>214</v>
      </c>
      <c r="N2047" s="21">
        <f t="shared" si="127"/>
        <v>2351</v>
      </c>
    </row>
    <row r="2048" spans="1:14" x14ac:dyDescent="0.25">
      <c r="A2048" s="17" t="s">
        <v>9156</v>
      </c>
      <c r="B2048" s="17" t="s">
        <v>8632</v>
      </c>
      <c r="C2048" s="17" t="s">
        <v>6914</v>
      </c>
      <c r="D2048" s="17" t="s">
        <v>6913</v>
      </c>
      <c r="E2048" s="18" t="s">
        <v>6915</v>
      </c>
      <c r="F2048" s="17">
        <v>161021</v>
      </c>
      <c r="G2048" s="18" t="s">
        <v>8244</v>
      </c>
      <c r="H2048" s="18" t="s">
        <v>7681</v>
      </c>
      <c r="I2048" s="18" t="s">
        <v>8253</v>
      </c>
      <c r="J2048" s="19">
        <v>1100.0700000000002</v>
      </c>
      <c r="K2048" s="19">
        <f t="shared" si="124"/>
        <v>1000.0636363636364</v>
      </c>
      <c r="L2048" s="20">
        <f t="shared" si="125"/>
        <v>1000</v>
      </c>
      <c r="M2048" s="20">
        <f t="shared" si="126"/>
        <v>100</v>
      </c>
      <c r="N2048" s="21">
        <f t="shared" si="127"/>
        <v>1100</v>
      </c>
    </row>
    <row r="2049" spans="1:14" x14ac:dyDescent="0.25">
      <c r="A2049" s="17" t="s">
        <v>9156</v>
      </c>
      <c r="B2049" s="17" t="s">
        <v>8632</v>
      </c>
      <c r="C2049" s="17" t="s">
        <v>6914</v>
      </c>
      <c r="D2049" s="17" t="s">
        <v>6913</v>
      </c>
      <c r="E2049" s="18" t="s">
        <v>6915</v>
      </c>
      <c r="F2049" s="17">
        <v>161071</v>
      </c>
      <c r="G2049" s="18" t="s">
        <v>9122</v>
      </c>
      <c r="H2049" s="18" t="s">
        <v>7130</v>
      </c>
      <c r="I2049" s="18" t="s">
        <v>7135</v>
      </c>
      <c r="J2049" s="19">
        <v>776.52</v>
      </c>
      <c r="K2049" s="19">
        <f t="shared" si="124"/>
        <v>705.92727272727268</v>
      </c>
      <c r="L2049" s="20">
        <f t="shared" si="125"/>
        <v>706</v>
      </c>
      <c r="M2049" s="20">
        <f t="shared" si="126"/>
        <v>71</v>
      </c>
      <c r="N2049" s="21">
        <f t="shared" si="127"/>
        <v>777</v>
      </c>
    </row>
    <row r="2050" spans="1:14" x14ac:dyDescent="0.25">
      <c r="A2050" s="17" t="s">
        <v>9156</v>
      </c>
      <c r="B2050" s="17" t="s">
        <v>8632</v>
      </c>
      <c r="C2050" s="17" t="s">
        <v>6914</v>
      </c>
      <c r="D2050" s="17" t="s">
        <v>6913</v>
      </c>
      <c r="E2050" s="18" t="s">
        <v>6915</v>
      </c>
      <c r="F2050" s="17">
        <v>161144</v>
      </c>
      <c r="G2050" s="18" t="s">
        <v>9123</v>
      </c>
      <c r="H2050" s="18" t="s">
        <v>7554</v>
      </c>
      <c r="I2050" s="18" t="s">
        <v>8255</v>
      </c>
      <c r="J2050" s="19">
        <v>1639.3200000000002</v>
      </c>
      <c r="K2050" s="19">
        <f t="shared" si="124"/>
        <v>1490.2909090909091</v>
      </c>
      <c r="L2050" s="20">
        <f t="shared" si="125"/>
        <v>1490</v>
      </c>
      <c r="M2050" s="20">
        <f t="shared" si="126"/>
        <v>149</v>
      </c>
      <c r="N2050" s="21">
        <f t="shared" si="127"/>
        <v>1639</v>
      </c>
    </row>
    <row r="2051" spans="1:14" x14ac:dyDescent="0.25">
      <c r="A2051" s="17" t="s">
        <v>9156</v>
      </c>
      <c r="B2051" s="17" t="s">
        <v>8632</v>
      </c>
      <c r="C2051" s="17" t="s">
        <v>6914</v>
      </c>
      <c r="D2051" s="17" t="s">
        <v>6913</v>
      </c>
      <c r="E2051" s="18" t="s">
        <v>6915</v>
      </c>
      <c r="F2051" s="17">
        <v>161187</v>
      </c>
      <c r="G2051" s="18" t="s">
        <v>8244</v>
      </c>
      <c r="H2051" s="18" t="s">
        <v>7626</v>
      </c>
      <c r="I2051" s="18" t="s">
        <v>8254</v>
      </c>
      <c r="J2051" s="19">
        <v>1660.8899999999999</v>
      </c>
      <c r="K2051" s="19">
        <f t="shared" si="124"/>
        <v>1509.8999999999999</v>
      </c>
      <c r="L2051" s="20">
        <f t="shared" si="125"/>
        <v>1510</v>
      </c>
      <c r="M2051" s="20">
        <f t="shared" si="126"/>
        <v>151</v>
      </c>
      <c r="N2051" s="21">
        <f t="shared" si="127"/>
        <v>1661</v>
      </c>
    </row>
    <row r="2052" spans="1:14" x14ac:dyDescent="0.25">
      <c r="A2052" s="17" t="s">
        <v>9156</v>
      </c>
      <c r="B2052" s="17" t="s">
        <v>8632</v>
      </c>
      <c r="C2052" s="17" t="s">
        <v>6914</v>
      </c>
      <c r="D2052" s="17" t="s">
        <v>6913</v>
      </c>
      <c r="E2052" s="18" t="s">
        <v>6915</v>
      </c>
      <c r="F2052" s="17">
        <v>161241</v>
      </c>
      <c r="G2052" s="18" t="s">
        <v>8244</v>
      </c>
      <c r="H2052" s="18" t="s">
        <v>7921</v>
      </c>
      <c r="I2052" s="18" t="s">
        <v>8243</v>
      </c>
      <c r="J2052" s="19">
        <v>668.67000000000007</v>
      </c>
      <c r="K2052" s="19">
        <f t="shared" ref="K2052:K2115" si="128">J2052/1.1</f>
        <v>607.88181818181818</v>
      </c>
      <c r="L2052" s="20">
        <f t="shared" ref="L2052:L2115" si="129">ROUND(K2052,0)</f>
        <v>608</v>
      </c>
      <c r="M2052" s="20">
        <f t="shared" ref="M2052:M2115" si="130">ROUND(K2052*0.1,0)</f>
        <v>61</v>
      </c>
      <c r="N2052" s="21">
        <f t="shared" si="127"/>
        <v>669</v>
      </c>
    </row>
    <row r="2053" spans="1:14" x14ac:dyDescent="0.25">
      <c r="A2053" s="17" t="s">
        <v>9156</v>
      </c>
      <c r="B2053" s="17" t="s">
        <v>8632</v>
      </c>
      <c r="C2053" s="17" t="s">
        <v>6914</v>
      </c>
      <c r="D2053" s="17" t="s">
        <v>6913</v>
      </c>
      <c r="E2053" s="18" t="s">
        <v>6915</v>
      </c>
      <c r="F2053" s="17">
        <v>162159</v>
      </c>
      <c r="G2053" s="18" t="s">
        <v>8244</v>
      </c>
      <c r="H2053" s="18" t="s">
        <v>8214</v>
      </c>
      <c r="I2053" s="18" t="s">
        <v>8266</v>
      </c>
      <c r="J2053" s="19">
        <v>1660.89</v>
      </c>
      <c r="K2053" s="19">
        <f t="shared" si="128"/>
        <v>1509.8999999999999</v>
      </c>
      <c r="L2053" s="20">
        <f t="shared" si="129"/>
        <v>1510</v>
      </c>
      <c r="M2053" s="20">
        <f t="shared" si="130"/>
        <v>151</v>
      </c>
      <c r="N2053" s="21">
        <f t="shared" ref="N2053:N2116" si="131">L2053+M2053</f>
        <v>1661</v>
      </c>
    </row>
    <row r="2054" spans="1:14" x14ac:dyDescent="0.25">
      <c r="A2054" s="17" t="s">
        <v>9156</v>
      </c>
      <c r="B2054" s="17" t="s">
        <v>8632</v>
      </c>
      <c r="C2054" s="17" t="s">
        <v>6914</v>
      </c>
      <c r="D2054" s="17" t="s">
        <v>6913</v>
      </c>
      <c r="E2054" s="18" t="s">
        <v>6915</v>
      </c>
      <c r="F2054" s="17">
        <v>398900</v>
      </c>
      <c r="G2054" s="18" t="s">
        <v>8244</v>
      </c>
      <c r="H2054" s="18" t="s">
        <v>6950</v>
      </c>
      <c r="I2054" s="18" t="s">
        <v>8285</v>
      </c>
      <c r="J2054" s="19">
        <v>2113.86</v>
      </c>
      <c r="K2054" s="19">
        <f t="shared" si="128"/>
        <v>1921.6909090909091</v>
      </c>
      <c r="L2054" s="20">
        <f t="shared" si="129"/>
        <v>1922</v>
      </c>
      <c r="M2054" s="20">
        <f t="shared" si="130"/>
        <v>192</v>
      </c>
      <c r="N2054" s="21">
        <f t="shared" si="131"/>
        <v>2114</v>
      </c>
    </row>
    <row r="2055" spans="1:14" x14ac:dyDescent="0.25">
      <c r="A2055" s="17" t="s">
        <v>9156</v>
      </c>
      <c r="B2055" s="17" t="s">
        <v>8632</v>
      </c>
      <c r="C2055" s="17" t="s">
        <v>6914</v>
      </c>
      <c r="D2055" s="17" t="s">
        <v>6913</v>
      </c>
      <c r="E2055" s="18" t="s">
        <v>6915</v>
      </c>
      <c r="F2055" s="17">
        <v>521965</v>
      </c>
      <c r="G2055" s="18" t="s">
        <v>8345</v>
      </c>
      <c r="H2055" s="18" t="s">
        <v>6950</v>
      </c>
      <c r="I2055" s="18" t="s">
        <v>6961</v>
      </c>
      <c r="J2055" s="19">
        <v>539.25</v>
      </c>
      <c r="K2055" s="19">
        <f t="shared" si="128"/>
        <v>490.22727272727269</v>
      </c>
      <c r="L2055" s="20">
        <f t="shared" si="129"/>
        <v>490</v>
      </c>
      <c r="M2055" s="20">
        <f t="shared" si="130"/>
        <v>49</v>
      </c>
      <c r="N2055" s="21">
        <f t="shared" si="131"/>
        <v>539</v>
      </c>
    </row>
    <row r="2056" spans="1:14" x14ac:dyDescent="0.25">
      <c r="A2056" s="17" t="s">
        <v>9156</v>
      </c>
      <c r="B2056" s="17" t="s">
        <v>8632</v>
      </c>
      <c r="C2056" s="17" t="s">
        <v>6914</v>
      </c>
      <c r="D2056" s="17" t="s">
        <v>6913</v>
      </c>
      <c r="E2056" s="18" t="s">
        <v>6915</v>
      </c>
      <c r="F2056" s="17">
        <v>598071</v>
      </c>
      <c r="G2056" s="18" t="s">
        <v>8244</v>
      </c>
      <c r="H2056" s="18" t="s">
        <v>6976</v>
      </c>
      <c r="I2056" s="18" t="s">
        <v>8280</v>
      </c>
      <c r="J2056" s="19">
        <v>3623.7599999999998</v>
      </c>
      <c r="K2056" s="19">
        <f t="shared" si="128"/>
        <v>3294.3272727272724</v>
      </c>
      <c r="L2056" s="20">
        <f t="shared" si="129"/>
        <v>3294</v>
      </c>
      <c r="M2056" s="20">
        <f t="shared" si="130"/>
        <v>329</v>
      </c>
      <c r="N2056" s="21">
        <f t="shared" si="131"/>
        <v>3623</v>
      </c>
    </row>
    <row r="2057" spans="1:14" x14ac:dyDescent="0.25">
      <c r="A2057" s="17" t="s">
        <v>9156</v>
      </c>
      <c r="B2057" s="17" t="s">
        <v>8632</v>
      </c>
      <c r="C2057" s="17" t="s">
        <v>6914</v>
      </c>
      <c r="D2057" s="17" t="s">
        <v>6913</v>
      </c>
      <c r="E2057" s="18" t="s">
        <v>6915</v>
      </c>
      <c r="F2057" s="17">
        <v>17151341</v>
      </c>
      <c r="G2057" s="18" t="s">
        <v>8244</v>
      </c>
      <c r="H2057" s="18" t="s">
        <v>7339</v>
      </c>
      <c r="I2057" s="18" t="s">
        <v>8256</v>
      </c>
      <c r="J2057" s="19">
        <v>1121.6400000000001</v>
      </c>
      <c r="K2057" s="19">
        <f t="shared" si="128"/>
        <v>1019.6727272727272</v>
      </c>
      <c r="L2057" s="20">
        <f t="shared" si="129"/>
        <v>1020</v>
      </c>
      <c r="M2057" s="20">
        <f t="shared" si="130"/>
        <v>102</v>
      </c>
      <c r="N2057" s="21">
        <f t="shared" si="131"/>
        <v>1122</v>
      </c>
    </row>
    <row r="2058" spans="1:14" x14ac:dyDescent="0.25">
      <c r="A2058" s="17" t="s">
        <v>9156</v>
      </c>
      <c r="B2058" s="17" t="s">
        <v>8632</v>
      </c>
      <c r="C2058" s="17" t="s">
        <v>6914</v>
      </c>
      <c r="D2058" s="17" t="s">
        <v>6913</v>
      </c>
      <c r="E2058" s="18" t="s">
        <v>6915</v>
      </c>
      <c r="F2058" s="17">
        <v>17151589</v>
      </c>
      <c r="G2058" s="18" t="s">
        <v>8244</v>
      </c>
      <c r="H2058" s="18" t="s">
        <v>7735</v>
      </c>
      <c r="I2058" s="18" t="s">
        <v>8249</v>
      </c>
      <c r="J2058" s="19">
        <v>2286.42</v>
      </c>
      <c r="K2058" s="19">
        <f t="shared" si="128"/>
        <v>2078.5636363636363</v>
      </c>
      <c r="L2058" s="20">
        <f t="shared" si="129"/>
        <v>2079</v>
      </c>
      <c r="M2058" s="20">
        <f t="shared" si="130"/>
        <v>208</v>
      </c>
      <c r="N2058" s="21">
        <f t="shared" si="131"/>
        <v>2287</v>
      </c>
    </row>
    <row r="2059" spans="1:14" x14ac:dyDescent="0.25">
      <c r="A2059" s="17" t="s">
        <v>9156</v>
      </c>
      <c r="B2059" s="17" t="s">
        <v>8632</v>
      </c>
      <c r="C2059" s="17" t="s">
        <v>6914</v>
      </c>
      <c r="D2059" s="17" t="s">
        <v>6913</v>
      </c>
      <c r="E2059" s="18" t="s">
        <v>6915</v>
      </c>
      <c r="F2059" s="17">
        <v>35568356</v>
      </c>
      <c r="G2059" s="18" t="s">
        <v>8622</v>
      </c>
      <c r="H2059" s="18" t="s">
        <v>7882</v>
      </c>
      <c r="I2059" s="18" t="s">
        <v>7883</v>
      </c>
      <c r="J2059" s="19">
        <v>301.98</v>
      </c>
      <c r="K2059" s="19">
        <f t="shared" si="128"/>
        <v>274.5272727272727</v>
      </c>
      <c r="L2059" s="20">
        <f t="shared" si="129"/>
        <v>275</v>
      </c>
      <c r="M2059" s="20">
        <f t="shared" si="130"/>
        <v>27</v>
      </c>
      <c r="N2059" s="21">
        <f t="shared" si="131"/>
        <v>302</v>
      </c>
    </row>
    <row r="2060" spans="1:14" x14ac:dyDescent="0.25">
      <c r="A2060" s="17" t="s">
        <v>9156</v>
      </c>
      <c r="B2060" s="17" t="s">
        <v>8631</v>
      </c>
      <c r="C2060" s="17" t="s">
        <v>7459</v>
      </c>
      <c r="D2060" s="17" t="s">
        <v>7458</v>
      </c>
      <c r="E2060" s="18" t="s">
        <v>7460</v>
      </c>
      <c r="F2060" s="17">
        <v>710138299</v>
      </c>
      <c r="G2060" s="18" t="s">
        <v>8683</v>
      </c>
      <c r="H2060" s="18" t="s">
        <v>7456</v>
      </c>
      <c r="I2060" s="18" t="s">
        <v>7457</v>
      </c>
      <c r="J2060" s="19">
        <v>179.01</v>
      </c>
      <c r="K2060" s="19">
        <f t="shared" si="128"/>
        <v>162.73636363636362</v>
      </c>
      <c r="L2060" s="20">
        <f t="shared" si="129"/>
        <v>163</v>
      </c>
      <c r="M2060" s="20">
        <f t="shared" si="130"/>
        <v>16</v>
      </c>
      <c r="N2060" s="21">
        <f t="shared" si="131"/>
        <v>179</v>
      </c>
    </row>
    <row r="2061" spans="1:14" x14ac:dyDescent="0.25">
      <c r="A2061" s="17" t="s">
        <v>9156</v>
      </c>
      <c r="B2061" s="17" t="s">
        <v>8631</v>
      </c>
      <c r="C2061" s="17" t="s">
        <v>7490</v>
      </c>
      <c r="D2061" s="17" t="s">
        <v>7489</v>
      </c>
      <c r="E2061" s="18" t="s">
        <v>7491</v>
      </c>
      <c r="F2061" s="17">
        <v>710059698</v>
      </c>
      <c r="G2061" s="18" t="s">
        <v>10</v>
      </c>
      <c r="H2061" s="18" t="s">
        <v>7487</v>
      </c>
      <c r="I2061" s="18" t="s">
        <v>7488</v>
      </c>
      <c r="J2061" s="19">
        <v>79.56</v>
      </c>
      <c r="K2061" s="19">
        <f t="shared" si="128"/>
        <v>72.327272727272728</v>
      </c>
      <c r="L2061" s="20">
        <f t="shared" si="129"/>
        <v>72</v>
      </c>
      <c r="M2061" s="20">
        <f t="shared" si="130"/>
        <v>7</v>
      </c>
      <c r="N2061" s="21">
        <f t="shared" si="131"/>
        <v>79</v>
      </c>
    </row>
    <row r="2062" spans="1:14" x14ac:dyDescent="0.25">
      <c r="A2062" s="17" t="s">
        <v>9156</v>
      </c>
      <c r="B2062" s="17" t="s">
        <v>8631</v>
      </c>
      <c r="C2062" s="17" t="s">
        <v>6999</v>
      </c>
      <c r="D2062" s="17" t="s">
        <v>6998</v>
      </c>
      <c r="E2062" s="18" t="s">
        <v>7000</v>
      </c>
      <c r="F2062" s="17">
        <v>710061374</v>
      </c>
      <c r="G2062" s="18" t="s">
        <v>10</v>
      </c>
      <c r="H2062" s="18" t="s">
        <v>6996</v>
      </c>
      <c r="I2062" s="18" t="s">
        <v>6997</v>
      </c>
      <c r="J2062" s="19">
        <v>517.14</v>
      </c>
      <c r="K2062" s="19">
        <f t="shared" si="128"/>
        <v>470.12727272727267</v>
      </c>
      <c r="L2062" s="20">
        <f t="shared" si="129"/>
        <v>470</v>
      </c>
      <c r="M2062" s="20">
        <f t="shared" si="130"/>
        <v>47</v>
      </c>
      <c r="N2062" s="21">
        <f t="shared" si="131"/>
        <v>517</v>
      </c>
    </row>
    <row r="2063" spans="1:14" x14ac:dyDescent="0.25">
      <c r="A2063" s="17" t="s">
        <v>9156</v>
      </c>
      <c r="B2063" s="17" t="s">
        <v>8631</v>
      </c>
      <c r="C2063" s="17" t="s">
        <v>7004</v>
      </c>
      <c r="D2063" s="17" t="s">
        <v>7003</v>
      </c>
      <c r="E2063" s="18" t="s">
        <v>7005</v>
      </c>
      <c r="F2063" s="17">
        <v>51001489</v>
      </c>
      <c r="G2063" s="18" t="s">
        <v>8636</v>
      </c>
      <c r="H2063" s="18" t="s">
        <v>7001</v>
      </c>
      <c r="I2063" s="18" t="s">
        <v>7002</v>
      </c>
      <c r="J2063" s="19">
        <v>5834.04</v>
      </c>
      <c r="K2063" s="19">
        <f t="shared" si="128"/>
        <v>5303.6727272727267</v>
      </c>
      <c r="L2063" s="20">
        <f t="shared" si="129"/>
        <v>5304</v>
      </c>
      <c r="M2063" s="20">
        <f t="shared" si="130"/>
        <v>530</v>
      </c>
      <c r="N2063" s="21">
        <f t="shared" si="131"/>
        <v>5834</v>
      </c>
    </row>
    <row r="2064" spans="1:14" x14ac:dyDescent="0.25">
      <c r="A2064" s="17" t="s">
        <v>9156</v>
      </c>
      <c r="B2064" s="17" t="s">
        <v>8631</v>
      </c>
      <c r="C2064" s="17" t="s">
        <v>7009</v>
      </c>
      <c r="D2064" s="17" t="s">
        <v>7008</v>
      </c>
      <c r="E2064" s="18" t="s">
        <v>7010</v>
      </c>
      <c r="F2064" s="17">
        <v>35561301</v>
      </c>
      <c r="G2064" s="18" t="s">
        <v>8636</v>
      </c>
      <c r="H2064" s="18" t="s">
        <v>7006</v>
      </c>
      <c r="I2064" s="18" t="s">
        <v>7007</v>
      </c>
      <c r="J2064" s="19">
        <v>3927.75</v>
      </c>
      <c r="K2064" s="19">
        <f t="shared" si="128"/>
        <v>3570.681818181818</v>
      </c>
      <c r="L2064" s="20">
        <f t="shared" si="129"/>
        <v>3571</v>
      </c>
      <c r="M2064" s="20">
        <f t="shared" si="130"/>
        <v>357</v>
      </c>
      <c r="N2064" s="21">
        <f t="shared" si="131"/>
        <v>3928</v>
      </c>
    </row>
    <row r="2065" spans="1:14" x14ac:dyDescent="0.25">
      <c r="A2065" s="17" t="s">
        <v>9156</v>
      </c>
      <c r="B2065" s="17" t="s">
        <v>8631</v>
      </c>
      <c r="C2065" s="17" t="s">
        <v>7014</v>
      </c>
      <c r="D2065" s="17" t="s">
        <v>7013</v>
      </c>
      <c r="E2065" s="18" t="s">
        <v>7015</v>
      </c>
      <c r="F2065" s="17">
        <v>710061382</v>
      </c>
      <c r="G2065" s="18" t="s">
        <v>10</v>
      </c>
      <c r="H2065" s="18" t="s">
        <v>7011</v>
      </c>
      <c r="I2065" s="18" t="s">
        <v>7012</v>
      </c>
      <c r="J2065" s="19">
        <v>338.13</v>
      </c>
      <c r="K2065" s="19">
        <f t="shared" si="128"/>
        <v>307.39090909090908</v>
      </c>
      <c r="L2065" s="20">
        <f t="shared" si="129"/>
        <v>307</v>
      </c>
      <c r="M2065" s="20">
        <f t="shared" si="130"/>
        <v>31</v>
      </c>
      <c r="N2065" s="21">
        <f t="shared" si="131"/>
        <v>338</v>
      </c>
    </row>
    <row r="2066" spans="1:14" x14ac:dyDescent="0.25">
      <c r="A2066" s="17" t="s">
        <v>9156</v>
      </c>
      <c r="B2066" s="17" t="s">
        <v>8631</v>
      </c>
      <c r="C2066" s="17" t="s">
        <v>7019</v>
      </c>
      <c r="D2066" s="17" t="s">
        <v>7018</v>
      </c>
      <c r="E2066" s="18" t="s">
        <v>7020</v>
      </c>
      <c r="F2066" s="17">
        <v>31953271</v>
      </c>
      <c r="G2066" s="18" t="s">
        <v>9004</v>
      </c>
      <c r="H2066" s="18" t="s">
        <v>7016</v>
      </c>
      <c r="I2066" s="18" t="s">
        <v>7017</v>
      </c>
      <c r="J2066" s="19">
        <v>8822.7899999999991</v>
      </c>
      <c r="K2066" s="19">
        <f t="shared" si="128"/>
        <v>8020.7181818181807</v>
      </c>
      <c r="L2066" s="20">
        <f t="shared" si="129"/>
        <v>8021</v>
      </c>
      <c r="M2066" s="20">
        <f t="shared" si="130"/>
        <v>802</v>
      </c>
      <c r="N2066" s="21">
        <f t="shared" si="131"/>
        <v>8823</v>
      </c>
    </row>
    <row r="2067" spans="1:14" x14ac:dyDescent="0.25">
      <c r="A2067" s="17" t="s">
        <v>9156</v>
      </c>
      <c r="B2067" s="17" t="s">
        <v>8631</v>
      </c>
      <c r="C2067" s="17" t="s">
        <v>7024</v>
      </c>
      <c r="D2067" s="17" t="s">
        <v>7023</v>
      </c>
      <c r="E2067" s="18" t="s">
        <v>7025</v>
      </c>
      <c r="F2067" s="17">
        <v>35544015</v>
      </c>
      <c r="G2067" s="18" t="s">
        <v>8683</v>
      </c>
      <c r="H2067" s="18" t="s">
        <v>7021</v>
      </c>
      <c r="I2067" s="18" t="s">
        <v>7022</v>
      </c>
      <c r="J2067" s="19">
        <v>3521.28</v>
      </c>
      <c r="K2067" s="19">
        <f t="shared" si="128"/>
        <v>3201.1636363636362</v>
      </c>
      <c r="L2067" s="20">
        <f t="shared" si="129"/>
        <v>3201</v>
      </c>
      <c r="M2067" s="20">
        <f t="shared" si="130"/>
        <v>320</v>
      </c>
      <c r="N2067" s="21">
        <f t="shared" si="131"/>
        <v>3521</v>
      </c>
    </row>
    <row r="2068" spans="1:14" x14ac:dyDescent="0.25">
      <c r="A2068" s="17" t="s">
        <v>9156</v>
      </c>
      <c r="B2068" s="17" t="s">
        <v>8631</v>
      </c>
      <c r="C2068" s="17" t="s">
        <v>7029</v>
      </c>
      <c r="D2068" s="17" t="s">
        <v>7028</v>
      </c>
      <c r="E2068" s="18" t="s">
        <v>7030</v>
      </c>
      <c r="F2068" s="17">
        <v>710061404</v>
      </c>
      <c r="G2068" s="18" t="s">
        <v>8704</v>
      </c>
      <c r="H2068" s="18" t="s">
        <v>7026</v>
      </c>
      <c r="I2068" s="18" t="s">
        <v>7027</v>
      </c>
      <c r="J2068" s="19">
        <v>99.45</v>
      </c>
      <c r="K2068" s="19">
        <f t="shared" si="128"/>
        <v>90.409090909090907</v>
      </c>
      <c r="L2068" s="20">
        <f t="shared" si="129"/>
        <v>90</v>
      </c>
      <c r="M2068" s="20">
        <f t="shared" si="130"/>
        <v>9</v>
      </c>
      <c r="N2068" s="21">
        <f t="shared" si="131"/>
        <v>99</v>
      </c>
    </row>
    <row r="2069" spans="1:14" x14ac:dyDescent="0.25">
      <c r="A2069" s="17" t="s">
        <v>9156</v>
      </c>
      <c r="B2069" s="17" t="s">
        <v>8631</v>
      </c>
      <c r="C2069" s="17" t="s">
        <v>7257</v>
      </c>
      <c r="D2069" s="17" t="s">
        <v>7256</v>
      </c>
      <c r="E2069" s="18" t="s">
        <v>4646</v>
      </c>
      <c r="F2069" s="17">
        <v>710061390</v>
      </c>
      <c r="G2069" s="18" t="s">
        <v>10</v>
      </c>
      <c r="H2069" s="18" t="s">
        <v>4642</v>
      </c>
      <c r="I2069" s="18" t="s">
        <v>7255</v>
      </c>
      <c r="J2069" s="19">
        <v>676.26</v>
      </c>
      <c r="K2069" s="19">
        <f t="shared" si="128"/>
        <v>614.78181818181815</v>
      </c>
      <c r="L2069" s="20">
        <f t="shared" si="129"/>
        <v>615</v>
      </c>
      <c r="M2069" s="20">
        <f t="shared" si="130"/>
        <v>61</v>
      </c>
      <c r="N2069" s="21">
        <f t="shared" si="131"/>
        <v>676</v>
      </c>
    </row>
    <row r="2070" spans="1:14" x14ac:dyDescent="0.25">
      <c r="A2070" s="17" t="s">
        <v>9156</v>
      </c>
      <c r="B2070" s="17" t="s">
        <v>8631</v>
      </c>
      <c r="C2070" s="17" t="s">
        <v>7261</v>
      </c>
      <c r="D2070" s="17" t="s">
        <v>7260</v>
      </c>
      <c r="E2070" s="18" t="s">
        <v>7262</v>
      </c>
      <c r="F2070" s="17">
        <v>31953204</v>
      </c>
      <c r="G2070" s="18" t="s">
        <v>10</v>
      </c>
      <c r="H2070" s="18" t="s">
        <v>7258</v>
      </c>
      <c r="I2070" s="18" t="s">
        <v>7259</v>
      </c>
      <c r="J2070" s="19">
        <v>10440.540000000001</v>
      </c>
      <c r="K2070" s="19">
        <f t="shared" si="128"/>
        <v>9491.4</v>
      </c>
      <c r="L2070" s="20">
        <f t="shared" si="129"/>
        <v>9491</v>
      </c>
      <c r="M2070" s="20">
        <f t="shared" si="130"/>
        <v>949</v>
      </c>
      <c r="N2070" s="21">
        <f t="shared" si="131"/>
        <v>10440</v>
      </c>
    </row>
    <row r="2071" spans="1:14" x14ac:dyDescent="0.25">
      <c r="A2071" s="17" t="s">
        <v>9156</v>
      </c>
      <c r="B2071" s="17" t="s">
        <v>8631</v>
      </c>
      <c r="C2071" s="17" t="s">
        <v>7265</v>
      </c>
      <c r="D2071" s="17" t="s">
        <v>7264</v>
      </c>
      <c r="E2071" s="18" t="s">
        <v>7266</v>
      </c>
      <c r="F2071" s="17">
        <v>35544198</v>
      </c>
      <c r="G2071" s="18" t="s">
        <v>8636</v>
      </c>
      <c r="H2071" s="18" t="s">
        <v>7263</v>
      </c>
      <c r="I2071" s="18" t="s">
        <v>527</v>
      </c>
      <c r="J2071" s="19">
        <v>4252.9800000000005</v>
      </c>
      <c r="K2071" s="19">
        <f t="shared" si="128"/>
        <v>3866.3454545454547</v>
      </c>
      <c r="L2071" s="20">
        <f t="shared" si="129"/>
        <v>3866</v>
      </c>
      <c r="M2071" s="20">
        <f t="shared" si="130"/>
        <v>387</v>
      </c>
      <c r="N2071" s="21">
        <f t="shared" si="131"/>
        <v>4253</v>
      </c>
    </row>
    <row r="2072" spans="1:14" x14ac:dyDescent="0.25">
      <c r="A2072" s="17" t="s">
        <v>9156</v>
      </c>
      <c r="B2072" s="17" t="s">
        <v>8631</v>
      </c>
      <c r="C2072" s="17" t="s">
        <v>7039</v>
      </c>
      <c r="D2072" s="17" t="s">
        <v>7038</v>
      </c>
      <c r="E2072" s="18" t="s">
        <v>7040</v>
      </c>
      <c r="F2072" s="17">
        <v>42320283</v>
      </c>
      <c r="G2072" s="18" t="s">
        <v>10</v>
      </c>
      <c r="H2072" s="18" t="s">
        <v>7036</v>
      </c>
      <c r="I2072" s="18" t="s">
        <v>7037</v>
      </c>
      <c r="J2072" s="19">
        <v>2615.61</v>
      </c>
      <c r="K2072" s="19">
        <f t="shared" si="128"/>
        <v>2377.8272727272724</v>
      </c>
      <c r="L2072" s="20">
        <f t="shared" si="129"/>
        <v>2378</v>
      </c>
      <c r="M2072" s="20">
        <f t="shared" si="130"/>
        <v>238</v>
      </c>
      <c r="N2072" s="21">
        <f t="shared" si="131"/>
        <v>2616</v>
      </c>
    </row>
    <row r="2073" spans="1:14" x14ac:dyDescent="0.25">
      <c r="A2073" s="17" t="s">
        <v>9156</v>
      </c>
      <c r="B2073" s="17" t="s">
        <v>8631</v>
      </c>
      <c r="C2073" s="17" t="s">
        <v>7044</v>
      </c>
      <c r="D2073" s="17" t="s">
        <v>7043</v>
      </c>
      <c r="E2073" s="18" t="s">
        <v>7045</v>
      </c>
      <c r="F2073" s="17">
        <v>35544139</v>
      </c>
      <c r="G2073" s="18" t="s">
        <v>10</v>
      </c>
      <c r="H2073" s="18" t="s">
        <v>7041</v>
      </c>
      <c r="I2073" s="18" t="s">
        <v>7042</v>
      </c>
      <c r="J2073" s="19">
        <v>4646.28</v>
      </c>
      <c r="K2073" s="19">
        <f t="shared" si="128"/>
        <v>4223.8909090909083</v>
      </c>
      <c r="L2073" s="20">
        <f t="shared" si="129"/>
        <v>4224</v>
      </c>
      <c r="M2073" s="20">
        <f t="shared" si="130"/>
        <v>422</v>
      </c>
      <c r="N2073" s="21">
        <f t="shared" si="131"/>
        <v>4646</v>
      </c>
    </row>
    <row r="2074" spans="1:14" x14ac:dyDescent="0.25">
      <c r="A2074" s="17" t="s">
        <v>9156</v>
      </c>
      <c r="B2074" s="17" t="s">
        <v>8631</v>
      </c>
      <c r="C2074" s="17" t="s">
        <v>7270</v>
      </c>
      <c r="D2074" s="17" t="s">
        <v>7269</v>
      </c>
      <c r="E2074" s="18" t="s">
        <v>7271</v>
      </c>
      <c r="F2074" s="17">
        <v>35544392</v>
      </c>
      <c r="G2074" s="18" t="s">
        <v>10</v>
      </c>
      <c r="H2074" s="18" t="s">
        <v>7267</v>
      </c>
      <c r="I2074" s="18" t="s">
        <v>7268</v>
      </c>
      <c r="J2074" s="19">
        <v>2317.2600000000002</v>
      </c>
      <c r="K2074" s="19">
        <f t="shared" si="128"/>
        <v>2106.6</v>
      </c>
      <c r="L2074" s="20">
        <f t="shared" si="129"/>
        <v>2107</v>
      </c>
      <c r="M2074" s="20">
        <f t="shared" si="130"/>
        <v>211</v>
      </c>
      <c r="N2074" s="21">
        <f t="shared" si="131"/>
        <v>2318</v>
      </c>
    </row>
    <row r="2075" spans="1:14" x14ac:dyDescent="0.25">
      <c r="A2075" s="17" t="s">
        <v>9156</v>
      </c>
      <c r="B2075" s="17" t="s">
        <v>8631</v>
      </c>
      <c r="C2075" s="17" t="s">
        <v>7051</v>
      </c>
      <c r="D2075" s="17" t="s">
        <v>7050</v>
      </c>
      <c r="E2075" s="18" t="s">
        <v>7052</v>
      </c>
      <c r="F2075" s="17">
        <v>35544121</v>
      </c>
      <c r="G2075" s="18" t="s">
        <v>10</v>
      </c>
      <c r="H2075" s="18" t="s">
        <v>7048</v>
      </c>
      <c r="I2075" s="18" t="s">
        <v>7049</v>
      </c>
      <c r="J2075" s="19">
        <v>3824.67</v>
      </c>
      <c r="K2075" s="19">
        <f t="shared" si="128"/>
        <v>3476.9727272727268</v>
      </c>
      <c r="L2075" s="20">
        <f t="shared" si="129"/>
        <v>3477</v>
      </c>
      <c r="M2075" s="20">
        <f t="shared" si="130"/>
        <v>348</v>
      </c>
      <c r="N2075" s="21">
        <f t="shared" si="131"/>
        <v>3825</v>
      </c>
    </row>
    <row r="2076" spans="1:14" x14ac:dyDescent="0.25">
      <c r="A2076" s="17" t="s">
        <v>9156</v>
      </c>
      <c r="B2076" s="17" t="s">
        <v>8631</v>
      </c>
      <c r="C2076" s="17" t="s">
        <v>7056</v>
      </c>
      <c r="D2076" s="17" t="s">
        <v>7055</v>
      </c>
      <c r="E2076" s="18" t="s">
        <v>7057</v>
      </c>
      <c r="F2076" s="17">
        <v>710061455</v>
      </c>
      <c r="G2076" s="18" t="s">
        <v>10</v>
      </c>
      <c r="H2076" s="18" t="s">
        <v>7053</v>
      </c>
      <c r="I2076" s="18" t="s">
        <v>7054</v>
      </c>
      <c r="J2076" s="19">
        <v>258.57</v>
      </c>
      <c r="K2076" s="19">
        <f t="shared" si="128"/>
        <v>235.06363636363633</v>
      </c>
      <c r="L2076" s="20">
        <f t="shared" si="129"/>
        <v>235</v>
      </c>
      <c r="M2076" s="20">
        <f t="shared" si="130"/>
        <v>24</v>
      </c>
      <c r="N2076" s="21">
        <f t="shared" si="131"/>
        <v>259</v>
      </c>
    </row>
    <row r="2077" spans="1:14" x14ac:dyDescent="0.25">
      <c r="A2077" s="17" t="s">
        <v>9156</v>
      </c>
      <c r="B2077" s="17" t="s">
        <v>8631</v>
      </c>
      <c r="C2077" s="17" t="s">
        <v>7034</v>
      </c>
      <c r="D2077" s="17" t="s">
        <v>7033</v>
      </c>
      <c r="E2077" s="18" t="s">
        <v>7035</v>
      </c>
      <c r="F2077" s="17">
        <v>710061412</v>
      </c>
      <c r="G2077" s="18" t="s">
        <v>10</v>
      </c>
      <c r="H2077" s="18" t="s">
        <v>7031</v>
      </c>
      <c r="I2077" s="18" t="s">
        <v>7032</v>
      </c>
      <c r="J2077" s="19">
        <v>159.12</v>
      </c>
      <c r="K2077" s="19">
        <f t="shared" si="128"/>
        <v>144.65454545454546</v>
      </c>
      <c r="L2077" s="20">
        <f t="shared" si="129"/>
        <v>145</v>
      </c>
      <c r="M2077" s="20">
        <f t="shared" si="130"/>
        <v>14</v>
      </c>
      <c r="N2077" s="21">
        <f t="shared" si="131"/>
        <v>159</v>
      </c>
    </row>
    <row r="2078" spans="1:14" x14ac:dyDescent="0.25">
      <c r="A2078" s="17" t="s">
        <v>9156</v>
      </c>
      <c r="B2078" s="17" t="s">
        <v>8631</v>
      </c>
      <c r="C2078" s="17" t="s">
        <v>7061</v>
      </c>
      <c r="D2078" s="17" t="s">
        <v>7060</v>
      </c>
      <c r="E2078" s="18" t="s">
        <v>7062</v>
      </c>
      <c r="F2078" s="17">
        <v>710061480</v>
      </c>
      <c r="G2078" s="18" t="s">
        <v>10</v>
      </c>
      <c r="H2078" s="18" t="s">
        <v>7058</v>
      </c>
      <c r="I2078" s="18" t="s">
        <v>7059</v>
      </c>
      <c r="J2078" s="19">
        <v>139.23000000000002</v>
      </c>
      <c r="K2078" s="19">
        <f t="shared" si="128"/>
        <v>126.57272727272728</v>
      </c>
      <c r="L2078" s="20">
        <f t="shared" si="129"/>
        <v>127</v>
      </c>
      <c r="M2078" s="20">
        <f t="shared" si="130"/>
        <v>13</v>
      </c>
      <c r="N2078" s="21">
        <f t="shared" si="131"/>
        <v>140</v>
      </c>
    </row>
    <row r="2079" spans="1:14" x14ac:dyDescent="0.25">
      <c r="A2079" s="17" t="s">
        <v>9156</v>
      </c>
      <c r="B2079" s="17" t="s">
        <v>8631</v>
      </c>
      <c r="C2079" s="17" t="s">
        <v>7065</v>
      </c>
      <c r="D2079" s="17" t="s">
        <v>7064</v>
      </c>
      <c r="E2079" s="18" t="s">
        <v>7066</v>
      </c>
      <c r="F2079" s="17">
        <v>35544341</v>
      </c>
      <c r="G2079" s="18" t="s">
        <v>10</v>
      </c>
      <c r="H2079" s="18" t="s">
        <v>7063</v>
      </c>
      <c r="I2079" s="18" t="s">
        <v>1370</v>
      </c>
      <c r="J2079" s="19">
        <v>6194.34</v>
      </c>
      <c r="K2079" s="19">
        <f t="shared" si="128"/>
        <v>5631.2181818181816</v>
      </c>
      <c r="L2079" s="20">
        <f t="shared" si="129"/>
        <v>5631</v>
      </c>
      <c r="M2079" s="20">
        <f t="shared" si="130"/>
        <v>563</v>
      </c>
      <c r="N2079" s="21">
        <f t="shared" si="131"/>
        <v>6194</v>
      </c>
    </row>
    <row r="2080" spans="1:14" x14ac:dyDescent="0.25">
      <c r="A2080" s="17" t="s">
        <v>9156</v>
      </c>
      <c r="B2080" s="17" t="s">
        <v>8631</v>
      </c>
      <c r="C2080" s="17" t="s">
        <v>7070</v>
      </c>
      <c r="D2080" s="17" t="s">
        <v>7069</v>
      </c>
      <c r="E2080" s="18" t="s">
        <v>7071</v>
      </c>
      <c r="F2080" s="17">
        <v>35564296</v>
      </c>
      <c r="G2080" s="18" t="s">
        <v>8636</v>
      </c>
      <c r="H2080" s="18" t="s">
        <v>7067</v>
      </c>
      <c r="I2080" s="18" t="s">
        <v>7068</v>
      </c>
      <c r="J2080" s="19">
        <v>218.79000000000002</v>
      </c>
      <c r="K2080" s="19">
        <f t="shared" si="128"/>
        <v>198.9</v>
      </c>
      <c r="L2080" s="20">
        <f t="shared" si="129"/>
        <v>199</v>
      </c>
      <c r="M2080" s="20">
        <f t="shared" si="130"/>
        <v>20</v>
      </c>
      <c r="N2080" s="21">
        <f t="shared" si="131"/>
        <v>219</v>
      </c>
    </row>
    <row r="2081" spans="1:14" x14ac:dyDescent="0.25">
      <c r="A2081" s="17" t="s">
        <v>9156</v>
      </c>
      <c r="B2081" s="17" t="s">
        <v>8631</v>
      </c>
      <c r="C2081" s="17" t="s">
        <v>7075</v>
      </c>
      <c r="D2081" s="17" t="s">
        <v>7074</v>
      </c>
      <c r="E2081" s="18" t="s">
        <v>7076</v>
      </c>
      <c r="F2081" s="17">
        <v>35544414</v>
      </c>
      <c r="G2081" s="18" t="s">
        <v>10</v>
      </c>
      <c r="H2081" s="18" t="s">
        <v>7072</v>
      </c>
      <c r="I2081" s="18" t="s">
        <v>7073</v>
      </c>
      <c r="J2081" s="19">
        <v>12885.540000000003</v>
      </c>
      <c r="K2081" s="19">
        <f t="shared" si="128"/>
        <v>11714.127272727274</v>
      </c>
      <c r="L2081" s="20">
        <f t="shared" si="129"/>
        <v>11714</v>
      </c>
      <c r="M2081" s="20">
        <f t="shared" si="130"/>
        <v>1171</v>
      </c>
      <c r="N2081" s="21">
        <f t="shared" si="131"/>
        <v>12885</v>
      </c>
    </row>
    <row r="2082" spans="1:14" x14ac:dyDescent="0.25">
      <c r="A2082" s="17" t="s">
        <v>9156</v>
      </c>
      <c r="B2082" s="17" t="s">
        <v>8631</v>
      </c>
      <c r="C2082" s="17" t="s">
        <v>7084</v>
      </c>
      <c r="D2082" s="17" t="s">
        <v>7083</v>
      </c>
      <c r="E2082" s="18" t="s">
        <v>7085</v>
      </c>
      <c r="F2082" s="17">
        <v>710061501</v>
      </c>
      <c r="G2082" s="18" t="s">
        <v>10</v>
      </c>
      <c r="H2082" s="18" t="s">
        <v>7081</v>
      </c>
      <c r="I2082" s="18" t="s">
        <v>7082</v>
      </c>
      <c r="J2082" s="19">
        <v>377.91</v>
      </c>
      <c r="K2082" s="19">
        <f t="shared" si="128"/>
        <v>343.55454545454546</v>
      </c>
      <c r="L2082" s="20">
        <f t="shared" si="129"/>
        <v>344</v>
      </c>
      <c r="M2082" s="20">
        <f t="shared" si="130"/>
        <v>34</v>
      </c>
      <c r="N2082" s="21">
        <f t="shared" si="131"/>
        <v>378</v>
      </c>
    </row>
    <row r="2083" spans="1:14" x14ac:dyDescent="0.25">
      <c r="A2083" s="17" t="s">
        <v>9156</v>
      </c>
      <c r="B2083" s="17" t="s">
        <v>8631</v>
      </c>
      <c r="C2083" s="17" t="s">
        <v>7094</v>
      </c>
      <c r="D2083" s="17" t="s">
        <v>7093</v>
      </c>
      <c r="E2083" s="18" t="s">
        <v>7095</v>
      </c>
      <c r="F2083" s="17">
        <v>35544210</v>
      </c>
      <c r="G2083" s="18" t="s">
        <v>10</v>
      </c>
      <c r="H2083" s="18" t="s">
        <v>7091</v>
      </c>
      <c r="I2083" s="18" t="s">
        <v>7092</v>
      </c>
      <c r="J2083" s="19">
        <v>1118.01</v>
      </c>
      <c r="K2083" s="19">
        <f t="shared" si="128"/>
        <v>1016.3727272727272</v>
      </c>
      <c r="L2083" s="20">
        <f t="shared" si="129"/>
        <v>1016</v>
      </c>
      <c r="M2083" s="20">
        <f t="shared" si="130"/>
        <v>102</v>
      </c>
      <c r="N2083" s="21">
        <f t="shared" si="131"/>
        <v>1118</v>
      </c>
    </row>
    <row r="2084" spans="1:14" x14ac:dyDescent="0.25">
      <c r="A2084" s="17" t="s">
        <v>9156</v>
      </c>
      <c r="B2084" s="17" t="s">
        <v>8631</v>
      </c>
      <c r="C2084" s="17" t="s">
        <v>7099</v>
      </c>
      <c r="D2084" s="17" t="s">
        <v>7098</v>
      </c>
      <c r="E2084" s="18" t="s">
        <v>7100</v>
      </c>
      <c r="F2084" s="17">
        <v>51845601</v>
      </c>
      <c r="G2084" s="18" t="s">
        <v>8636</v>
      </c>
      <c r="H2084" s="18" t="s">
        <v>7096</v>
      </c>
      <c r="I2084" s="18" t="s">
        <v>7097</v>
      </c>
      <c r="J2084" s="19">
        <v>119.34</v>
      </c>
      <c r="K2084" s="19">
        <f t="shared" si="128"/>
        <v>108.49090909090908</v>
      </c>
      <c r="L2084" s="20">
        <f t="shared" si="129"/>
        <v>108</v>
      </c>
      <c r="M2084" s="20">
        <f t="shared" si="130"/>
        <v>11</v>
      </c>
      <c r="N2084" s="21">
        <f t="shared" si="131"/>
        <v>119</v>
      </c>
    </row>
    <row r="2085" spans="1:14" x14ac:dyDescent="0.25">
      <c r="A2085" s="17" t="s">
        <v>9156</v>
      </c>
      <c r="B2085" s="17" t="s">
        <v>8631</v>
      </c>
      <c r="C2085" s="17" t="s">
        <v>7104</v>
      </c>
      <c r="D2085" s="17" t="s">
        <v>7103</v>
      </c>
      <c r="E2085" s="18" t="s">
        <v>7105</v>
      </c>
      <c r="F2085" s="17">
        <v>710061528</v>
      </c>
      <c r="G2085" s="18" t="s">
        <v>10</v>
      </c>
      <c r="H2085" s="18" t="s">
        <v>7101</v>
      </c>
      <c r="I2085" s="18" t="s">
        <v>7102</v>
      </c>
      <c r="J2085" s="19">
        <v>258.57</v>
      </c>
      <c r="K2085" s="19">
        <f t="shared" si="128"/>
        <v>235.06363636363633</v>
      </c>
      <c r="L2085" s="20">
        <f t="shared" si="129"/>
        <v>235</v>
      </c>
      <c r="M2085" s="20">
        <f t="shared" si="130"/>
        <v>24</v>
      </c>
      <c r="N2085" s="21">
        <f t="shared" si="131"/>
        <v>259</v>
      </c>
    </row>
    <row r="2086" spans="1:14" x14ac:dyDescent="0.25">
      <c r="A2086" s="17" t="s">
        <v>9156</v>
      </c>
      <c r="B2086" s="17" t="s">
        <v>8631</v>
      </c>
      <c r="C2086" s="17" t="s">
        <v>7109</v>
      </c>
      <c r="D2086" s="17" t="s">
        <v>7108</v>
      </c>
      <c r="E2086" s="18" t="s">
        <v>7110</v>
      </c>
      <c r="F2086" s="17">
        <v>710061536</v>
      </c>
      <c r="G2086" s="18" t="s">
        <v>10</v>
      </c>
      <c r="H2086" s="18" t="s">
        <v>7106</v>
      </c>
      <c r="I2086" s="18" t="s">
        <v>7107</v>
      </c>
      <c r="J2086" s="19">
        <v>318.24</v>
      </c>
      <c r="K2086" s="19">
        <f t="shared" si="128"/>
        <v>289.30909090909091</v>
      </c>
      <c r="L2086" s="20">
        <f t="shared" si="129"/>
        <v>289</v>
      </c>
      <c r="M2086" s="20">
        <f t="shared" si="130"/>
        <v>29</v>
      </c>
      <c r="N2086" s="21">
        <f t="shared" si="131"/>
        <v>318</v>
      </c>
    </row>
    <row r="2087" spans="1:14" x14ac:dyDescent="0.25">
      <c r="A2087" s="17" t="s">
        <v>9156</v>
      </c>
      <c r="B2087" s="17" t="s">
        <v>8631</v>
      </c>
      <c r="C2087" s="17" t="s">
        <v>7114</v>
      </c>
      <c r="D2087" s="17" t="s">
        <v>7113</v>
      </c>
      <c r="E2087" s="18" t="s">
        <v>7115</v>
      </c>
      <c r="F2087" s="17">
        <v>35544244</v>
      </c>
      <c r="G2087" s="18" t="s">
        <v>10</v>
      </c>
      <c r="H2087" s="18" t="s">
        <v>7111</v>
      </c>
      <c r="I2087" s="18" t="s">
        <v>7112</v>
      </c>
      <c r="J2087" s="19">
        <v>2139.9300000000003</v>
      </c>
      <c r="K2087" s="19">
        <f t="shared" si="128"/>
        <v>1945.3909090909092</v>
      </c>
      <c r="L2087" s="20">
        <f t="shared" si="129"/>
        <v>1945</v>
      </c>
      <c r="M2087" s="20">
        <f t="shared" si="130"/>
        <v>195</v>
      </c>
      <c r="N2087" s="21">
        <f t="shared" si="131"/>
        <v>2140</v>
      </c>
    </row>
    <row r="2088" spans="1:14" x14ac:dyDescent="0.25">
      <c r="A2088" s="17" t="s">
        <v>9156</v>
      </c>
      <c r="B2088" s="17" t="s">
        <v>8631</v>
      </c>
      <c r="C2088" s="17" t="s">
        <v>7118</v>
      </c>
      <c r="D2088" s="17" t="s">
        <v>7117</v>
      </c>
      <c r="E2088" s="18" t="s">
        <v>7119</v>
      </c>
      <c r="F2088" s="17">
        <v>35544317</v>
      </c>
      <c r="G2088" s="18" t="s">
        <v>10</v>
      </c>
      <c r="H2088" s="18" t="s">
        <v>7116</v>
      </c>
      <c r="I2088" s="18" t="s">
        <v>2408</v>
      </c>
      <c r="J2088" s="19">
        <v>4750.5000000000009</v>
      </c>
      <c r="K2088" s="19">
        <f t="shared" si="128"/>
        <v>4318.636363636364</v>
      </c>
      <c r="L2088" s="20">
        <f t="shared" si="129"/>
        <v>4319</v>
      </c>
      <c r="M2088" s="20">
        <f t="shared" si="130"/>
        <v>432</v>
      </c>
      <c r="N2088" s="21">
        <f t="shared" si="131"/>
        <v>4751</v>
      </c>
    </row>
    <row r="2089" spans="1:14" x14ac:dyDescent="0.25">
      <c r="A2089" s="17" t="s">
        <v>9156</v>
      </c>
      <c r="B2089" s="17" t="s">
        <v>8631</v>
      </c>
      <c r="C2089" s="17" t="s">
        <v>7123</v>
      </c>
      <c r="D2089" s="17" t="s">
        <v>7122</v>
      </c>
      <c r="E2089" s="18" t="s">
        <v>7124</v>
      </c>
      <c r="F2089" s="17">
        <v>35544201</v>
      </c>
      <c r="G2089" s="18" t="s">
        <v>8965</v>
      </c>
      <c r="H2089" s="18" t="s">
        <v>7120</v>
      </c>
      <c r="I2089" s="18" t="s">
        <v>7121</v>
      </c>
      <c r="J2089" s="19">
        <v>9154.1999999999989</v>
      </c>
      <c r="K2089" s="19">
        <f t="shared" si="128"/>
        <v>8321.9999999999982</v>
      </c>
      <c r="L2089" s="20">
        <f t="shared" si="129"/>
        <v>8322</v>
      </c>
      <c r="M2089" s="20">
        <f t="shared" si="130"/>
        <v>832</v>
      </c>
      <c r="N2089" s="21">
        <f t="shared" si="131"/>
        <v>9154</v>
      </c>
    </row>
    <row r="2090" spans="1:14" x14ac:dyDescent="0.25">
      <c r="A2090" s="17" t="s">
        <v>9156</v>
      </c>
      <c r="B2090" s="17" t="s">
        <v>8631</v>
      </c>
      <c r="C2090" s="17" t="s">
        <v>7128</v>
      </c>
      <c r="D2090" s="17" t="s">
        <v>7127</v>
      </c>
      <c r="E2090" s="18" t="s">
        <v>7129</v>
      </c>
      <c r="F2090" s="17">
        <v>710061544</v>
      </c>
      <c r="G2090" s="18" t="s">
        <v>10</v>
      </c>
      <c r="H2090" s="18" t="s">
        <v>7125</v>
      </c>
      <c r="I2090" s="18" t="s">
        <v>7126</v>
      </c>
      <c r="J2090" s="19">
        <v>358.02</v>
      </c>
      <c r="K2090" s="19">
        <f t="shared" si="128"/>
        <v>325.47272727272724</v>
      </c>
      <c r="L2090" s="20">
        <f t="shared" si="129"/>
        <v>325</v>
      </c>
      <c r="M2090" s="20">
        <f t="shared" si="130"/>
        <v>33</v>
      </c>
      <c r="N2090" s="21">
        <f t="shared" si="131"/>
        <v>358</v>
      </c>
    </row>
    <row r="2091" spans="1:14" x14ac:dyDescent="0.25">
      <c r="A2091" s="17" t="s">
        <v>9156</v>
      </c>
      <c r="B2091" s="17" t="s">
        <v>8631</v>
      </c>
      <c r="C2091" s="17" t="s">
        <v>7133</v>
      </c>
      <c r="D2091" s="17" t="s">
        <v>7132</v>
      </c>
      <c r="E2091" s="18" t="s">
        <v>7134</v>
      </c>
      <c r="F2091" s="17">
        <v>31302912</v>
      </c>
      <c r="G2091" s="18" t="s">
        <v>10</v>
      </c>
      <c r="H2091" s="18" t="s">
        <v>7130</v>
      </c>
      <c r="I2091" s="18" t="s">
        <v>7136</v>
      </c>
      <c r="J2091" s="19">
        <v>10824.900000000001</v>
      </c>
      <c r="K2091" s="19">
        <f t="shared" si="128"/>
        <v>9840.818181818182</v>
      </c>
      <c r="L2091" s="20">
        <f t="shared" si="129"/>
        <v>9841</v>
      </c>
      <c r="M2091" s="20">
        <f t="shared" si="130"/>
        <v>984</v>
      </c>
      <c r="N2091" s="21">
        <f t="shared" si="131"/>
        <v>10825</v>
      </c>
    </row>
    <row r="2092" spans="1:14" x14ac:dyDescent="0.25">
      <c r="A2092" s="17" t="s">
        <v>9156</v>
      </c>
      <c r="B2092" s="17" t="s">
        <v>8631</v>
      </c>
      <c r="C2092" s="17" t="s">
        <v>7133</v>
      </c>
      <c r="D2092" s="17" t="s">
        <v>7132</v>
      </c>
      <c r="E2092" s="18" t="s">
        <v>7134</v>
      </c>
      <c r="F2092" s="17">
        <v>35544295</v>
      </c>
      <c r="G2092" s="18" t="s">
        <v>10</v>
      </c>
      <c r="H2092" s="18" t="s">
        <v>7130</v>
      </c>
      <c r="I2092" s="18" t="s">
        <v>7131</v>
      </c>
      <c r="J2092" s="19">
        <v>5079.3600000000006</v>
      </c>
      <c r="K2092" s="19">
        <f t="shared" si="128"/>
        <v>4617.6000000000004</v>
      </c>
      <c r="L2092" s="20">
        <f t="shared" si="129"/>
        <v>4618</v>
      </c>
      <c r="M2092" s="20">
        <f t="shared" si="130"/>
        <v>462</v>
      </c>
      <c r="N2092" s="21">
        <f t="shared" si="131"/>
        <v>5080</v>
      </c>
    </row>
    <row r="2093" spans="1:14" x14ac:dyDescent="0.25">
      <c r="A2093" s="17" t="s">
        <v>9156</v>
      </c>
      <c r="B2093" s="17" t="s">
        <v>8631</v>
      </c>
      <c r="C2093" s="17" t="s">
        <v>7133</v>
      </c>
      <c r="D2093" s="17" t="s">
        <v>7132</v>
      </c>
      <c r="E2093" s="18" t="s">
        <v>7134</v>
      </c>
      <c r="F2093" s="17">
        <v>51845598</v>
      </c>
      <c r="G2093" s="18" t="s">
        <v>8683</v>
      </c>
      <c r="H2093" s="18" t="s">
        <v>7130</v>
      </c>
      <c r="I2093" s="18" t="s">
        <v>7136</v>
      </c>
      <c r="J2093" s="19">
        <v>5659.26</v>
      </c>
      <c r="K2093" s="19">
        <f t="shared" si="128"/>
        <v>5144.7818181818184</v>
      </c>
      <c r="L2093" s="20">
        <f t="shared" si="129"/>
        <v>5145</v>
      </c>
      <c r="M2093" s="20">
        <f t="shared" si="130"/>
        <v>514</v>
      </c>
      <c r="N2093" s="21">
        <f t="shared" si="131"/>
        <v>5659</v>
      </c>
    </row>
    <row r="2094" spans="1:14" x14ac:dyDescent="0.25">
      <c r="A2094" s="17" t="s">
        <v>9156</v>
      </c>
      <c r="B2094" s="17" t="s">
        <v>8631</v>
      </c>
      <c r="C2094" s="17" t="s">
        <v>7140</v>
      </c>
      <c r="D2094" s="17" t="s">
        <v>7139</v>
      </c>
      <c r="E2094" s="18" t="s">
        <v>7141</v>
      </c>
      <c r="F2094" s="17">
        <v>710061560</v>
      </c>
      <c r="G2094" s="18" t="s">
        <v>10</v>
      </c>
      <c r="H2094" s="18" t="s">
        <v>7137</v>
      </c>
      <c r="I2094" s="18" t="s">
        <v>7138</v>
      </c>
      <c r="J2094" s="19">
        <v>238.68</v>
      </c>
      <c r="K2094" s="19">
        <f t="shared" si="128"/>
        <v>216.98181818181817</v>
      </c>
      <c r="L2094" s="20">
        <f t="shared" si="129"/>
        <v>217</v>
      </c>
      <c r="M2094" s="20">
        <f t="shared" si="130"/>
        <v>22</v>
      </c>
      <c r="N2094" s="21">
        <f t="shared" si="131"/>
        <v>239</v>
      </c>
    </row>
    <row r="2095" spans="1:14" x14ac:dyDescent="0.25">
      <c r="A2095" s="17" t="s">
        <v>9156</v>
      </c>
      <c r="B2095" s="17" t="s">
        <v>8631</v>
      </c>
      <c r="C2095" s="17" t="s">
        <v>7145</v>
      </c>
      <c r="D2095" s="17" t="s">
        <v>7144</v>
      </c>
      <c r="E2095" s="18" t="s">
        <v>7146</v>
      </c>
      <c r="F2095" s="17">
        <v>710061579</v>
      </c>
      <c r="G2095" s="18" t="s">
        <v>10</v>
      </c>
      <c r="H2095" s="18" t="s">
        <v>7142</v>
      </c>
      <c r="I2095" s="18" t="s">
        <v>7143</v>
      </c>
      <c r="J2095" s="19">
        <v>179.01000000000002</v>
      </c>
      <c r="K2095" s="19">
        <f t="shared" si="128"/>
        <v>162.73636363636365</v>
      </c>
      <c r="L2095" s="20">
        <f t="shared" si="129"/>
        <v>163</v>
      </c>
      <c r="M2095" s="20">
        <f t="shared" si="130"/>
        <v>16</v>
      </c>
      <c r="N2095" s="21">
        <f t="shared" si="131"/>
        <v>179</v>
      </c>
    </row>
    <row r="2096" spans="1:14" x14ac:dyDescent="0.25">
      <c r="A2096" s="17" t="s">
        <v>9156</v>
      </c>
      <c r="B2096" s="17" t="s">
        <v>8631</v>
      </c>
      <c r="C2096" s="17" t="s">
        <v>7150</v>
      </c>
      <c r="D2096" s="17" t="s">
        <v>7149</v>
      </c>
      <c r="E2096" s="18" t="s">
        <v>7151</v>
      </c>
      <c r="F2096" s="17">
        <v>35544228</v>
      </c>
      <c r="G2096" s="18" t="s">
        <v>10</v>
      </c>
      <c r="H2096" s="18" t="s">
        <v>7147</v>
      </c>
      <c r="I2096" s="18" t="s">
        <v>7148</v>
      </c>
      <c r="J2096" s="19">
        <v>1423.3500000000001</v>
      </c>
      <c r="K2096" s="19">
        <f t="shared" si="128"/>
        <v>1293.9545454545455</v>
      </c>
      <c r="L2096" s="20">
        <f t="shared" si="129"/>
        <v>1294</v>
      </c>
      <c r="M2096" s="20">
        <f t="shared" si="130"/>
        <v>129</v>
      </c>
      <c r="N2096" s="21">
        <f t="shared" si="131"/>
        <v>1423</v>
      </c>
    </row>
    <row r="2097" spans="1:14" x14ac:dyDescent="0.25">
      <c r="A2097" s="17" t="s">
        <v>9156</v>
      </c>
      <c r="B2097" s="17" t="s">
        <v>8631</v>
      </c>
      <c r="C2097" s="17" t="s">
        <v>7155</v>
      </c>
      <c r="D2097" s="17" t="s">
        <v>7154</v>
      </c>
      <c r="E2097" s="18" t="s">
        <v>7156</v>
      </c>
      <c r="F2097" s="17">
        <v>710061587</v>
      </c>
      <c r="G2097" s="18" t="s">
        <v>9006</v>
      </c>
      <c r="H2097" s="18" t="s">
        <v>7152</v>
      </c>
      <c r="I2097" s="18" t="s">
        <v>7153</v>
      </c>
      <c r="J2097" s="19">
        <v>59.67</v>
      </c>
      <c r="K2097" s="19">
        <f t="shared" si="128"/>
        <v>54.245454545454542</v>
      </c>
      <c r="L2097" s="20">
        <f t="shared" si="129"/>
        <v>54</v>
      </c>
      <c r="M2097" s="20">
        <f t="shared" si="130"/>
        <v>5</v>
      </c>
      <c r="N2097" s="21">
        <f t="shared" si="131"/>
        <v>59</v>
      </c>
    </row>
    <row r="2098" spans="1:14" x14ac:dyDescent="0.25">
      <c r="A2098" s="17" t="s">
        <v>9156</v>
      </c>
      <c r="B2098" s="17" t="s">
        <v>8631</v>
      </c>
      <c r="C2098" s="17" t="s">
        <v>7160</v>
      </c>
      <c r="D2098" s="17" t="s">
        <v>7159</v>
      </c>
      <c r="E2098" s="18" t="s">
        <v>7161</v>
      </c>
      <c r="F2098" s="17">
        <v>710061633</v>
      </c>
      <c r="G2098" s="18" t="s">
        <v>10</v>
      </c>
      <c r="H2098" s="18" t="s">
        <v>7157</v>
      </c>
      <c r="I2098" s="18" t="s">
        <v>7158</v>
      </c>
      <c r="J2098" s="19">
        <v>218.79000000000002</v>
      </c>
      <c r="K2098" s="19">
        <f t="shared" si="128"/>
        <v>198.9</v>
      </c>
      <c r="L2098" s="20">
        <f t="shared" si="129"/>
        <v>199</v>
      </c>
      <c r="M2098" s="20">
        <f t="shared" si="130"/>
        <v>20</v>
      </c>
      <c r="N2098" s="21">
        <f t="shared" si="131"/>
        <v>219</v>
      </c>
    </row>
    <row r="2099" spans="1:14" x14ac:dyDescent="0.25">
      <c r="A2099" s="17" t="s">
        <v>9156</v>
      </c>
      <c r="B2099" s="17" t="s">
        <v>8631</v>
      </c>
      <c r="C2099" s="17" t="s">
        <v>7165</v>
      </c>
      <c r="D2099" s="17" t="s">
        <v>7164</v>
      </c>
      <c r="E2099" s="18" t="s">
        <v>7166</v>
      </c>
      <c r="F2099" s="17">
        <v>710061641</v>
      </c>
      <c r="G2099" s="18" t="s">
        <v>8683</v>
      </c>
      <c r="H2099" s="18" t="s">
        <v>7162</v>
      </c>
      <c r="I2099" s="18" t="s">
        <v>7163</v>
      </c>
      <c r="J2099" s="19">
        <v>59.67</v>
      </c>
      <c r="K2099" s="19">
        <f t="shared" si="128"/>
        <v>54.245454545454542</v>
      </c>
      <c r="L2099" s="20">
        <f t="shared" si="129"/>
        <v>54</v>
      </c>
      <c r="M2099" s="20">
        <f t="shared" si="130"/>
        <v>5</v>
      </c>
      <c r="N2099" s="21">
        <f t="shared" si="131"/>
        <v>59</v>
      </c>
    </row>
    <row r="2100" spans="1:14" x14ac:dyDescent="0.25">
      <c r="A2100" s="17" t="s">
        <v>9156</v>
      </c>
      <c r="B2100" s="17" t="s">
        <v>8631</v>
      </c>
      <c r="C2100" s="17" t="s">
        <v>7170</v>
      </c>
      <c r="D2100" s="17" t="s">
        <v>7169</v>
      </c>
      <c r="E2100" s="18" t="s">
        <v>7171</v>
      </c>
      <c r="F2100" s="17">
        <v>710061650</v>
      </c>
      <c r="G2100" s="18" t="s">
        <v>10</v>
      </c>
      <c r="H2100" s="18" t="s">
        <v>7167</v>
      </c>
      <c r="I2100" s="18" t="s">
        <v>7168</v>
      </c>
      <c r="J2100" s="19">
        <v>278.46000000000004</v>
      </c>
      <c r="K2100" s="19">
        <f t="shared" si="128"/>
        <v>253.14545454545456</v>
      </c>
      <c r="L2100" s="20">
        <f t="shared" si="129"/>
        <v>253</v>
      </c>
      <c r="M2100" s="20">
        <f t="shared" si="130"/>
        <v>25</v>
      </c>
      <c r="N2100" s="21">
        <f t="shared" si="131"/>
        <v>278</v>
      </c>
    </row>
    <row r="2101" spans="1:14" x14ac:dyDescent="0.25">
      <c r="A2101" s="17" t="s">
        <v>9156</v>
      </c>
      <c r="B2101" s="17" t="s">
        <v>8631</v>
      </c>
      <c r="C2101" s="17" t="s">
        <v>7174</v>
      </c>
      <c r="D2101" s="17" t="s">
        <v>7173</v>
      </c>
      <c r="E2101" s="18" t="s">
        <v>7175</v>
      </c>
      <c r="F2101" s="17">
        <v>35544031</v>
      </c>
      <c r="G2101" s="18" t="s">
        <v>8636</v>
      </c>
      <c r="H2101" s="18" t="s">
        <v>7172</v>
      </c>
      <c r="I2101" s="18" t="s">
        <v>1370</v>
      </c>
      <c r="J2101" s="19">
        <v>3380.1000000000004</v>
      </c>
      <c r="K2101" s="19">
        <f t="shared" si="128"/>
        <v>3072.818181818182</v>
      </c>
      <c r="L2101" s="20">
        <f t="shared" si="129"/>
        <v>3073</v>
      </c>
      <c r="M2101" s="20">
        <f t="shared" si="130"/>
        <v>307</v>
      </c>
      <c r="N2101" s="21">
        <f t="shared" si="131"/>
        <v>3380</v>
      </c>
    </row>
    <row r="2102" spans="1:14" x14ac:dyDescent="0.25">
      <c r="A2102" s="17" t="s">
        <v>9156</v>
      </c>
      <c r="B2102" s="17" t="s">
        <v>8631</v>
      </c>
      <c r="C2102" s="17" t="s">
        <v>7179</v>
      </c>
      <c r="D2102" s="17" t="s">
        <v>7178</v>
      </c>
      <c r="E2102" s="18" t="s">
        <v>7180</v>
      </c>
      <c r="F2102" s="17">
        <v>51896133</v>
      </c>
      <c r="G2102" s="18" t="s">
        <v>8636</v>
      </c>
      <c r="H2102" s="18" t="s">
        <v>7176</v>
      </c>
      <c r="I2102" s="18" t="s">
        <v>7177</v>
      </c>
      <c r="J2102" s="19">
        <v>6510.57</v>
      </c>
      <c r="K2102" s="19">
        <f t="shared" si="128"/>
        <v>5918.6999999999989</v>
      </c>
      <c r="L2102" s="20">
        <f t="shared" si="129"/>
        <v>5919</v>
      </c>
      <c r="M2102" s="20">
        <f t="shared" si="130"/>
        <v>592</v>
      </c>
      <c r="N2102" s="21">
        <f t="shared" si="131"/>
        <v>6511</v>
      </c>
    </row>
    <row r="2103" spans="1:14" x14ac:dyDescent="0.25">
      <c r="A2103" s="17" t="s">
        <v>9156</v>
      </c>
      <c r="B2103" s="17" t="s">
        <v>8631</v>
      </c>
      <c r="C2103" s="17" t="s">
        <v>7184</v>
      </c>
      <c r="D2103" s="17" t="s">
        <v>7183</v>
      </c>
      <c r="E2103" s="18" t="s">
        <v>7185</v>
      </c>
      <c r="F2103" s="17">
        <v>35544074</v>
      </c>
      <c r="G2103" s="18" t="s">
        <v>10</v>
      </c>
      <c r="H2103" s="18" t="s">
        <v>7181</v>
      </c>
      <c r="I2103" s="18" t="s">
        <v>7182</v>
      </c>
      <c r="J2103" s="19">
        <v>3289.3200000000006</v>
      </c>
      <c r="K2103" s="19">
        <f t="shared" si="128"/>
        <v>2990.2909090909093</v>
      </c>
      <c r="L2103" s="20">
        <f t="shared" si="129"/>
        <v>2990</v>
      </c>
      <c r="M2103" s="20">
        <f t="shared" si="130"/>
        <v>299</v>
      </c>
      <c r="N2103" s="21">
        <f t="shared" si="131"/>
        <v>3289</v>
      </c>
    </row>
    <row r="2104" spans="1:14" x14ac:dyDescent="0.25">
      <c r="A2104" s="17" t="s">
        <v>9156</v>
      </c>
      <c r="B2104" s="17" t="s">
        <v>8631</v>
      </c>
      <c r="C2104" s="17" t="s">
        <v>7189</v>
      </c>
      <c r="D2104" s="17" t="s">
        <v>7188</v>
      </c>
      <c r="E2104" s="18" t="s">
        <v>7190</v>
      </c>
      <c r="F2104" s="17">
        <v>710061714</v>
      </c>
      <c r="G2104" s="18" t="s">
        <v>10</v>
      </c>
      <c r="H2104" s="18" t="s">
        <v>7186</v>
      </c>
      <c r="I2104" s="18" t="s">
        <v>7187</v>
      </c>
      <c r="J2104" s="19">
        <v>159.12</v>
      </c>
      <c r="K2104" s="19">
        <f t="shared" si="128"/>
        <v>144.65454545454546</v>
      </c>
      <c r="L2104" s="20">
        <f t="shared" si="129"/>
        <v>145</v>
      </c>
      <c r="M2104" s="20">
        <f t="shared" si="130"/>
        <v>14</v>
      </c>
      <c r="N2104" s="21">
        <f t="shared" si="131"/>
        <v>159</v>
      </c>
    </row>
    <row r="2105" spans="1:14" x14ac:dyDescent="0.25">
      <c r="A2105" s="17" t="s">
        <v>9156</v>
      </c>
      <c r="B2105" s="17" t="s">
        <v>8631</v>
      </c>
      <c r="C2105" s="17" t="s">
        <v>7194</v>
      </c>
      <c r="D2105" s="17" t="s">
        <v>7193</v>
      </c>
      <c r="E2105" s="18" t="s">
        <v>7195</v>
      </c>
      <c r="F2105" s="17">
        <v>35513454</v>
      </c>
      <c r="G2105" s="18" t="s">
        <v>10</v>
      </c>
      <c r="H2105" s="18" t="s">
        <v>7191</v>
      </c>
      <c r="I2105" s="18" t="s">
        <v>7192</v>
      </c>
      <c r="J2105" s="19">
        <v>3916.26</v>
      </c>
      <c r="K2105" s="19">
        <f t="shared" si="128"/>
        <v>3560.2363636363634</v>
      </c>
      <c r="L2105" s="20">
        <f t="shared" si="129"/>
        <v>3560</v>
      </c>
      <c r="M2105" s="20">
        <f t="shared" si="130"/>
        <v>356</v>
      </c>
      <c r="N2105" s="21">
        <f t="shared" si="131"/>
        <v>3916</v>
      </c>
    </row>
    <row r="2106" spans="1:14" x14ac:dyDescent="0.25">
      <c r="A2106" s="17" t="s">
        <v>9156</v>
      </c>
      <c r="B2106" s="17" t="s">
        <v>8631</v>
      </c>
      <c r="C2106" s="17" t="s">
        <v>7199</v>
      </c>
      <c r="D2106" s="17" t="s">
        <v>7198</v>
      </c>
      <c r="E2106" s="18" t="s">
        <v>7200</v>
      </c>
      <c r="F2106" s="17">
        <v>710061730</v>
      </c>
      <c r="G2106" s="18" t="s">
        <v>10</v>
      </c>
      <c r="H2106" s="18" t="s">
        <v>7196</v>
      </c>
      <c r="I2106" s="18" t="s">
        <v>7197</v>
      </c>
      <c r="J2106" s="19">
        <v>198.9</v>
      </c>
      <c r="K2106" s="19">
        <f t="shared" si="128"/>
        <v>180.81818181818181</v>
      </c>
      <c r="L2106" s="20">
        <f t="shared" si="129"/>
        <v>181</v>
      </c>
      <c r="M2106" s="20">
        <f t="shared" si="130"/>
        <v>18</v>
      </c>
      <c r="N2106" s="21">
        <f t="shared" si="131"/>
        <v>199</v>
      </c>
    </row>
    <row r="2107" spans="1:14" x14ac:dyDescent="0.25">
      <c r="A2107" s="17" t="s">
        <v>9156</v>
      </c>
      <c r="B2107" s="17" t="s">
        <v>8631</v>
      </c>
      <c r="C2107" s="17" t="s">
        <v>7204</v>
      </c>
      <c r="D2107" s="17" t="s">
        <v>7203</v>
      </c>
      <c r="E2107" s="18" t="s">
        <v>7205</v>
      </c>
      <c r="F2107" s="17">
        <v>17070589</v>
      </c>
      <c r="G2107" s="18" t="s">
        <v>8636</v>
      </c>
      <c r="H2107" s="18" t="s">
        <v>7201</v>
      </c>
      <c r="I2107" s="18" t="s">
        <v>7202</v>
      </c>
      <c r="J2107" s="19">
        <v>3393.8099999999995</v>
      </c>
      <c r="K2107" s="19">
        <f t="shared" si="128"/>
        <v>3085.2818181818175</v>
      </c>
      <c r="L2107" s="20">
        <f t="shared" si="129"/>
        <v>3085</v>
      </c>
      <c r="M2107" s="20">
        <f t="shared" si="130"/>
        <v>309</v>
      </c>
      <c r="N2107" s="21">
        <f t="shared" si="131"/>
        <v>3394</v>
      </c>
    </row>
    <row r="2108" spans="1:14" x14ac:dyDescent="0.25">
      <c r="A2108" s="17" t="s">
        <v>9156</v>
      </c>
      <c r="B2108" s="17" t="s">
        <v>8631</v>
      </c>
      <c r="C2108" s="17" t="s">
        <v>7214</v>
      </c>
      <c r="D2108" s="17" t="s">
        <v>7213</v>
      </c>
      <c r="E2108" s="18" t="s">
        <v>7215</v>
      </c>
      <c r="F2108" s="17">
        <v>710061773</v>
      </c>
      <c r="G2108" s="18" t="s">
        <v>10</v>
      </c>
      <c r="H2108" s="18" t="s">
        <v>7211</v>
      </c>
      <c r="I2108" s="18" t="s">
        <v>7212</v>
      </c>
      <c r="J2108" s="19">
        <v>338.13</v>
      </c>
      <c r="K2108" s="19">
        <f t="shared" si="128"/>
        <v>307.39090909090908</v>
      </c>
      <c r="L2108" s="20">
        <f t="shared" si="129"/>
        <v>307</v>
      </c>
      <c r="M2108" s="20">
        <f t="shared" si="130"/>
        <v>31</v>
      </c>
      <c r="N2108" s="21">
        <f t="shared" si="131"/>
        <v>338</v>
      </c>
    </row>
    <row r="2109" spans="1:14" x14ac:dyDescent="0.25">
      <c r="A2109" s="17" t="s">
        <v>9156</v>
      </c>
      <c r="B2109" s="17" t="s">
        <v>8631</v>
      </c>
      <c r="C2109" s="17" t="s">
        <v>7245</v>
      </c>
      <c r="D2109" s="17" t="s">
        <v>7244</v>
      </c>
      <c r="E2109" s="18" t="s">
        <v>7246</v>
      </c>
      <c r="F2109" s="17">
        <v>710061765</v>
      </c>
      <c r="G2109" s="18" t="s">
        <v>10</v>
      </c>
      <c r="H2109" s="18" t="s">
        <v>7242</v>
      </c>
      <c r="I2109" s="18" t="s">
        <v>7243</v>
      </c>
      <c r="J2109" s="19">
        <v>278.45999999999998</v>
      </c>
      <c r="K2109" s="19">
        <f t="shared" si="128"/>
        <v>253.1454545454545</v>
      </c>
      <c r="L2109" s="20">
        <f t="shared" si="129"/>
        <v>253</v>
      </c>
      <c r="M2109" s="20">
        <f t="shared" si="130"/>
        <v>25</v>
      </c>
      <c r="N2109" s="21">
        <f t="shared" si="131"/>
        <v>278</v>
      </c>
    </row>
    <row r="2110" spans="1:14" x14ac:dyDescent="0.25">
      <c r="A2110" s="17" t="s">
        <v>9156</v>
      </c>
      <c r="B2110" s="17" t="s">
        <v>8631</v>
      </c>
      <c r="C2110" s="17" t="s">
        <v>7219</v>
      </c>
      <c r="D2110" s="17" t="s">
        <v>7218</v>
      </c>
      <c r="E2110" s="18" t="s">
        <v>7220</v>
      </c>
      <c r="F2110" s="17">
        <v>35544384</v>
      </c>
      <c r="G2110" s="18" t="s">
        <v>10</v>
      </c>
      <c r="H2110" s="18" t="s">
        <v>7216</v>
      </c>
      <c r="I2110" s="18" t="s">
        <v>7217</v>
      </c>
      <c r="J2110" s="19">
        <v>1935.7200000000003</v>
      </c>
      <c r="K2110" s="19">
        <f t="shared" si="128"/>
        <v>1759.7454545454545</v>
      </c>
      <c r="L2110" s="20">
        <f t="shared" si="129"/>
        <v>1760</v>
      </c>
      <c r="M2110" s="20">
        <f t="shared" si="130"/>
        <v>176</v>
      </c>
      <c r="N2110" s="21">
        <f t="shared" si="131"/>
        <v>1936</v>
      </c>
    </row>
    <row r="2111" spans="1:14" x14ac:dyDescent="0.25">
      <c r="A2111" s="17" t="s">
        <v>9156</v>
      </c>
      <c r="B2111" s="17" t="s">
        <v>8631</v>
      </c>
      <c r="C2111" s="17" t="s">
        <v>7230</v>
      </c>
      <c r="D2111" s="17" t="s">
        <v>7229</v>
      </c>
      <c r="E2111" s="18" t="s">
        <v>7231</v>
      </c>
      <c r="F2111" s="17">
        <v>31953158</v>
      </c>
      <c r="G2111" s="18" t="s">
        <v>10</v>
      </c>
      <c r="H2111" s="18" t="s">
        <v>7227</v>
      </c>
      <c r="I2111" s="18" t="s">
        <v>7228</v>
      </c>
      <c r="J2111" s="19">
        <v>7854.0899999999992</v>
      </c>
      <c r="K2111" s="19">
        <f t="shared" si="128"/>
        <v>7140.0818181818167</v>
      </c>
      <c r="L2111" s="20">
        <f t="shared" si="129"/>
        <v>7140</v>
      </c>
      <c r="M2111" s="20">
        <f t="shared" si="130"/>
        <v>714</v>
      </c>
      <c r="N2111" s="21">
        <f t="shared" si="131"/>
        <v>7854</v>
      </c>
    </row>
    <row r="2112" spans="1:14" x14ac:dyDescent="0.25">
      <c r="A2112" s="17" t="s">
        <v>9156</v>
      </c>
      <c r="B2112" s="17" t="s">
        <v>8631</v>
      </c>
      <c r="C2112" s="17" t="s">
        <v>7235</v>
      </c>
      <c r="D2112" s="17" t="s">
        <v>7234</v>
      </c>
      <c r="E2112" s="18" t="s">
        <v>7236</v>
      </c>
      <c r="F2112" s="17">
        <v>35544422</v>
      </c>
      <c r="G2112" s="18" t="s">
        <v>10</v>
      </c>
      <c r="H2112" s="18" t="s">
        <v>7232</v>
      </c>
      <c r="I2112" s="18" t="s">
        <v>7233</v>
      </c>
      <c r="J2112" s="19">
        <v>6433.83</v>
      </c>
      <c r="K2112" s="19">
        <f t="shared" si="128"/>
        <v>5848.9363636363632</v>
      </c>
      <c r="L2112" s="20">
        <f t="shared" si="129"/>
        <v>5849</v>
      </c>
      <c r="M2112" s="20">
        <f t="shared" si="130"/>
        <v>585</v>
      </c>
      <c r="N2112" s="21">
        <f t="shared" si="131"/>
        <v>6434</v>
      </c>
    </row>
    <row r="2113" spans="1:14" x14ac:dyDescent="0.25">
      <c r="A2113" s="17" t="s">
        <v>9156</v>
      </c>
      <c r="B2113" s="17" t="s">
        <v>8631</v>
      </c>
      <c r="C2113" s="17" t="s">
        <v>7240</v>
      </c>
      <c r="D2113" s="17" t="s">
        <v>7239</v>
      </c>
      <c r="E2113" s="18" t="s">
        <v>7241</v>
      </c>
      <c r="F2113" s="17">
        <v>710061781</v>
      </c>
      <c r="G2113" s="18" t="s">
        <v>10</v>
      </c>
      <c r="H2113" s="18" t="s">
        <v>7237</v>
      </c>
      <c r="I2113" s="18" t="s">
        <v>7238</v>
      </c>
      <c r="J2113" s="19">
        <v>934.82999999999993</v>
      </c>
      <c r="K2113" s="19">
        <f t="shared" si="128"/>
        <v>849.84545454545446</v>
      </c>
      <c r="L2113" s="20">
        <f t="shared" si="129"/>
        <v>850</v>
      </c>
      <c r="M2113" s="20">
        <f t="shared" si="130"/>
        <v>85</v>
      </c>
      <c r="N2113" s="21">
        <f t="shared" si="131"/>
        <v>935</v>
      </c>
    </row>
    <row r="2114" spans="1:14" x14ac:dyDescent="0.25">
      <c r="A2114" s="17" t="s">
        <v>9156</v>
      </c>
      <c r="B2114" s="17" t="s">
        <v>8631</v>
      </c>
      <c r="C2114" s="17" t="s">
        <v>7250</v>
      </c>
      <c r="D2114" s="17" t="s">
        <v>7249</v>
      </c>
      <c r="E2114" s="18" t="s">
        <v>7251</v>
      </c>
      <c r="F2114" s="17">
        <v>35544279</v>
      </c>
      <c r="G2114" s="18" t="s">
        <v>10</v>
      </c>
      <c r="H2114" s="18" t="s">
        <v>7247</v>
      </c>
      <c r="I2114" s="18" t="s">
        <v>7248</v>
      </c>
      <c r="J2114" s="19">
        <v>3639.4800000000005</v>
      </c>
      <c r="K2114" s="19">
        <f t="shared" si="128"/>
        <v>3308.6181818181822</v>
      </c>
      <c r="L2114" s="20">
        <f t="shared" si="129"/>
        <v>3309</v>
      </c>
      <c r="M2114" s="20">
        <f t="shared" si="130"/>
        <v>331</v>
      </c>
      <c r="N2114" s="21">
        <f t="shared" si="131"/>
        <v>3640</v>
      </c>
    </row>
    <row r="2115" spans="1:14" x14ac:dyDescent="0.25">
      <c r="A2115" s="17" t="s">
        <v>9156</v>
      </c>
      <c r="B2115" s="17" t="s">
        <v>8631</v>
      </c>
      <c r="C2115" s="17" t="s">
        <v>7342</v>
      </c>
      <c r="D2115" s="17" t="s">
        <v>7341</v>
      </c>
      <c r="E2115" s="18" t="s">
        <v>7343</v>
      </c>
      <c r="F2115" s="17">
        <v>17080703</v>
      </c>
      <c r="G2115" s="18" t="s">
        <v>9010</v>
      </c>
      <c r="H2115" s="18" t="s">
        <v>7339</v>
      </c>
      <c r="I2115" s="18" t="s">
        <v>7349</v>
      </c>
      <c r="J2115" s="19">
        <v>9639.09</v>
      </c>
      <c r="K2115" s="19">
        <f t="shared" si="128"/>
        <v>8762.8090909090897</v>
      </c>
      <c r="L2115" s="20">
        <f t="shared" si="129"/>
        <v>8763</v>
      </c>
      <c r="M2115" s="20">
        <f t="shared" si="130"/>
        <v>876</v>
      </c>
      <c r="N2115" s="21">
        <f t="shared" si="131"/>
        <v>9639</v>
      </c>
    </row>
    <row r="2116" spans="1:14" x14ac:dyDescent="0.25">
      <c r="A2116" s="17" t="s">
        <v>9156</v>
      </c>
      <c r="B2116" s="17" t="s">
        <v>8631</v>
      </c>
      <c r="C2116" s="17" t="s">
        <v>7342</v>
      </c>
      <c r="D2116" s="17" t="s">
        <v>7341</v>
      </c>
      <c r="E2116" s="18" t="s">
        <v>7343</v>
      </c>
      <c r="F2116" s="17">
        <v>17080711</v>
      </c>
      <c r="G2116" s="18" t="s">
        <v>10</v>
      </c>
      <c r="H2116" s="18" t="s">
        <v>7339</v>
      </c>
      <c r="I2116" s="18" t="s">
        <v>7344</v>
      </c>
      <c r="J2116" s="19">
        <v>10216.44</v>
      </c>
      <c r="K2116" s="19">
        <f t="shared" ref="K2116:K2179" si="132">J2116/1.1</f>
        <v>9287.6727272727276</v>
      </c>
      <c r="L2116" s="20">
        <f t="shared" ref="L2116:L2179" si="133">ROUND(K2116,0)</f>
        <v>9288</v>
      </c>
      <c r="M2116" s="20">
        <f t="shared" ref="M2116:M2179" si="134">ROUND(K2116*0.1,0)</f>
        <v>929</v>
      </c>
      <c r="N2116" s="21">
        <f t="shared" si="131"/>
        <v>10217</v>
      </c>
    </row>
    <row r="2117" spans="1:14" x14ac:dyDescent="0.25">
      <c r="A2117" s="17" t="s">
        <v>9156</v>
      </c>
      <c r="B2117" s="17" t="s">
        <v>8631</v>
      </c>
      <c r="C2117" s="17" t="s">
        <v>7342</v>
      </c>
      <c r="D2117" s="17" t="s">
        <v>7341</v>
      </c>
      <c r="E2117" s="18" t="s">
        <v>7343</v>
      </c>
      <c r="F2117" s="17">
        <v>17080720</v>
      </c>
      <c r="G2117" s="18" t="s">
        <v>10</v>
      </c>
      <c r="H2117" s="18" t="s">
        <v>7339</v>
      </c>
      <c r="I2117" s="18" t="s">
        <v>7347</v>
      </c>
      <c r="J2117" s="19">
        <v>6365.49</v>
      </c>
      <c r="K2117" s="19">
        <f t="shared" si="132"/>
        <v>5786.8090909090906</v>
      </c>
      <c r="L2117" s="20">
        <f t="shared" si="133"/>
        <v>5787</v>
      </c>
      <c r="M2117" s="20">
        <f t="shared" si="134"/>
        <v>579</v>
      </c>
      <c r="N2117" s="21">
        <f t="shared" ref="N2117:N2180" si="135">L2117+M2117</f>
        <v>6366</v>
      </c>
    </row>
    <row r="2118" spans="1:14" x14ac:dyDescent="0.25">
      <c r="A2118" s="17" t="s">
        <v>9156</v>
      </c>
      <c r="B2118" s="17" t="s">
        <v>8631</v>
      </c>
      <c r="C2118" s="17" t="s">
        <v>7342</v>
      </c>
      <c r="D2118" s="17" t="s">
        <v>7341</v>
      </c>
      <c r="E2118" s="18" t="s">
        <v>7343</v>
      </c>
      <c r="F2118" s="17">
        <v>17080738</v>
      </c>
      <c r="G2118" s="18" t="s">
        <v>10</v>
      </c>
      <c r="H2118" s="18" t="s">
        <v>7339</v>
      </c>
      <c r="I2118" s="18" t="s">
        <v>7340</v>
      </c>
      <c r="J2118" s="19">
        <v>5039.8499999999995</v>
      </c>
      <c r="K2118" s="19">
        <f t="shared" si="132"/>
        <v>4581.6818181818171</v>
      </c>
      <c r="L2118" s="20">
        <f t="shared" si="133"/>
        <v>4582</v>
      </c>
      <c r="M2118" s="20">
        <f t="shared" si="134"/>
        <v>458</v>
      </c>
      <c r="N2118" s="21">
        <f t="shared" si="135"/>
        <v>5040</v>
      </c>
    </row>
    <row r="2119" spans="1:14" x14ac:dyDescent="0.25">
      <c r="A2119" s="17" t="s">
        <v>9156</v>
      </c>
      <c r="B2119" s="17" t="s">
        <v>8631</v>
      </c>
      <c r="C2119" s="17" t="s">
        <v>7342</v>
      </c>
      <c r="D2119" s="17" t="s">
        <v>7341</v>
      </c>
      <c r="E2119" s="18" t="s">
        <v>7343</v>
      </c>
      <c r="F2119" s="17">
        <v>17080746</v>
      </c>
      <c r="G2119" s="18" t="s">
        <v>10</v>
      </c>
      <c r="H2119" s="18" t="s">
        <v>7339</v>
      </c>
      <c r="I2119" s="18" t="s">
        <v>317</v>
      </c>
      <c r="J2119" s="19">
        <v>4760.8500000000004</v>
      </c>
      <c r="K2119" s="19">
        <f t="shared" si="132"/>
        <v>4328.045454545455</v>
      </c>
      <c r="L2119" s="20">
        <f t="shared" si="133"/>
        <v>4328</v>
      </c>
      <c r="M2119" s="20">
        <f t="shared" si="134"/>
        <v>433</v>
      </c>
      <c r="N2119" s="21">
        <f t="shared" si="135"/>
        <v>4761</v>
      </c>
    </row>
    <row r="2120" spans="1:14" x14ac:dyDescent="0.25">
      <c r="A2120" s="17" t="s">
        <v>9156</v>
      </c>
      <c r="B2120" s="17" t="s">
        <v>8631</v>
      </c>
      <c r="C2120" s="17" t="s">
        <v>7342</v>
      </c>
      <c r="D2120" s="17" t="s">
        <v>7341</v>
      </c>
      <c r="E2120" s="18" t="s">
        <v>7343</v>
      </c>
      <c r="F2120" s="17">
        <v>17080754</v>
      </c>
      <c r="G2120" s="18" t="s">
        <v>10</v>
      </c>
      <c r="H2120" s="18" t="s">
        <v>7339</v>
      </c>
      <c r="I2120" s="18" t="s">
        <v>7348</v>
      </c>
      <c r="J2120" s="19">
        <v>13414.169999999998</v>
      </c>
      <c r="K2120" s="19">
        <f t="shared" si="132"/>
        <v>12194.699999999997</v>
      </c>
      <c r="L2120" s="20">
        <f t="shared" si="133"/>
        <v>12195</v>
      </c>
      <c r="M2120" s="20">
        <f t="shared" si="134"/>
        <v>1219</v>
      </c>
      <c r="N2120" s="21">
        <f t="shared" si="135"/>
        <v>13414</v>
      </c>
    </row>
    <row r="2121" spans="1:14" x14ac:dyDescent="0.25">
      <c r="A2121" s="17" t="s">
        <v>9156</v>
      </c>
      <c r="B2121" s="17" t="s">
        <v>8631</v>
      </c>
      <c r="C2121" s="17" t="s">
        <v>7342</v>
      </c>
      <c r="D2121" s="17" t="s">
        <v>7341</v>
      </c>
      <c r="E2121" s="18" t="s">
        <v>7343</v>
      </c>
      <c r="F2121" s="17">
        <v>17080762</v>
      </c>
      <c r="G2121" s="18" t="s">
        <v>10</v>
      </c>
      <c r="H2121" s="18" t="s">
        <v>7339</v>
      </c>
      <c r="I2121" s="18" t="s">
        <v>7346</v>
      </c>
      <c r="J2121" s="19">
        <v>6804.6900000000005</v>
      </c>
      <c r="K2121" s="19">
        <f t="shared" si="132"/>
        <v>6186.0818181818186</v>
      </c>
      <c r="L2121" s="20">
        <f t="shared" si="133"/>
        <v>6186</v>
      </c>
      <c r="M2121" s="20">
        <f t="shared" si="134"/>
        <v>619</v>
      </c>
      <c r="N2121" s="21">
        <f t="shared" si="135"/>
        <v>6805</v>
      </c>
    </row>
    <row r="2122" spans="1:14" x14ac:dyDescent="0.25">
      <c r="A2122" s="17" t="s">
        <v>9156</v>
      </c>
      <c r="B2122" s="17" t="s">
        <v>8631</v>
      </c>
      <c r="C2122" s="17" t="s">
        <v>7342</v>
      </c>
      <c r="D2122" s="17" t="s">
        <v>7341</v>
      </c>
      <c r="E2122" s="18" t="s">
        <v>7343</v>
      </c>
      <c r="F2122" s="17">
        <v>17080771</v>
      </c>
      <c r="G2122" s="18" t="s">
        <v>9009</v>
      </c>
      <c r="H2122" s="18" t="s">
        <v>7339</v>
      </c>
      <c r="I2122" s="18" t="s">
        <v>7345</v>
      </c>
      <c r="J2122" s="19">
        <v>10388.730000000001</v>
      </c>
      <c r="K2122" s="19">
        <f t="shared" si="132"/>
        <v>9444.3000000000011</v>
      </c>
      <c r="L2122" s="20">
        <f t="shared" si="133"/>
        <v>9444</v>
      </c>
      <c r="M2122" s="20">
        <f t="shared" si="134"/>
        <v>944</v>
      </c>
      <c r="N2122" s="21">
        <f t="shared" si="135"/>
        <v>10388</v>
      </c>
    </row>
    <row r="2123" spans="1:14" x14ac:dyDescent="0.25">
      <c r="A2123" s="17" t="s">
        <v>9156</v>
      </c>
      <c r="B2123" s="17" t="s">
        <v>8631</v>
      </c>
      <c r="C2123" s="17" t="s">
        <v>7599</v>
      </c>
      <c r="D2123" s="17" t="s">
        <v>7598</v>
      </c>
      <c r="E2123" s="18" t="s">
        <v>7600</v>
      </c>
      <c r="F2123" s="17">
        <v>35545569</v>
      </c>
      <c r="G2123" s="18" t="s">
        <v>8636</v>
      </c>
      <c r="H2123" s="18" t="s">
        <v>7596</v>
      </c>
      <c r="I2123" s="18" t="s">
        <v>7597</v>
      </c>
      <c r="J2123" s="19">
        <v>2141.61</v>
      </c>
      <c r="K2123" s="19">
        <f t="shared" si="132"/>
        <v>1946.9181818181817</v>
      </c>
      <c r="L2123" s="20">
        <f t="shared" si="133"/>
        <v>1947</v>
      </c>
      <c r="M2123" s="20">
        <f t="shared" si="134"/>
        <v>195</v>
      </c>
      <c r="N2123" s="21">
        <f t="shared" si="135"/>
        <v>2142</v>
      </c>
    </row>
    <row r="2124" spans="1:14" x14ac:dyDescent="0.25">
      <c r="A2124" s="17" t="s">
        <v>9156</v>
      </c>
      <c r="B2124" s="17" t="s">
        <v>8631</v>
      </c>
      <c r="C2124" s="17" t="s">
        <v>7604</v>
      </c>
      <c r="D2124" s="17" t="s">
        <v>7603</v>
      </c>
      <c r="E2124" s="18" t="s">
        <v>7605</v>
      </c>
      <c r="F2124" s="17">
        <v>35545577</v>
      </c>
      <c r="G2124" s="18" t="s">
        <v>10</v>
      </c>
      <c r="H2124" s="18" t="s">
        <v>7601</v>
      </c>
      <c r="I2124" s="18" t="s">
        <v>7602</v>
      </c>
      <c r="J2124" s="19">
        <v>1693.6799999999998</v>
      </c>
      <c r="K2124" s="19">
        <f t="shared" si="132"/>
        <v>1539.7090909090907</v>
      </c>
      <c r="L2124" s="20">
        <f t="shared" si="133"/>
        <v>1540</v>
      </c>
      <c r="M2124" s="20">
        <f t="shared" si="134"/>
        <v>154</v>
      </c>
      <c r="N2124" s="21">
        <f t="shared" si="135"/>
        <v>1694</v>
      </c>
    </row>
    <row r="2125" spans="1:14" x14ac:dyDescent="0.25">
      <c r="A2125" s="17" t="s">
        <v>9156</v>
      </c>
      <c r="B2125" s="17" t="s">
        <v>8631</v>
      </c>
      <c r="C2125" s="17" t="s">
        <v>7275</v>
      </c>
      <c r="D2125" s="17" t="s">
        <v>7274</v>
      </c>
      <c r="E2125" s="18" t="s">
        <v>7276</v>
      </c>
      <c r="F2125" s="17">
        <v>35545755</v>
      </c>
      <c r="G2125" s="18" t="s">
        <v>8636</v>
      </c>
      <c r="H2125" s="18" t="s">
        <v>7272</v>
      </c>
      <c r="I2125" s="18" t="s">
        <v>7273</v>
      </c>
      <c r="J2125" s="19">
        <v>3437.22</v>
      </c>
      <c r="K2125" s="19">
        <f t="shared" si="132"/>
        <v>3124.7454545454543</v>
      </c>
      <c r="L2125" s="20">
        <f t="shared" si="133"/>
        <v>3125</v>
      </c>
      <c r="M2125" s="20">
        <f t="shared" si="134"/>
        <v>312</v>
      </c>
      <c r="N2125" s="21">
        <f t="shared" si="135"/>
        <v>3437</v>
      </c>
    </row>
    <row r="2126" spans="1:14" x14ac:dyDescent="0.25">
      <c r="A2126" s="17" t="s">
        <v>9156</v>
      </c>
      <c r="B2126" s="17" t="s">
        <v>8631</v>
      </c>
      <c r="C2126" s="17" t="s">
        <v>7280</v>
      </c>
      <c r="D2126" s="17" t="s">
        <v>7279</v>
      </c>
      <c r="E2126" s="18" t="s">
        <v>7281</v>
      </c>
      <c r="F2126" s="17">
        <v>35542225</v>
      </c>
      <c r="G2126" s="18" t="s">
        <v>9007</v>
      </c>
      <c r="H2126" s="18" t="s">
        <v>7277</v>
      </c>
      <c r="I2126" s="18" t="s">
        <v>7278</v>
      </c>
      <c r="J2126" s="19">
        <v>5855.6100000000006</v>
      </c>
      <c r="K2126" s="19">
        <f t="shared" si="132"/>
        <v>5323.2818181818184</v>
      </c>
      <c r="L2126" s="20">
        <f t="shared" si="133"/>
        <v>5323</v>
      </c>
      <c r="M2126" s="20">
        <f t="shared" si="134"/>
        <v>532</v>
      </c>
      <c r="N2126" s="21">
        <f t="shared" si="135"/>
        <v>5855</v>
      </c>
    </row>
    <row r="2127" spans="1:14" x14ac:dyDescent="0.25">
      <c r="A2127" s="17" t="s">
        <v>9156</v>
      </c>
      <c r="B2127" s="17" t="s">
        <v>8631</v>
      </c>
      <c r="C2127" s="17" t="s">
        <v>7289</v>
      </c>
      <c r="D2127" s="17" t="s">
        <v>7288</v>
      </c>
      <c r="E2127" s="18" t="s">
        <v>7290</v>
      </c>
      <c r="F2127" s="17">
        <v>710274939</v>
      </c>
      <c r="G2127" s="18" t="s">
        <v>10</v>
      </c>
      <c r="H2127" s="18" t="s">
        <v>7286</v>
      </c>
      <c r="I2127" s="18" t="s">
        <v>7287</v>
      </c>
      <c r="J2127" s="19">
        <v>258.57000000000005</v>
      </c>
      <c r="K2127" s="19">
        <f t="shared" si="132"/>
        <v>235.06363636363639</v>
      </c>
      <c r="L2127" s="20">
        <f t="shared" si="133"/>
        <v>235</v>
      </c>
      <c r="M2127" s="20">
        <f t="shared" si="134"/>
        <v>24</v>
      </c>
      <c r="N2127" s="21">
        <f t="shared" si="135"/>
        <v>259</v>
      </c>
    </row>
    <row r="2128" spans="1:14" x14ac:dyDescent="0.25">
      <c r="A2128" s="17" t="s">
        <v>9156</v>
      </c>
      <c r="B2128" s="17" t="s">
        <v>8631</v>
      </c>
      <c r="C2128" s="17" t="s">
        <v>7293</v>
      </c>
      <c r="D2128" s="17" t="s">
        <v>7292</v>
      </c>
      <c r="E2128" s="18" t="s">
        <v>1948</v>
      </c>
      <c r="F2128" s="17">
        <v>710061862</v>
      </c>
      <c r="G2128" s="18" t="s">
        <v>10</v>
      </c>
      <c r="H2128" s="18" t="s">
        <v>1944</v>
      </c>
      <c r="I2128" s="18" t="s">
        <v>7291</v>
      </c>
      <c r="J2128" s="19">
        <v>79.56</v>
      </c>
      <c r="K2128" s="19">
        <f t="shared" si="132"/>
        <v>72.327272727272728</v>
      </c>
      <c r="L2128" s="20">
        <f t="shared" si="133"/>
        <v>72</v>
      </c>
      <c r="M2128" s="20">
        <f t="shared" si="134"/>
        <v>7</v>
      </c>
      <c r="N2128" s="21">
        <f t="shared" si="135"/>
        <v>79</v>
      </c>
    </row>
    <row r="2129" spans="1:14" x14ac:dyDescent="0.25">
      <c r="A2129" s="17" t="s">
        <v>9156</v>
      </c>
      <c r="B2129" s="17" t="s">
        <v>8631</v>
      </c>
      <c r="C2129" s="17" t="s">
        <v>7297</v>
      </c>
      <c r="D2129" s="17" t="s">
        <v>7296</v>
      </c>
      <c r="E2129" s="18" t="s">
        <v>7298</v>
      </c>
      <c r="F2129" s="17">
        <v>710061870</v>
      </c>
      <c r="G2129" s="18" t="s">
        <v>10</v>
      </c>
      <c r="H2129" s="18" t="s">
        <v>7294</v>
      </c>
      <c r="I2129" s="18" t="s">
        <v>7295</v>
      </c>
      <c r="J2129" s="19">
        <v>895.05000000000007</v>
      </c>
      <c r="K2129" s="19">
        <f t="shared" si="132"/>
        <v>813.68181818181813</v>
      </c>
      <c r="L2129" s="20">
        <f t="shared" si="133"/>
        <v>814</v>
      </c>
      <c r="M2129" s="20">
        <f t="shared" si="134"/>
        <v>81</v>
      </c>
      <c r="N2129" s="21">
        <f t="shared" si="135"/>
        <v>895</v>
      </c>
    </row>
    <row r="2130" spans="1:14" x14ac:dyDescent="0.25">
      <c r="A2130" s="17" t="s">
        <v>9156</v>
      </c>
      <c r="B2130" s="17" t="s">
        <v>8631</v>
      </c>
      <c r="C2130" s="17" t="s">
        <v>7302</v>
      </c>
      <c r="D2130" s="17" t="s">
        <v>7301</v>
      </c>
      <c r="E2130" s="18" t="s">
        <v>7303</v>
      </c>
      <c r="F2130" s="17">
        <v>35543787</v>
      </c>
      <c r="G2130" s="18" t="s">
        <v>10</v>
      </c>
      <c r="H2130" s="18" t="s">
        <v>7299</v>
      </c>
      <c r="I2130" s="18" t="s">
        <v>7300</v>
      </c>
      <c r="J2130" s="19">
        <v>1804.8899999999999</v>
      </c>
      <c r="K2130" s="19">
        <f t="shared" si="132"/>
        <v>1640.8090909090906</v>
      </c>
      <c r="L2130" s="20">
        <f t="shared" si="133"/>
        <v>1641</v>
      </c>
      <c r="M2130" s="20">
        <f t="shared" si="134"/>
        <v>164</v>
      </c>
      <c r="N2130" s="21">
        <f t="shared" si="135"/>
        <v>1805</v>
      </c>
    </row>
    <row r="2131" spans="1:14" x14ac:dyDescent="0.25">
      <c r="A2131" s="17" t="s">
        <v>9156</v>
      </c>
      <c r="B2131" s="17" t="s">
        <v>8631</v>
      </c>
      <c r="C2131" s="17" t="s">
        <v>7609</v>
      </c>
      <c r="D2131" s="17" t="s">
        <v>7608</v>
      </c>
      <c r="E2131" s="18" t="s">
        <v>7610</v>
      </c>
      <c r="F2131" s="17">
        <v>35545585</v>
      </c>
      <c r="G2131" s="18" t="s">
        <v>8636</v>
      </c>
      <c r="H2131" s="18" t="s">
        <v>7606</v>
      </c>
      <c r="I2131" s="18" t="s">
        <v>7607</v>
      </c>
      <c r="J2131" s="19">
        <v>2522.8799999999997</v>
      </c>
      <c r="K2131" s="19">
        <f t="shared" si="132"/>
        <v>2293.5272727272722</v>
      </c>
      <c r="L2131" s="20">
        <f t="shared" si="133"/>
        <v>2294</v>
      </c>
      <c r="M2131" s="20">
        <f t="shared" si="134"/>
        <v>229</v>
      </c>
      <c r="N2131" s="21">
        <f t="shared" si="135"/>
        <v>2523</v>
      </c>
    </row>
    <row r="2132" spans="1:14" x14ac:dyDescent="0.25">
      <c r="A2132" s="17" t="s">
        <v>9156</v>
      </c>
      <c r="B2132" s="17" t="s">
        <v>8631</v>
      </c>
      <c r="C2132" s="17" t="s">
        <v>7317</v>
      </c>
      <c r="D2132" s="17" t="s">
        <v>7316</v>
      </c>
      <c r="E2132" s="18" t="s">
        <v>7318</v>
      </c>
      <c r="F2132" s="17">
        <v>710061900</v>
      </c>
      <c r="G2132" s="18" t="s">
        <v>10</v>
      </c>
      <c r="H2132" s="18" t="s">
        <v>7314</v>
      </c>
      <c r="I2132" s="18" t="s">
        <v>7315</v>
      </c>
      <c r="J2132" s="19">
        <v>537.03</v>
      </c>
      <c r="K2132" s="19">
        <f t="shared" si="132"/>
        <v>488.20909090909083</v>
      </c>
      <c r="L2132" s="20">
        <f t="shared" si="133"/>
        <v>488</v>
      </c>
      <c r="M2132" s="20">
        <f t="shared" si="134"/>
        <v>49</v>
      </c>
      <c r="N2132" s="21">
        <f t="shared" si="135"/>
        <v>537</v>
      </c>
    </row>
    <row r="2133" spans="1:14" x14ac:dyDescent="0.25">
      <c r="A2133" s="17" t="s">
        <v>9156</v>
      </c>
      <c r="B2133" s="17" t="s">
        <v>8631</v>
      </c>
      <c r="C2133" s="17" t="s">
        <v>7322</v>
      </c>
      <c r="D2133" s="17" t="s">
        <v>7321</v>
      </c>
      <c r="E2133" s="18" t="s">
        <v>7323</v>
      </c>
      <c r="F2133" s="17">
        <v>710061897</v>
      </c>
      <c r="G2133" s="18" t="s">
        <v>10</v>
      </c>
      <c r="H2133" s="18" t="s">
        <v>7319</v>
      </c>
      <c r="I2133" s="18" t="s">
        <v>7320</v>
      </c>
      <c r="J2133" s="19">
        <v>576.80999999999995</v>
      </c>
      <c r="K2133" s="19">
        <f t="shared" si="132"/>
        <v>524.37272727272716</v>
      </c>
      <c r="L2133" s="20">
        <f t="shared" si="133"/>
        <v>524</v>
      </c>
      <c r="M2133" s="20">
        <f t="shared" si="134"/>
        <v>52</v>
      </c>
      <c r="N2133" s="21">
        <f t="shared" si="135"/>
        <v>576</v>
      </c>
    </row>
    <row r="2134" spans="1:14" x14ac:dyDescent="0.25">
      <c r="A2134" s="17" t="s">
        <v>9156</v>
      </c>
      <c r="B2134" s="17" t="s">
        <v>8631</v>
      </c>
      <c r="C2134" s="17" t="s">
        <v>7614</v>
      </c>
      <c r="D2134" s="17" t="s">
        <v>7613</v>
      </c>
      <c r="E2134" s="18" t="s">
        <v>7615</v>
      </c>
      <c r="F2134" s="17">
        <v>710061919</v>
      </c>
      <c r="G2134" s="18" t="s">
        <v>10</v>
      </c>
      <c r="H2134" s="18" t="s">
        <v>7611</v>
      </c>
      <c r="I2134" s="18" t="s">
        <v>7612</v>
      </c>
      <c r="J2134" s="19">
        <v>238.68</v>
      </c>
      <c r="K2134" s="19">
        <f t="shared" si="132"/>
        <v>216.98181818181817</v>
      </c>
      <c r="L2134" s="20">
        <f t="shared" si="133"/>
        <v>217</v>
      </c>
      <c r="M2134" s="20">
        <f t="shared" si="134"/>
        <v>22</v>
      </c>
      <c r="N2134" s="21">
        <f t="shared" si="135"/>
        <v>239</v>
      </c>
    </row>
    <row r="2135" spans="1:14" x14ac:dyDescent="0.25">
      <c r="A2135" s="17" t="s">
        <v>9156</v>
      </c>
      <c r="B2135" s="17" t="s">
        <v>8631</v>
      </c>
      <c r="C2135" s="17" t="s">
        <v>7327</v>
      </c>
      <c r="D2135" s="17" t="s">
        <v>7326</v>
      </c>
      <c r="E2135" s="18" t="s">
        <v>7328</v>
      </c>
      <c r="F2135" s="17">
        <v>53277562</v>
      </c>
      <c r="G2135" s="18" t="s">
        <v>8636</v>
      </c>
      <c r="H2135" s="18" t="s">
        <v>7324</v>
      </c>
      <c r="I2135" s="18" t="s">
        <v>7325</v>
      </c>
      <c r="J2135" s="19">
        <v>5890.62</v>
      </c>
      <c r="K2135" s="19">
        <f t="shared" si="132"/>
        <v>5355.1090909090908</v>
      </c>
      <c r="L2135" s="20">
        <f t="shared" si="133"/>
        <v>5355</v>
      </c>
      <c r="M2135" s="20">
        <f t="shared" si="134"/>
        <v>536</v>
      </c>
      <c r="N2135" s="21">
        <f t="shared" si="135"/>
        <v>5891</v>
      </c>
    </row>
    <row r="2136" spans="1:14" x14ac:dyDescent="0.25">
      <c r="A2136" s="17" t="s">
        <v>9156</v>
      </c>
      <c r="B2136" s="17" t="s">
        <v>8631</v>
      </c>
      <c r="C2136" s="17" t="s">
        <v>7332</v>
      </c>
      <c r="D2136" s="17" t="s">
        <v>7331</v>
      </c>
      <c r="E2136" s="18" t="s">
        <v>7333</v>
      </c>
      <c r="F2136" s="17">
        <v>710061927</v>
      </c>
      <c r="G2136" s="18" t="s">
        <v>10</v>
      </c>
      <c r="H2136" s="18" t="s">
        <v>7329</v>
      </c>
      <c r="I2136" s="18" t="s">
        <v>7330</v>
      </c>
      <c r="J2136" s="19">
        <v>497.25</v>
      </c>
      <c r="K2136" s="19">
        <f t="shared" si="132"/>
        <v>452.0454545454545</v>
      </c>
      <c r="L2136" s="20">
        <f t="shared" si="133"/>
        <v>452</v>
      </c>
      <c r="M2136" s="20">
        <f t="shared" si="134"/>
        <v>45</v>
      </c>
      <c r="N2136" s="21">
        <f t="shared" si="135"/>
        <v>497</v>
      </c>
    </row>
    <row r="2137" spans="1:14" x14ac:dyDescent="0.25">
      <c r="A2137" s="17" t="s">
        <v>9156</v>
      </c>
      <c r="B2137" s="17" t="s">
        <v>8631</v>
      </c>
      <c r="C2137" s="17" t="s">
        <v>7354</v>
      </c>
      <c r="D2137" s="17" t="s">
        <v>7353</v>
      </c>
      <c r="E2137" s="18" t="s">
        <v>7355</v>
      </c>
      <c r="F2137" s="17">
        <v>35542233</v>
      </c>
      <c r="G2137" s="18" t="s">
        <v>10</v>
      </c>
      <c r="H2137" s="18" t="s">
        <v>7351</v>
      </c>
      <c r="I2137" s="18" t="s">
        <v>7352</v>
      </c>
      <c r="J2137" s="19">
        <v>3027.39</v>
      </c>
      <c r="K2137" s="19">
        <f t="shared" si="132"/>
        <v>2752.1727272727271</v>
      </c>
      <c r="L2137" s="20">
        <f t="shared" si="133"/>
        <v>2752</v>
      </c>
      <c r="M2137" s="20">
        <f t="shared" si="134"/>
        <v>275</v>
      </c>
      <c r="N2137" s="21">
        <f t="shared" si="135"/>
        <v>3027</v>
      </c>
    </row>
    <row r="2138" spans="1:14" x14ac:dyDescent="0.25">
      <c r="A2138" s="17" t="s">
        <v>9156</v>
      </c>
      <c r="B2138" s="17" t="s">
        <v>8631</v>
      </c>
      <c r="C2138" s="17" t="s">
        <v>7359</v>
      </c>
      <c r="D2138" s="17" t="s">
        <v>7358</v>
      </c>
      <c r="E2138" s="18" t="s">
        <v>7360</v>
      </c>
      <c r="F2138" s="17">
        <v>35542241</v>
      </c>
      <c r="G2138" s="18" t="s">
        <v>9011</v>
      </c>
      <c r="H2138" s="18" t="s">
        <v>7356</v>
      </c>
      <c r="I2138" s="18" t="s">
        <v>7357</v>
      </c>
      <c r="J2138" s="19">
        <v>3571.4100000000008</v>
      </c>
      <c r="K2138" s="19">
        <f t="shared" si="132"/>
        <v>3246.7363636363639</v>
      </c>
      <c r="L2138" s="20">
        <f t="shared" si="133"/>
        <v>3247</v>
      </c>
      <c r="M2138" s="20">
        <f t="shared" si="134"/>
        <v>325</v>
      </c>
      <c r="N2138" s="21">
        <f t="shared" si="135"/>
        <v>3572</v>
      </c>
    </row>
    <row r="2139" spans="1:14" x14ac:dyDescent="0.25">
      <c r="A2139" s="17" t="s">
        <v>9156</v>
      </c>
      <c r="B2139" s="17" t="s">
        <v>8631</v>
      </c>
      <c r="C2139" s="17" t="s">
        <v>7363</v>
      </c>
      <c r="D2139" s="17" t="s">
        <v>7362</v>
      </c>
      <c r="E2139" s="18" t="s">
        <v>7364</v>
      </c>
      <c r="F2139" s="17">
        <v>35543825</v>
      </c>
      <c r="G2139" s="18" t="s">
        <v>8636</v>
      </c>
      <c r="H2139" s="18" t="s">
        <v>7361</v>
      </c>
      <c r="I2139" s="18" t="s">
        <v>1370</v>
      </c>
      <c r="J2139" s="19">
        <v>7485.72</v>
      </c>
      <c r="K2139" s="19">
        <f t="shared" si="132"/>
        <v>6805.2</v>
      </c>
      <c r="L2139" s="20">
        <f t="shared" si="133"/>
        <v>6805</v>
      </c>
      <c r="M2139" s="20">
        <f t="shared" si="134"/>
        <v>681</v>
      </c>
      <c r="N2139" s="21">
        <f t="shared" si="135"/>
        <v>7486</v>
      </c>
    </row>
    <row r="2140" spans="1:14" x14ac:dyDescent="0.25">
      <c r="A2140" s="17" t="s">
        <v>9156</v>
      </c>
      <c r="B2140" s="17" t="s">
        <v>8631</v>
      </c>
      <c r="C2140" s="17" t="s">
        <v>7368</v>
      </c>
      <c r="D2140" s="17" t="s">
        <v>7367</v>
      </c>
      <c r="E2140" s="18" t="s">
        <v>7369</v>
      </c>
      <c r="F2140" s="17">
        <v>710061943</v>
      </c>
      <c r="G2140" s="18" t="s">
        <v>10</v>
      </c>
      <c r="H2140" s="18" t="s">
        <v>7365</v>
      </c>
      <c r="I2140" s="18" t="s">
        <v>7366</v>
      </c>
      <c r="J2140" s="19">
        <v>338.13</v>
      </c>
      <c r="K2140" s="19">
        <f t="shared" si="132"/>
        <v>307.39090909090908</v>
      </c>
      <c r="L2140" s="20">
        <f t="shared" si="133"/>
        <v>307</v>
      </c>
      <c r="M2140" s="20">
        <f t="shared" si="134"/>
        <v>31</v>
      </c>
      <c r="N2140" s="21">
        <f t="shared" si="135"/>
        <v>338</v>
      </c>
    </row>
    <row r="2141" spans="1:14" x14ac:dyDescent="0.25">
      <c r="A2141" s="17" t="s">
        <v>9156</v>
      </c>
      <c r="B2141" s="17" t="s">
        <v>8631</v>
      </c>
      <c r="C2141" s="17" t="s">
        <v>7619</v>
      </c>
      <c r="D2141" s="17" t="s">
        <v>7618</v>
      </c>
      <c r="E2141" s="18" t="s">
        <v>7620</v>
      </c>
      <c r="F2141" s="17">
        <v>35545593</v>
      </c>
      <c r="G2141" s="18" t="s">
        <v>10</v>
      </c>
      <c r="H2141" s="18" t="s">
        <v>7616</v>
      </c>
      <c r="I2141" s="18" t="s">
        <v>7617</v>
      </c>
      <c r="J2141" s="19">
        <v>816.03</v>
      </c>
      <c r="K2141" s="19">
        <f t="shared" si="132"/>
        <v>741.84545454545446</v>
      </c>
      <c r="L2141" s="20">
        <f t="shared" si="133"/>
        <v>742</v>
      </c>
      <c r="M2141" s="20">
        <f t="shared" si="134"/>
        <v>74</v>
      </c>
      <c r="N2141" s="21">
        <f t="shared" si="135"/>
        <v>816</v>
      </c>
    </row>
    <row r="2142" spans="1:14" x14ac:dyDescent="0.25">
      <c r="A2142" s="17" t="s">
        <v>9156</v>
      </c>
      <c r="B2142" s="17" t="s">
        <v>8631</v>
      </c>
      <c r="C2142" s="17" t="s">
        <v>7624</v>
      </c>
      <c r="D2142" s="17" t="s">
        <v>7623</v>
      </c>
      <c r="E2142" s="18" t="s">
        <v>7625</v>
      </c>
      <c r="F2142" s="17">
        <v>35545607</v>
      </c>
      <c r="G2142" s="18" t="s">
        <v>8636</v>
      </c>
      <c r="H2142" s="18" t="s">
        <v>7621</v>
      </c>
      <c r="I2142" s="18" t="s">
        <v>7622</v>
      </c>
      <c r="J2142" s="19">
        <v>1346.88</v>
      </c>
      <c r="K2142" s="19">
        <f t="shared" si="132"/>
        <v>1224.4363636363637</v>
      </c>
      <c r="L2142" s="20">
        <f t="shared" si="133"/>
        <v>1224</v>
      </c>
      <c r="M2142" s="20">
        <f t="shared" si="134"/>
        <v>122</v>
      </c>
      <c r="N2142" s="21">
        <f t="shared" si="135"/>
        <v>1346</v>
      </c>
    </row>
    <row r="2143" spans="1:14" x14ac:dyDescent="0.25">
      <c r="A2143" s="17" t="s">
        <v>9156</v>
      </c>
      <c r="B2143" s="17" t="s">
        <v>8631</v>
      </c>
      <c r="C2143" s="17" t="s">
        <v>7373</v>
      </c>
      <c r="D2143" s="17" t="s">
        <v>7372</v>
      </c>
      <c r="E2143" s="18" t="s">
        <v>7374</v>
      </c>
      <c r="F2143" s="17">
        <v>710061960</v>
      </c>
      <c r="G2143" s="18" t="s">
        <v>10</v>
      </c>
      <c r="H2143" s="18" t="s">
        <v>7370</v>
      </c>
      <c r="I2143" s="18" t="s">
        <v>7371</v>
      </c>
      <c r="J2143" s="19">
        <v>218.79000000000002</v>
      </c>
      <c r="K2143" s="19">
        <f t="shared" si="132"/>
        <v>198.9</v>
      </c>
      <c r="L2143" s="20">
        <f t="shared" si="133"/>
        <v>199</v>
      </c>
      <c r="M2143" s="20">
        <f t="shared" si="134"/>
        <v>20</v>
      </c>
      <c r="N2143" s="21">
        <f t="shared" si="135"/>
        <v>219</v>
      </c>
    </row>
    <row r="2144" spans="1:14" x14ac:dyDescent="0.25">
      <c r="A2144" s="17" t="s">
        <v>9156</v>
      </c>
      <c r="B2144" s="17" t="s">
        <v>8631</v>
      </c>
      <c r="C2144" s="17" t="s">
        <v>7378</v>
      </c>
      <c r="D2144" s="17" t="s">
        <v>7377</v>
      </c>
      <c r="E2144" s="18" t="s">
        <v>7379</v>
      </c>
      <c r="F2144" s="17">
        <v>35553863</v>
      </c>
      <c r="G2144" s="18" t="s">
        <v>8636</v>
      </c>
      <c r="H2144" s="18" t="s">
        <v>7375</v>
      </c>
      <c r="I2144" s="18" t="s">
        <v>7376</v>
      </c>
      <c r="J2144" s="19">
        <v>2790.12</v>
      </c>
      <c r="K2144" s="19">
        <f t="shared" si="132"/>
        <v>2536.4727272727268</v>
      </c>
      <c r="L2144" s="20">
        <f t="shared" si="133"/>
        <v>2536</v>
      </c>
      <c r="M2144" s="20">
        <f t="shared" si="134"/>
        <v>254</v>
      </c>
      <c r="N2144" s="21">
        <f t="shared" si="135"/>
        <v>2790</v>
      </c>
    </row>
    <row r="2145" spans="1:14" x14ac:dyDescent="0.25">
      <c r="A2145" s="17" t="s">
        <v>9156</v>
      </c>
      <c r="B2145" s="17" t="s">
        <v>8631</v>
      </c>
      <c r="C2145" s="17" t="s">
        <v>7629</v>
      </c>
      <c r="D2145" s="17" t="s">
        <v>7628</v>
      </c>
      <c r="E2145" s="18" t="s">
        <v>7630</v>
      </c>
      <c r="F2145" s="17">
        <v>35545623</v>
      </c>
      <c r="G2145" s="18" t="s">
        <v>10</v>
      </c>
      <c r="H2145" s="18" t="s">
        <v>7626</v>
      </c>
      <c r="I2145" s="18" t="s">
        <v>6481</v>
      </c>
      <c r="J2145" s="19">
        <v>5799.0300000000007</v>
      </c>
      <c r="K2145" s="19">
        <f t="shared" si="132"/>
        <v>5271.8454545454551</v>
      </c>
      <c r="L2145" s="20">
        <f t="shared" si="133"/>
        <v>5272</v>
      </c>
      <c r="M2145" s="20">
        <f t="shared" si="134"/>
        <v>527</v>
      </c>
      <c r="N2145" s="21">
        <f t="shared" si="135"/>
        <v>5799</v>
      </c>
    </row>
    <row r="2146" spans="1:14" x14ac:dyDescent="0.25">
      <c r="A2146" s="17" t="s">
        <v>9156</v>
      </c>
      <c r="B2146" s="17" t="s">
        <v>8631</v>
      </c>
      <c r="C2146" s="17" t="s">
        <v>7629</v>
      </c>
      <c r="D2146" s="17" t="s">
        <v>7628</v>
      </c>
      <c r="E2146" s="18" t="s">
        <v>7630</v>
      </c>
      <c r="F2146" s="17">
        <v>35545631</v>
      </c>
      <c r="G2146" s="18" t="s">
        <v>10</v>
      </c>
      <c r="H2146" s="18" t="s">
        <v>7626</v>
      </c>
      <c r="I2146" s="18" t="s">
        <v>7627</v>
      </c>
      <c r="J2146" s="19">
        <v>8023.29</v>
      </c>
      <c r="K2146" s="19">
        <f t="shared" si="132"/>
        <v>7293.9</v>
      </c>
      <c r="L2146" s="20">
        <f t="shared" si="133"/>
        <v>7294</v>
      </c>
      <c r="M2146" s="20">
        <f t="shared" si="134"/>
        <v>729</v>
      </c>
      <c r="N2146" s="21">
        <f t="shared" si="135"/>
        <v>8023</v>
      </c>
    </row>
    <row r="2147" spans="1:14" x14ac:dyDescent="0.25">
      <c r="A2147" s="17" t="s">
        <v>9156</v>
      </c>
      <c r="B2147" s="17" t="s">
        <v>8631</v>
      </c>
      <c r="C2147" s="17" t="s">
        <v>7383</v>
      </c>
      <c r="D2147" s="17" t="s">
        <v>7382</v>
      </c>
      <c r="E2147" s="18" t="s">
        <v>7384</v>
      </c>
      <c r="F2147" s="17">
        <v>710062001</v>
      </c>
      <c r="G2147" s="18" t="s">
        <v>10</v>
      </c>
      <c r="H2147" s="18" t="s">
        <v>7380</v>
      </c>
      <c r="I2147" s="18" t="s">
        <v>7381</v>
      </c>
      <c r="J2147" s="19">
        <v>238.68</v>
      </c>
      <c r="K2147" s="19">
        <f t="shared" si="132"/>
        <v>216.98181818181817</v>
      </c>
      <c r="L2147" s="20">
        <f t="shared" si="133"/>
        <v>217</v>
      </c>
      <c r="M2147" s="20">
        <f t="shared" si="134"/>
        <v>22</v>
      </c>
      <c r="N2147" s="21">
        <f t="shared" si="135"/>
        <v>239</v>
      </c>
    </row>
    <row r="2148" spans="1:14" x14ac:dyDescent="0.25">
      <c r="A2148" s="17" t="s">
        <v>9156</v>
      </c>
      <c r="B2148" s="17" t="s">
        <v>8631</v>
      </c>
      <c r="C2148" s="17" t="s">
        <v>7388</v>
      </c>
      <c r="D2148" s="17" t="s">
        <v>7387</v>
      </c>
      <c r="E2148" s="18" t="s">
        <v>7389</v>
      </c>
      <c r="F2148" s="17">
        <v>35542250</v>
      </c>
      <c r="G2148" s="18" t="s">
        <v>10</v>
      </c>
      <c r="H2148" s="18" t="s">
        <v>7385</v>
      </c>
      <c r="I2148" s="18" t="s">
        <v>7386</v>
      </c>
      <c r="J2148" s="19">
        <v>7364.9700000000012</v>
      </c>
      <c r="K2148" s="19">
        <f t="shared" si="132"/>
        <v>6695.4272727272728</v>
      </c>
      <c r="L2148" s="20">
        <f t="shared" si="133"/>
        <v>6695</v>
      </c>
      <c r="M2148" s="20">
        <f t="shared" si="134"/>
        <v>670</v>
      </c>
      <c r="N2148" s="21">
        <f t="shared" si="135"/>
        <v>7365</v>
      </c>
    </row>
    <row r="2149" spans="1:14" x14ac:dyDescent="0.25">
      <c r="A2149" s="17" t="s">
        <v>9156</v>
      </c>
      <c r="B2149" s="17" t="s">
        <v>8631</v>
      </c>
      <c r="C2149" s="17" t="s">
        <v>7444</v>
      </c>
      <c r="D2149" s="17" t="s">
        <v>7443</v>
      </c>
      <c r="E2149" s="18" t="s">
        <v>7445</v>
      </c>
      <c r="F2149" s="17">
        <v>710061978</v>
      </c>
      <c r="G2149" s="18" t="s">
        <v>10</v>
      </c>
      <c r="H2149" s="18" t="s">
        <v>7441</v>
      </c>
      <c r="I2149" s="18" t="s">
        <v>7442</v>
      </c>
      <c r="J2149" s="19">
        <v>437.58</v>
      </c>
      <c r="K2149" s="19">
        <f t="shared" si="132"/>
        <v>397.79999999999995</v>
      </c>
      <c r="L2149" s="20">
        <f t="shared" si="133"/>
        <v>398</v>
      </c>
      <c r="M2149" s="20">
        <f t="shared" si="134"/>
        <v>40</v>
      </c>
      <c r="N2149" s="21">
        <f t="shared" si="135"/>
        <v>438</v>
      </c>
    </row>
    <row r="2150" spans="1:14" x14ac:dyDescent="0.25">
      <c r="A2150" s="17" t="s">
        <v>9156</v>
      </c>
      <c r="B2150" s="17" t="s">
        <v>8631</v>
      </c>
      <c r="C2150" s="17" t="s">
        <v>7393</v>
      </c>
      <c r="D2150" s="17" t="s">
        <v>7392</v>
      </c>
      <c r="E2150" s="18" t="s">
        <v>7394</v>
      </c>
      <c r="F2150" s="17">
        <v>35542268</v>
      </c>
      <c r="G2150" s="18" t="s">
        <v>8636</v>
      </c>
      <c r="H2150" s="18" t="s">
        <v>7390</v>
      </c>
      <c r="I2150" s="18" t="s">
        <v>7391</v>
      </c>
      <c r="J2150" s="19">
        <v>3350.4000000000005</v>
      </c>
      <c r="K2150" s="19">
        <f t="shared" si="132"/>
        <v>3045.818181818182</v>
      </c>
      <c r="L2150" s="20">
        <f t="shared" si="133"/>
        <v>3046</v>
      </c>
      <c r="M2150" s="20">
        <f t="shared" si="134"/>
        <v>305</v>
      </c>
      <c r="N2150" s="21">
        <f t="shared" si="135"/>
        <v>3351</v>
      </c>
    </row>
    <row r="2151" spans="1:14" x14ac:dyDescent="0.25">
      <c r="A2151" s="17" t="s">
        <v>9156</v>
      </c>
      <c r="B2151" s="17" t="s">
        <v>8631</v>
      </c>
      <c r="C2151" s="17" t="s">
        <v>7398</v>
      </c>
      <c r="D2151" s="17" t="s">
        <v>7397</v>
      </c>
      <c r="E2151" s="18" t="s">
        <v>7399</v>
      </c>
      <c r="F2151" s="17">
        <v>35542276</v>
      </c>
      <c r="G2151" s="18" t="s">
        <v>8636</v>
      </c>
      <c r="H2151" s="18" t="s">
        <v>7395</v>
      </c>
      <c r="I2151" s="18" t="s">
        <v>7396</v>
      </c>
      <c r="J2151" s="19">
        <v>2524.56</v>
      </c>
      <c r="K2151" s="19">
        <f t="shared" si="132"/>
        <v>2295.0545454545454</v>
      </c>
      <c r="L2151" s="20">
        <f t="shared" si="133"/>
        <v>2295</v>
      </c>
      <c r="M2151" s="20">
        <f t="shared" si="134"/>
        <v>230</v>
      </c>
      <c r="N2151" s="21">
        <f t="shared" si="135"/>
        <v>2525</v>
      </c>
    </row>
    <row r="2152" spans="1:14" x14ac:dyDescent="0.25">
      <c r="A2152" s="17" t="s">
        <v>9156</v>
      </c>
      <c r="B2152" s="17" t="s">
        <v>8631</v>
      </c>
      <c r="C2152" s="17" t="s">
        <v>7649</v>
      </c>
      <c r="D2152" s="17" t="s">
        <v>7648</v>
      </c>
      <c r="E2152" s="18" t="s">
        <v>7650</v>
      </c>
      <c r="F2152" s="17">
        <v>35545640</v>
      </c>
      <c r="G2152" s="18" t="s">
        <v>8636</v>
      </c>
      <c r="H2152" s="18" t="s">
        <v>7646</v>
      </c>
      <c r="I2152" s="18" t="s">
        <v>7647</v>
      </c>
      <c r="J2152" s="19">
        <v>2868.0000000000005</v>
      </c>
      <c r="K2152" s="19">
        <f t="shared" si="132"/>
        <v>2607.2727272727275</v>
      </c>
      <c r="L2152" s="20">
        <f t="shared" si="133"/>
        <v>2607</v>
      </c>
      <c r="M2152" s="20">
        <f t="shared" si="134"/>
        <v>261</v>
      </c>
      <c r="N2152" s="21">
        <f t="shared" si="135"/>
        <v>2868</v>
      </c>
    </row>
    <row r="2153" spans="1:14" x14ac:dyDescent="0.25">
      <c r="A2153" s="17" t="s">
        <v>9156</v>
      </c>
      <c r="B2153" s="17" t="s">
        <v>8631</v>
      </c>
      <c r="C2153" s="17" t="s">
        <v>7634</v>
      </c>
      <c r="D2153" s="17" t="s">
        <v>7633</v>
      </c>
      <c r="E2153" s="18" t="s">
        <v>7635</v>
      </c>
      <c r="F2153" s="17">
        <v>710062036</v>
      </c>
      <c r="G2153" s="18" t="s">
        <v>10</v>
      </c>
      <c r="H2153" s="18" t="s">
        <v>7631</v>
      </c>
      <c r="I2153" s="18" t="s">
        <v>7632</v>
      </c>
      <c r="J2153" s="19">
        <v>198.9</v>
      </c>
      <c r="K2153" s="19">
        <f t="shared" si="132"/>
        <v>180.81818181818181</v>
      </c>
      <c r="L2153" s="20">
        <f t="shared" si="133"/>
        <v>181</v>
      </c>
      <c r="M2153" s="20">
        <f t="shared" si="134"/>
        <v>18</v>
      </c>
      <c r="N2153" s="21">
        <f t="shared" si="135"/>
        <v>199</v>
      </c>
    </row>
    <row r="2154" spans="1:14" x14ac:dyDescent="0.25">
      <c r="A2154" s="17" t="s">
        <v>9156</v>
      </c>
      <c r="B2154" s="17" t="s">
        <v>8631</v>
      </c>
      <c r="C2154" s="17" t="s">
        <v>7434</v>
      </c>
      <c r="D2154" s="17" t="s">
        <v>7433</v>
      </c>
      <c r="E2154" s="18" t="s">
        <v>7435</v>
      </c>
      <c r="F2154" s="17">
        <v>35545798</v>
      </c>
      <c r="G2154" s="18" t="s">
        <v>8636</v>
      </c>
      <c r="H2154" s="18" t="s">
        <v>7431</v>
      </c>
      <c r="I2154" s="18" t="s">
        <v>7432</v>
      </c>
      <c r="J2154" s="19">
        <v>2237.4300000000003</v>
      </c>
      <c r="K2154" s="19">
        <f t="shared" si="132"/>
        <v>2034.0272727272729</v>
      </c>
      <c r="L2154" s="20">
        <f t="shared" si="133"/>
        <v>2034</v>
      </c>
      <c r="M2154" s="20">
        <f t="shared" si="134"/>
        <v>203</v>
      </c>
      <c r="N2154" s="21">
        <f t="shared" si="135"/>
        <v>2237</v>
      </c>
    </row>
    <row r="2155" spans="1:14" x14ac:dyDescent="0.25">
      <c r="A2155" s="17" t="s">
        <v>9156</v>
      </c>
      <c r="B2155" s="17" t="s">
        <v>8631</v>
      </c>
      <c r="C2155" s="17" t="s">
        <v>7414</v>
      </c>
      <c r="D2155" s="17" t="s">
        <v>7413</v>
      </c>
      <c r="E2155" s="18" t="s">
        <v>7415</v>
      </c>
      <c r="F2155" s="17">
        <v>35545780</v>
      </c>
      <c r="G2155" s="18" t="s">
        <v>9014</v>
      </c>
      <c r="H2155" s="18" t="s">
        <v>7411</v>
      </c>
      <c r="I2155" s="18" t="s">
        <v>7412</v>
      </c>
      <c r="J2155" s="19">
        <v>3234.42</v>
      </c>
      <c r="K2155" s="19">
        <f t="shared" si="132"/>
        <v>2940.3818181818178</v>
      </c>
      <c r="L2155" s="20">
        <f t="shared" si="133"/>
        <v>2940</v>
      </c>
      <c r="M2155" s="20">
        <f t="shared" si="134"/>
        <v>294</v>
      </c>
      <c r="N2155" s="21">
        <f t="shared" si="135"/>
        <v>3234</v>
      </c>
    </row>
    <row r="2156" spans="1:14" x14ac:dyDescent="0.25">
      <c r="A2156" s="17" t="s">
        <v>9156</v>
      </c>
      <c r="B2156" s="17" t="s">
        <v>8631</v>
      </c>
      <c r="C2156" s="17" t="s">
        <v>7424</v>
      </c>
      <c r="D2156" s="17" t="s">
        <v>7423</v>
      </c>
      <c r="E2156" s="18" t="s">
        <v>7425</v>
      </c>
      <c r="F2156" s="17">
        <v>710062044</v>
      </c>
      <c r="G2156" s="18" t="s">
        <v>10</v>
      </c>
      <c r="H2156" s="18" t="s">
        <v>7421</v>
      </c>
      <c r="I2156" s="18" t="s">
        <v>7422</v>
      </c>
      <c r="J2156" s="19">
        <v>795.6</v>
      </c>
      <c r="K2156" s="19">
        <f t="shared" si="132"/>
        <v>723.27272727272725</v>
      </c>
      <c r="L2156" s="20">
        <f t="shared" si="133"/>
        <v>723</v>
      </c>
      <c r="M2156" s="20">
        <f t="shared" si="134"/>
        <v>72</v>
      </c>
      <c r="N2156" s="21">
        <f t="shared" si="135"/>
        <v>795</v>
      </c>
    </row>
    <row r="2157" spans="1:14" x14ac:dyDescent="0.25">
      <c r="A2157" s="17" t="s">
        <v>9156</v>
      </c>
      <c r="B2157" s="17" t="s">
        <v>8631</v>
      </c>
      <c r="C2157" s="17" t="s">
        <v>7429</v>
      </c>
      <c r="D2157" s="17" t="s">
        <v>7428</v>
      </c>
      <c r="E2157" s="18" t="s">
        <v>7430</v>
      </c>
      <c r="F2157" s="17">
        <v>710062060</v>
      </c>
      <c r="G2157" s="18" t="s">
        <v>10</v>
      </c>
      <c r="H2157" s="18" t="s">
        <v>7426</v>
      </c>
      <c r="I2157" s="18" t="s">
        <v>7427</v>
      </c>
      <c r="J2157" s="19">
        <v>338.13</v>
      </c>
      <c r="K2157" s="19">
        <f t="shared" si="132"/>
        <v>307.39090909090908</v>
      </c>
      <c r="L2157" s="20">
        <f t="shared" si="133"/>
        <v>307</v>
      </c>
      <c r="M2157" s="20">
        <f t="shared" si="134"/>
        <v>31</v>
      </c>
      <c r="N2157" s="21">
        <f t="shared" si="135"/>
        <v>338</v>
      </c>
    </row>
    <row r="2158" spans="1:14" x14ac:dyDescent="0.25">
      <c r="A2158" s="17" t="s">
        <v>9156</v>
      </c>
      <c r="B2158" s="17" t="s">
        <v>8631</v>
      </c>
      <c r="C2158" s="17" t="s">
        <v>7639</v>
      </c>
      <c r="D2158" s="17" t="s">
        <v>7638</v>
      </c>
      <c r="E2158" s="18" t="s">
        <v>7640</v>
      </c>
      <c r="F2158" s="17">
        <v>710062052</v>
      </c>
      <c r="G2158" s="18" t="s">
        <v>10</v>
      </c>
      <c r="H2158" s="18" t="s">
        <v>7636</v>
      </c>
      <c r="I2158" s="18" t="s">
        <v>7637</v>
      </c>
      <c r="J2158" s="19">
        <v>417.69</v>
      </c>
      <c r="K2158" s="19">
        <f t="shared" si="132"/>
        <v>379.71818181818179</v>
      </c>
      <c r="L2158" s="20">
        <f t="shared" si="133"/>
        <v>380</v>
      </c>
      <c r="M2158" s="20">
        <f t="shared" si="134"/>
        <v>38</v>
      </c>
      <c r="N2158" s="21">
        <f t="shared" si="135"/>
        <v>418</v>
      </c>
    </row>
    <row r="2159" spans="1:14" x14ac:dyDescent="0.25">
      <c r="A2159" s="17" t="s">
        <v>9156</v>
      </c>
      <c r="B2159" s="17" t="s">
        <v>8631</v>
      </c>
      <c r="C2159" s="17" t="s">
        <v>7644</v>
      </c>
      <c r="D2159" s="17" t="s">
        <v>7643</v>
      </c>
      <c r="E2159" s="18" t="s">
        <v>7645</v>
      </c>
      <c r="F2159" s="17">
        <v>710062079</v>
      </c>
      <c r="G2159" s="18" t="s">
        <v>10</v>
      </c>
      <c r="H2159" s="18" t="s">
        <v>7641</v>
      </c>
      <c r="I2159" s="18" t="s">
        <v>7642</v>
      </c>
      <c r="J2159" s="19">
        <v>159.12</v>
      </c>
      <c r="K2159" s="19">
        <f t="shared" si="132"/>
        <v>144.65454545454546</v>
      </c>
      <c r="L2159" s="20">
        <f t="shared" si="133"/>
        <v>145</v>
      </c>
      <c r="M2159" s="20">
        <f t="shared" si="134"/>
        <v>14</v>
      </c>
      <c r="N2159" s="21">
        <f t="shared" si="135"/>
        <v>159</v>
      </c>
    </row>
    <row r="2160" spans="1:14" x14ac:dyDescent="0.25">
      <c r="A2160" s="17" t="s">
        <v>9156</v>
      </c>
      <c r="B2160" s="17" t="s">
        <v>8631</v>
      </c>
      <c r="C2160" s="17" t="s">
        <v>7439</v>
      </c>
      <c r="D2160" s="17" t="s">
        <v>7438</v>
      </c>
      <c r="E2160" s="18" t="s">
        <v>7440</v>
      </c>
      <c r="F2160" s="17">
        <v>710062095</v>
      </c>
      <c r="G2160" s="18" t="s">
        <v>10</v>
      </c>
      <c r="H2160" s="18" t="s">
        <v>7436</v>
      </c>
      <c r="I2160" s="18" t="s">
        <v>7437</v>
      </c>
      <c r="J2160" s="19">
        <v>218.79000000000002</v>
      </c>
      <c r="K2160" s="19">
        <f t="shared" si="132"/>
        <v>198.9</v>
      </c>
      <c r="L2160" s="20">
        <f t="shared" si="133"/>
        <v>199</v>
      </c>
      <c r="M2160" s="20">
        <f t="shared" si="134"/>
        <v>20</v>
      </c>
      <c r="N2160" s="21">
        <f t="shared" si="135"/>
        <v>219</v>
      </c>
    </row>
    <row r="2161" spans="1:14" x14ac:dyDescent="0.25">
      <c r="A2161" s="17" t="s">
        <v>9156</v>
      </c>
      <c r="B2161" s="17" t="s">
        <v>8631</v>
      </c>
      <c r="C2161" s="17" t="s">
        <v>7449</v>
      </c>
      <c r="D2161" s="17" t="s">
        <v>7448</v>
      </c>
      <c r="E2161" s="18" t="s">
        <v>7450</v>
      </c>
      <c r="F2161" s="17">
        <v>42104378</v>
      </c>
      <c r="G2161" s="18" t="s">
        <v>8636</v>
      </c>
      <c r="H2161" s="18" t="s">
        <v>7446</v>
      </c>
      <c r="I2161" s="18" t="s">
        <v>7447</v>
      </c>
      <c r="J2161" s="19">
        <v>4956.93</v>
      </c>
      <c r="K2161" s="19">
        <f t="shared" si="132"/>
        <v>4506.3</v>
      </c>
      <c r="L2161" s="20">
        <f t="shared" si="133"/>
        <v>4506</v>
      </c>
      <c r="M2161" s="20">
        <f t="shared" si="134"/>
        <v>451</v>
      </c>
      <c r="N2161" s="21">
        <f t="shared" si="135"/>
        <v>4957</v>
      </c>
    </row>
    <row r="2162" spans="1:14" x14ac:dyDescent="0.25">
      <c r="A2162" s="17" t="s">
        <v>9156</v>
      </c>
      <c r="B2162" s="17" t="s">
        <v>8631</v>
      </c>
      <c r="C2162" s="17" t="s">
        <v>7557</v>
      </c>
      <c r="D2162" s="17" t="s">
        <v>7556</v>
      </c>
      <c r="E2162" s="18" t="s">
        <v>7558</v>
      </c>
      <c r="F2162" s="17">
        <v>35543639</v>
      </c>
      <c r="G2162" s="18" t="s">
        <v>10</v>
      </c>
      <c r="H2162" s="18" t="s">
        <v>7554</v>
      </c>
      <c r="I2162" s="18" t="s">
        <v>7570</v>
      </c>
      <c r="J2162" s="19">
        <v>11943.18</v>
      </c>
      <c r="K2162" s="19">
        <f t="shared" si="132"/>
        <v>10857.436363636363</v>
      </c>
      <c r="L2162" s="20">
        <f t="shared" si="133"/>
        <v>10857</v>
      </c>
      <c r="M2162" s="20">
        <f t="shared" si="134"/>
        <v>1086</v>
      </c>
      <c r="N2162" s="21">
        <f t="shared" si="135"/>
        <v>11943</v>
      </c>
    </row>
    <row r="2163" spans="1:14" x14ac:dyDescent="0.25">
      <c r="A2163" s="17" t="s">
        <v>9156</v>
      </c>
      <c r="B2163" s="17" t="s">
        <v>8631</v>
      </c>
      <c r="C2163" s="17" t="s">
        <v>7557</v>
      </c>
      <c r="D2163" s="17" t="s">
        <v>7556</v>
      </c>
      <c r="E2163" s="18" t="s">
        <v>7558</v>
      </c>
      <c r="F2163" s="17">
        <v>35543647</v>
      </c>
      <c r="G2163" s="18" t="s">
        <v>10</v>
      </c>
      <c r="H2163" s="18" t="s">
        <v>7554</v>
      </c>
      <c r="I2163" s="18" t="s">
        <v>7564</v>
      </c>
      <c r="J2163" s="19">
        <v>10353.990000000002</v>
      </c>
      <c r="K2163" s="19">
        <f t="shared" si="132"/>
        <v>9412.7181818181816</v>
      </c>
      <c r="L2163" s="20">
        <f t="shared" si="133"/>
        <v>9413</v>
      </c>
      <c r="M2163" s="20">
        <f t="shared" si="134"/>
        <v>941</v>
      </c>
      <c r="N2163" s="21">
        <f t="shared" si="135"/>
        <v>10354</v>
      </c>
    </row>
    <row r="2164" spans="1:14" x14ac:dyDescent="0.25">
      <c r="A2164" s="17" t="s">
        <v>9156</v>
      </c>
      <c r="B2164" s="17" t="s">
        <v>8631</v>
      </c>
      <c r="C2164" s="17" t="s">
        <v>7557</v>
      </c>
      <c r="D2164" s="17" t="s">
        <v>7556</v>
      </c>
      <c r="E2164" s="18" t="s">
        <v>7558</v>
      </c>
      <c r="F2164" s="17">
        <v>35543663</v>
      </c>
      <c r="G2164" s="18" t="s">
        <v>9020</v>
      </c>
      <c r="H2164" s="18" t="s">
        <v>7554</v>
      </c>
      <c r="I2164" s="18" t="s">
        <v>7565</v>
      </c>
      <c r="J2164" s="19">
        <v>7062.7199999999993</v>
      </c>
      <c r="K2164" s="19">
        <f t="shared" si="132"/>
        <v>6420.6545454545439</v>
      </c>
      <c r="L2164" s="20">
        <f t="shared" si="133"/>
        <v>6421</v>
      </c>
      <c r="M2164" s="20">
        <f t="shared" si="134"/>
        <v>642</v>
      </c>
      <c r="N2164" s="21">
        <f t="shared" si="135"/>
        <v>7063</v>
      </c>
    </row>
    <row r="2165" spans="1:14" x14ac:dyDescent="0.25">
      <c r="A2165" s="17" t="s">
        <v>9156</v>
      </c>
      <c r="B2165" s="17" t="s">
        <v>8631</v>
      </c>
      <c r="C2165" s="17" t="s">
        <v>7557</v>
      </c>
      <c r="D2165" s="17" t="s">
        <v>7556</v>
      </c>
      <c r="E2165" s="18" t="s">
        <v>7558</v>
      </c>
      <c r="F2165" s="17">
        <v>42243378</v>
      </c>
      <c r="G2165" s="18" t="s">
        <v>8622</v>
      </c>
      <c r="H2165" s="18" t="s">
        <v>7554</v>
      </c>
      <c r="I2165" s="18" t="s">
        <v>7555</v>
      </c>
      <c r="J2165" s="19">
        <v>3912.6300000000006</v>
      </c>
      <c r="K2165" s="19">
        <f t="shared" si="132"/>
        <v>3556.9363636363637</v>
      </c>
      <c r="L2165" s="20">
        <f t="shared" si="133"/>
        <v>3557</v>
      </c>
      <c r="M2165" s="20">
        <f t="shared" si="134"/>
        <v>356</v>
      </c>
      <c r="N2165" s="21">
        <f t="shared" si="135"/>
        <v>3913</v>
      </c>
    </row>
    <row r="2166" spans="1:14" x14ac:dyDescent="0.25">
      <c r="A2166" s="17" t="s">
        <v>9156</v>
      </c>
      <c r="B2166" s="17" t="s">
        <v>8631</v>
      </c>
      <c r="C2166" s="17" t="s">
        <v>7594</v>
      </c>
      <c r="D2166" s="17" t="s">
        <v>7593</v>
      </c>
      <c r="E2166" s="18" t="s">
        <v>7595</v>
      </c>
      <c r="F2166" s="17">
        <v>710062958</v>
      </c>
      <c r="G2166" s="18" t="s">
        <v>9023</v>
      </c>
      <c r="H2166" s="18" t="s">
        <v>7591</v>
      </c>
      <c r="I2166" s="18" t="s">
        <v>7592</v>
      </c>
      <c r="J2166" s="19">
        <v>39.78</v>
      </c>
      <c r="K2166" s="19">
        <f t="shared" si="132"/>
        <v>36.163636363636364</v>
      </c>
      <c r="L2166" s="20">
        <f t="shared" si="133"/>
        <v>36</v>
      </c>
      <c r="M2166" s="20">
        <f t="shared" si="134"/>
        <v>4</v>
      </c>
      <c r="N2166" s="21">
        <f t="shared" si="135"/>
        <v>40</v>
      </c>
    </row>
    <row r="2167" spans="1:14" x14ac:dyDescent="0.25">
      <c r="A2167" s="17" t="s">
        <v>9156</v>
      </c>
      <c r="B2167" s="17" t="s">
        <v>8631</v>
      </c>
      <c r="C2167" s="17" t="s">
        <v>7469</v>
      </c>
      <c r="D2167" s="17" t="s">
        <v>7468</v>
      </c>
      <c r="E2167" s="18" t="s">
        <v>7470</v>
      </c>
      <c r="F2167" s="17">
        <v>710062974</v>
      </c>
      <c r="G2167" s="18" t="s">
        <v>8704</v>
      </c>
      <c r="H2167" s="18" t="s">
        <v>7466</v>
      </c>
      <c r="I2167" s="18" t="s">
        <v>7467</v>
      </c>
      <c r="J2167" s="19">
        <v>119.34</v>
      </c>
      <c r="K2167" s="19">
        <f t="shared" si="132"/>
        <v>108.49090909090908</v>
      </c>
      <c r="L2167" s="20">
        <f t="shared" si="133"/>
        <v>108</v>
      </c>
      <c r="M2167" s="20">
        <f t="shared" si="134"/>
        <v>11</v>
      </c>
      <c r="N2167" s="21">
        <f t="shared" si="135"/>
        <v>119</v>
      </c>
    </row>
    <row r="2168" spans="1:14" x14ac:dyDescent="0.25">
      <c r="A2168" s="17" t="s">
        <v>9156</v>
      </c>
      <c r="B2168" s="17" t="s">
        <v>8631</v>
      </c>
      <c r="C2168" s="17" t="s">
        <v>7474</v>
      </c>
      <c r="D2168" s="17" t="s">
        <v>7473</v>
      </c>
      <c r="E2168" s="18" t="s">
        <v>7475</v>
      </c>
      <c r="F2168" s="17">
        <v>35543752</v>
      </c>
      <c r="G2168" s="18" t="s">
        <v>9016</v>
      </c>
      <c r="H2168" s="18" t="s">
        <v>7471</v>
      </c>
      <c r="I2168" s="18" t="s">
        <v>7472</v>
      </c>
      <c r="J2168" s="19">
        <v>8759.49</v>
      </c>
      <c r="K2168" s="19">
        <f t="shared" si="132"/>
        <v>7963.1727272727267</v>
      </c>
      <c r="L2168" s="20">
        <f t="shared" si="133"/>
        <v>7963</v>
      </c>
      <c r="M2168" s="20">
        <f t="shared" si="134"/>
        <v>796</v>
      </c>
      <c r="N2168" s="21">
        <f t="shared" si="135"/>
        <v>8759</v>
      </c>
    </row>
    <row r="2169" spans="1:14" x14ac:dyDescent="0.25">
      <c r="A2169" s="17" t="s">
        <v>9156</v>
      </c>
      <c r="B2169" s="17" t="s">
        <v>8631</v>
      </c>
      <c r="C2169" s="17" t="s">
        <v>7479</v>
      </c>
      <c r="D2169" s="17" t="s">
        <v>7478</v>
      </c>
      <c r="E2169" s="18" t="s">
        <v>7480</v>
      </c>
      <c r="F2169" s="17">
        <v>35543744</v>
      </c>
      <c r="G2169" s="18" t="s">
        <v>8683</v>
      </c>
      <c r="H2169" s="18" t="s">
        <v>7476</v>
      </c>
      <c r="I2169" s="18" t="s">
        <v>7477</v>
      </c>
      <c r="J2169" s="19">
        <v>2053.3799999999997</v>
      </c>
      <c r="K2169" s="19">
        <f t="shared" si="132"/>
        <v>1866.7090909090905</v>
      </c>
      <c r="L2169" s="20">
        <f t="shared" si="133"/>
        <v>1867</v>
      </c>
      <c r="M2169" s="20">
        <f t="shared" si="134"/>
        <v>187</v>
      </c>
      <c r="N2169" s="21">
        <f t="shared" si="135"/>
        <v>2054</v>
      </c>
    </row>
    <row r="2170" spans="1:14" x14ac:dyDescent="0.25">
      <c r="A2170" s="17" t="s">
        <v>9156</v>
      </c>
      <c r="B2170" s="17" t="s">
        <v>8631</v>
      </c>
      <c r="C2170" s="17" t="s">
        <v>7484</v>
      </c>
      <c r="D2170" s="17" t="s">
        <v>7483</v>
      </c>
      <c r="E2170" s="18" t="s">
        <v>7485</v>
      </c>
      <c r="F2170" s="17">
        <v>710062990</v>
      </c>
      <c r="G2170" s="18" t="s">
        <v>10</v>
      </c>
      <c r="H2170" s="18" t="s">
        <v>7481</v>
      </c>
      <c r="I2170" s="18" t="s">
        <v>7486</v>
      </c>
      <c r="J2170" s="19">
        <v>238.68</v>
      </c>
      <c r="K2170" s="19">
        <f t="shared" si="132"/>
        <v>216.98181818181817</v>
      </c>
      <c r="L2170" s="20">
        <f t="shared" si="133"/>
        <v>217</v>
      </c>
      <c r="M2170" s="20">
        <f t="shared" si="134"/>
        <v>22</v>
      </c>
      <c r="N2170" s="21">
        <f t="shared" si="135"/>
        <v>239</v>
      </c>
    </row>
    <row r="2171" spans="1:14" x14ac:dyDescent="0.25">
      <c r="A2171" s="17" t="s">
        <v>9156</v>
      </c>
      <c r="B2171" s="17" t="s">
        <v>8631</v>
      </c>
      <c r="C2171" s="17" t="s">
        <v>7484</v>
      </c>
      <c r="D2171" s="17" t="s">
        <v>7483</v>
      </c>
      <c r="E2171" s="18" t="s">
        <v>7485</v>
      </c>
      <c r="F2171" s="17">
        <v>710063008</v>
      </c>
      <c r="G2171" s="18" t="s">
        <v>8683</v>
      </c>
      <c r="H2171" s="18" t="s">
        <v>7481</v>
      </c>
      <c r="I2171" s="18" t="s">
        <v>7482</v>
      </c>
      <c r="J2171" s="19">
        <v>139.23000000000002</v>
      </c>
      <c r="K2171" s="19">
        <f t="shared" si="132"/>
        <v>126.57272727272728</v>
      </c>
      <c r="L2171" s="20">
        <f t="shared" si="133"/>
        <v>127</v>
      </c>
      <c r="M2171" s="20">
        <f t="shared" si="134"/>
        <v>13</v>
      </c>
      <c r="N2171" s="21">
        <f t="shared" si="135"/>
        <v>140</v>
      </c>
    </row>
    <row r="2172" spans="1:14" x14ac:dyDescent="0.25">
      <c r="A2172" s="17" t="s">
        <v>9156</v>
      </c>
      <c r="B2172" s="17" t="s">
        <v>8631</v>
      </c>
      <c r="C2172" s="17" t="s">
        <v>7495</v>
      </c>
      <c r="D2172" s="17" t="s">
        <v>7494</v>
      </c>
      <c r="E2172" s="18" t="s">
        <v>7496</v>
      </c>
      <c r="F2172" s="17">
        <v>35543736</v>
      </c>
      <c r="G2172" s="18" t="s">
        <v>10</v>
      </c>
      <c r="H2172" s="18" t="s">
        <v>7492</v>
      </c>
      <c r="I2172" s="18" t="s">
        <v>7493</v>
      </c>
      <c r="J2172" s="19">
        <v>2305.5</v>
      </c>
      <c r="K2172" s="19">
        <f t="shared" si="132"/>
        <v>2095.9090909090905</v>
      </c>
      <c r="L2172" s="20">
        <f t="shared" si="133"/>
        <v>2096</v>
      </c>
      <c r="M2172" s="20">
        <f t="shared" si="134"/>
        <v>210</v>
      </c>
      <c r="N2172" s="21">
        <f t="shared" si="135"/>
        <v>2306</v>
      </c>
    </row>
    <row r="2173" spans="1:14" x14ac:dyDescent="0.25">
      <c r="A2173" s="17" t="s">
        <v>9156</v>
      </c>
      <c r="B2173" s="17" t="s">
        <v>8631</v>
      </c>
      <c r="C2173" s="17" t="s">
        <v>7500</v>
      </c>
      <c r="D2173" s="17" t="s">
        <v>7499</v>
      </c>
      <c r="E2173" s="18" t="s">
        <v>7501</v>
      </c>
      <c r="F2173" s="17">
        <v>710063016</v>
      </c>
      <c r="G2173" s="18" t="s">
        <v>8704</v>
      </c>
      <c r="H2173" s="18" t="s">
        <v>7497</v>
      </c>
      <c r="I2173" s="18" t="s">
        <v>7498</v>
      </c>
      <c r="J2173" s="19">
        <v>298.34999999999991</v>
      </c>
      <c r="K2173" s="19">
        <f t="shared" si="132"/>
        <v>271.22727272727263</v>
      </c>
      <c r="L2173" s="20">
        <f t="shared" si="133"/>
        <v>271</v>
      </c>
      <c r="M2173" s="20">
        <f t="shared" si="134"/>
        <v>27</v>
      </c>
      <c r="N2173" s="21">
        <f t="shared" si="135"/>
        <v>298</v>
      </c>
    </row>
    <row r="2174" spans="1:14" x14ac:dyDescent="0.25">
      <c r="A2174" s="17" t="s">
        <v>9156</v>
      </c>
      <c r="B2174" s="17" t="s">
        <v>8631</v>
      </c>
      <c r="C2174" s="17" t="s">
        <v>7505</v>
      </c>
      <c r="D2174" s="17" t="s">
        <v>7504</v>
      </c>
      <c r="E2174" s="18" t="s">
        <v>7506</v>
      </c>
      <c r="F2174" s="17">
        <v>35543728</v>
      </c>
      <c r="G2174" s="18" t="s">
        <v>8648</v>
      </c>
      <c r="H2174" s="18" t="s">
        <v>7502</v>
      </c>
      <c r="I2174" s="18" t="s">
        <v>7503</v>
      </c>
      <c r="J2174" s="19">
        <v>1060.02</v>
      </c>
      <c r="K2174" s="19">
        <f t="shared" si="132"/>
        <v>963.65454545454531</v>
      </c>
      <c r="L2174" s="20">
        <f t="shared" si="133"/>
        <v>964</v>
      </c>
      <c r="M2174" s="20">
        <f t="shared" si="134"/>
        <v>96</v>
      </c>
      <c r="N2174" s="21">
        <f t="shared" si="135"/>
        <v>1060</v>
      </c>
    </row>
    <row r="2175" spans="1:14" x14ac:dyDescent="0.25">
      <c r="A2175" s="17" t="s">
        <v>9156</v>
      </c>
      <c r="B2175" s="17" t="s">
        <v>8631</v>
      </c>
      <c r="C2175" s="17" t="s">
        <v>7510</v>
      </c>
      <c r="D2175" s="17" t="s">
        <v>7509</v>
      </c>
      <c r="E2175" s="18" t="s">
        <v>7511</v>
      </c>
      <c r="F2175" s="17">
        <v>710063040</v>
      </c>
      <c r="G2175" s="18" t="s">
        <v>9006</v>
      </c>
      <c r="H2175" s="18" t="s">
        <v>7507</v>
      </c>
      <c r="I2175" s="18" t="s">
        <v>7508</v>
      </c>
      <c r="J2175" s="19">
        <v>39.78</v>
      </c>
      <c r="K2175" s="19">
        <f t="shared" si="132"/>
        <v>36.163636363636364</v>
      </c>
      <c r="L2175" s="20">
        <f t="shared" si="133"/>
        <v>36</v>
      </c>
      <c r="M2175" s="20">
        <f t="shared" si="134"/>
        <v>4</v>
      </c>
      <c r="N2175" s="21">
        <f t="shared" si="135"/>
        <v>40</v>
      </c>
    </row>
    <row r="2176" spans="1:14" x14ac:dyDescent="0.25">
      <c r="A2176" s="17" t="s">
        <v>9156</v>
      </c>
      <c r="B2176" s="17" t="s">
        <v>8631</v>
      </c>
      <c r="C2176" s="17" t="s">
        <v>7515</v>
      </c>
      <c r="D2176" s="17" t="s">
        <v>7514</v>
      </c>
      <c r="E2176" s="18" t="s">
        <v>7516</v>
      </c>
      <c r="F2176" s="17">
        <v>710063059</v>
      </c>
      <c r="G2176" s="18" t="s">
        <v>8683</v>
      </c>
      <c r="H2176" s="18" t="s">
        <v>7512</v>
      </c>
      <c r="I2176" s="18" t="s">
        <v>7513</v>
      </c>
      <c r="J2176" s="19">
        <v>79.56</v>
      </c>
      <c r="K2176" s="19">
        <f t="shared" si="132"/>
        <v>72.327272727272728</v>
      </c>
      <c r="L2176" s="20">
        <f t="shared" si="133"/>
        <v>72</v>
      </c>
      <c r="M2176" s="20">
        <f t="shared" si="134"/>
        <v>7</v>
      </c>
      <c r="N2176" s="21">
        <f t="shared" si="135"/>
        <v>79</v>
      </c>
    </row>
    <row r="2177" spans="1:14" x14ac:dyDescent="0.25">
      <c r="A2177" s="17" t="s">
        <v>9156</v>
      </c>
      <c r="B2177" s="17" t="s">
        <v>8631</v>
      </c>
      <c r="C2177" s="17" t="s">
        <v>7520</v>
      </c>
      <c r="D2177" s="17" t="s">
        <v>7519</v>
      </c>
      <c r="E2177" s="18" t="s">
        <v>7521</v>
      </c>
      <c r="F2177" s="17">
        <v>35543710</v>
      </c>
      <c r="G2177" s="18" t="s">
        <v>10</v>
      </c>
      <c r="H2177" s="18" t="s">
        <v>7517</v>
      </c>
      <c r="I2177" s="18" t="s">
        <v>7522</v>
      </c>
      <c r="J2177" s="19">
        <v>3899.9999999999995</v>
      </c>
      <c r="K2177" s="19">
        <f t="shared" si="132"/>
        <v>3545.4545454545446</v>
      </c>
      <c r="L2177" s="20">
        <f t="shared" si="133"/>
        <v>3545</v>
      </c>
      <c r="M2177" s="20">
        <f t="shared" si="134"/>
        <v>355</v>
      </c>
      <c r="N2177" s="21">
        <f t="shared" si="135"/>
        <v>3900</v>
      </c>
    </row>
    <row r="2178" spans="1:14" x14ac:dyDescent="0.25">
      <c r="A2178" s="17" t="s">
        <v>9156</v>
      </c>
      <c r="B2178" s="17" t="s">
        <v>8631</v>
      </c>
      <c r="C2178" s="17" t="s">
        <v>7520</v>
      </c>
      <c r="D2178" s="17" t="s">
        <v>7519</v>
      </c>
      <c r="E2178" s="18" t="s">
        <v>7521</v>
      </c>
      <c r="F2178" s="17">
        <v>35562447</v>
      </c>
      <c r="G2178" s="18" t="s">
        <v>8782</v>
      </c>
      <c r="H2178" s="18" t="s">
        <v>7517</v>
      </c>
      <c r="I2178" s="18" t="s">
        <v>7518</v>
      </c>
      <c r="J2178" s="19">
        <v>417.69000000000005</v>
      </c>
      <c r="K2178" s="19">
        <f t="shared" si="132"/>
        <v>379.71818181818185</v>
      </c>
      <c r="L2178" s="20">
        <f t="shared" si="133"/>
        <v>380</v>
      </c>
      <c r="M2178" s="20">
        <f t="shared" si="134"/>
        <v>38</v>
      </c>
      <c r="N2178" s="21">
        <f t="shared" si="135"/>
        <v>418</v>
      </c>
    </row>
    <row r="2179" spans="1:14" x14ac:dyDescent="0.25">
      <c r="A2179" s="17" t="s">
        <v>9156</v>
      </c>
      <c r="B2179" s="17" t="s">
        <v>8631</v>
      </c>
      <c r="C2179" s="17" t="s">
        <v>7526</v>
      </c>
      <c r="D2179" s="17" t="s">
        <v>7525</v>
      </c>
      <c r="E2179" s="18" t="s">
        <v>7527</v>
      </c>
      <c r="F2179" s="17">
        <v>710063075</v>
      </c>
      <c r="G2179" s="18" t="s">
        <v>10</v>
      </c>
      <c r="H2179" s="18" t="s">
        <v>7523</v>
      </c>
      <c r="I2179" s="18" t="s">
        <v>7524</v>
      </c>
      <c r="J2179" s="19">
        <v>119.34</v>
      </c>
      <c r="K2179" s="19">
        <f t="shared" si="132"/>
        <v>108.49090909090908</v>
      </c>
      <c r="L2179" s="20">
        <f t="shared" si="133"/>
        <v>108</v>
      </c>
      <c r="M2179" s="20">
        <f t="shared" si="134"/>
        <v>11</v>
      </c>
      <c r="N2179" s="21">
        <f t="shared" si="135"/>
        <v>119</v>
      </c>
    </row>
    <row r="2180" spans="1:14" x14ac:dyDescent="0.25">
      <c r="A2180" s="17" t="s">
        <v>9156</v>
      </c>
      <c r="B2180" s="17" t="s">
        <v>8631</v>
      </c>
      <c r="C2180" s="17" t="s">
        <v>7531</v>
      </c>
      <c r="D2180" s="17" t="s">
        <v>7530</v>
      </c>
      <c r="E2180" s="18" t="s">
        <v>7532</v>
      </c>
      <c r="F2180" s="17">
        <v>35543701</v>
      </c>
      <c r="G2180" s="18" t="s">
        <v>8636</v>
      </c>
      <c r="H2180" s="18" t="s">
        <v>7528</v>
      </c>
      <c r="I2180" s="18" t="s">
        <v>7529</v>
      </c>
      <c r="J2180" s="19">
        <v>2232.66</v>
      </c>
      <c r="K2180" s="19">
        <f t="shared" ref="K2180:K2243" si="136">J2180/1.1</f>
        <v>2029.6909090909087</v>
      </c>
      <c r="L2180" s="20">
        <f t="shared" ref="L2180:L2243" si="137">ROUND(K2180,0)</f>
        <v>2030</v>
      </c>
      <c r="M2180" s="20">
        <f t="shared" ref="M2180:M2243" si="138">ROUND(K2180*0.1,0)</f>
        <v>203</v>
      </c>
      <c r="N2180" s="21">
        <f t="shared" si="135"/>
        <v>2233</v>
      </c>
    </row>
    <row r="2181" spans="1:14" x14ac:dyDescent="0.25">
      <c r="A2181" s="17" t="s">
        <v>9156</v>
      </c>
      <c r="B2181" s="17" t="s">
        <v>8631</v>
      </c>
      <c r="C2181" s="17" t="s">
        <v>7536</v>
      </c>
      <c r="D2181" s="17" t="s">
        <v>7535</v>
      </c>
      <c r="E2181" s="18" t="s">
        <v>7537</v>
      </c>
      <c r="F2181" s="17">
        <v>710063091</v>
      </c>
      <c r="G2181" s="18" t="s">
        <v>10</v>
      </c>
      <c r="H2181" s="18" t="s">
        <v>7533</v>
      </c>
      <c r="I2181" s="18" t="s">
        <v>7534</v>
      </c>
      <c r="J2181" s="19">
        <v>59.67</v>
      </c>
      <c r="K2181" s="19">
        <f t="shared" si="136"/>
        <v>54.245454545454542</v>
      </c>
      <c r="L2181" s="20">
        <f t="shared" si="137"/>
        <v>54</v>
      </c>
      <c r="M2181" s="20">
        <f t="shared" si="138"/>
        <v>5</v>
      </c>
      <c r="N2181" s="21">
        <f t="shared" ref="N2181:N2244" si="139">L2181+M2181</f>
        <v>59</v>
      </c>
    </row>
    <row r="2182" spans="1:14" x14ac:dyDescent="0.25">
      <c r="A2182" s="17" t="s">
        <v>9156</v>
      </c>
      <c r="B2182" s="17" t="s">
        <v>8631</v>
      </c>
      <c r="C2182" s="17" t="s">
        <v>7541</v>
      </c>
      <c r="D2182" s="17" t="s">
        <v>7540</v>
      </c>
      <c r="E2182" s="18" t="s">
        <v>7542</v>
      </c>
      <c r="F2182" s="17">
        <v>35543680</v>
      </c>
      <c r="G2182" s="18" t="s">
        <v>9017</v>
      </c>
      <c r="H2182" s="18" t="s">
        <v>7538</v>
      </c>
      <c r="I2182" s="18" t="s">
        <v>7543</v>
      </c>
      <c r="J2182" s="19">
        <v>3019.26</v>
      </c>
      <c r="K2182" s="19">
        <f t="shared" si="136"/>
        <v>2744.7818181818184</v>
      </c>
      <c r="L2182" s="20">
        <f t="shared" si="137"/>
        <v>2745</v>
      </c>
      <c r="M2182" s="20">
        <f t="shared" si="138"/>
        <v>274</v>
      </c>
      <c r="N2182" s="21">
        <f t="shared" si="139"/>
        <v>3019</v>
      </c>
    </row>
    <row r="2183" spans="1:14" x14ac:dyDescent="0.25">
      <c r="A2183" s="17" t="s">
        <v>9156</v>
      </c>
      <c r="B2183" s="17" t="s">
        <v>8631</v>
      </c>
      <c r="C2183" s="17" t="s">
        <v>7541</v>
      </c>
      <c r="D2183" s="17" t="s">
        <v>7540</v>
      </c>
      <c r="E2183" s="18" t="s">
        <v>7542</v>
      </c>
      <c r="F2183" s="17">
        <v>35543698</v>
      </c>
      <c r="G2183" s="18" t="s">
        <v>10</v>
      </c>
      <c r="H2183" s="18" t="s">
        <v>7538</v>
      </c>
      <c r="I2183" s="18" t="s">
        <v>7539</v>
      </c>
      <c r="J2183" s="19">
        <v>4463.91</v>
      </c>
      <c r="K2183" s="19">
        <f t="shared" si="136"/>
        <v>4058.0999999999995</v>
      </c>
      <c r="L2183" s="20">
        <f t="shared" si="137"/>
        <v>4058</v>
      </c>
      <c r="M2183" s="20">
        <f t="shared" si="138"/>
        <v>406</v>
      </c>
      <c r="N2183" s="21">
        <f t="shared" si="139"/>
        <v>4464</v>
      </c>
    </row>
    <row r="2184" spans="1:14" x14ac:dyDescent="0.25">
      <c r="A2184" s="17" t="s">
        <v>9156</v>
      </c>
      <c r="B2184" s="17" t="s">
        <v>8631</v>
      </c>
      <c r="C2184" s="17" t="s">
        <v>7547</v>
      </c>
      <c r="D2184" s="17" t="s">
        <v>7546</v>
      </c>
      <c r="E2184" s="18" t="s">
        <v>7548</v>
      </c>
      <c r="F2184" s="17">
        <v>35543671</v>
      </c>
      <c r="G2184" s="18" t="s">
        <v>10</v>
      </c>
      <c r="H2184" s="18" t="s">
        <v>7544</v>
      </c>
      <c r="I2184" s="18" t="s">
        <v>7545</v>
      </c>
      <c r="J2184" s="19">
        <v>1500.9599999999998</v>
      </c>
      <c r="K2184" s="19">
        <f t="shared" si="136"/>
        <v>1364.5090909090907</v>
      </c>
      <c r="L2184" s="20">
        <f t="shared" si="137"/>
        <v>1365</v>
      </c>
      <c r="M2184" s="20">
        <f t="shared" si="138"/>
        <v>136</v>
      </c>
      <c r="N2184" s="21">
        <f t="shared" si="139"/>
        <v>1501</v>
      </c>
    </row>
    <row r="2185" spans="1:14" x14ac:dyDescent="0.25">
      <c r="A2185" s="17" t="s">
        <v>9156</v>
      </c>
      <c r="B2185" s="17" t="s">
        <v>8631</v>
      </c>
      <c r="C2185" s="17" t="s">
        <v>7552</v>
      </c>
      <c r="D2185" s="17" t="s">
        <v>7551</v>
      </c>
      <c r="E2185" s="18" t="s">
        <v>7553</v>
      </c>
      <c r="F2185" s="17">
        <v>710063105</v>
      </c>
      <c r="G2185" s="18" t="s">
        <v>10</v>
      </c>
      <c r="H2185" s="18" t="s">
        <v>7549</v>
      </c>
      <c r="I2185" s="18" t="s">
        <v>7550</v>
      </c>
      <c r="J2185" s="19">
        <v>79.56</v>
      </c>
      <c r="K2185" s="19">
        <f t="shared" si="136"/>
        <v>72.327272727272728</v>
      </c>
      <c r="L2185" s="20">
        <f t="shared" si="137"/>
        <v>72</v>
      </c>
      <c r="M2185" s="20">
        <f t="shared" si="138"/>
        <v>7</v>
      </c>
      <c r="N2185" s="21">
        <f t="shared" si="139"/>
        <v>79</v>
      </c>
    </row>
    <row r="2186" spans="1:14" x14ac:dyDescent="0.25">
      <c r="A2186" s="17" t="s">
        <v>9156</v>
      </c>
      <c r="B2186" s="17" t="s">
        <v>8631</v>
      </c>
      <c r="C2186" s="17" t="s">
        <v>7574</v>
      </c>
      <c r="D2186" s="17" t="s">
        <v>7573</v>
      </c>
      <c r="E2186" s="18" t="s">
        <v>7575</v>
      </c>
      <c r="F2186" s="17">
        <v>710063121</v>
      </c>
      <c r="G2186" s="18" t="s">
        <v>8683</v>
      </c>
      <c r="H2186" s="18" t="s">
        <v>7571</v>
      </c>
      <c r="I2186" s="18" t="s">
        <v>7572</v>
      </c>
      <c r="J2186" s="19">
        <v>79.56</v>
      </c>
      <c r="K2186" s="19">
        <f t="shared" si="136"/>
        <v>72.327272727272728</v>
      </c>
      <c r="L2186" s="20">
        <f t="shared" si="137"/>
        <v>72</v>
      </c>
      <c r="M2186" s="20">
        <f t="shared" si="138"/>
        <v>7</v>
      </c>
      <c r="N2186" s="21">
        <f t="shared" si="139"/>
        <v>79</v>
      </c>
    </row>
    <row r="2187" spans="1:14" x14ac:dyDescent="0.25">
      <c r="A2187" s="17" t="s">
        <v>9156</v>
      </c>
      <c r="B2187" s="17" t="s">
        <v>8631</v>
      </c>
      <c r="C2187" s="17" t="s">
        <v>7579</v>
      </c>
      <c r="D2187" s="17" t="s">
        <v>7578</v>
      </c>
      <c r="E2187" s="18" t="s">
        <v>7580</v>
      </c>
      <c r="F2187" s="17">
        <v>35543612</v>
      </c>
      <c r="G2187" s="18" t="s">
        <v>9022</v>
      </c>
      <c r="H2187" s="18" t="s">
        <v>7576</v>
      </c>
      <c r="I2187" s="18" t="s">
        <v>7577</v>
      </c>
      <c r="J2187" s="19">
        <v>4687.4699999999993</v>
      </c>
      <c r="K2187" s="19">
        <f t="shared" si="136"/>
        <v>4261.3363636363629</v>
      </c>
      <c r="L2187" s="20">
        <f t="shared" si="137"/>
        <v>4261</v>
      </c>
      <c r="M2187" s="20">
        <f t="shared" si="138"/>
        <v>426</v>
      </c>
      <c r="N2187" s="21">
        <f t="shared" si="139"/>
        <v>4687</v>
      </c>
    </row>
    <row r="2188" spans="1:14" x14ac:dyDescent="0.25">
      <c r="A2188" s="17" t="s">
        <v>9156</v>
      </c>
      <c r="B2188" s="17" t="s">
        <v>8631</v>
      </c>
      <c r="C2188" s="17" t="s">
        <v>7589</v>
      </c>
      <c r="D2188" s="17" t="s">
        <v>7588</v>
      </c>
      <c r="E2188" s="18" t="s">
        <v>7590</v>
      </c>
      <c r="F2188" s="17">
        <v>35543604</v>
      </c>
      <c r="G2188" s="18" t="s">
        <v>10</v>
      </c>
      <c r="H2188" s="18" t="s">
        <v>7586</v>
      </c>
      <c r="I2188" s="18" t="s">
        <v>7587</v>
      </c>
      <c r="J2188" s="19">
        <v>3879.84</v>
      </c>
      <c r="K2188" s="19">
        <f t="shared" si="136"/>
        <v>3527.1272727272726</v>
      </c>
      <c r="L2188" s="20">
        <f t="shared" si="137"/>
        <v>3527</v>
      </c>
      <c r="M2188" s="20">
        <f t="shared" si="138"/>
        <v>353</v>
      </c>
      <c r="N2188" s="21">
        <f t="shared" si="139"/>
        <v>3880</v>
      </c>
    </row>
    <row r="2189" spans="1:14" x14ac:dyDescent="0.25">
      <c r="A2189" s="17" t="s">
        <v>9156</v>
      </c>
      <c r="B2189" s="17" t="s">
        <v>8631</v>
      </c>
      <c r="C2189" s="17" t="s">
        <v>7584</v>
      </c>
      <c r="D2189" s="17" t="s">
        <v>7583</v>
      </c>
      <c r="E2189" s="18" t="s">
        <v>7585</v>
      </c>
      <c r="F2189" s="17">
        <v>35546727</v>
      </c>
      <c r="G2189" s="18" t="s">
        <v>8636</v>
      </c>
      <c r="H2189" s="18" t="s">
        <v>7581</v>
      </c>
      <c r="I2189" s="18" t="s">
        <v>7582</v>
      </c>
      <c r="J2189" s="19">
        <v>198.90000000000003</v>
      </c>
      <c r="K2189" s="19">
        <f t="shared" si="136"/>
        <v>180.81818181818184</v>
      </c>
      <c r="L2189" s="20">
        <f t="shared" si="137"/>
        <v>181</v>
      </c>
      <c r="M2189" s="20">
        <f t="shared" si="138"/>
        <v>18</v>
      </c>
      <c r="N2189" s="21">
        <f t="shared" si="139"/>
        <v>199</v>
      </c>
    </row>
    <row r="2190" spans="1:14" x14ac:dyDescent="0.25">
      <c r="A2190" s="17" t="s">
        <v>9156</v>
      </c>
      <c r="B2190" s="17" t="s">
        <v>8631</v>
      </c>
      <c r="C2190" s="17" t="s">
        <v>7738</v>
      </c>
      <c r="D2190" s="17" t="s">
        <v>7737</v>
      </c>
      <c r="E2190" s="18" t="s">
        <v>7739</v>
      </c>
      <c r="F2190" s="17">
        <v>35543914</v>
      </c>
      <c r="G2190" s="18" t="s">
        <v>10</v>
      </c>
      <c r="H2190" s="18" t="s">
        <v>7735</v>
      </c>
      <c r="I2190" s="18" t="s">
        <v>7742</v>
      </c>
      <c r="J2190" s="19">
        <v>6369.6600000000008</v>
      </c>
      <c r="K2190" s="19">
        <f t="shared" si="136"/>
        <v>5790.6</v>
      </c>
      <c r="L2190" s="20">
        <f t="shared" si="137"/>
        <v>5791</v>
      </c>
      <c r="M2190" s="20">
        <f t="shared" si="138"/>
        <v>579</v>
      </c>
      <c r="N2190" s="21">
        <f t="shared" si="139"/>
        <v>6370</v>
      </c>
    </row>
    <row r="2191" spans="1:14" x14ac:dyDescent="0.25">
      <c r="A2191" s="17" t="s">
        <v>9156</v>
      </c>
      <c r="B2191" s="17" t="s">
        <v>8631</v>
      </c>
      <c r="C2191" s="17" t="s">
        <v>7738</v>
      </c>
      <c r="D2191" s="17" t="s">
        <v>7737</v>
      </c>
      <c r="E2191" s="18" t="s">
        <v>7739</v>
      </c>
      <c r="F2191" s="17">
        <v>35543922</v>
      </c>
      <c r="G2191" s="18" t="s">
        <v>10</v>
      </c>
      <c r="H2191" s="18" t="s">
        <v>7735</v>
      </c>
      <c r="I2191" s="18" t="s">
        <v>7736</v>
      </c>
      <c r="J2191" s="19">
        <v>5865.42</v>
      </c>
      <c r="K2191" s="19">
        <f t="shared" si="136"/>
        <v>5332.2</v>
      </c>
      <c r="L2191" s="20">
        <f t="shared" si="137"/>
        <v>5332</v>
      </c>
      <c r="M2191" s="20">
        <f t="shared" si="138"/>
        <v>533</v>
      </c>
      <c r="N2191" s="21">
        <f t="shared" si="139"/>
        <v>5865</v>
      </c>
    </row>
    <row r="2192" spans="1:14" x14ac:dyDescent="0.25">
      <c r="A2192" s="17" t="s">
        <v>9156</v>
      </c>
      <c r="B2192" s="17" t="s">
        <v>8631</v>
      </c>
      <c r="C2192" s="17" t="s">
        <v>7738</v>
      </c>
      <c r="D2192" s="17" t="s">
        <v>7737</v>
      </c>
      <c r="E2192" s="18" t="s">
        <v>7739</v>
      </c>
      <c r="F2192" s="17">
        <v>35546042</v>
      </c>
      <c r="G2192" s="18" t="s">
        <v>10</v>
      </c>
      <c r="H2192" s="18" t="s">
        <v>7735</v>
      </c>
      <c r="I2192" s="18" t="s">
        <v>7744</v>
      </c>
      <c r="J2192" s="19">
        <v>12415.17</v>
      </c>
      <c r="K2192" s="19">
        <f t="shared" si="136"/>
        <v>11286.518181818181</v>
      </c>
      <c r="L2192" s="20">
        <f t="shared" si="137"/>
        <v>11287</v>
      </c>
      <c r="M2192" s="20">
        <f t="shared" si="138"/>
        <v>1129</v>
      </c>
      <c r="N2192" s="21">
        <f t="shared" si="139"/>
        <v>12416</v>
      </c>
    </row>
    <row r="2193" spans="1:14" x14ac:dyDescent="0.25">
      <c r="A2193" s="17" t="s">
        <v>9156</v>
      </c>
      <c r="B2193" s="17" t="s">
        <v>8631</v>
      </c>
      <c r="C2193" s="17" t="s">
        <v>7738</v>
      </c>
      <c r="D2193" s="17" t="s">
        <v>7737</v>
      </c>
      <c r="E2193" s="18" t="s">
        <v>7739</v>
      </c>
      <c r="F2193" s="17">
        <v>35546051</v>
      </c>
      <c r="G2193" s="18" t="s">
        <v>10</v>
      </c>
      <c r="H2193" s="18" t="s">
        <v>7735</v>
      </c>
      <c r="I2193" s="18" t="s">
        <v>7741</v>
      </c>
      <c r="J2193" s="19">
        <v>7754.91</v>
      </c>
      <c r="K2193" s="19">
        <f t="shared" si="136"/>
        <v>7049.9181818181814</v>
      </c>
      <c r="L2193" s="20">
        <f t="shared" si="137"/>
        <v>7050</v>
      </c>
      <c r="M2193" s="20">
        <f t="shared" si="138"/>
        <v>705</v>
      </c>
      <c r="N2193" s="21">
        <f t="shared" si="139"/>
        <v>7755</v>
      </c>
    </row>
    <row r="2194" spans="1:14" x14ac:dyDescent="0.25">
      <c r="A2194" s="17" t="s">
        <v>9156</v>
      </c>
      <c r="B2194" s="17" t="s">
        <v>8631</v>
      </c>
      <c r="C2194" s="17" t="s">
        <v>7738</v>
      </c>
      <c r="D2194" s="17" t="s">
        <v>7737</v>
      </c>
      <c r="E2194" s="18" t="s">
        <v>7739</v>
      </c>
      <c r="F2194" s="17">
        <v>35546069</v>
      </c>
      <c r="G2194" s="18" t="s">
        <v>10</v>
      </c>
      <c r="H2194" s="18" t="s">
        <v>7735</v>
      </c>
      <c r="I2194" s="18" t="s">
        <v>7745</v>
      </c>
      <c r="J2194" s="19">
        <v>8947.17</v>
      </c>
      <c r="K2194" s="19">
        <f t="shared" si="136"/>
        <v>8133.7909090909088</v>
      </c>
      <c r="L2194" s="20">
        <f t="shared" si="137"/>
        <v>8134</v>
      </c>
      <c r="M2194" s="20">
        <f t="shared" si="138"/>
        <v>813</v>
      </c>
      <c r="N2194" s="21">
        <f t="shared" si="139"/>
        <v>8947</v>
      </c>
    </row>
    <row r="2195" spans="1:14" x14ac:dyDescent="0.25">
      <c r="A2195" s="17" t="s">
        <v>9156</v>
      </c>
      <c r="B2195" s="17" t="s">
        <v>8631</v>
      </c>
      <c r="C2195" s="17" t="s">
        <v>7738</v>
      </c>
      <c r="D2195" s="17" t="s">
        <v>7737</v>
      </c>
      <c r="E2195" s="18" t="s">
        <v>7739</v>
      </c>
      <c r="F2195" s="17">
        <v>35546077</v>
      </c>
      <c r="G2195" s="18" t="s">
        <v>10</v>
      </c>
      <c r="H2195" s="18" t="s">
        <v>7735</v>
      </c>
      <c r="I2195" s="18" t="s">
        <v>7740</v>
      </c>
      <c r="J2195" s="19">
        <v>11458.290000000003</v>
      </c>
      <c r="K2195" s="19">
        <f t="shared" si="136"/>
        <v>10416.627272727274</v>
      </c>
      <c r="L2195" s="20">
        <f t="shared" si="137"/>
        <v>10417</v>
      </c>
      <c r="M2195" s="20">
        <f t="shared" si="138"/>
        <v>1042</v>
      </c>
      <c r="N2195" s="21">
        <f t="shared" si="139"/>
        <v>11459</v>
      </c>
    </row>
    <row r="2196" spans="1:14" x14ac:dyDescent="0.25">
      <c r="A2196" s="17" t="s">
        <v>9156</v>
      </c>
      <c r="B2196" s="17" t="s">
        <v>8631</v>
      </c>
      <c r="C2196" s="17" t="s">
        <v>7738</v>
      </c>
      <c r="D2196" s="17" t="s">
        <v>7737</v>
      </c>
      <c r="E2196" s="18" t="s">
        <v>7739</v>
      </c>
      <c r="F2196" s="17">
        <v>35546085</v>
      </c>
      <c r="G2196" s="18" t="s">
        <v>10</v>
      </c>
      <c r="H2196" s="18" t="s">
        <v>7735</v>
      </c>
      <c r="I2196" s="18" t="s">
        <v>1032</v>
      </c>
      <c r="J2196" s="19">
        <v>6562.38</v>
      </c>
      <c r="K2196" s="19">
        <f t="shared" si="136"/>
        <v>5965.7999999999993</v>
      </c>
      <c r="L2196" s="20">
        <f t="shared" si="137"/>
        <v>5966</v>
      </c>
      <c r="M2196" s="20">
        <f t="shared" si="138"/>
        <v>597</v>
      </c>
      <c r="N2196" s="21">
        <f t="shared" si="139"/>
        <v>6563</v>
      </c>
    </row>
    <row r="2197" spans="1:14" x14ac:dyDescent="0.25">
      <c r="A2197" s="17" t="s">
        <v>9156</v>
      </c>
      <c r="B2197" s="17" t="s">
        <v>8631</v>
      </c>
      <c r="C2197" s="17" t="s">
        <v>7654</v>
      </c>
      <c r="D2197" s="17" t="s">
        <v>7653</v>
      </c>
      <c r="E2197" s="18" t="s">
        <v>7655</v>
      </c>
      <c r="F2197" s="17">
        <v>35545984</v>
      </c>
      <c r="G2197" s="18" t="s">
        <v>10</v>
      </c>
      <c r="H2197" s="18" t="s">
        <v>7651</v>
      </c>
      <c r="I2197" s="18" t="s">
        <v>7652</v>
      </c>
      <c r="J2197" s="19">
        <v>7961.94</v>
      </c>
      <c r="K2197" s="19">
        <f t="shared" si="136"/>
        <v>7238.1272727272717</v>
      </c>
      <c r="L2197" s="20">
        <f t="shared" si="137"/>
        <v>7238</v>
      </c>
      <c r="M2197" s="20">
        <f t="shared" si="138"/>
        <v>724</v>
      </c>
      <c r="N2197" s="21">
        <f t="shared" si="139"/>
        <v>7962</v>
      </c>
    </row>
    <row r="2198" spans="1:14" x14ac:dyDescent="0.25">
      <c r="A2198" s="17" t="s">
        <v>9156</v>
      </c>
      <c r="B2198" s="17" t="s">
        <v>8631</v>
      </c>
      <c r="C2198" s="17" t="s">
        <v>6840</v>
      </c>
      <c r="D2198" s="17" t="s">
        <v>6839</v>
      </c>
      <c r="E2198" s="18" t="s">
        <v>6841</v>
      </c>
      <c r="F2198" s="17">
        <v>35543906</v>
      </c>
      <c r="G2198" s="18" t="s">
        <v>10</v>
      </c>
      <c r="H2198" s="18" t="s">
        <v>6837</v>
      </c>
      <c r="I2198" s="18" t="s">
        <v>6838</v>
      </c>
      <c r="J2198" s="19">
        <v>8121.06</v>
      </c>
      <c r="K2198" s="19">
        <f t="shared" si="136"/>
        <v>7382.7818181818184</v>
      </c>
      <c r="L2198" s="20">
        <f t="shared" si="137"/>
        <v>7383</v>
      </c>
      <c r="M2198" s="20">
        <f t="shared" si="138"/>
        <v>738</v>
      </c>
      <c r="N2198" s="21">
        <f t="shared" si="139"/>
        <v>8121</v>
      </c>
    </row>
    <row r="2199" spans="1:14" x14ac:dyDescent="0.25">
      <c r="A2199" s="17" t="s">
        <v>9156</v>
      </c>
      <c r="B2199" s="17" t="s">
        <v>8631</v>
      </c>
      <c r="C2199" s="17" t="s">
        <v>7664</v>
      </c>
      <c r="D2199" s="17" t="s">
        <v>7663</v>
      </c>
      <c r="E2199" s="18" t="s">
        <v>7665</v>
      </c>
      <c r="F2199" s="17">
        <v>35545992</v>
      </c>
      <c r="G2199" s="18" t="s">
        <v>8636</v>
      </c>
      <c r="H2199" s="18" t="s">
        <v>7661</v>
      </c>
      <c r="I2199" s="18" t="s">
        <v>7662</v>
      </c>
      <c r="J2199" s="19">
        <v>1867.6499999999999</v>
      </c>
      <c r="K2199" s="19">
        <f t="shared" si="136"/>
        <v>1697.863636363636</v>
      </c>
      <c r="L2199" s="20">
        <f t="shared" si="137"/>
        <v>1698</v>
      </c>
      <c r="M2199" s="20">
        <f t="shared" si="138"/>
        <v>170</v>
      </c>
      <c r="N2199" s="21">
        <f t="shared" si="139"/>
        <v>1868</v>
      </c>
    </row>
    <row r="2200" spans="1:14" x14ac:dyDescent="0.25">
      <c r="A2200" s="17" t="s">
        <v>9156</v>
      </c>
      <c r="B2200" s="17" t="s">
        <v>8631</v>
      </c>
      <c r="C2200" s="17" t="s">
        <v>6845</v>
      </c>
      <c r="D2200" s="17" t="s">
        <v>6844</v>
      </c>
      <c r="E2200" s="18" t="s">
        <v>6846</v>
      </c>
      <c r="F2200" s="17">
        <v>35546492</v>
      </c>
      <c r="G2200" s="18" t="s">
        <v>8636</v>
      </c>
      <c r="H2200" s="18" t="s">
        <v>6842</v>
      </c>
      <c r="I2200" s="18" t="s">
        <v>6843</v>
      </c>
      <c r="J2200" s="19">
        <v>1856.16</v>
      </c>
      <c r="K2200" s="19">
        <f t="shared" si="136"/>
        <v>1687.4181818181817</v>
      </c>
      <c r="L2200" s="20">
        <f t="shared" si="137"/>
        <v>1687</v>
      </c>
      <c r="M2200" s="20">
        <f t="shared" si="138"/>
        <v>169</v>
      </c>
      <c r="N2200" s="21">
        <f t="shared" si="139"/>
        <v>1856</v>
      </c>
    </row>
    <row r="2201" spans="1:14" x14ac:dyDescent="0.25">
      <c r="A2201" s="17" t="s">
        <v>9156</v>
      </c>
      <c r="B2201" s="17" t="s">
        <v>8631</v>
      </c>
      <c r="C2201" s="17" t="s">
        <v>7669</v>
      </c>
      <c r="D2201" s="17" t="s">
        <v>7668</v>
      </c>
      <c r="E2201" s="18" t="s">
        <v>7670</v>
      </c>
      <c r="F2201" s="17">
        <v>35543949</v>
      </c>
      <c r="G2201" s="18" t="s">
        <v>8636</v>
      </c>
      <c r="H2201" s="18" t="s">
        <v>7666</v>
      </c>
      <c r="I2201" s="18" t="s">
        <v>7667</v>
      </c>
      <c r="J2201" s="19">
        <v>6872.49</v>
      </c>
      <c r="K2201" s="19">
        <f t="shared" si="136"/>
        <v>6247.7181818181807</v>
      </c>
      <c r="L2201" s="20">
        <f t="shared" si="137"/>
        <v>6248</v>
      </c>
      <c r="M2201" s="20">
        <f t="shared" si="138"/>
        <v>625</v>
      </c>
      <c r="N2201" s="21">
        <f t="shared" si="139"/>
        <v>6873</v>
      </c>
    </row>
    <row r="2202" spans="1:14" x14ac:dyDescent="0.25">
      <c r="A2202" s="17" t="s">
        <v>9156</v>
      </c>
      <c r="B2202" s="17" t="s">
        <v>8631</v>
      </c>
      <c r="C2202" s="17" t="s">
        <v>6894</v>
      </c>
      <c r="D2202" s="17" t="s">
        <v>6893</v>
      </c>
      <c r="E2202" s="18" t="s">
        <v>6895</v>
      </c>
      <c r="F2202" s="17">
        <v>710063393</v>
      </c>
      <c r="G2202" s="18" t="s">
        <v>10</v>
      </c>
      <c r="H2202" s="18" t="s">
        <v>6891</v>
      </c>
      <c r="I2202" s="18" t="s">
        <v>6892</v>
      </c>
      <c r="J2202" s="19">
        <v>258.57000000000005</v>
      </c>
      <c r="K2202" s="19">
        <f t="shared" si="136"/>
        <v>235.06363636363639</v>
      </c>
      <c r="L2202" s="20">
        <f t="shared" si="137"/>
        <v>235</v>
      </c>
      <c r="M2202" s="20">
        <f t="shared" si="138"/>
        <v>24</v>
      </c>
      <c r="N2202" s="21">
        <f t="shared" si="139"/>
        <v>259</v>
      </c>
    </row>
    <row r="2203" spans="1:14" x14ac:dyDescent="0.25">
      <c r="A2203" s="17" t="s">
        <v>9156</v>
      </c>
      <c r="B2203" s="17" t="s">
        <v>8631</v>
      </c>
      <c r="C2203" s="17" t="s">
        <v>7925</v>
      </c>
      <c r="D2203" s="17" t="s">
        <v>7924</v>
      </c>
      <c r="E2203" s="18" t="s">
        <v>7926</v>
      </c>
      <c r="F2203" s="17">
        <v>35541067</v>
      </c>
      <c r="G2203" s="18" t="s">
        <v>10</v>
      </c>
      <c r="H2203" s="18" t="s">
        <v>7921</v>
      </c>
      <c r="I2203" s="18" t="s">
        <v>7929</v>
      </c>
      <c r="J2203" s="19">
        <v>4545.1500000000005</v>
      </c>
      <c r="K2203" s="19">
        <f t="shared" si="136"/>
        <v>4131.954545454546</v>
      </c>
      <c r="L2203" s="20">
        <f t="shared" si="137"/>
        <v>4132</v>
      </c>
      <c r="M2203" s="20">
        <f t="shared" si="138"/>
        <v>413</v>
      </c>
      <c r="N2203" s="21">
        <f t="shared" si="139"/>
        <v>4545</v>
      </c>
    </row>
    <row r="2204" spans="1:14" x14ac:dyDescent="0.25">
      <c r="A2204" s="17" t="s">
        <v>9156</v>
      </c>
      <c r="B2204" s="17" t="s">
        <v>8631</v>
      </c>
      <c r="C2204" s="17" t="s">
        <v>7925</v>
      </c>
      <c r="D2204" s="17" t="s">
        <v>7924</v>
      </c>
      <c r="E2204" s="18" t="s">
        <v>7926</v>
      </c>
      <c r="F2204" s="17">
        <v>35541075</v>
      </c>
      <c r="G2204" s="18" t="s">
        <v>10</v>
      </c>
      <c r="H2204" s="18" t="s">
        <v>7921</v>
      </c>
      <c r="I2204" s="18" t="s">
        <v>7927</v>
      </c>
      <c r="J2204" s="19">
        <v>13060.050000000001</v>
      </c>
      <c r="K2204" s="19">
        <f t="shared" si="136"/>
        <v>11872.772727272728</v>
      </c>
      <c r="L2204" s="20">
        <f t="shared" si="137"/>
        <v>11873</v>
      </c>
      <c r="M2204" s="20">
        <f t="shared" si="138"/>
        <v>1187</v>
      </c>
      <c r="N2204" s="21">
        <f t="shared" si="139"/>
        <v>13060</v>
      </c>
    </row>
    <row r="2205" spans="1:14" x14ac:dyDescent="0.25">
      <c r="A2205" s="17" t="s">
        <v>9156</v>
      </c>
      <c r="B2205" s="17" t="s">
        <v>8631</v>
      </c>
      <c r="C2205" s="17" t="s">
        <v>7925</v>
      </c>
      <c r="D2205" s="17" t="s">
        <v>7924</v>
      </c>
      <c r="E2205" s="18" t="s">
        <v>7926</v>
      </c>
      <c r="F2205" s="17">
        <v>35541091</v>
      </c>
      <c r="G2205" s="18" t="s">
        <v>10</v>
      </c>
      <c r="H2205" s="18" t="s">
        <v>7921</v>
      </c>
      <c r="I2205" s="18" t="s">
        <v>7923</v>
      </c>
      <c r="J2205" s="19">
        <v>11460.029999999999</v>
      </c>
      <c r="K2205" s="19">
        <f t="shared" si="136"/>
        <v>10418.209090909089</v>
      </c>
      <c r="L2205" s="20">
        <f t="shared" si="137"/>
        <v>10418</v>
      </c>
      <c r="M2205" s="20">
        <f t="shared" si="138"/>
        <v>1042</v>
      </c>
      <c r="N2205" s="21">
        <f t="shared" si="139"/>
        <v>11460</v>
      </c>
    </row>
    <row r="2206" spans="1:14" x14ac:dyDescent="0.25">
      <c r="A2206" s="17" t="s">
        <v>9156</v>
      </c>
      <c r="B2206" s="17" t="s">
        <v>8631</v>
      </c>
      <c r="C2206" s="17" t="s">
        <v>7925</v>
      </c>
      <c r="D2206" s="17" t="s">
        <v>7924</v>
      </c>
      <c r="E2206" s="18" t="s">
        <v>7926</v>
      </c>
      <c r="F2206" s="17">
        <v>35541113</v>
      </c>
      <c r="G2206" s="18" t="s">
        <v>10</v>
      </c>
      <c r="H2206" s="18" t="s">
        <v>7921</v>
      </c>
      <c r="I2206" s="18" t="s">
        <v>7928</v>
      </c>
      <c r="J2206" s="19">
        <v>11765.849999999999</v>
      </c>
      <c r="K2206" s="19">
        <f t="shared" si="136"/>
        <v>10696.22727272727</v>
      </c>
      <c r="L2206" s="20">
        <f t="shared" si="137"/>
        <v>10696</v>
      </c>
      <c r="M2206" s="20">
        <f t="shared" si="138"/>
        <v>1070</v>
      </c>
      <c r="N2206" s="21">
        <f t="shared" si="139"/>
        <v>11766</v>
      </c>
    </row>
    <row r="2207" spans="1:14" x14ac:dyDescent="0.25">
      <c r="A2207" s="17" t="s">
        <v>9156</v>
      </c>
      <c r="B2207" s="17" t="s">
        <v>8631</v>
      </c>
      <c r="C2207" s="17" t="s">
        <v>7770</v>
      </c>
      <c r="D2207" s="17" t="s">
        <v>7769</v>
      </c>
      <c r="E2207" s="18" t="s">
        <v>7771</v>
      </c>
      <c r="F2207" s="17">
        <v>710063806</v>
      </c>
      <c r="G2207" s="18" t="s">
        <v>8683</v>
      </c>
      <c r="H2207" s="18" t="s">
        <v>7767</v>
      </c>
      <c r="I2207" s="18" t="s">
        <v>7768</v>
      </c>
      <c r="J2207" s="19">
        <v>159.12</v>
      </c>
      <c r="K2207" s="19">
        <f t="shared" si="136"/>
        <v>144.65454545454546</v>
      </c>
      <c r="L2207" s="20">
        <f t="shared" si="137"/>
        <v>145</v>
      </c>
      <c r="M2207" s="20">
        <f t="shared" si="138"/>
        <v>14</v>
      </c>
      <c r="N2207" s="21">
        <f t="shared" si="139"/>
        <v>159</v>
      </c>
    </row>
    <row r="2208" spans="1:14" x14ac:dyDescent="0.25">
      <c r="A2208" s="17" t="s">
        <v>9156</v>
      </c>
      <c r="B2208" s="17" t="s">
        <v>8631</v>
      </c>
      <c r="C2208" s="17" t="s">
        <v>7775</v>
      </c>
      <c r="D2208" s="17" t="s">
        <v>7774</v>
      </c>
      <c r="E2208" s="18" t="s">
        <v>7776</v>
      </c>
      <c r="F2208" s="17">
        <v>710063814</v>
      </c>
      <c r="G2208" s="18" t="s">
        <v>10</v>
      </c>
      <c r="H2208" s="18" t="s">
        <v>7772</v>
      </c>
      <c r="I2208" s="18" t="s">
        <v>7773</v>
      </c>
      <c r="J2208" s="19">
        <v>179.01</v>
      </c>
      <c r="K2208" s="19">
        <f t="shared" si="136"/>
        <v>162.73636363636362</v>
      </c>
      <c r="L2208" s="20">
        <f t="shared" si="137"/>
        <v>163</v>
      </c>
      <c r="M2208" s="20">
        <f t="shared" si="138"/>
        <v>16</v>
      </c>
      <c r="N2208" s="21">
        <f t="shared" si="139"/>
        <v>179</v>
      </c>
    </row>
    <row r="2209" spans="1:14" x14ac:dyDescent="0.25">
      <c r="A2209" s="17" t="s">
        <v>9156</v>
      </c>
      <c r="B2209" s="17" t="s">
        <v>8631</v>
      </c>
      <c r="C2209" s="17" t="s">
        <v>7779</v>
      </c>
      <c r="D2209" s="17" t="s">
        <v>7778</v>
      </c>
      <c r="E2209" s="18" t="s">
        <v>7780</v>
      </c>
      <c r="F2209" s="17">
        <v>35541326</v>
      </c>
      <c r="G2209" s="18" t="s">
        <v>9006</v>
      </c>
      <c r="H2209" s="18" t="s">
        <v>7777</v>
      </c>
      <c r="I2209" s="18" t="s">
        <v>362</v>
      </c>
      <c r="J2209" s="19">
        <v>3379.23</v>
      </c>
      <c r="K2209" s="19">
        <f t="shared" si="136"/>
        <v>3072.0272727272727</v>
      </c>
      <c r="L2209" s="20">
        <f t="shared" si="137"/>
        <v>3072</v>
      </c>
      <c r="M2209" s="20">
        <f t="shared" si="138"/>
        <v>307</v>
      </c>
      <c r="N2209" s="21">
        <f t="shared" si="139"/>
        <v>3379</v>
      </c>
    </row>
    <row r="2210" spans="1:14" x14ac:dyDescent="0.25">
      <c r="A2210" s="17" t="s">
        <v>9156</v>
      </c>
      <c r="B2210" s="17" t="s">
        <v>8631</v>
      </c>
      <c r="C2210" s="17" t="s">
        <v>7794</v>
      </c>
      <c r="D2210" s="17" t="s">
        <v>7793</v>
      </c>
      <c r="E2210" s="18" t="s">
        <v>7795</v>
      </c>
      <c r="F2210" s="17">
        <v>35544546</v>
      </c>
      <c r="G2210" s="18" t="s">
        <v>8648</v>
      </c>
      <c r="H2210" s="18" t="s">
        <v>7791</v>
      </c>
      <c r="I2210" s="18" t="s">
        <v>7792</v>
      </c>
      <c r="J2210" s="19">
        <v>2274.12</v>
      </c>
      <c r="K2210" s="19">
        <f t="shared" si="136"/>
        <v>2067.3818181818178</v>
      </c>
      <c r="L2210" s="20">
        <f t="shared" si="137"/>
        <v>2067</v>
      </c>
      <c r="M2210" s="20">
        <f t="shared" si="138"/>
        <v>207</v>
      </c>
      <c r="N2210" s="21">
        <f t="shared" si="139"/>
        <v>2274</v>
      </c>
    </row>
    <row r="2211" spans="1:14" x14ac:dyDescent="0.25">
      <c r="A2211" s="17" t="s">
        <v>9156</v>
      </c>
      <c r="B2211" s="17" t="s">
        <v>8631</v>
      </c>
      <c r="C2211" s="17" t="s">
        <v>7784</v>
      </c>
      <c r="D2211" s="17" t="s">
        <v>7783</v>
      </c>
      <c r="E2211" s="18" t="s">
        <v>7785</v>
      </c>
      <c r="F2211" s="17">
        <v>35541261</v>
      </c>
      <c r="G2211" s="18" t="s">
        <v>8636</v>
      </c>
      <c r="H2211" s="18" t="s">
        <v>7781</v>
      </c>
      <c r="I2211" s="18" t="s">
        <v>7782</v>
      </c>
      <c r="J2211" s="19">
        <v>3171.93</v>
      </c>
      <c r="K2211" s="19">
        <f t="shared" si="136"/>
        <v>2883.5727272727268</v>
      </c>
      <c r="L2211" s="20">
        <f t="shared" si="137"/>
        <v>2884</v>
      </c>
      <c r="M2211" s="20">
        <f t="shared" si="138"/>
        <v>288</v>
      </c>
      <c r="N2211" s="21">
        <f t="shared" si="139"/>
        <v>3172</v>
      </c>
    </row>
    <row r="2212" spans="1:14" x14ac:dyDescent="0.25">
      <c r="A2212" s="17" t="s">
        <v>9156</v>
      </c>
      <c r="B2212" s="17" t="s">
        <v>8631</v>
      </c>
      <c r="C2212" s="17" t="s">
        <v>7789</v>
      </c>
      <c r="D2212" s="17" t="s">
        <v>7788</v>
      </c>
      <c r="E2212" s="18" t="s">
        <v>7790</v>
      </c>
      <c r="F2212" s="17">
        <v>710063849</v>
      </c>
      <c r="G2212" s="18" t="s">
        <v>9006</v>
      </c>
      <c r="H2212" s="18" t="s">
        <v>7786</v>
      </c>
      <c r="I2212" s="18" t="s">
        <v>7787</v>
      </c>
      <c r="J2212" s="19">
        <v>517.14</v>
      </c>
      <c r="K2212" s="19">
        <f t="shared" si="136"/>
        <v>470.12727272727267</v>
      </c>
      <c r="L2212" s="20">
        <f t="shared" si="137"/>
        <v>470</v>
      </c>
      <c r="M2212" s="20">
        <f t="shared" si="138"/>
        <v>47</v>
      </c>
      <c r="N2212" s="21">
        <f t="shared" si="139"/>
        <v>517</v>
      </c>
    </row>
    <row r="2213" spans="1:14" x14ac:dyDescent="0.25">
      <c r="A2213" s="17" t="s">
        <v>9156</v>
      </c>
      <c r="B2213" s="17" t="s">
        <v>8631</v>
      </c>
      <c r="C2213" s="17" t="s">
        <v>7799</v>
      </c>
      <c r="D2213" s="17" t="s">
        <v>7798</v>
      </c>
      <c r="E2213" s="18" t="s">
        <v>7800</v>
      </c>
      <c r="F2213" s="17">
        <v>710063857</v>
      </c>
      <c r="G2213" s="18" t="s">
        <v>10</v>
      </c>
      <c r="H2213" s="18" t="s">
        <v>7796</v>
      </c>
      <c r="I2213" s="18" t="s">
        <v>7797</v>
      </c>
      <c r="J2213" s="19">
        <v>159.12</v>
      </c>
      <c r="K2213" s="19">
        <f t="shared" si="136"/>
        <v>144.65454545454546</v>
      </c>
      <c r="L2213" s="20">
        <f t="shared" si="137"/>
        <v>145</v>
      </c>
      <c r="M2213" s="20">
        <f t="shared" si="138"/>
        <v>14</v>
      </c>
      <c r="N2213" s="21">
        <f t="shared" si="139"/>
        <v>159</v>
      </c>
    </row>
    <row r="2214" spans="1:14" x14ac:dyDescent="0.25">
      <c r="A2214" s="17" t="s">
        <v>9156</v>
      </c>
      <c r="B2214" s="17" t="s">
        <v>8631</v>
      </c>
      <c r="C2214" s="17" t="s">
        <v>7804</v>
      </c>
      <c r="D2214" s="17" t="s">
        <v>7803</v>
      </c>
      <c r="E2214" s="18" t="s">
        <v>7805</v>
      </c>
      <c r="F2214" s="17">
        <v>35544554</v>
      </c>
      <c r="G2214" s="18" t="s">
        <v>10</v>
      </c>
      <c r="H2214" s="18" t="s">
        <v>7801</v>
      </c>
      <c r="I2214" s="18" t="s">
        <v>7802</v>
      </c>
      <c r="J2214" s="19">
        <v>1879.4099999999999</v>
      </c>
      <c r="K2214" s="19">
        <f t="shared" si="136"/>
        <v>1708.5545454545452</v>
      </c>
      <c r="L2214" s="20">
        <f t="shared" si="137"/>
        <v>1709</v>
      </c>
      <c r="M2214" s="20">
        <f t="shared" si="138"/>
        <v>171</v>
      </c>
      <c r="N2214" s="21">
        <f t="shared" si="139"/>
        <v>1880</v>
      </c>
    </row>
    <row r="2215" spans="1:14" x14ac:dyDescent="0.25">
      <c r="A2215" s="17" t="s">
        <v>9156</v>
      </c>
      <c r="B2215" s="17" t="s">
        <v>8631</v>
      </c>
      <c r="C2215" s="17" t="s">
        <v>7982</v>
      </c>
      <c r="D2215" s="17" t="s">
        <v>7981</v>
      </c>
      <c r="E2215" s="18" t="s">
        <v>7983</v>
      </c>
      <c r="F2215" s="17">
        <v>710063865</v>
      </c>
      <c r="G2215" s="18" t="s">
        <v>10</v>
      </c>
      <c r="H2215" s="18" t="s">
        <v>7979</v>
      </c>
      <c r="I2215" s="18" t="s">
        <v>7980</v>
      </c>
      <c r="J2215" s="19">
        <v>198.9</v>
      </c>
      <c r="K2215" s="19">
        <f t="shared" si="136"/>
        <v>180.81818181818181</v>
      </c>
      <c r="L2215" s="20">
        <f t="shared" si="137"/>
        <v>181</v>
      </c>
      <c r="M2215" s="20">
        <f t="shared" si="138"/>
        <v>18</v>
      </c>
      <c r="N2215" s="21">
        <f t="shared" si="139"/>
        <v>199</v>
      </c>
    </row>
    <row r="2216" spans="1:14" x14ac:dyDescent="0.25">
      <c r="A2216" s="17" t="s">
        <v>9156</v>
      </c>
      <c r="B2216" s="17" t="s">
        <v>8631</v>
      </c>
      <c r="C2216" s="17" t="s">
        <v>7977</v>
      </c>
      <c r="D2216" s="17" t="s">
        <v>7976</v>
      </c>
      <c r="E2216" s="18" t="s">
        <v>7978</v>
      </c>
      <c r="F2216" s="17">
        <v>35541270</v>
      </c>
      <c r="G2216" s="18" t="s">
        <v>8636</v>
      </c>
      <c r="H2216" s="18" t="s">
        <v>7975</v>
      </c>
      <c r="I2216" s="18" t="s">
        <v>4367</v>
      </c>
      <c r="J2216" s="19">
        <v>2327.3399999999997</v>
      </c>
      <c r="K2216" s="19">
        <f t="shared" si="136"/>
        <v>2115.7636363636361</v>
      </c>
      <c r="L2216" s="20">
        <f t="shared" si="137"/>
        <v>2116</v>
      </c>
      <c r="M2216" s="20">
        <f t="shared" si="138"/>
        <v>212</v>
      </c>
      <c r="N2216" s="21">
        <f t="shared" si="139"/>
        <v>2328</v>
      </c>
    </row>
    <row r="2217" spans="1:14" x14ac:dyDescent="0.25">
      <c r="A2217" s="17" t="s">
        <v>9156</v>
      </c>
      <c r="B2217" s="17" t="s">
        <v>8631</v>
      </c>
      <c r="C2217" s="17" t="s">
        <v>7454</v>
      </c>
      <c r="D2217" s="17" t="s">
        <v>7453</v>
      </c>
      <c r="E2217" s="18" t="s">
        <v>7455</v>
      </c>
      <c r="F2217" s="17">
        <v>710063873</v>
      </c>
      <c r="G2217" s="18" t="s">
        <v>9006</v>
      </c>
      <c r="H2217" s="18" t="s">
        <v>7451</v>
      </c>
      <c r="I2217" s="18" t="s">
        <v>7452</v>
      </c>
      <c r="J2217" s="19">
        <v>139.23000000000002</v>
      </c>
      <c r="K2217" s="19">
        <f t="shared" si="136"/>
        <v>126.57272727272728</v>
      </c>
      <c r="L2217" s="20">
        <f t="shared" si="137"/>
        <v>127</v>
      </c>
      <c r="M2217" s="20">
        <f t="shared" si="138"/>
        <v>13</v>
      </c>
      <c r="N2217" s="21">
        <f t="shared" si="139"/>
        <v>140</v>
      </c>
    </row>
    <row r="2218" spans="1:14" x14ac:dyDescent="0.25">
      <c r="A2218" s="17" t="s">
        <v>9156</v>
      </c>
      <c r="B2218" s="17" t="s">
        <v>8631</v>
      </c>
      <c r="C2218" s="17" t="s">
        <v>7987</v>
      </c>
      <c r="D2218" s="17" t="s">
        <v>7986</v>
      </c>
      <c r="E2218" s="18" t="s">
        <v>7988</v>
      </c>
      <c r="F2218" s="17">
        <v>35541121</v>
      </c>
      <c r="G2218" s="18" t="s">
        <v>8683</v>
      </c>
      <c r="H2218" s="18" t="s">
        <v>7984</v>
      </c>
      <c r="I2218" s="18" t="s">
        <v>7985</v>
      </c>
      <c r="J2218" s="19">
        <v>1194.21</v>
      </c>
      <c r="K2218" s="19">
        <f t="shared" si="136"/>
        <v>1085.6454545454544</v>
      </c>
      <c r="L2218" s="20">
        <f t="shared" si="137"/>
        <v>1086</v>
      </c>
      <c r="M2218" s="20">
        <f t="shared" si="138"/>
        <v>109</v>
      </c>
      <c r="N2218" s="21">
        <f t="shared" si="139"/>
        <v>1195</v>
      </c>
    </row>
    <row r="2219" spans="1:14" x14ac:dyDescent="0.25">
      <c r="A2219" s="17" t="s">
        <v>9156</v>
      </c>
      <c r="B2219" s="17" t="s">
        <v>8631</v>
      </c>
      <c r="C2219" s="17" t="s">
        <v>7987</v>
      </c>
      <c r="D2219" s="17" t="s">
        <v>7986</v>
      </c>
      <c r="E2219" s="18" t="s">
        <v>7988</v>
      </c>
      <c r="F2219" s="17">
        <v>35541130</v>
      </c>
      <c r="G2219" s="18" t="s">
        <v>10</v>
      </c>
      <c r="H2219" s="18" t="s">
        <v>7984</v>
      </c>
      <c r="I2219" s="18" t="s">
        <v>1370</v>
      </c>
      <c r="J2219" s="19">
        <v>4246.5300000000007</v>
      </c>
      <c r="K2219" s="19">
        <f t="shared" si="136"/>
        <v>3860.4818181818187</v>
      </c>
      <c r="L2219" s="20">
        <f t="shared" si="137"/>
        <v>3860</v>
      </c>
      <c r="M2219" s="20">
        <f t="shared" si="138"/>
        <v>386</v>
      </c>
      <c r="N2219" s="21">
        <f t="shared" si="139"/>
        <v>4246</v>
      </c>
    </row>
    <row r="2220" spans="1:14" x14ac:dyDescent="0.25">
      <c r="A2220" s="17" t="s">
        <v>9156</v>
      </c>
      <c r="B2220" s="17" t="s">
        <v>8631</v>
      </c>
      <c r="C2220" s="17" t="s">
        <v>7284</v>
      </c>
      <c r="D2220" s="17" t="s">
        <v>7283</v>
      </c>
      <c r="E2220" s="18" t="s">
        <v>7285</v>
      </c>
      <c r="F2220" s="17">
        <v>51719401</v>
      </c>
      <c r="G2220" s="18" t="s">
        <v>8704</v>
      </c>
      <c r="H2220" s="18" t="s">
        <v>7282</v>
      </c>
      <c r="I2220" s="18" t="s">
        <v>4367</v>
      </c>
      <c r="J2220" s="19">
        <v>3717.09</v>
      </c>
      <c r="K2220" s="19">
        <f t="shared" si="136"/>
        <v>3379.1727272727271</v>
      </c>
      <c r="L2220" s="20">
        <f t="shared" si="137"/>
        <v>3379</v>
      </c>
      <c r="M2220" s="20">
        <f t="shared" si="138"/>
        <v>338</v>
      </c>
      <c r="N2220" s="21">
        <f t="shared" si="139"/>
        <v>3717</v>
      </c>
    </row>
    <row r="2221" spans="1:14" x14ac:dyDescent="0.25">
      <c r="A2221" s="17" t="s">
        <v>9156</v>
      </c>
      <c r="B2221" s="17" t="s">
        <v>8631</v>
      </c>
      <c r="C2221" s="17" t="s">
        <v>7809</v>
      </c>
      <c r="D2221" s="17" t="s">
        <v>7808</v>
      </c>
      <c r="E2221" s="18" t="s">
        <v>7810</v>
      </c>
      <c r="F2221" s="17">
        <v>35569417</v>
      </c>
      <c r="G2221" s="18" t="s">
        <v>8636</v>
      </c>
      <c r="H2221" s="18" t="s">
        <v>7806</v>
      </c>
      <c r="I2221" s="18" t="s">
        <v>7807</v>
      </c>
      <c r="J2221" s="19">
        <v>477.36</v>
      </c>
      <c r="K2221" s="19">
        <f t="shared" si="136"/>
        <v>433.96363636363634</v>
      </c>
      <c r="L2221" s="20">
        <f t="shared" si="137"/>
        <v>434</v>
      </c>
      <c r="M2221" s="20">
        <f t="shared" si="138"/>
        <v>43</v>
      </c>
      <c r="N2221" s="21">
        <f t="shared" si="139"/>
        <v>477</v>
      </c>
    </row>
    <row r="2222" spans="1:14" x14ac:dyDescent="0.25">
      <c r="A2222" s="17" t="s">
        <v>9156</v>
      </c>
      <c r="B2222" s="17" t="s">
        <v>8631</v>
      </c>
      <c r="C2222" s="17" t="s">
        <v>7814</v>
      </c>
      <c r="D2222" s="17" t="s">
        <v>7813</v>
      </c>
      <c r="E2222" s="18" t="s">
        <v>7815</v>
      </c>
      <c r="F2222" s="17">
        <v>35568241</v>
      </c>
      <c r="G2222" s="18" t="s">
        <v>8636</v>
      </c>
      <c r="H2222" s="18" t="s">
        <v>7811</v>
      </c>
      <c r="I2222" s="18" t="s">
        <v>7812</v>
      </c>
      <c r="J2222" s="19">
        <v>1353.33</v>
      </c>
      <c r="K2222" s="19">
        <f t="shared" si="136"/>
        <v>1230.2999999999997</v>
      </c>
      <c r="L2222" s="20">
        <f t="shared" si="137"/>
        <v>1230</v>
      </c>
      <c r="M2222" s="20">
        <f t="shared" si="138"/>
        <v>123</v>
      </c>
      <c r="N2222" s="21">
        <f t="shared" si="139"/>
        <v>1353</v>
      </c>
    </row>
    <row r="2223" spans="1:14" x14ac:dyDescent="0.25">
      <c r="A2223" s="17" t="s">
        <v>9156</v>
      </c>
      <c r="B2223" s="17" t="s">
        <v>8631</v>
      </c>
      <c r="C2223" s="17" t="s">
        <v>7307</v>
      </c>
      <c r="D2223" s="17" t="s">
        <v>7306</v>
      </c>
      <c r="E2223" s="18" t="s">
        <v>7308</v>
      </c>
      <c r="F2223" s="17">
        <v>710063946</v>
      </c>
      <c r="G2223" s="18" t="s">
        <v>8683</v>
      </c>
      <c r="H2223" s="18" t="s">
        <v>7304</v>
      </c>
      <c r="I2223" s="18" t="s">
        <v>7305</v>
      </c>
      <c r="J2223" s="19">
        <v>1054.17</v>
      </c>
      <c r="K2223" s="19">
        <f t="shared" si="136"/>
        <v>958.33636363636367</v>
      </c>
      <c r="L2223" s="20">
        <f t="shared" si="137"/>
        <v>958</v>
      </c>
      <c r="M2223" s="20">
        <f t="shared" si="138"/>
        <v>96</v>
      </c>
      <c r="N2223" s="21">
        <f t="shared" si="139"/>
        <v>1054</v>
      </c>
    </row>
    <row r="2224" spans="1:14" x14ac:dyDescent="0.25">
      <c r="A2224" s="17" t="s">
        <v>9156</v>
      </c>
      <c r="B2224" s="17" t="s">
        <v>8631</v>
      </c>
      <c r="C2224" s="17" t="s">
        <v>7819</v>
      </c>
      <c r="D2224" s="17" t="s">
        <v>7818</v>
      </c>
      <c r="E2224" s="18" t="s">
        <v>7820</v>
      </c>
      <c r="F2224" s="17">
        <v>710063954</v>
      </c>
      <c r="G2224" s="18" t="s">
        <v>10</v>
      </c>
      <c r="H2224" s="18" t="s">
        <v>7816</v>
      </c>
      <c r="I2224" s="18" t="s">
        <v>7817</v>
      </c>
      <c r="J2224" s="19">
        <v>119.34</v>
      </c>
      <c r="K2224" s="19">
        <f t="shared" si="136"/>
        <v>108.49090909090908</v>
      </c>
      <c r="L2224" s="20">
        <f t="shared" si="137"/>
        <v>108</v>
      </c>
      <c r="M2224" s="20">
        <f t="shared" si="138"/>
        <v>11</v>
      </c>
      <c r="N2224" s="21">
        <f t="shared" si="139"/>
        <v>119</v>
      </c>
    </row>
    <row r="2225" spans="1:14" x14ac:dyDescent="0.25">
      <c r="A2225" s="17" t="s">
        <v>9156</v>
      </c>
      <c r="B2225" s="17" t="s">
        <v>8631</v>
      </c>
      <c r="C2225" s="17" t="s">
        <v>7824</v>
      </c>
      <c r="D2225" s="17" t="s">
        <v>7823</v>
      </c>
      <c r="E2225" s="18" t="s">
        <v>7825</v>
      </c>
      <c r="F2225" s="17">
        <v>35541148</v>
      </c>
      <c r="G2225" s="18" t="s">
        <v>9027</v>
      </c>
      <c r="H2225" s="18" t="s">
        <v>7821</v>
      </c>
      <c r="I2225" s="18" t="s">
        <v>7822</v>
      </c>
      <c r="J2225" s="19">
        <v>6185.6100000000006</v>
      </c>
      <c r="K2225" s="19">
        <f t="shared" si="136"/>
        <v>5623.2818181818184</v>
      </c>
      <c r="L2225" s="20">
        <f t="shared" si="137"/>
        <v>5623</v>
      </c>
      <c r="M2225" s="20">
        <f t="shared" si="138"/>
        <v>562</v>
      </c>
      <c r="N2225" s="21">
        <f t="shared" si="139"/>
        <v>6185</v>
      </c>
    </row>
    <row r="2226" spans="1:14" x14ac:dyDescent="0.25">
      <c r="A2226" s="17" t="s">
        <v>9156</v>
      </c>
      <c r="B2226" s="17" t="s">
        <v>8631</v>
      </c>
      <c r="C2226" s="17" t="s">
        <v>7824</v>
      </c>
      <c r="D2226" s="17" t="s">
        <v>7823</v>
      </c>
      <c r="E2226" s="18" t="s">
        <v>7825</v>
      </c>
      <c r="F2226" s="17">
        <v>35541156</v>
      </c>
      <c r="G2226" s="18" t="s">
        <v>10</v>
      </c>
      <c r="H2226" s="18" t="s">
        <v>7821</v>
      </c>
      <c r="I2226" s="18" t="s">
        <v>7826</v>
      </c>
      <c r="J2226" s="19">
        <v>7922.16</v>
      </c>
      <c r="K2226" s="19">
        <f t="shared" si="136"/>
        <v>7201.9636363636355</v>
      </c>
      <c r="L2226" s="20">
        <f t="shared" si="137"/>
        <v>7202</v>
      </c>
      <c r="M2226" s="20">
        <f t="shared" si="138"/>
        <v>720</v>
      </c>
      <c r="N2226" s="21">
        <f t="shared" si="139"/>
        <v>7922</v>
      </c>
    </row>
    <row r="2227" spans="1:14" x14ac:dyDescent="0.25">
      <c r="A2227" s="17" t="s">
        <v>9156</v>
      </c>
      <c r="B2227" s="17" t="s">
        <v>8631</v>
      </c>
      <c r="C2227" s="17" t="s">
        <v>7312</v>
      </c>
      <c r="D2227" s="17" t="s">
        <v>7311</v>
      </c>
      <c r="E2227" s="18" t="s">
        <v>7313</v>
      </c>
      <c r="F2227" s="17">
        <v>710063962</v>
      </c>
      <c r="G2227" s="18" t="s">
        <v>8683</v>
      </c>
      <c r="H2227" s="18" t="s">
        <v>7309</v>
      </c>
      <c r="I2227" s="18" t="s">
        <v>7310</v>
      </c>
      <c r="J2227" s="19">
        <v>477.36</v>
      </c>
      <c r="K2227" s="19">
        <f t="shared" si="136"/>
        <v>433.96363636363634</v>
      </c>
      <c r="L2227" s="20">
        <f t="shared" si="137"/>
        <v>434</v>
      </c>
      <c r="M2227" s="20">
        <f t="shared" si="138"/>
        <v>43</v>
      </c>
      <c r="N2227" s="21">
        <f t="shared" si="139"/>
        <v>477</v>
      </c>
    </row>
    <row r="2228" spans="1:14" x14ac:dyDescent="0.25">
      <c r="A2228" s="17" t="s">
        <v>9156</v>
      </c>
      <c r="B2228" s="17" t="s">
        <v>8631</v>
      </c>
      <c r="C2228" s="17" t="s">
        <v>7830</v>
      </c>
      <c r="D2228" s="17" t="s">
        <v>7829</v>
      </c>
      <c r="E2228" s="18" t="s">
        <v>7831</v>
      </c>
      <c r="F2228" s="17">
        <v>17071089</v>
      </c>
      <c r="G2228" s="18" t="s">
        <v>8636</v>
      </c>
      <c r="H2228" s="18" t="s">
        <v>7827</v>
      </c>
      <c r="I2228" s="18" t="s">
        <v>7828</v>
      </c>
      <c r="J2228" s="19">
        <v>3029.0699999999997</v>
      </c>
      <c r="K2228" s="19">
        <f t="shared" si="136"/>
        <v>2753.6999999999994</v>
      </c>
      <c r="L2228" s="20">
        <f t="shared" si="137"/>
        <v>2754</v>
      </c>
      <c r="M2228" s="20">
        <f t="shared" si="138"/>
        <v>275</v>
      </c>
      <c r="N2228" s="21">
        <f t="shared" si="139"/>
        <v>3029</v>
      </c>
    </row>
    <row r="2229" spans="1:14" x14ac:dyDescent="0.25">
      <c r="A2229" s="17" t="s">
        <v>9156</v>
      </c>
      <c r="B2229" s="17" t="s">
        <v>8631</v>
      </c>
      <c r="C2229" s="17" t="s">
        <v>7835</v>
      </c>
      <c r="D2229" s="17" t="s">
        <v>7834</v>
      </c>
      <c r="E2229" s="18" t="s">
        <v>7836</v>
      </c>
      <c r="F2229" s="17">
        <v>710063970</v>
      </c>
      <c r="G2229" s="18" t="s">
        <v>9006</v>
      </c>
      <c r="H2229" s="18" t="s">
        <v>7832</v>
      </c>
      <c r="I2229" s="18" t="s">
        <v>7833</v>
      </c>
      <c r="J2229" s="19">
        <v>59.67</v>
      </c>
      <c r="K2229" s="19">
        <f t="shared" si="136"/>
        <v>54.245454545454542</v>
      </c>
      <c r="L2229" s="20">
        <f t="shared" si="137"/>
        <v>54</v>
      </c>
      <c r="M2229" s="20">
        <f t="shared" si="138"/>
        <v>5</v>
      </c>
      <c r="N2229" s="21">
        <f t="shared" si="139"/>
        <v>59</v>
      </c>
    </row>
    <row r="2230" spans="1:14" x14ac:dyDescent="0.25">
      <c r="A2230" s="17" t="s">
        <v>9156</v>
      </c>
      <c r="B2230" s="17" t="s">
        <v>8631</v>
      </c>
      <c r="C2230" s="17" t="s">
        <v>7840</v>
      </c>
      <c r="D2230" s="17" t="s">
        <v>7839</v>
      </c>
      <c r="E2230" s="18" t="s">
        <v>7841</v>
      </c>
      <c r="F2230" s="17">
        <v>710063989</v>
      </c>
      <c r="G2230" s="18" t="s">
        <v>10</v>
      </c>
      <c r="H2230" s="18" t="s">
        <v>7837</v>
      </c>
      <c r="I2230" s="18" t="s">
        <v>7838</v>
      </c>
      <c r="J2230" s="19">
        <v>815.49</v>
      </c>
      <c r="K2230" s="19">
        <f t="shared" si="136"/>
        <v>741.35454545454536</v>
      </c>
      <c r="L2230" s="20">
        <f t="shared" si="137"/>
        <v>741</v>
      </c>
      <c r="M2230" s="20">
        <f t="shared" si="138"/>
        <v>74</v>
      </c>
      <c r="N2230" s="21">
        <f t="shared" si="139"/>
        <v>815</v>
      </c>
    </row>
    <row r="2231" spans="1:14" x14ac:dyDescent="0.25">
      <c r="A2231" s="17" t="s">
        <v>9156</v>
      </c>
      <c r="B2231" s="17" t="s">
        <v>8631</v>
      </c>
      <c r="C2231" s="17" t="s">
        <v>7845</v>
      </c>
      <c r="D2231" s="17" t="s">
        <v>7844</v>
      </c>
      <c r="E2231" s="18" t="s">
        <v>7846</v>
      </c>
      <c r="F2231" s="17">
        <v>35541318</v>
      </c>
      <c r="G2231" s="18" t="s">
        <v>8704</v>
      </c>
      <c r="H2231" s="18" t="s">
        <v>7842</v>
      </c>
      <c r="I2231" s="18" t="s">
        <v>7843</v>
      </c>
      <c r="J2231" s="19">
        <v>1401.51</v>
      </c>
      <c r="K2231" s="19">
        <f t="shared" si="136"/>
        <v>1274.0999999999999</v>
      </c>
      <c r="L2231" s="20">
        <f t="shared" si="137"/>
        <v>1274</v>
      </c>
      <c r="M2231" s="20">
        <f t="shared" si="138"/>
        <v>127</v>
      </c>
      <c r="N2231" s="21">
        <f t="shared" si="139"/>
        <v>1401</v>
      </c>
    </row>
    <row r="2232" spans="1:14" x14ac:dyDescent="0.25">
      <c r="A2232" s="17" t="s">
        <v>9156</v>
      </c>
      <c r="B2232" s="17" t="s">
        <v>8631</v>
      </c>
      <c r="C2232" s="17" t="s">
        <v>7850</v>
      </c>
      <c r="D2232" s="17" t="s">
        <v>7849</v>
      </c>
      <c r="E2232" s="18" t="s">
        <v>7851</v>
      </c>
      <c r="F2232" s="17">
        <v>710064012</v>
      </c>
      <c r="G2232" s="18" t="s">
        <v>8929</v>
      </c>
      <c r="H2232" s="18" t="s">
        <v>7847</v>
      </c>
      <c r="I2232" s="18" t="s">
        <v>7848</v>
      </c>
      <c r="J2232" s="19">
        <v>278.46000000000004</v>
      </c>
      <c r="K2232" s="19">
        <f t="shared" si="136"/>
        <v>253.14545454545456</v>
      </c>
      <c r="L2232" s="20">
        <f t="shared" si="137"/>
        <v>253</v>
      </c>
      <c r="M2232" s="20">
        <f t="shared" si="138"/>
        <v>25</v>
      </c>
      <c r="N2232" s="21">
        <f t="shared" si="139"/>
        <v>278</v>
      </c>
    </row>
    <row r="2233" spans="1:14" x14ac:dyDescent="0.25">
      <c r="A2233" s="17" t="s">
        <v>9156</v>
      </c>
      <c r="B2233" s="17" t="s">
        <v>8631</v>
      </c>
      <c r="C2233" s="17" t="s">
        <v>7337</v>
      </c>
      <c r="D2233" s="17" t="s">
        <v>7336</v>
      </c>
      <c r="E2233" s="18" t="s">
        <v>7338</v>
      </c>
      <c r="F2233" s="17">
        <v>710148600</v>
      </c>
      <c r="G2233" s="18" t="s">
        <v>9008</v>
      </c>
      <c r="H2233" s="18" t="s">
        <v>7334</v>
      </c>
      <c r="I2233" s="18" t="s">
        <v>7335</v>
      </c>
      <c r="J2233" s="19">
        <v>159.12</v>
      </c>
      <c r="K2233" s="19">
        <f t="shared" si="136"/>
        <v>144.65454545454546</v>
      </c>
      <c r="L2233" s="20">
        <f t="shared" si="137"/>
        <v>145</v>
      </c>
      <c r="M2233" s="20">
        <f t="shared" si="138"/>
        <v>14</v>
      </c>
      <c r="N2233" s="21">
        <f t="shared" si="139"/>
        <v>159</v>
      </c>
    </row>
    <row r="2234" spans="1:14" x14ac:dyDescent="0.25">
      <c r="A2234" s="17" t="s">
        <v>9156</v>
      </c>
      <c r="B2234" s="17" t="s">
        <v>8631</v>
      </c>
      <c r="C2234" s="17" t="s">
        <v>7855</v>
      </c>
      <c r="D2234" s="17" t="s">
        <v>7854</v>
      </c>
      <c r="E2234" s="18" t="s">
        <v>7856</v>
      </c>
      <c r="F2234" s="17">
        <v>35541253</v>
      </c>
      <c r="G2234" s="18" t="s">
        <v>10</v>
      </c>
      <c r="H2234" s="18" t="s">
        <v>7852</v>
      </c>
      <c r="I2234" s="18" t="s">
        <v>7853</v>
      </c>
      <c r="J2234" s="19">
        <v>5632.32</v>
      </c>
      <c r="K2234" s="19">
        <f t="shared" si="136"/>
        <v>5120.2909090909088</v>
      </c>
      <c r="L2234" s="20">
        <f t="shared" si="137"/>
        <v>5120</v>
      </c>
      <c r="M2234" s="20">
        <f t="shared" si="138"/>
        <v>512</v>
      </c>
      <c r="N2234" s="21">
        <f t="shared" si="139"/>
        <v>5632</v>
      </c>
    </row>
    <row r="2235" spans="1:14" x14ac:dyDescent="0.25">
      <c r="A2235" s="17" t="s">
        <v>9156</v>
      </c>
      <c r="B2235" s="17" t="s">
        <v>8631</v>
      </c>
      <c r="C2235" s="17" t="s">
        <v>7860</v>
      </c>
      <c r="D2235" s="17" t="s">
        <v>7859</v>
      </c>
      <c r="E2235" s="18" t="s">
        <v>7861</v>
      </c>
      <c r="F2235" s="17">
        <v>35541245</v>
      </c>
      <c r="G2235" s="18" t="s">
        <v>10</v>
      </c>
      <c r="H2235" s="18" t="s">
        <v>7857</v>
      </c>
      <c r="I2235" s="18" t="s">
        <v>7858</v>
      </c>
      <c r="J2235" s="19">
        <v>2682.27</v>
      </c>
      <c r="K2235" s="19">
        <f t="shared" si="136"/>
        <v>2438.4272727272723</v>
      </c>
      <c r="L2235" s="20">
        <f t="shared" si="137"/>
        <v>2438</v>
      </c>
      <c r="M2235" s="20">
        <f t="shared" si="138"/>
        <v>244</v>
      </c>
      <c r="N2235" s="21">
        <f t="shared" si="139"/>
        <v>2682</v>
      </c>
    </row>
    <row r="2236" spans="1:14" x14ac:dyDescent="0.25">
      <c r="A2236" s="17" t="s">
        <v>9156</v>
      </c>
      <c r="B2236" s="17" t="s">
        <v>8631</v>
      </c>
      <c r="C2236" s="17" t="s">
        <v>7865</v>
      </c>
      <c r="D2236" s="17" t="s">
        <v>7864</v>
      </c>
      <c r="E2236" s="18" t="s">
        <v>7866</v>
      </c>
      <c r="F2236" s="17">
        <v>35541229</v>
      </c>
      <c r="G2236" s="18" t="s">
        <v>8636</v>
      </c>
      <c r="H2236" s="18" t="s">
        <v>7862</v>
      </c>
      <c r="I2236" s="18" t="s">
        <v>7863</v>
      </c>
      <c r="J2236" s="19">
        <v>4052.4000000000005</v>
      </c>
      <c r="K2236" s="19">
        <f t="shared" si="136"/>
        <v>3684</v>
      </c>
      <c r="L2236" s="20">
        <f t="shared" si="137"/>
        <v>3684</v>
      </c>
      <c r="M2236" s="20">
        <f t="shared" si="138"/>
        <v>368</v>
      </c>
      <c r="N2236" s="21">
        <f t="shared" si="139"/>
        <v>4052</v>
      </c>
    </row>
    <row r="2237" spans="1:14" x14ac:dyDescent="0.25">
      <c r="A2237" s="17" t="s">
        <v>9156</v>
      </c>
      <c r="B2237" s="17" t="s">
        <v>8631</v>
      </c>
      <c r="C2237" s="17" t="s">
        <v>7875</v>
      </c>
      <c r="D2237" s="17" t="s">
        <v>7874</v>
      </c>
      <c r="E2237" s="18" t="s">
        <v>7876</v>
      </c>
      <c r="F2237" s="17">
        <v>52642704</v>
      </c>
      <c r="G2237" s="18" t="s">
        <v>8636</v>
      </c>
      <c r="H2237" s="18" t="s">
        <v>7872</v>
      </c>
      <c r="I2237" s="18" t="s">
        <v>7873</v>
      </c>
      <c r="J2237" s="19">
        <v>238.68</v>
      </c>
      <c r="K2237" s="19">
        <f t="shared" si="136"/>
        <v>216.98181818181817</v>
      </c>
      <c r="L2237" s="20">
        <f t="shared" si="137"/>
        <v>217</v>
      </c>
      <c r="M2237" s="20">
        <f t="shared" si="138"/>
        <v>22</v>
      </c>
      <c r="N2237" s="21">
        <f t="shared" si="139"/>
        <v>239</v>
      </c>
    </row>
    <row r="2238" spans="1:14" x14ac:dyDescent="0.25">
      <c r="A2238" s="17" t="s">
        <v>9156</v>
      </c>
      <c r="B2238" s="17" t="s">
        <v>8631</v>
      </c>
      <c r="C2238" s="17" t="s">
        <v>7919</v>
      </c>
      <c r="D2238" s="17" t="s">
        <v>7918</v>
      </c>
      <c r="E2238" s="18" t="s">
        <v>7920</v>
      </c>
      <c r="F2238" s="17">
        <v>710064047</v>
      </c>
      <c r="G2238" s="18" t="s">
        <v>8683</v>
      </c>
      <c r="H2238" s="18" t="s">
        <v>7916</v>
      </c>
      <c r="I2238" s="18" t="s">
        <v>7917</v>
      </c>
      <c r="J2238" s="19">
        <v>139.23000000000002</v>
      </c>
      <c r="K2238" s="19">
        <f t="shared" si="136"/>
        <v>126.57272727272728</v>
      </c>
      <c r="L2238" s="20">
        <f t="shared" si="137"/>
        <v>127</v>
      </c>
      <c r="M2238" s="20">
        <f t="shared" si="138"/>
        <v>13</v>
      </c>
      <c r="N2238" s="21">
        <f t="shared" si="139"/>
        <v>140</v>
      </c>
    </row>
    <row r="2239" spans="1:14" x14ac:dyDescent="0.25">
      <c r="A2239" s="17" t="s">
        <v>9156</v>
      </c>
      <c r="B2239" s="17" t="s">
        <v>8631</v>
      </c>
      <c r="C2239" s="17" t="s">
        <v>7870</v>
      </c>
      <c r="D2239" s="17" t="s">
        <v>7869</v>
      </c>
      <c r="E2239" s="18" t="s">
        <v>7871</v>
      </c>
      <c r="F2239" s="17">
        <v>35541237</v>
      </c>
      <c r="G2239" s="18" t="s">
        <v>10</v>
      </c>
      <c r="H2239" s="18" t="s">
        <v>7867</v>
      </c>
      <c r="I2239" s="18" t="s">
        <v>7868</v>
      </c>
      <c r="J2239" s="19">
        <v>2585.91</v>
      </c>
      <c r="K2239" s="19">
        <f t="shared" si="136"/>
        <v>2350.8272727272724</v>
      </c>
      <c r="L2239" s="20">
        <f t="shared" si="137"/>
        <v>2351</v>
      </c>
      <c r="M2239" s="20">
        <f t="shared" si="138"/>
        <v>235</v>
      </c>
      <c r="N2239" s="21">
        <f t="shared" si="139"/>
        <v>2586</v>
      </c>
    </row>
    <row r="2240" spans="1:14" x14ac:dyDescent="0.25">
      <c r="A2240" s="17" t="s">
        <v>9156</v>
      </c>
      <c r="B2240" s="17" t="s">
        <v>8631</v>
      </c>
      <c r="C2240" s="17" t="s">
        <v>7880</v>
      </c>
      <c r="D2240" s="17" t="s">
        <v>7879</v>
      </c>
      <c r="E2240" s="18" t="s">
        <v>7881</v>
      </c>
      <c r="F2240" s="17">
        <v>710064063</v>
      </c>
      <c r="G2240" s="18" t="s">
        <v>9028</v>
      </c>
      <c r="H2240" s="18" t="s">
        <v>7877</v>
      </c>
      <c r="I2240" s="18" t="s">
        <v>7878</v>
      </c>
      <c r="J2240" s="19">
        <v>179.01</v>
      </c>
      <c r="K2240" s="19">
        <f t="shared" si="136"/>
        <v>162.73636363636362</v>
      </c>
      <c r="L2240" s="20">
        <f t="shared" si="137"/>
        <v>163</v>
      </c>
      <c r="M2240" s="20">
        <f t="shared" si="138"/>
        <v>16</v>
      </c>
      <c r="N2240" s="21">
        <f t="shared" si="139"/>
        <v>179</v>
      </c>
    </row>
    <row r="2241" spans="1:14" x14ac:dyDescent="0.25">
      <c r="A2241" s="17" t="s">
        <v>9156</v>
      </c>
      <c r="B2241" s="17" t="s">
        <v>8631</v>
      </c>
      <c r="C2241" s="17" t="s">
        <v>7886</v>
      </c>
      <c r="D2241" s="17" t="s">
        <v>7885</v>
      </c>
      <c r="E2241" s="18" t="s">
        <v>7887</v>
      </c>
      <c r="F2241" s="17">
        <v>17071097</v>
      </c>
      <c r="G2241" s="18" t="s">
        <v>10</v>
      </c>
      <c r="H2241" s="18" t="s">
        <v>7882</v>
      </c>
      <c r="I2241" s="18" t="s">
        <v>7884</v>
      </c>
      <c r="J2241" s="19">
        <v>8240.4000000000015</v>
      </c>
      <c r="K2241" s="19">
        <f t="shared" si="136"/>
        <v>7491.2727272727279</v>
      </c>
      <c r="L2241" s="20">
        <f t="shared" si="137"/>
        <v>7491</v>
      </c>
      <c r="M2241" s="20">
        <f t="shared" si="138"/>
        <v>749</v>
      </c>
      <c r="N2241" s="21">
        <f t="shared" si="139"/>
        <v>8240</v>
      </c>
    </row>
    <row r="2242" spans="1:14" x14ac:dyDescent="0.25">
      <c r="A2242" s="17" t="s">
        <v>9156</v>
      </c>
      <c r="B2242" s="17" t="s">
        <v>8631</v>
      </c>
      <c r="C2242" s="17" t="s">
        <v>7886</v>
      </c>
      <c r="D2242" s="17" t="s">
        <v>7885</v>
      </c>
      <c r="E2242" s="18" t="s">
        <v>7887</v>
      </c>
      <c r="F2242" s="17">
        <v>35541202</v>
      </c>
      <c r="G2242" s="18" t="s">
        <v>10</v>
      </c>
      <c r="H2242" s="18" t="s">
        <v>7882</v>
      </c>
      <c r="I2242" s="18" t="s">
        <v>7888</v>
      </c>
      <c r="J2242" s="19">
        <v>8655.27</v>
      </c>
      <c r="K2242" s="19">
        <f t="shared" si="136"/>
        <v>7868.4272727272728</v>
      </c>
      <c r="L2242" s="20">
        <f t="shared" si="137"/>
        <v>7868</v>
      </c>
      <c r="M2242" s="20">
        <f t="shared" si="138"/>
        <v>787</v>
      </c>
      <c r="N2242" s="21">
        <f t="shared" si="139"/>
        <v>8655</v>
      </c>
    </row>
    <row r="2243" spans="1:14" x14ac:dyDescent="0.25">
      <c r="A2243" s="17" t="s">
        <v>9156</v>
      </c>
      <c r="B2243" s="17" t="s">
        <v>8631</v>
      </c>
      <c r="C2243" s="17" t="s">
        <v>7659</v>
      </c>
      <c r="D2243" s="17" t="s">
        <v>7658</v>
      </c>
      <c r="E2243" s="18" t="s">
        <v>7660</v>
      </c>
      <c r="F2243" s="17">
        <v>710063172</v>
      </c>
      <c r="G2243" s="18" t="s">
        <v>10</v>
      </c>
      <c r="H2243" s="18" t="s">
        <v>7656</v>
      </c>
      <c r="I2243" s="18" t="s">
        <v>7657</v>
      </c>
      <c r="J2243" s="19">
        <v>636.48</v>
      </c>
      <c r="K2243" s="19">
        <f t="shared" si="136"/>
        <v>578.61818181818182</v>
      </c>
      <c r="L2243" s="20">
        <f t="shared" si="137"/>
        <v>579</v>
      </c>
      <c r="M2243" s="20">
        <f t="shared" si="138"/>
        <v>58</v>
      </c>
      <c r="N2243" s="21">
        <f t="shared" si="139"/>
        <v>637</v>
      </c>
    </row>
    <row r="2244" spans="1:14" x14ac:dyDescent="0.25">
      <c r="A2244" s="17" t="s">
        <v>9156</v>
      </c>
      <c r="B2244" s="17" t="s">
        <v>8631</v>
      </c>
      <c r="C2244" s="17" t="s">
        <v>7674</v>
      </c>
      <c r="D2244" s="17" t="s">
        <v>7673</v>
      </c>
      <c r="E2244" s="18" t="s">
        <v>7675</v>
      </c>
      <c r="F2244" s="17">
        <v>710063245</v>
      </c>
      <c r="G2244" s="18" t="s">
        <v>10</v>
      </c>
      <c r="H2244" s="18" t="s">
        <v>7671</v>
      </c>
      <c r="I2244" s="18" t="s">
        <v>7672</v>
      </c>
      <c r="J2244" s="19">
        <v>119.34</v>
      </c>
      <c r="K2244" s="19">
        <f t="shared" ref="K2244:K2307" si="140">J2244/1.1</f>
        <v>108.49090909090908</v>
      </c>
      <c r="L2244" s="20">
        <f t="shared" ref="L2244:L2307" si="141">ROUND(K2244,0)</f>
        <v>108</v>
      </c>
      <c r="M2244" s="20">
        <f t="shared" ref="M2244:M2307" si="142">ROUND(K2244*0.1,0)</f>
        <v>11</v>
      </c>
      <c r="N2244" s="21">
        <f t="shared" si="139"/>
        <v>119</v>
      </c>
    </row>
    <row r="2245" spans="1:14" x14ac:dyDescent="0.25">
      <c r="A2245" s="17" t="s">
        <v>9156</v>
      </c>
      <c r="B2245" s="17" t="s">
        <v>8631</v>
      </c>
      <c r="C2245" s="17" t="s">
        <v>6850</v>
      </c>
      <c r="D2245" s="17" t="s">
        <v>6849</v>
      </c>
      <c r="E2245" s="18" t="s">
        <v>6851</v>
      </c>
      <c r="F2245" s="17">
        <v>35546476</v>
      </c>
      <c r="G2245" s="18" t="s">
        <v>10</v>
      </c>
      <c r="H2245" s="18" t="s">
        <v>6847</v>
      </c>
      <c r="I2245" s="18" t="s">
        <v>6848</v>
      </c>
      <c r="J2245" s="19">
        <v>2229.3000000000002</v>
      </c>
      <c r="K2245" s="19">
        <f t="shared" si="140"/>
        <v>2026.6363636363637</v>
      </c>
      <c r="L2245" s="20">
        <f t="shared" si="141"/>
        <v>2027</v>
      </c>
      <c r="M2245" s="20">
        <f t="shared" si="142"/>
        <v>203</v>
      </c>
      <c r="N2245" s="21">
        <f t="shared" ref="N2245:N2308" si="143">L2245+M2245</f>
        <v>2230</v>
      </c>
    </row>
    <row r="2246" spans="1:14" x14ac:dyDescent="0.25">
      <c r="A2246" s="17" t="s">
        <v>9156</v>
      </c>
      <c r="B2246" s="17" t="s">
        <v>8631</v>
      </c>
      <c r="C2246" s="17" t="s">
        <v>7679</v>
      </c>
      <c r="D2246" s="17" t="s">
        <v>7678</v>
      </c>
      <c r="E2246" s="18" t="s">
        <v>7680</v>
      </c>
      <c r="F2246" s="17">
        <v>710063253</v>
      </c>
      <c r="G2246" s="18" t="s">
        <v>10</v>
      </c>
      <c r="H2246" s="18" t="s">
        <v>7676</v>
      </c>
      <c r="I2246" s="18" t="s">
        <v>7677</v>
      </c>
      <c r="J2246" s="19">
        <v>437.58000000000004</v>
      </c>
      <c r="K2246" s="19">
        <f t="shared" si="140"/>
        <v>397.8</v>
      </c>
      <c r="L2246" s="20">
        <f t="shared" si="141"/>
        <v>398</v>
      </c>
      <c r="M2246" s="20">
        <f t="shared" si="142"/>
        <v>40</v>
      </c>
      <c r="N2246" s="21">
        <f t="shared" si="143"/>
        <v>438</v>
      </c>
    </row>
    <row r="2247" spans="1:14" x14ac:dyDescent="0.25">
      <c r="A2247" s="17" t="s">
        <v>9156</v>
      </c>
      <c r="B2247" s="17" t="s">
        <v>8631</v>
      </c>
      <c r="C2247" s="17" t="s">
        <v>6855</v>
      </c>
      <c r="D2247" s="17" t="s">
        <v>6854</v>
      </c>
      <c r="E2247" s="18" t="s">
        <v>6856</v>
      </c>
      <c r="F2247" s="17">
        <v>35546573</v>
      </c>
      <c r="G2247" s="18" t="s">
        <v>10</v>
      </c>
      <c r="H2247" s="18" t="s">
        <v>6852</v>
      </c>
      <c r="I2247" s="18" t="s">
        <v>6853</v>
      </c>
      <c r="J2247" s="19">
        <v>8010.7200000000012</v>
      </c>
      <c r="K2247" s="19">
        <f t="shared" si="140"/>
        <v>7282.4727272727278</v>
      </c>
      <c r="L2247" s="20">
        <f t="shared" si="141"/>
        <v>7282</v>
      </c>
      <c r="M2247" s="20">
        <f t="shared" si="142"/>
        <v>728</v>
      </c>
      <c r="N2247" s="21">
        <f t="shared" si="143"/>
        <v>8010</v>
      </c>
    </row>
    <row r="2248" spans="1:14" x14ac:dyDescent="0.25">
      <c r="A2248" s="17" t="s">
        <v>9156</v>
      </c>
      <c r="B2248" s="17" t="s">
        <v>8631</v>
      </c>
      <c r="C2248" s="17" t="s">
        <v>7684</v>
      </c>
      <c r="D2248" s="17" t="s">
        <v>7683</v>
      </c>
      <c r="E2248" s="18" t="s">
        <v>7685</v>
      </c>
      <c r="F2248" s="17">
        <v>35543957</v>
      </c>
      <c r="G2248" s="18" t="s">
        <v>10</v>
      </c>
      <c r="H2248" s="18" t="s">
        <v>7681</v>
      </c>
      <c r="I2248" s="18" t="s">
        <v>7687</v>
      </c>
      <c r="J2248" s="19">
        <v>3690.48</v>
      </c>
      <c r="K2248" s="19">
        <f t="shared" si="140"/>
        <v>3354.9818181818177</v>
      </c>
      <c r="L2248" s="20">
        <f t="shared" si="141"/>
        <v>3355</v>
      </c>
      <c r="M2248" s="20">
        <f t="shared" si="142"/>
        <v>335</v>
      </c>
      <c r="N2248" s="21">
        <f t="shared" si="143"/>
        <v>3690</v>
      </c>
    </row>
    <row r="2249" spans="1:14" x14ac:dyDescent="0.25">
      <c r="A2249" s="17" t="s">
        <v>9156</v>
      </c>
      <c r="B2249" s="17" t="s">
        <v>8631</v>
      </c>
      <c r="C2249" s="17" t="s">
        <v>7684</v>
      </c>
      <c r="D2249" s="17" t="s">
        <v>7683</v>
      </c>
      <c r="E2249" s="18" t="s">
        <v>7685</v>
      </c>
      <c r="F2249" s="17">
        <v>42248795</v>
      </c>
      <c r="G2249" s="18" t="s">
        <v>8636</v>
      </c>
      <c r="H2249" s="18" t="s">
        <v>7681</v>
      </c>
      <c r="I2249" s="18" t="s">
        <v>7682</v>
      </c>
      <c r="J2249" s="19">
        <v>5664.57</v>
      </c>
      <c r="K2249" s="19">
        <f t="shared" si="140"/>
        <v>5149.6090909090899</v>
      </c>
      <c r="L2249" s="20">
        <f t="shared" si="141"/>
        <v>5150</v>
      </c>
      <c r="M2249" s="20">
        <f t="shared" si="142"/>
        <v>515</v>
      </c>
      <c r="N2249" s="21">
        <f t="shared" si="143"/>
        <v>5665</v>
      </c>
    </row>
    <row r="2250" spans="1:14" x14ac:dyDescent="0.25">
      <c r="A2250" s="17" t="s">
        <v>9156</v>
      </c>
      <c r="B2250" s="17" t="s">
        <v>8631</v>
      </c>
      <c r="C2250" s="17" t="s">
        <v>7684</v>
      </c>
      <c r="D2250" s="17" t="s">
        <v>7683</v>
      </c>
      <c r="E2250" s="18" t="s">
        <v>7685</v>
      </c>
      <c r="F2250" s="17">
        <v>42248809</v>
      </c>
      <c r="G2250" s="18" t="s">
        <v>8636</v>
      </c>
      <c r="H2250" s="18" t="s">
        <v>7681</v>
      </c>
      <c r="I2250" s="18" t="s">
        <v>7686</v>
      </c>
      <c r="J2250" s="19">
        <v>4997.0400000000009</v>
      </c>
      <c r="K2250" s="19">
        <f t="shared" si="140"/>
        <v>4542.7636363636366</v>
      </c>
      <c r="L2250" s="20">
        <f t="shared" si="141"/>
        <v>4543</v>
      </c>
      <c r="M2250" s="20">
        <f t="shared" si="142"/>
        <v>454</v>
      </c>
      <c r="N2250" s="21">
        <f t="shared" si="143"/>
        <v>4997</v>
      </c>
    </row>
    <row r="2251" spans="1:14" x14ac:dyDescent="0.25">
      <c r="A2251" s="17" t="s">
        <v>9156</v>
      </c>
      <c r="B2251" s="17" t="s">
        <v>8631</v>
      </c>
      <c r="C2251" s="17" t="s">
        <v>6860</v>
      </c>
      <c r="D2251" s="17" t="s">
        <v>6859</v>
      </c>
      <c r="E2251" s="18" t="s">
        <v>6861</v>
      </c>
      <c r="F2251" s="17">
        <v>35546328</v>
      </c>
      <c r="G2251" s="18" t="s">
        <v>8636</v>
      </c>
      <c r="H2251" s="18" t="s">
        <v>6857</v>
      </c>
      <c r="I2251" s="18" t="s">
        <v>6858</v>
      </c>
      <c r="J2251" s="19">
        <v>3078.3900000000003</v>
      </c>
      <c r="K2251" s="19">
        <f t="shared" si="140"/>
        <v>2798.5363636363636</v>
      </c>
      <c r="L2251" s="20">
        <f t="shared" si="141"/>
        <v>2799</v>
      </c>
      <c r="M2251" s="20">
        <f t="shared" si="142"/>
        <v>280</v>
      </c>
      <c r="N2251" s="21">
        <f t="shared" si="143"/>
        <v>3079</v>
      </c>
    </row>
    <row r="2252" spans="1:14" x14ac:dyDescent="0.25">
      <c r="A2252" s="17" t="s">
        <v>9156</v>
      </c>
      <c r="B2252" s="17" t="s">
        <v>8631</v>
      </c>
      <c r="C2252" s="17" t="s">
        <v>7693</v>
      </c>
      <c r="D2252" s="17" t="s">
        <v>7692</v>
      </c>
      <c r="E2252" s="18" t="s">
        <v>7694</v>
      </c>
      <c r="F2252" s="17">
        <v>35546018</v>
      </c>
      <c r="G2252" s="18" t="s">
        <v>8636</v>
      </c>
      <c r="H2252" s="18" t="s">
        <v>7690</v>
      </c>
      <c r="I2252" s="18" t="s">
        <v>7691</v>
      </c>
      <c r="J2252" s="19">
        <v>7693.2900000000009</v>
      </c>
      <c r="K2252" s="19">
        <f t="shared" si="140"/>
        <v>6993.9000000000005</v>
      </c>
      <c r="L2252" s="20">
        <f t="shared" si="141"/>
        <v>6994</v>
      </c>
      <c r="M2252" s="20">
        <f t="shared" si="142"/>
        <v>699</v>
      </c>
      <c r="N2252" s="21">
        <f t="shared" si="143"/>
        <v>7693</v>
      </c>
    </row>
    <row r="2253" spans="1:14" x14ac:dyDescent="0.25">
      <c r="A2253" s="17" t="s">
        <v>9156</v>
      </c>
      <c r="B2253" s="17" t="s">
        <v>8631</v>
      </c>
      <c r="C2253" s="17" t="s">
        <v>7698</v>
      </c>
      <c r="D2253" s="17" t="s">
        <v>7697</v>
      </c>
      <c r="E2253" s="18" t="s">
        <v>7699</v>
      </c>
      <c r="F2253" s="17">
        <v>710063288</v>
      </c>
      <c r="G2253" s="18" t="s">
        <v>10</v>
      </c>
      <c r="H2253" s="18" t="s">
        <v>7695</v>
      </c>
      <c r="I2253" s="18" t="s">
        <v>7696</v>
      </c>
      <c r="J2253" s="19">
        <v>99.45</v>
      </c>
      <c r="K2253" s="19">
        <f t="shared" si="140"/>
        <v>90.409090909090907</v>
      </c>
      <c r="L2253" s="20">
        <f t="shared" si="141"/>
        <v>90</v>
      </c>
      <c r="M2253" s="20">
        <f t="shared" si="142"/>
        <v>9</v>
      </c>
      <c r="N2253" s="21">
        <f t="shared" si="143"/>
        <v>99</v>
      </c>
    </row>
    <row r="2254" spans="1:14" x14ac:dyDescent="0.25">
      <c r="A2254" s="17" t="s">
        <v>9156</v>
      </c>
      <c r="B2254" s="17" t="s">
        <v>8631</v>
      </c>
      <c r="C2254" s="17" t="s">
        <v>7703</v>
      </c>
      <c r="D2254" s="17" t="s">
        <v>7702</v>
      </c>
      <c r="E2254" s="18" t="s">
        <v>7704</v>
      </c>
      <c r="F2254" s="17">
        <v>35546026</v>
      </c>
      <c r="G2254" s="18" t="s">
        <v>8636</v>
      </c>
      <c r="H2254" s="18" t="s">
        <v>7700</v>
      </c>
      <c r="I2254" s="18" t="s">
        <v>7701</v>
      </c>
      <c r="J2254" s="19">
        <v>860.85</v>
      </c>
      <c r="K2254" s="19">
        <f t="shared" si="140"/>
        <v>782.59090909090901</v>
      </c>
      <c r="L2254" s="20">
        <f t="shared" si="141"/>
        <v>783</v>
      </c>
      <c r="M2254" s="20">
        <f t="shared" si="142"/>
        <v>78</v>
      </c>
      <c r="N2254" s="21">
        <f t="shared" si="143"/>
        <v>861</v>
      </c>
    </row>
    <row r="2255" spans="1:14" x14ac:dyDescent="0.25">
      <c r="A2255" s="17" t="s">
        <v>9156</v>
      </c>
      <c r="B2255" s="17" t="s">
        <v>8631</v>
      </c>
      <c r="C2255" s="17" t="s">
        <v>6865</v>
      </c>
      <c r="D2255" s="17" t="s">
        <v>6864</v>
      </c>
      <c r="E2255" s="18" t="s">
        <v>6866</v>
      </c>
      <c r="F2255" s="17">
        <v>35546484</v>
      </c>
      <c r="G2255" s="18" t="s">
        <v>10</v>
      </c>
      <c r="H2255" s="18" t="s">
        <v>6862</v>
      </c>
      <c r="I2255" s="18" t="s">
        <v>6863</v>
      </c>
      <c r="J2255" s="19">
        <v>2917.5899999999997</v>
      </c>
      <c r="K2255" s="19">
        <f t="shared" si="140"/>
        <v>2652.3545454545451</v>
      </c>
      <c r="L2255" s="20">
        <f t="shared" si="141"/>
        <v>2652</v>
      </c>
      <c r="M2255" s="20">
        <f t="shared" si="142"/>
        <v>265</v>
      </c>
      <c r="N2255" s="21">
        <f t="shared" si="143"/>
        <v>2917</v>
      </c>
    </row>
    <row r="2256" spans="1:14" x14ac:dyDescent="0.25">
      <c r="A2256" s="17" t="s">
        <v>9156</v>
      </c>
      <c r="B2256" s="17" t="s">
        <v>8631</v>
      </c>
      <c r="C2256" s="17" t="s">
        <v>6870</v>
      </c>
      <c r="D2256" s="17" t="s">
        <v>6869</v>
      </c>
      <c r="E2256" s="18" t="s">
        <v>6871</v>
      </c>
      <c r="F2256" s="17">
        <v>35546751</v>
      </c>
      <c r="G2256" s="18" t="s">
        <v>8636</v>
      </c>
      <c r="H2256" s="18" t="s">
        <v>6867</v>
      </c>
      <c r="I2256" s="18" t="s">
        <v>6868</v>
      </c>
      <c r="J2256" s="19">
        <v>8855.58</v>
      </c>
      <c r="K2256" s="19">
        <f t="shared" si="140"/>
        <v>8050.5272727272722</v>
      </c>
      <c r="L2256" s="20">
        <f t="shared" si="141"/>
        <v>8051</v>
      </c>
      <c r="M2256" s="20">
        <f t="shared" si="142"/>
        <v>805</v>
      </c>
      <c r="N2256" s="21">
        <f t="shared" si="143"/>
        <v>8856</v>
      </c>
    </row>
    <row r="2257" spans="1:14" x14ac:dyDescent="0.25">
      <c r="A2257" s="17" t="s">
        <v>9156</v>
      </c>
      <c r="B2257" s="17" t="s">
        <v>8631</v>
      </c>
      <c r="C2257" s="17" t="s">
        <v>7708</v>
      </c>
      <c r="D2257" s="17" t="s">
        <v>7707</v>
      </c>
      <c r="E2257" s="18" t="s">
        <v>7709</v>
      </c>
      <c r="F2257" s="17">
        <v>710063296</v>
      </c>
      <c r="G2257" s="18" t="s">
        <v>10</v>
      </c>
      <c r="H2257" s="18" t="s">
        <v>7705</v>
      </c>
      <c r="I2257" s="18" t="s">
        <v>7706</v>
      </c>
      <c r="J2257" s="19">
        <v>218.79000000000002</v>
      </c>
      <c r="K2257" s="19">
        <f t="shared" si="140"/>
        <v>198.9</v>
      </c>
      <c r="L2257" s="20">
        <f t="shared" si="141"/>
        <v>199</v>
      </c>
      <c r="M2257" s="20">
        <f t="shared" si="142"/>
        <v>20</v>
      </c>
      <c r="N2257" s="21">
        <f t="shared" si="143"/>
        <v>219</v>
      </c>
    </row>
    <row r="2258" spans="1:14" x14ac:dyDescent="0.25">
      <c r="A2258" s="17" t="s">
        <v>9156</v>
      </c>
      <c r="B2258" s="17" t="s">
        <v>8631</v>
      </c>
      <c r="C2258" s="17" t="s">
        <v>7713</v>
      </c>
      <c r="D2258" s="17" t="s">
        <v>7712</v>
      </c>
      <c r="E2258" s="18" t="s">
        <v>7714</v>
      </c>
      <c r="F2258" s="17">
        <v>42104246</v>
      </c>
      <c r="G2258" s="18" t="s">
        <v>8636</v>
      </c>
      <c r="H2258" s="18" t="s">
        <v>7710</v>
      </c>
      <c r="I2258" s="18" t="s">
        <v>7711</v>
      </c>
      <c r="J2258" s="19">
        <v>576.81000000000006</v>
      </c>
      <c r="K2258" s="19">
        <f t="shared" si="140"/>
        <v>524.37272727272727</v>
      </c>
      <c r="L2258" s="20">
        <f t="shared" si="141"/>
        <v>524</v>
      </c>
      <c r="M2258" s="20">
        <f t="shared" si="142"/>
        <v>52</v>
      </c>
      <c r="N2258" s="21">
        <f t="shared" si="143"/>
        <v>576</v>
      </c>
    </row>
    <row r="2259" spans="1:14" x14ac:dyDescent="0.25">
      <c r="A2259" s="17" t="s">
        <v>9156</v>
      </c>
      <c r="B2259" s="17" t="s">
        <v>8631</v>
      </c>
      <c r="C2259" s="17" t="s">
        <v>7718</v>
      </c>
      <c r="D2259" s="17" t="s">
        <v>7717</v>
      </c>
      <c r="E2259" s="18" t="s">
        <v>7719</v>
      </c>
      <c r="F2259" s="17">
        <v>35553979</v>
      </c>
      <c r="G2259" s="18" t="s">
        <v>8636</v>
      </c>
      <c r="H2259" s="18" t="s">
        <v>7715</v>
      </c>
      <c r="I2259" s="18" t="s">
        <v>7716</v>
      </c>
      <c r="J2259" s="19">
        <v>815.49</v>
      </c>
      <c r="K2259" s="19">
        <f t="shared" si="140"/>
        <v>741.35454545454536</v>
      </c>
      <c r="L2259" s="20">
        <f t="shared" si="141"/>
        <v>741</v>
      </c>
      <c r="M2259" s="20">
        <f t="shared" si="142"/>
        <v>74</v>
      </c>
      <c r="N2259" s="21">
        <f t="shared" si="143"/>
        <v>815</v>
      </c>
    </row>
    <row r="2260" spans="1:14" x14ac:dyDescent="0.25">
      <c r="A2260" s="17" t="s">
        <v>9156</v>
      </c>
      <c r="B2260" s="17" t="s">
        <v>8631</v>
      </c>
      <c r="C2260" s="17" t="s">
        <v>6875</v>
      </c>
      <c r="D2260" s="17" t="s">
        <v>6874</v>
      </c>
      <c r="E2260" s="18" t="s">
        <v>6876</v>
      </c>
      <c r="F2260" s="17">
        <v>35546425</v>
      </c>
      <c r="G2260" s="18" t="s">
        <v>8636</v>
      </c>
      <c r="H2260" s="18" t="s">
        <v>6872</v>
      </c>
      <c r="I2260" s="18" t="s">
        <v>6873</v>
      </c>
      <c r="J2260" s="19">
        <v>4088.82</v>
      </c>
      <c r="K2260" s="19">
        <f t="shared" si="140"/>
        <v>3717.1090909090908</v>
      </c>
      <c r="L2260" s="20">
        <f t="shared" si="141"/>
        <v>3717</v>
      </c>
      <c r="M2260" s="20">
        <f t="shared" si="142"/>
        <v>372</v>
      </c>
      <c r="N2260" s="21">
        <f t="shared" si="143"/>
        <v>4089</v>
      </c>
    </row>
    <row r="2261" spans="1:14" x14ac:dyDescent="0.25">
      <c r="A2261" s="17" t="s">
        <v>9156</v>
      </c>
      <c r="B2261" s="17" t="s">
        <v>8631</v>
      </c>
      <c r="C2261" s="17" t="s">
        <v>7723</v>
      </c>
      <c r="D2261" s="17" t="s">
        <v>7722</v>
      </c>
      <c r="E2261" s="18" t="s">
        <v>7724</v>
      </c>
      <c r="F2261" s="17">
        <v>35543426</v>
      </c>
      <c r="G2261" s="18" t="s">
        <v>10</v>
      </c>
      <c r="H2261" s="18" t="s">
        <v>7720</v>
      </c>
      <c r="I2261" s="18" t="s">
        <v>7721</v>
      </c>
      <c r="J2261" s="19">
        <v>9955.3799999999992</v>
      </c>
      <c r="K2261" s="19">
        <f t="shared" si="140"/>
        <v>9050.3454545454533</v>
      </c>
      <c r="L2261" s="20">
        <f t="shared" si="141"/>
        <v>9050</v>
      </c>
      <c r="M2261" s="20">
        <f t="shared" si="142"/>
        <v>905</v>
      </c>
      <c r="N2261" s="21">
        <f t="shared" si="143"/>
        <v>9955</v>
      </c>
    </row>
    <row r="2262" spans="1:14" x14ac:dyDescent="0.25">
      <c r="A2262" s="17" t="s">
        <v>9156</v>
      </c>
      <c r="B2262" s="17" t="s">
        <v>8631</v>
      </c>
      <c r="C2262" s="17" t="s">
        <v>7728</v>
      </c>
      <c r="D2262" s="17" t="s">
        <v>7727</v>
      </c>
      <c r="E2262" s="18" t="s">
        <v>7729</v>
      </c>
      <c r="F2262" s="17">
        <v>35546034</v>
      </c>
      <c r="G2262" s="18" t="s">
        <v>10</v>
      </c>
      <c r="H2262" s="18" t="s">
        <v>7725</v>
      </c>
      <c r="I2262" s="18" t="s">
        <v>7726</v>
      </c>
      <c r="J2262" s="19">
        <v>2191.1999999999998</v>
      </c>
      <c r="K2262" s="19">
        <f t="shared" si="140"/>
        <v>1991.9999999999998</v>
      </c>
      <c r="L2262" s="20">
        <f t="shared" si="141"/>
        <v>1992</v>
      </c>
      <c r="M2262" s="20">
        <f t="shared" si="142"/>
        <v>199</v>
      </c>
      <c r="N2262" s="21">
        <f t="shared" si="143"/>
        <v>2191</v>
      </c>
    </row>
    <row r="2263" spans="1:14" x14ac:dyDescent="0.25">
      <c r="A2263" s="17" t="s">
        <v>9156</v>
      </c>
      <c r="B2263" s="17" t="s">
        <v>8631</v>
      </c>
      <c r="C2263" s="17" t="s">
        <v>6884</v>
      </c>
      <c r="D2263" s="17" t="s">
        <v>6883</v>
      </c>
      <c r="E2263" s="18" t="s">
        <v>6885</v>
      </c>
      <c r="F2263" s="17">
        <v>42100500</v>
      </c>
      <c r="G2263" s="18" t="s">
        <v>8636</v>
      </c>
      <c r="H2263" s="18" t="s">
        <v>6881</v>
      </c>
      <c r="I2263" s="18" t="s">
        <v>6882</v>
      </c>
      <c r="J2263" s="19">
        <v>1622.2500000000002</v>
      </c>
      <c r="K2263" s="19">
        <f t="shared" si="140"/>
        <v>1474.7727272727273</v>
      </c>
      <c r="L2263" s="20">
        <f t="shared" si="141"/>
        <v>1475</v>
      </c>
      <c r="M2263" s="20">
        <f t="shared" si="142"/>
        <v>147</v>
      </c>
      <c r="N2263" s="21">
        <f t="shared" si="143"/>
        <v>1622</v>
      </c>
    </row>
    <row r="2264" spans="1:14" x14ac:dyDescent="0.25">
      <c r="A2264" s="17" t="s">
        <v>9156</v>
      </c>
      <c r="B2264" s="17" t="s">
        <v>8631</v>
      </c>
      <c r="C2264" s="17" t="s">
        <v>7749</v>
      </c>
      <c r="D2264" s="17" t="s">
        <v>7748</v>
      </c>
      <c r="E2264" s="18" t="s">
        <v>7750</v>
      </c>
      <c r="F2264" s="17">
        <v>35543931</v>
      </c>
      <c r="G2264" s="18" t="s">
        <v>10</v>
      </c>
      <c r="H2264" s="18" t="s">
        <v>7747</v>
      </c>
      <c r="I2264" s="18" t="s">
        <v>6481</v>
      </c>
      <c r="J2264" s="19">
        <v>6298.5000000000009</v>
      </c>
      <c r="K2264" s="19">
        <f t="shared" si="140"/>
        <v>5725.909090909091</v>
      </c>
      <c r="L2264" s="20">
        <f t="shared" si="141"/>
        <v>5726</v>
      </c>
      <c r="M2264" s="20">
        <f t="shared" si="142"/>
        <v>573</v>
      </c>
      <c r="N2264" s="21">
        <f t="shared" si="143"/>
        <v>6299</v>
      </c>
    </row>
    <row r="2265" spans="1:14" x14ac:dyDescent="0.25">
      <c r="A2265" s="17" t="s">
        <v>9156</v>
      </c>
      <c r="B2265" s="17" t="s">
        <v>8631</v>
      </c>
      <c r="C2265" s="17" t="s">
        <v>7749</v>
      </c>
      <c r="D2265" s="17" t="s">
        <v>7748</v>
      </c>
      <c r="E2265" s="18" t="s">
        <v>7750</v>
      </c>
      <c r="F2265" s="17">
        <v>35564113</v>
      </c>
      <c r="G2265" s="18" t="s">
        <v>10</v>
      </c>
      <c r="H2265" s="18" t="s">
        <v>7747</v>
      </c>
      <c r="I2265" s="18" t="s">
        <v>7751</v>
      </c>
      <c r="J2265" s="19">
        <v>2028.7800000000002</v>
      </c>
      <c r="K2265" s="19">
        <f t="shared" si="140"/>
        <v>1844.3454545454547</v>
      </c>
      <c r="L2265" s="20">
        <f t="shared" si="141"/>
        <v>1844</v>
      </c>
      <c r="M2265" s="20">
        <f t="shared" si="142"/>
        <v>184</v>
      </c>
      <c r="N2265" s="21">
        <f t="shared" si="143"/>
        <v>2028</v>
      </c>
    </row>
    <row r="2266" spans="1:14" x14ac:dyDescent="0.25">
      <c r="A2266" s="17" t="s">
        <v>9156</v>
      </c>
      <c r="B2266" s="17" t="s">
        <v>8631</v>
      </c>
      <c r="C2266" s="17" t="s">
        <v>7755</v>
      </c>
      <c r="D2266" s="17" t="s">
        <v>7754</v>
      </c>
      <c r="E2266" s="18" t="s">
        <v>7756</v>
      </c>
      <c r="F2266" s="17">
        <v>35546093</v>
      </c>
      <c r="G2266" s="18" t="s">
        <v>10</v>
      </c>
      <c r="H2266" s="18" t="s">
        <v>7752</v>
      </c>
      <c r="I2266" s="18" t="s">
        <v>7753</v>
      </c>
      <c r="J2266" s="19">
        <v>3341.13</v>
      </c>
      <c r="K2266" s="19">
        <f t="shared" si="140"/>
        <v>3037.3909090909087</v>
      </c>
      <c r="L2266" s="20">
        <f t="shared" si="141"/>
        <v>3037</v>
      </c>
      <c r="M2266" s="20">
        <f t="shared" si="142"/>
        <v>304</v>
      </c>
      <c r="N2266" s="21">
        <f t="shared" si="143"/>
        <v>3341</v>
      </c>
    </row>
    <row r="2267" spans="1:14" x14ac:dyDescent="0.25">
      <c r="A2267" s="17" t="s">
        <v>9156</v>
      </c>
      <c r="B2267" s="17" t="s">
        <v>8631</v>
      </c>
      <c r="C2267" s="17" t="s">
        <v>6899</v>
      </c>
      <c r="D2267" s="17" t="s">
        <v>6898</v>
      </c>
      <c r="E2267" s="18" t="s">
        <v>6900</v>
      </c>
      <c r="F2267" s="17">
        <v>35546638</v>
      </c>
      <c r="G2267" s="18" t="s">
        <v>10</v>
      </c>
      <c r="H2267" s="18" t="s">
        <v>6896</v>
      </c>
      <c r="I2267" s="18" t="s">
        <v>6897</v>
      </c>
      <c r="J2267" s="19">
        <v>3945.96</v>
      </c>
      <c r="K2267" s="19">
        <f t="shared" si="140"/>
        <v>3587.2363636363634</v>
      </c>
      <c r="L2267" s="20">
        <f t="shared" si="141"/>
        <v>3587</v>
      </c>
      <c r="M2267" s="20">
        <f t="shared" si="142"/>
        <v>359</v>
      </c>
      <c r="N2267" s="21">
        <f t="shared" si="143"/>
        <v>3946</v>
      </c>
    </row>
    <row r="2268" spans="1:14" x14ac:dyDescent="0.25">
      <c r="A2268" s="17" t="s">
        <v>9156</v>
      </c>
      <c r="B2268" s="17" t="s">
        <v>8631</v>
      </c>
      <c r="C2268" s="17" t="s">
        <v>7760</v>
      </c>
      <c r="D2268" s="17" t="s">
        <v>7759</v>
      </c>
      <c r="E2268" s="18" t="s">
        <v>7761</v>
      </c>
      <c r="F2268" s="17">
        <v>710063369</v>
      </c>
      <c r="G2268" s="18" t="s">
        <v>8636</v>
      </c>
      <c r="H2268" s="18" t="s">
        <v>7757</v>
      </c>
      <c r="I2268" s="18" t="s">
        <v>7758</v>
      </c>
      <c r="J2268" s="19">
        <v>139.23000000000002</v>
      </c>
      <c r="K2268" s="19">
        <f t="shared" si="140"/>
        <v>126.57272727272728</v>
      </c>
      <c r="L2268" s="20">
        <f t="shared" si="141"/>
        <v>127</v>
      </c>
      <c r="M2268" s="20">
        <f t="shared" si="142"/>
        <v>13</v>
      </c>
      <c r="N2268" s="21">
        <f t="shared" si="143"/>
        <v>140</v>
      </c>
    </row>
    <row r="2269" spans="1:14" x14ac:dyDescent="0.25">
      <c r="A2269" s="17" t="s">
        <v>9156</v>
      </c>
      <c r="B2269" s="17" t="s">
        <v>8631</v>
      </c>
      <c r="C2269" s="17" t="s">
        <v>6889</v>
      </c>
      <c r="D2269" s="17" t="s">
        <v>6888</v>
      </c>
      <c r="E2269" s="18" t="s">
        <v>6890</v>
      </c>
      <c r="F2269" s="17">
        <v>35546468</v>
      </c>
      <c r="G2269" s="18" t="s">
        <v>8636</v>
      </c>
      <c r="H2269" s="18" t="s">
        <v>6886</v>
      </c>
      <c r="I2269" s="18" t="s">
        <v>6887</v>
      </c>
      <c r="J2269" s="19">
        <v>1672.1100000000001</v>
      </c>
      <c r="K2269" s="19">
        <f t="shared" si="140"/>
        <v>1520.1</v>
      </c>
      <c r="L2269" s="20">
        <f t="shared" si="141"/>
        <v>1520</v>
      </c>
      <c r="M2269" s="20">
        <f t="shared" si="142"/>
        <v>152</v>
      </c>
      <c r="N2269" s="21">
        <f t="shared" si="143"/>
        <v>1672</v>
      </c>
    </row>
    <row r="2270" spans="1:14" x14ac:dyDescent="0.25">
      <c r="A2270" s="17" t="s">
        <v>9156</v>
      </c>
      <c r="B2270" s="17" t="s">
        <v>8631</v>
      </c>
      <c r="C2270" s="17" t="s">
        <v>7765</v>
      </c>
      <c r="D2270" s="17" t="s">
        <v>7764</v>
      </c>
      <c r="E2270" s="18" t="s">
        <v>7766</v>
      </c>
      <c r="F2270" s="17">
        <v>710063377</v>
      </c>
      <c r="G2270" s="18" t="s">
        <v>10</v>
      </c>
      <c r="H2270" s="18" t="s">
        <v>7762</v>
      </c>
      <c r="I2270" s="18" t="s">
        <v>7763</v>
      </c>
      <c r="J2270" s="19">
        <v>537.03</v>
      </c>
      <c r="K2270" s="19">
        <f t="shared" si="140"/>
        <v>488.20909090909083</v>
      </c>
      <c r="L2270" s="20">
        <f t="shared" si="141"/>
        <v>488</v>
      </c>
      <c r="M2270" s="20">
        <f t="shared" si="142"/>
        <v>49</v>
      </c>
      <c r="N2270" s="21">
        <f t="shared" si="143"/>
        <v>537</v>
      </c>
    </row>
    <row r="2271" spans="1:14" x14ac:dyDescent="0.25">
      <c r="A2271" s="17" t="s">
        <v>9156</v>
      </c>
      <c r="B2271" s="17" t="s">
        <v>8631</v>
      </c>
      <c r="C2271" s="17" t="s">
        <v>7892</v>
      </c>
      <c r="D2271" s="17" t="s">
        <v>7891</v>
      </c>
      <c r="E2271" s="18" t="s">
        <v>7893</v>
      </c>
      <c r="F2271" s="17">
        <v>710064071</v>
      </c>
      <c r="G2271" s="18" t="s">
        <v>10</v>
      </c>
      <c r="H2271" s="18" t="s">
        <v>7889</v>
      </c>
      <c r="I2271" s="18" t="s">
        <v>7890</v>
      </c>
      <c r="J2271" s="19">
        <v>258.57</v>
      </c>
      <c r="K2271" s="19">
        <f t="shared" si="140"/>
        <v>235.06363636363633</v>
      </c>
      <c r="L2271" s="20">
        <f t="shared" si="141"/>
        <v>235</v>
      </c>
      <c r="M2271" s="20">
        <f t="shared" si="142"/>
        <v>24</v>
      </c>
      <c r="N2271" s="21">
        <f t="shared" si="143"/>
        <v>259</v>
      </c>
    </row>
    <row r="2272" spans="1:14" x14ac:dyDescent="0.25">
      <c r="A2272" s="17" t="s">
        <v>9156</v>
      </c>
      <c r="B2272" s="17" t="s">
        <v>8631</v>
      </c>
      <c r="C2272" s="17" t="s">
        <v>7897</v>
      </c>
      <c r="D2272" s="17" t="s">
        <v>7896</v>
      </c>
      <c r="E2272" s="18" t="s">
        <v>7898</v>
      </c>
      <c r="F2272" s="17">
        <v>710064080</v>
      </c>
      <c r="G2272" s="18" t="s">
        <v>10</v>
      </c>
      <c r="H2272" s="18" t="s">
        <v>7894</v>
      </c>
      <c r="I2272" s="18" t="s">
        <v>7895</v>
      </c>
      <c r="J2272" s="19">
        <v>159.12</v>
      </c>
      <c r="K2272" s="19">
        <f t="shared" si="140"/>
        <v>144.65454545454546</v>
      </c>
      <c r="L2272" s="20">
        <f t="shared" si="141"/>
        <v>145</v>
      </c>
      <c r="M2272" s="20">
        <f t="shared" si="142"/>
        <v>14</v>
      </c>
      <c r="N2272" s="21">
        <f t="shared" si="143"/>
        <v>159</v>
      </c>
    </row>
    <row r="2273" spans="1:14" x14ac:dyDescent="0.25">
      <c r="A2273" s="17" t="s">
        <v>9156</v>
      </c>
      <c r="B2273" s="17" t="s">
        <v>8631</v>
      </c>
      <c r="C2273" s="17" t="s">
        <v>7902</v>
      </c>
      <c r="D2273" s="17" t="s">
        <v>7901</v>
      </c>
      <c r="E2273" s="18" t="s">
        <v>7903</v>
      </c>
      <c r="F2273" s="17">
        <v>710064098</v>
      </c>
      <c r="G2273" s="18" t="s">
        <v>10</v>
      </c>
      <c r="H2273" s="18" t="s">
        <v>7899</v>
      </c>
      <c r="I2273" s="18" t="s">
        <v>7900</v>
      </c>
      <c r="J2273" s="19">
        <v>358.02</v>
      </c>
      <c r="K2273" s="19">
        <f t="shared" si="140"/>
        <v>325.47272727272724</v>
      </c>
      <c r="L2273" s="20">
        <f t="shared" si="141"/>
        <v>325</v>
      </c>
      <c r="M2273" s="20">
        <f t="shared" si="142"/>
        <v>33</v>
      </c>
      <c r="N2273" s="21">
        <f t="shared" si="143"/>
        <v>358</v>
      </c>
    </row>
    <row r="2274" spans="1:14" x14ac:dyDescent="0.25">
      <c r="A2274" s="17" t="s">
        <v>9156</v>
      </c>
      <c r="B2274" s="17" t="s">
        <v>8631</v>
      </c>
      <c r="C2274" s="17" t="s">
        <v>7907</v>
      </c>
      <c r="D2274" s="17" t="s">
        <v>7906</v>
      </c>
      <c r="E2274" s="18" t="s">
        <v>7908</v>
      </c>
      <c r="F2274" s="17">
        <v>35541211</v>
      </c>
      <c r="G2274" s="18" t="s">
        <v>10</v>
      </c>
      <c r="H2274" s="18" t="s">
        <v>7904</v>
      </c>
      <c r="I2274" s="18" t="s">
        <v>7905</v>
      </c>
      <c r="J2274" s="19">
        <v>1776.6000000000001</v>
      </c>
      <c r="K2274" s="19">
        <f t="shared" si="140"/>
        <v>1615.090909090909</v>
      </c>
      <c r="L2274" s="20">
        <f t="shared" si="141"/>
        <v>1615</v>
      </c>
      <c r="M2274" s="20">
        <f t="shared" si="142"/>
        <v>162</v>
      </c>
      <c r="N2274" s="21">
        <f t="shared" si="143"/>
        <v>1777</v>
      </c>
    </row>
    <row r="2275" spans="1:14" x14ac:dyDescent="0.25">
      <c r="A2275" s="17" t="s">
        <v>9156</v>
      </c>
      <c r="B2275" s="17" t="s">
        <v>8631</v>
      </c>
      <c r="C2275" s="17" t="s">
        <v>7907</v>
      </c>
      <c r="D2275" s="17" t="s">
        <v>7906</v>
      </c>
      <c r="E2275" s="18" t="s">
        <v>7908</v>
      </c>
      <c r="F2275" s="17">
        <v>35541288</v>
      </c>
      <c r="G2275" s="18" t="s">
        <v>8683</v>
      </c>
      <c r="H2275" s="18" t="s">
        <v>7904</v>
      </c>
      <c r="I2275" s="18" t="s">
        <v>7909</v>
      </c>
      <c r="J2275" s="19">
        <v>781.29</v>
      </c>
      <c r="K2275" s="19">
        <f t="shared" si="140"/>
        <v>710.26363636363624</v>
      </c>
      <c r="L2275" s="20">
        <f t="shared" si="141"/>
        <v>710</v>
      </c>
      <c r="M2275" s="20">
        <f t="shared" si="142"/>
        <v>71</v>
      </c>
      <c r="N2275" s="21">
        <f t="shared" si="143"/>
        <v>781</v>
      </c>
    </row>
    <row r="2276" spans="1:14" x14ac:dyDescent="0.25">
      <c r="A2276" s="17" t="s">
        <v>9156</v>
      </c>
      <c r="B2276" s="17" t="s">
        <v>8631</v>
      </c>
      <c r="C2276" s="17" t="s">
        <v>7914</v>
      </c>
      <c r="D2276" s="17" t="s">
        <v>7913</v>
      </c>
      <c r="E2276" s="18" t="s">
        <v>7915</v>
      </c>
      <c r="F2276" s="17">
        <v>35541164</v>
      </c>
      <c r="G2276" s="18" t="s">
        <v>10</v>
      </c>
      <c r="H2276" s="18" t="s">
        <v>7912</v>
      </c>
      <c r="I2276" s="18" t="s">
        <v>317</v>
      </c>
      <c r="J2276" s="19">
        <v>2803.29</v>
      </c>
      <c r="K2276" s="19">
        <f t="shared" si="140"/>
        <v>2548.4454545454541</v>
      </c>
      <c r="L2276" s="20">
        <f t="shared" si="141"/>
        <v>2548</v>
      </c>
      <c r="M2276" s="20">
        <f t="shared" si="142"/>
        <v>255</v>
      </c>
      <c r="N2276" s="21">
        <f t="shared" si="143"/>
        <v>2803</v>
      </c>
    </row>
    <row r="2277" spans="1:14" x14ac:dyDescent="0.25">
      <c r="A2277" s="17" t="s">
        <v>9156</v>
      </c>
      <c r="B2277" s="17" t="s">
        <v>8631</v>
      </c>
      <c r="C2277" s="17" t="s">
        <v>7914</v>
      </c>
      <c r="D2277" s="17" t="s">
        <v>7913</v>
      </c>
      <c r="E2277" s="18" t="s">
        <v>7915</v>
      </c>
      <c r="F2277" s="17">
        <v>35541172</v>
      </c>
      <c r="G2277" s="18" t="s">
        <v>8683</v>
      </c>
      <c r="H2277" s="18" t="s">
        <v>7912</v>
      </c>
      <c r="I2277" s="18" t="s">
        <v>452</v>
      </c>
      <c r="J2277" s="19">
        <v>2317.5300000000002</v>
      </c>
      <c r="K2277" s="19">
        <f t="shared" si="140"/>
        <v>2106.8454545454547</v>
      </c>
      <c r="L2277" s="20">
        <f t="shared" si="141"/>
        <v>2107</v>
      </c>
      <c r="M2277" s="20">
        <f t="shared" si="142"/>
        <v>211</v>
      </c>
      <c r="N2277" s="21">
        <f t="shared" si="143"/>
        <v>2318</v>
      </c>
    </row>
    <row r="2278" spans="1:14" x14ac:dyDescent="0.25">
      <c r="A2278" s="17" t="s">
        <v>9156</v>
      </c>
      <c r="B2278" s="17" t="s">
        <v>8631</v>
      </c>
      <c r="C2278" s="17" t="s">
        <v>7933</v>
      </c>
      <c r="D2278" s="17" t="s">
        <v>7932</v>
      </c>
      <c r="E2278" s="18" t="s">
        <v>7934</v>
      </c>
      <c r="F2278" s="17">
        <v>710064128</v>
      </c>
      <c r="G2278" s="18" t="s">
        <v>10</v>
      </c>
      <c r="H2278" s="18" t="s">
        <v>7930</v>
      </c>
      <c r="I2278" s="18" t="s">
        <v>7931</v>
      </c>
      <c r="J2278" s="19">
        <v>119.34</v>
      </c>
      <c r="K2278" s="19">
        <f t="shared" si="140"/>
        <v>108.49090909090908</v>
      </c>
      <c r="L2278" s="20">
        <f t="shared" si="141"/>
        <v>108</v>
      </c>
      <c r="M2278" s="20">
        <f t="shared" si="142"/>
        <v>11</v>
      </c>
      <c r="N2278" s="21">
        <f t="shared" si="143"/>
        <v>119</v>
      </c>
    </row>
    <row r="2279" spans="1:14" x14ac:dyDescent="0.25">
      <c r="A2279" s="17" t="s">
        <v>9156</v>
      </c>
      <c r="B2279" s="17" t="s">
        <v>8631</v>
      </c>
      <c r="C2279" s="17" t="s">
        <v>7403</v>
      </c>
      <c r="D2279" s="17" t="s">
        <v>7402</v>
      </c>
      <c r="E2279" s="18" t="s">
        <v>7404</v>
      </c>
      <c r="F2279" s="17">
        <v>35542284</v>
      </c>
      <c r="G2279" s="18" t="s">
        <v>8870</v>
      </c>
      <c r="H2279" s="18" t="s">
        <v>7400</v>
      </c>
      <c r="I2279" s="18" t="s">
        <v>7405</v>
      </c>
      <c r="J2279" s="19">
        <v>7525.77</v>
      </c>
      <c r="K2279" s="19">
        <f t="shared" si="140"/>
        <v>6841.6090909090908</v>
      </c>
      <c r="L2279" s="20">
        <f t="shared" si="141"/>
        <v>6842</v>
      </c>
      <c r="M2279" s="20">
        <f t="shared" si="142"/>
        <v>684</v>
      </c>
      <c r="N2279" s="21">
        <f t="shared" si="143"/>
        <v>7526</v>
      </c>
    </row>
    <row r="2280" spans="1:14" x14ac:dyDescent="0.25">
      <c r="A2280" s="17" t="s">
        <v>9156</v>
      </c>
      <c r="B2280" s="17" t="s">
        <v>8631</v>
      </c>
      <c r="C2280" s="17" t="s">
        <v>7403</v>
      </c>
      <c r="D2280" s="17" t="s">
        <v>7402</v>
      </c>
      <c r="E2280" s="18" t="s">
        <v>7404</v>
      </c>
      <c r="F2280" s="17">
        <v>35542292</v>
      </c>
      <c r="G2280" s="18" t="s">
        <v>9012</v>
      </c>
      <c r="H2280" s="18" t="s">
        <v>7400</v>
      </c>
      <c r="I2280" s="18" t="s">
        <v>7401</v>
      </c>
      <c r="J2280" s="19">
        <v>7468.32</v>
      </c>
      <c r="K2280" s="19">
        <f t="shared" si="140"/>
        <v>6789.3818181818169</v>
      </c>
      <c r="L2280" s="20">
        <f t="shared" si="141"/>
        <v>6789</v>
      </c>
      <c r="M2280" s="20">
        <f t="shared" si="142"/>
        <v>679</v>
      </c>
      <c r="N2280" s="21">
        <f t="shared" si="143"/>
        <v>7468</v>
      </c>
    </row>
    <row r="2281" spans="1:14" x14ac:dyDescent="0.25">
      <c r="A2281" s="17" t="s">
        <v>9156</v>
      </c>
      <c r="B2281" s="17" t="s">
        <v>8631</v>
      </c>
      <c r="C2281" s="17" t="s">
        <v>7409</v>
      </c>
      <c r="D2281" s="17" t="s">
        <v>7408</v>
      </c>
      <c r="E2281" s="18" t="s">
        <v>7410</v>
      </c>
      <c r="F2281" s="17">
        <v>35545771</v>
      </c>
      <c r="G2281" s="18" t="s">
        <v>9013</v>
      </c>
      <c r="H2281" s="18" t="s">
        <v>7406</v>
      </c>
      <c r="I2281" s="18" t="s">
        <v>7407</v>
      </c>
      <c r="J2281" s="19">
        <v>2670.5099999999993</v>
      </c>
      <c r="K2281" s="19">
        <f t="shared" si="140"/>
        <v>2427.736363636363</v>
      </c>
      <c r="L2281" s="20">
        <f t="shared" si="141"/>
        <v>2428</v>
      </c>
      <c r="M2281" s="20">
        <f t="shared" si="142"/>
        <v>243</v>
      </c>
      <c r="N2281" s="21">
        <f t="shared" si="143"/>
        <v>2671</v>
      </c>
    </row>
    <row r="2282" spans="1:14" x14ac:dyDescent="0.25">
      <c r="A2282" s="17" t="s">
        <v>9156</v>
      </c>
      <c r="B2282" s="17" t="s">
        <v>8631</v>
      </c>
      <c r="C2282" s="17" t="s">
        <v>7938</v>
      </c>
      <c r="D2282" s="17" t="s">
        <v>7937</v>
      </c>
      <c r="E2282" s="18" t="s">
        <v>7939</v>
      </c>
      <c r="F2282" s="17">
        <v>35541296</v>
      </c>
      <c r="G2282" s="18" t="s">
        <v>8914</v>
      </c>
      <c r="H2282" s="18" t="s">
        <v>7935</v>
      </c>
      <c r="I2282" s="18" t="s">
        <v>7936</v>
      </c>
      <c r="J2282" s="19">
        <v>2133.21</v>
      </c>
      <c r="K2282" s="19">
        <f t="shared" si="140"/>
        <v>1939.2818181818182</v>
      </c>
      <c r="L2282" s="20">
        <f t="shared" si="141"/>
        <v>1939</v>
      </c>
      <c r="M2282" s="20">
        <f t="shared" si="142"/>
        <v>194</v>
      </c>
      <c r="N2282" s="21">
        <f t="shared" si="143"/>
        <v>2133</v>
      </c>
    </row>
    <row r="2283" spans="1:14" x14ac:dyDescent="0.25">
      <c r="A2283" s="17" t="s">
        <v>9156</v>
      </c>
      <c r="B2283" s="17" t="s">
        <v>8631</v>
      </c>
      <c r="C2283" s="17" t="s">
        <v>7943</v>
      </c>
      <c r="D2283" s="17" t="s">
        <v>7942</v>
      </c>
      <c r="E2283" s="18" t="s">
        <v>7944</v>
      </c>
      <c r="F2283" s="17">
        <v>35544562</v>
      </c>
      <c r="G2283" s="18" t="s">
        <v>8704</v>
      </c>
      <c r="H2283" s="18" t="s">
        <v>7940</v>
      </c>
      <c r="I2283" s="18" t="s">
        <v>7941</v>
      </c>
      <c r="J2283" s="19">
        <v>1069.83</v>
      </c>
      <c r="K2283" s="19">
        <f t="shared" si="140"/>
        <v>972.57272727272709</v>
      </c>
      <c r="L2283" s="20">
        <f t="shared" si="141"/>
        <v>973</v>
      </c>
      <c r="M2283" s="20">
        <f t="shared" si="142"/>
        <v>97</v>
      </c>
      <c r="N2283" s="21">
        <f t="shared" si="143"/>
        <v>1070</v>
      </c>
    </row>
    <row r="2284" spans="1:14" x14ac:dyDescent="0.25">
      <c r="A2284" s="17" t="s">
        <v>9156</v>
      </c>
      <c r="B2284" s="17" t="s">
        <v>8631</v>
      </c>
      <c r="C2284" s="17" t="s">
        <v>7948</v>
      </c>
      <c r="D2284" s="17" t="s">
        <v>7947</v>
      </c>
      <c r="E2284" s="18" t="s">
        <v>7949</v>
      </c>
      <c r="F2284" s="17">
        <v>710064160</v>
      </c>
      <c r="G2284" s="18" t="s">
        <v>9006</v>
      </c>
      <c r="H2284" s="18" t="s">
        <v>7945</v>
      </c>
      <c r="I2284" s="18" t="s">
        <v>7946</v>
      </c>
      <c r="J2284" s="19">
        <v>39.78</v>
      </c>
      <c r="K2284" s="19">
        <f t="shared" si="140"/>
        <v>36.163636363636364</v>
      </c>
      <c r="L2284" s="20">
        <f t="shared" si="141"/>
        <v>36</v>
      </c>
      <c r="M2284" s="20">
        <f t="shared" si="142"/>
        <v>4</v>
      </c>
      <c r="N2284" s="21">
        <f t="shared" si="143"/>
        <v>40</v>
      </c>
    </row>
    <row r="2285" spans="1:14" x14ac:dyDescent="0.25">
      <c r="A2285" s="17" t="s">
        <v>9156</v>
      </c>
      <c r="B2285" s="17" t="s">
        <v>8631</v>
      </c>
      <c r="C2285" s="17" t="s">
        <v>7953</v>
      </c>
      <c r="D2285" s="17" t="s">
        <v>7952</v>
      </c>
      <c r="E2285" s="18" t="s">
        <v>7954</v>
      </c>
      <c r="F2285" s="17">
        <v>35541181</v>
      </c>
      <c r="G2285" s="18" t="s">
        <v>10</v>
      </c>
      <c r="H2285" s="18" t="s">
        <v>7950</v>
      </c>
      <c r="I2285" s="18" t="s">
        <v>7951</v>
      </c>
      <c r="J2285" s="19">
        <v>2730.18</v>
      </c>
      <c r="K2285" s="19">
        <f t="shared" si="140"/>
        <v>2481.9818181818177</v>
      </c>
      <c r="L2285" s="20">
        <f t="shared" si="141"/>
        <v>2482</v>
      </c>
      <c r="M2285" s="20">
        <f t="shared" si="142"/>
        <v>248</v>
      </c>
      <c r="N2285" s="21">
        <f t="shared" si="143"/>
        <v>2730</v>
      </c>
    </row>
    <row r="2286" spans="1:14" x14ac:dyDescent="0.25">
      <c r="A2286" s="17" t="s">
        <v>9156</v>
      </c>
      <c r="B2286" s="17" t="s">
        <v>8631</v>
      </c>
      <c r="C2286" s="17" t="s">
        <v>7958</v>
      </c>
      <c r="D2286" s="17" t="s">
        <v>7957</v>
      </c>
      <c r="E2286" s="18" t="s">
        <v>7959</v>
      </c>
      <c r="F2286" s="17">
        <v>35571829</v>
      </c>
      <c r="G2286" s="18" t="s">
        <v>9031</v>
      </c>
      <c r="H2286" s="18" t="s">
        <v>7955</v>
      </c>
      <c r="I2286" s="18" t="s">
        <v>7956</v>
      </c>
      <c r="J2286" s="19">
        <v>79.56</v>
      </c>
      <c r="K2286" s="19">
        <f t="shared" si="140"/>
        <v>72.327272727272728</v>
      </c>
      <c r="L2286" s="20">
        <f t="shared" si="141"/>
        <v>72</v>
      </c>
      <c r="M2286" s="20">
        <f t="shared" si="142"/>
        <v>7</v>
      </c>
      <c r="N2286" s="21">
        <f t="shared" si="143"/>
        <v>79</v>
      </c>
    </row>
    <row r="2287" spans="1:14" x14ac:dyDescent="0.25">
      <c r="A2287" s="17" t="s">
        <v>9156</v>
      </c>
      <c r="B2287" s="17" t="s">
        <v>8631</v>
      </c>
      <c r="C2287" s="17" t="s">
        <v>7963</v>
      </c>
      <c r="D2287" s="17" t="s">
        <v>7962</v>
      </c>
      <c r="E2287" s="18" t="s">
        <v>7964</v>
      </c>
      <c r="F2287" s="17">
        <v>710064209</v>
      </c>
      <c r="G2287" s="18" t="s">
        <v>10</v>
      </c>
      <c r="H2287" s="18" t="s">
        <v>7960</v>
      </c>
      <c r="I2287" s="18" t="s">
        <v>7961</v>
      </c>
      <c r="J2287" s="19">
        <v>397.8</v>
      </c>
      <c r="K2287" s="19">
        <f t="shared" si="140"/>
        <v>361.63636363636363</v>
      </c>
      <c r="L2287" s="20">
        <f t="shared" si="141"/>
        <v>362</v>
      </c>
      <c r="M2287" s="20">
        <f t="shared" si="142"/>
        <v>36</v>
      </c>
      <c r="N2287" s="21">
        <f t="shared" si="143"/>
        <v>398</v>
      </c>
    </row>
    <row r="2288" spans="1:14" x14ac:dyDescent="0.25">
      <c r="A2288" s="17" t="s">
        <v>9156</v>
      </c>
      <c r="B2288" s="17" t="s">
        <v>8631</v>
      </c>
      <c r="C2288" s="17" t="s">
        <v>7968</v>
      </c>
      <c r="D2288" s="17" t="s">
        <v>7967</v>
      </c>
      <c r="E2288" s="18" t="s">
        <v>7969</v>
      </c>
      <c r="F2288" s="17">
        <v>35541199</v>
      </c>
      <c r="G2288" s="18" t="s">
        <v>10</v>
      </c>
      <c r="H2288" s="18" t="s">
        <v>7965</v>
      </c>
      <c r="I2288" s="18" t="s">
        <v>7966</v>
      </c>
      <c r="J2288" s="19">
        <v>3926.07</v>
      </c>
      <c r="K2288" s="19">
        <f t="shared" si="140"/>
        <v>3569.1545454545453</v>
      </c>
      <c r="L2288" s="20">
        <f t="shared" si="141"/>
        <v>3569</v>
      </c>
      <c r="M2288" s="20">
        <f t="shared" si="142"/>
        <v>357</v>
      </c>
      <c r="N2288" s="21">
        <f t="shared" si="143"/>
        <v>3926</v>
      </c>
    </row>
    <row r="2289" spans="1:14" x14ac:dyDescent="0.25">
      <c r="A2289" s="17" t="s">
        <v>9156</v>
      </c>
      <c r="B2289" s="17" t="s">
        <v>8631</v>
      </c>
      <c r="C2289" s="17" t="s">
        <v>7973</v>
      </c>
      <c r="D2289" s="17" t="s">
        <v>7972</v>
      </c>
      <c r="E2289" s="18" t="s">
        <v>7974</v>
      </c>
      <c r="F2289" s="17">
        <v>710064225</v>
      </c>
      <c r="G2289" s="18" t="s">
        <v>10</v>
      </c>
      <c r="H2289" s="18" t="s">
        <v>7970</v>
      </c>
      <c r="I2289" s="18" t="s">
        <v>7971</v>
      </c>
      <c r="J2289" s="19">
        <v>59.67</v>
      </c>
      <c r="K2289" s="19">
        <f t="shared" si="140"/>
        <v>54.245454545454542</v>
      </c>
      <c r="L2289" s="20">
        <f t="shared" si="141"/>
        <v>54</v>
      </c>
      <c r="M2289" s="20">
        <f t="shared" si="142"/>
        <v>5</v>
      </c>
      <c r="N2289" s="21">
        <f t="shared" si="143"/>
        <v>59</v>
      </c>
    </row>
    <row r="2290" spans="1:14" x14ac:dyDescent="0.25">
      <c r="A2290" s="17" t="s">
        <v>9156</v>
      </c>
      <c r="B2290" s="17" t="s">
        <v>8631</v>
      </c>
      <c r="C2290" s="17" t="s">
        <v>7224</v>
      </c>
      <c r="D2290" s="17" t="s">
        <v>7223</v>
      </c>
      <c r="E2290" s="18" t="s">
        <v>7225</v>
      </c>
      <c r="F2290" s="17">
        <v>35544805</v>
      </c>
      <c r="G2290" s="18" t="s">
        <v>8683</v>
      </c>
      <c r="H2290" s="18" t="s">
        <v>7221</v>
      </c>
      <c r="I2290" s="18" t="s">
        <v>7226</v>
      </c>
      <c r="J2290" s="19">
        <v>1671.8400000000001</v>
      </c>
      <c r="K2290" s="19">
        <f t="shared" si="140"/>
        <v>1519.8545454545454</v>
      </c>
      <c r="L2290" s="20">
        <f t="shared" si="141"/>
        <v>1520</v>
      </c>
      <c r="M2290" s="20">
        <f t="shared" si="142"/>
        <v>152</v>
      </c>
      <c r="N2290" s="21">
        <f t="shared" si="143"/>
        <v>1672</v>
      </c>
    </row>
    <row r="2291" spans="1:14" x14ac:dyDescent="0.25">
      <c r="A2291" s="17" t="s">
        <v>9156</v>
      </c>
      <c r="B2291" s="17" t="s">
        <v>8631</v>
      </c>
      <c r="C2291" s="17" t="s">
        <v>7224</v>
      </c>
      <c r="D2291" s="17" t="s">
        <v>7223</v>
      </c>
      <c r="E2291" s="18" t="s">
        <v>7225</v>
      </c>
      <c r="F2291" s="17">
        <v>50005723</v>
      </c>
      <c r="G2291" s="18" t="s">
        <v>8636</v>
      </c>
      <c r="H2291" s="18" t="s">
        <v>7221</v>
      </c>
      <c r="I2291" s="18" t="s">
        <v>7222</v>
      </c>
      <c r="J2291" s="19">
        <v>3122.07</v>
      </c>
      <c r="K2291" s="19">
        <f t="shared" si="140"/>
        <v>2838.2454545454543</v>
      </c>
      <c r="L2291" s="20">
        <f t="shared" si="141"/>
        <v>2838</v>
      </c>
      <c r="M2291" s="20">
        <f t="shared" si="142"/>
        <v>284</v>
      </c>
      <c r="N2291" s="21">
        <f t="shared" si="143"/>
        <v>3122</v>
      </c>
    </row>
    <row r="2292" spans="1:14" x14ac:dyDescent="0.25">
      <c r="A2292" s="17" t="s">
        <v>9156</v>
      </c>
      <c r="B2292" s="17" t="s">
        <v>8631</v>
      </c>
      <c r="C2292" s="17" t="s">
        <v>7209</v>
      </c>
      <c r="D2292" s="17" t="s">
        <v>7208</v>
      </c>
      <c r="E2292" s="18" t="s">
        <v>7210</v>
      </c>
      <c r="F2292" s="17">
        <v>710061463</v>
      </c>
      <c r="G2292" s="18" t="s">
        <v>10</v>
      </c>
      <c r="H2292" s="18" t="s">
        <v>7206</v>
      </c>
      <c r="I2292" s="18" t="s">
        <v>7207</v>
      </c>
      <c r="J2292" s="19">
        <v>179.01</v>
      </c>
      <c r="K2292" s="19">
        <f t="shared" si="140"/>
        <v>162.73636363636362</v>
      </c>
      <c r="L2292" s="20">
        <f t="shared" si="141"/>
        <v>163</v>
      </c>
      <c r="M2292" s="20">
        <f t="shared" si="142"/>
        <v>16</v>
      </c>
      <c r="N2292" s="21">
        <f t="shared" si="143"/>
        <v>179</v>
      </c>
    </row>
    <row r="2293" spans="1:14" x14ac:dyDescent="0.25">
      <c r="A2293" s="17" t="s">
        <v>9156</v>
      </c>
      <c r="B2293" s="17" t="s">
        <v>8631</v>
      </c>
      <c r="C2293" s="17" t="s">
        <v>7464</v>
      </c>
      <c r="D2293" s="17" t="s">
        <v>7463</v>
      </c>
      <c r="E2293" s="18" t="s">
        <v>7465</v>
      </c>
      <c r="F2293" s="17">
        <v>35556684</v>
      </c>
      <c r="G2293" s="18" t="s">
        <v>8636</v>
      </c>
      <c r="H2293" s="18" t="s">
        <v>7461</v>
      </c>
      <c r="I2293" s="18" t="s">
        <v>7462</v>
      </c>
      <c r="J2293" s="19">
        <v>1353.6000000000004</v>
      </c>
      <c r="K2293" s="19">
        <f t="shared" si="140"/>
        <v>1230.5454545454547</v>
      </c>
      <c r="L2293" s="20">
        <f t="shared" si="141"/>
        <v>1231</v>
      </c>
      <c r="M2293" s="20">
        <f t="shared" si="142"/>
        <v>123</v>
      </c>
      <c r="N2293" s="21">
        <f t="shared" si="143"/>
        <v>1354</v>
      </c>
    </row>
    <row r="2294" spans="1:14" x14ac:dyDescent="0.25">
      <c r="A2294" s="17" t="s">
        <v>9156</v>
      </c>
      <c r="B2294" s="17" t="s">
        <v>8631</v>
      </c>
      <c r="C2294" s="17" t="s">
        <v>7732</v>
      </c>
      <c r="D2294" s="17" t="s">
        <v>7731</v>
      </c>
      <c r="E2294" s="18" t="s">
        <v>7733</v>
      </c>
      <c r="F2294" s="17">
        <v>35541385</v>
      </c>
      <c r="G2294" s="18" t="s">
        <v>10</v>
      </c>
      <c r="H2294" s="18" t="s">
        <v>7730</v>
      </c>
      <c r="I2294" s="18" t="s">
        <v>438</v>
      </c>
      <c r="J2294" s="19">
        <v>10965.269999999999</v>
      </c>
      <c r="K2294" s="19">
        <f t="shared" si="140"/>
        <v>9968.427272727271</v>
      </c>
      <c r="L2294" s="20">
        <f t="shared" si="141"/>
        <v>9968</v>
      </c>
      <c r="M2294" s="20">
        <f t="shared" si="142"/>
        <v>997</v>
      </c>
      <c r="N2294" s="21">
        <f t="shared" si="143"/>
        <v>10965</v>
      </c>
    </row>
    <row r="2295" spans="1:14" x14ac:dyDescent="0.25">
      <c r="A2295" s="17" t="s">
        <v>9156</v>
      </c>
      <c r="B2295" s="17" t="s">
        <v>8631</v>
      </c>
      <c r="C2295" s="17" t="s">
        <v>7089</v>
      </c>
      <c r="D2295" s="17" t="s">
        <v>7088</v>
      </c>
      <c r="E2295" s="18" t="s">
        <v>7090</v>
      </c>
      <c r="F2295" s="17">
        <v>710170599</v>
      </c>
      <c r="G2295" s="18" t="s">
        <v>10</v>
      </c>
      <c r="H2295" s="18" t="s">
        <v>7086</v>
      </c>
      <c r="I2295" s="18" t="s">
        <v>7087</v>
      </c>
      <c r="J2295" s="19">
        <v>338.13000000000005</v>
      </c>
      <c r="K2295" s="19">
        <f t="shared" si="140"/>
        <v>307.39090909090913</v>
      </c>
      <c r="L2295" s="20">
        <f t="shared" si="141"/>
        <v>307</v>
      </c>
      <c r="M2295" s="20">
        <f t="shared" si="142"/>
        <v>31</v>
      </c>
      <c r="N2295" s="21">
        <f t="shared" si="143"/>
        <v>338</v>
      </c>
    </row>
    <row r="2296" spans="1:14" x14ac:dyDescent="0.25">
      <c r="A2296" s="17" t="s">
        <v>9156</v>
      </c>
      <c r="B2296" s="17" t="s">
        <v>8631</v>
      </c>
      <c r="C2296" s="17" t="s">
        <v>6904</v>
      </c>
      <c r="D2296" s="17" t="s">
        <v>6903</v>
      </c>
      <c r="E2296" s="18" t="s">
        <v>6905</v>
      </c>
      <c r="F2296" s="17">
        <v>31263071</v>
      </c>
      <c r="G2296" s="18" t="s">
        <v>10</v>
      </c>
      <c r="H2296" s="18" t="s">
        <v>6976</v>
      </c>
      <c r="I2296" s="18" t="s">
        <v>6980</v>
      </c>
      <c r="J2296" s="19">
        <v>4932.87</v>
      </c>
      <c r="K2296" s="19">
        <f t="shared" si="140"/>
        <v>4484.4272727272719</v>
      </c>
      <c r="L2296" s="20">
        <f t="shared" si="141"/>
        <v>4484</v>
      </c>
      <c r="M2296" s="20">
        <f t="shared" si="142"/>
        <v>448</v>
      </c>
      <c r="N2296" s="21">
        <f t="shared" si="143"/>
        <v>4932</v>
      </c>
    </row>
    <row r="2297" spans="1:14" x14ac:dyDescent="0.25">
      <c r="A2297" s="17" t="s">
        <v>9156</v>
      </c>
      <c r="B2297" s="17" t="s">
        <v>8631</v>
      </c>
      <c r="C2297" s="17" t="s">
        <v>6904</v>
      </c>
      <c r="D2297" s="17" t="s">
        <v>6903</v>
      </c>
      <c r="E2297" s="18" t="s">
        <v>6905</v>
      </c>
      <c r="F2297" s="17">
        <v>31263089</v>
      </c>
      <c r="G2297" s="18" t="s">
        <v>10</v>
      </c>
      <c r="H2297" s="18" t="s">
        <v>6976</v>
      </c>
      <c r="I2297" s="18" t="s">
        <v>6979</v>
      </c>
      <c r="J2297" s="19">
        <v>12344.609999999999</v>
      </c>
      <c r="K2297" s="19">
        <f t="shared" si="140"/>
        <v>11222.372727272725</v>
      </c>
      <c r="L2297" s="20">
        <f t="shared" si="141"/>
        <v>11222</v>
      </c>
      <c r="M2297" s="20">
        <f t="shared" si="142"/>
        <v>1122</v>
      </c>
      <c r="N2297" s="21">
        <f t="shared" si="143"/>
        <v>12344</v>
      </c>
    </row>
    <row r="2298" spans="1:14" x14ac:dyDescent="0.25">
      <c r="A2298" s="17" t="s">
        <v>9156</v>
      </c>
      <c r="B2298" s="17" t="s">
        <v>8631</v>
      </c>
      <c r="C2298" s="17" t="s">
        <v>6904</v>
      </c>
      <c r="D2298" s="17" t="s">
        <v>6903</v>
      </c>
      <c r="E2298" s="18" t="s">
        <v>6905</v>
      </c>
      <c r="F2298" s="17">
        <v>31263097</v>
      </c>
      <c r="G2298" s="18" t="s">
        <v>10</v>
      </c>
      <c r="H2298" s="18" t="s">
        <v>6976</v>
      </c>
      <c r="I2298" s="18" t="s">
        <v>6978</v>
      </c>
      <c r="J2298" s="19">
        <v>9627.6</v>
      </c>
      <c r="K2298" s="19">
        <f t="shared" si="140"/>
        <v>8752.363636363636</v>
      </c>
      <c r="L2298" s="20">
        <f t="shared" si="141"/>
        <v>8752</v>
      </c>
      <c r="M2298" s="20">
        <f t="shared" si="142"/>
        <v>875</v>
      </c>
      <c r="N2298" s="21">
        <f t="shared" si="143"/>
        <v>9627</v>
      </c>
    </row>
    <row r="2299" spans="1:14" x14ac:dyDescent="0.25">
      <c r="A2299" s="17" t="s">
        <v>9156</v>
      </c>
      <c r="B2299" s="17" t="s">
        <v>8631</v>
      </c>
      <c r="C2299" s="17" t="s">
        <v>6904</v>
      </c>
      <c r="D2299" s="17" t="s">
        <v>6903</v>
      </c>
      <c r="E2299" s="18" t="s">
        <v>6905</v>
      </c>
      <c r="F2299" s="17">
        <v>31263101</v>
      </c>
      <c r="G2299" s="18" t="s">
        <v>9003</v>
      </c>
      <c r="H2299" s="18" t="s">
        <v>6983</v>
      </c>
      <c r="I2299" s="18" t="s">
        <v>6994</v>
      </c>
      <c r="J2299" s="19">
        <v>8594.4600000000009</v>
      </c>
      <c r="K2299" s="19">
        <f t="shared" si="140"/>
        <v>7813.1454545454544</v>
      </c>
      <c r="L2299" s="20">
        <f t="shared" si="141"/>
        <v>7813</v>
      </c>
      <c r="M2299" s="20">
        <f t="shared" si="142"/>
        <v>781</v>
      </c>
      <c r="N2299" s="21">
        <f t="shared" si="143"/>
        <v>8594</v>
      </c>
    </row>
    <row r="2300" spans="1:14" x14ac:dyDescent="0.25">
      <c r="A2300" s="17" t="s">
        <v>9156</v>
      </c>
      <c r="B2300" s="17" t="s">
        <v>8631</v>
      </c>
      <c r="C2300" s="17" t="s">
        <v>6904</v>
      </c>
      <c r="D2300" s="17" t="s">
        <v>6903</v>
      </c>
      <c r="E2300" s="18" t="s">
        <v>6905</v>
      </c>
      <c r="F2300" s="17">
        <v>31263119</v>
      </c>
      <c r="G2300" s="18" t="s">
        <v>10</v>
      </c>
      <c r="H2300" s="18" t="s">
        <v>6976</v>
      </c>
      <c r="I2300" s="18" t="s">
        <v>6977</v>
      </c>
      <c r="J2300" s="19">
        <v>6333.2400000000007</v>
      </c>
      <c r="K2300" s="19">
        <f t="shared" si="140"/>
        <v>5757.4909090909096</v>
      </c>
      <c r="L2300" s="20">
        <f t="shared" si="141"/>
        <v>5757</v>
      </c>
      <c r="M2300" s="20">
        <f t="shared" si="142"/>
        <v>576</v>
      </c>
      <c r="N2300" s="21">
        <f t="shared" si="143"/>
        <v>6333</v>
      </c>
    </row>
    <row r="2301" spans="1:14" x14ac:dyDescent="0.25">
      <c r="A2301" s="17" t="s">
        <v>9156</v>
      </c>
      <c r="B2301" s="17" t="s">
        <v>8631</v>
      </c>
      <c r="C2301" s="17" t="s">
        <v>6904</v>
      </c>
      <c r="D2301" s="17" t="s">
        <v>6903</v>
      </c>
      <c r="E2301" s="18" t="s">
        <v>6905</v>
      </c>
      <c r="F2301" s="17">
        <v>31263127</v>
      </c>
      <c r="G2301" s="18" t="s">
        <v>10</v>
      </c>
      <c r="H2301" s="18" t="s">
        <v>6983</v>
      </c>
      <c r="I2301" s="18" t="s">
        <v>6989</v>
      </c>
      <c r="J2301" s="19">
        <v>10332.15</v>
      </c>
      <c r="K2301" s="19">
        <f t="shared" si="140"/>
        <v>9392.863636363636</v>
      </c>
      <c r="L2301" s="20">
        <f t="shared" si="141"/>
        <v>9393</v>
      </c>
      <c r="M2301" s="20">
        <f t="shared" si="142"/>
        <v>939</v>
      </c>
      <c r="N2301" s="21">
        <f t="shared" si="143"/>
        <v>10332</v>
      </c>
    </row>
    <row r="2302" spans="1:14" x14ac:dyDescent="0.25">
      <c r="A2302" s="17" t="s">
        <v>9156</v>
      </c>
      <c r="B2302" s="17" t="s">
        <v>8631</v>
      </c>
      <c r="C2302" s="17" t="s">
        <v>6904</v>
      </c>
      <c r="D2302" s="17" t="s">
        <v>6903</v>
      </c>
      <c r="E2302" s="18" t="s">
        <v>6905</v>
      </c>
      <c r="F2302" s="17">
        <v>31263151</v>
      </c>
      <c r="G2302" s="18" t="s">
        <v>10</v>
      </c>
      <c r="H2302" s="18" t="s">
        <v>6983</v>
      </c>
      <c r="I2302" s="18" t="s">
        <v>6984</v>
      </c>
      <c r="J2302" s="19">
        <v>3743.7</v>
      </c>
      <c r="K2302" s="19">
        <f t="shared" si="140"/>
        <v>3403.363636363636</v>
      </c>
      <c r="L2302" s="20">
        <f t="shared" si="141"/>
        <v>3403</v>
      </c>
      <c r="M2302" s="20">
        <f t="shared" si="142"/>
        <v>340</v>
      </c>
      <c r="N2302" s="21">
        <f t="shared" si="143"/>
        <v>3743</v>
      </c>
    </row>
    <row r="2303" spans="1:14" x14ac:dyDescent="0.25">
      <c r="A2303" s="17" t="s">
        <v>9156</v>
      </c>
      <c r="B2303" s="17" t="s">
        <v>8631</v>
      </c>
      <c r="C2303" s="17" t="s">
        <v>6904</v>
      </c>
      <c r="D2303" s="17" t="s">
        <v>6903</v>
      </c>
      <c r="E2303" s="18" t="s">
        <v>6905</v>
      </c>
      <c r="F2303" s="17">
        <v>31263160</v>
      </c>
      <c r="G2303" s="18" t="s">
        <v>10</v>
      </c>
      <c r="H2303" s="18" t="s">
        <v>6974</v>
      </c>
      <c r="I2303" s="18" t="s">
        <v>6975</v>
      </c>
      <c r="J2303" s="19">
        <v>4506.78</v>
      </c>
      <c r="K2303" s="19">
        <f t="shared" si="140"/>
        <v>4097.0727272727263</v>
      </c>
      <c r="L2303" s="20">
        <f t="shared" si="141"/>
        <v>4097</v>
      </c>
      <c r="M2303" s="20">
        <f t="shared" si="142"/>
        <v>410</v>
      </c>
      <c r="N2303" s="21">
        <f t="shared" si="143"/>
        <v>4507</v>
      </c>
    </row>
    <row r="2304" spans="1:14" x14ac:dyDescent="0.25">
      <c r="A2304" s="17" t="s">
        <v>9156</v>
      </c>
      <c r="B2304" s="17" t="s">
        <v>8631</v>
      </c>
      <c r="C2304" s="17" t="s">
        <v>6904</v>
      </c>
      <c r="D2304" s="17" t="s">
        <v>6903</v>
      </c>
      <c r="E2304" s="18" t="s">
        <v>6905</v>
      </c>
      <c r="F2304" s="17">
        <v>31985921</v>
      </c>
      <c r="G2304" s="18" t="s">
        <v>10</v>
      </c>
      <c r="H2304" s="18" t="s">
        <v>6938</v>
      </c>
      <c r="I2304" s="18" t="s">
        <v>6945</v>
      </c>
      <c r="J2304" s="19">
        <v>3871.7100000000009</v>
      </c>
      <c r="K2304" s="19">
        <f t="shared" si="140"/>
        <v>3519.7363636363643</v>
      </c>
      <c r="L2304" s="20">
        <f t="shared" si="141"/>
        <v>3520</v>
      </c>
      <c r="M2304" s="20">
        <f t="shared" si="142"/>
        <v>352</v>
      </c>
      <c r="N2304" s="21">
        <f t="shared" si="143"/>
        <v>3872</v>
      </c>
    </row>
    <row r="2305" spans="1:14" x14ac:dyDescent="0.25">
      <c r="A2305" s="17" t="s">
        <v>9156</v>
      </c>
      <c r="B2305" s="17" t="s">
        <v>8631</v>
      </c>
      <c r="C2305" s="17" t="s">
        <v>6904</v>
      </c>
      <c r="D2305" s="17" t="s">
        <v>6903</v>
      </c>
      <c r="E2305" s="18" t="s">
        <v>6905</v>
      </c>
      <c r="F2305" s="17">
        <v>35540460</v>
      </c>
      <c r="G2305" s="18" t="s">
        <v>10</v>
      </c>
      <c r="H2305" s="18" t="s">
        <v>6927</v>
      </c>
      <c r="I2305" s="18" t="s">
        <v>6929</v>
      </c>
      <c r="J2305" s="19">
        <v>7096.05</v>
      </c>
      <c r="K2305" s="19">
        <f t="shared" si="140"/>
        <v>6450.954545454545</v>
      </c>
      <c r="L2305" s="20">
        <f t="shared" si="141"/>
        <v>6451</v>
      </c>
      <c r="M2305" s="20">
        <f t="shared" si="142"/>
        <v>645</v>
      </c>
      <c r="N2305" s="21">
        <f t="shared" si="143"/>
        <v>7096</v>
      </c>
    </row>
    <row r="2306" spans="1:14" x14ac:dyDescent="0.25">
      <c r="A2306" s="17" t="s">
        <v>9156</v>
      </c>
      <c r="B2306" s="17" t="s">
        <v>8631</v>
      </c>
      <c r="C2306" s="17" t="s">
        <v>6904</v>
      </c>
      <c r="D2306" s="17" t="s">
        <v>6903</v>
      </c>
      <c r="E2306" s="18" t="s">
        <v>6905</v>
      </c>
      <c r="F2306" s="17">
        <v>35540478</v>
      </c>
      <c r="G2306" s="18" t="s">
        <v>10</v>
      </c>
      <c r="H2306" s="18" t="s">
        <v>6908</v>
      </c>
      <c r="I2306" s="18" t="s">
        <v>6926</v>
      </c>
      <c r="J2306" s="19">
        <v>11143.140000000001</v>
      </c>
      <c r="K2306" s="19">
        <f t="shared" si="140"/>
        <v>10130.127272727274</v>
      </c>
      <c r="L2306" s="20">
        <f t="shared" si="141"/>
        <v>10130</v>
      </c>
      <c r="M2306" s="20">
        <f t="shared" si="142"/>
        <v>1013</v>
      </c>
      <c r="N2306" s="21">
        <f t="shared" si="143"/>
        <v>11143</v>
      </c>
    </row>
    <row r="2307" spans="1:14" x14ac:dyDescent="0.25">
      <c r="A2307" s="17" t="s">
        <v>9156</v>
      </c>
      <c r="B2307" s="17" t="s">
        <v>8631</v>
      </c>
      <c r="C2307" s="17" t="s">
        <v>6904</v>
      </c>
      <c r="D2307" s="17" t="s">
        <v>6903</v>
      </c>
      <c r="E2307" s="18" t="s">
        <v>6905</v>
      </c>
      <c r="F2307" s="17">
        <v>35540486</v>
      </c>
      <c r="G2307" s="18" t="s">
        <v>10</v>
      </c>
      <c r="H2307" s="18" t="s">
        <v>6901</v>
      </c>
      <c r="I2307" s="18" t="s">
        <v>6906</v>
      </c>
      <c r="J2307" s="19">
        <v>5775.7800000000007</v>
      </c>
      <c r="K2307" s="19">
        <f t="shared" si="140"/>
        <v>5250.7090909090912</v>
      </c>
      <c r="L2307" s="20">
        <f t="shared" si="141"/>
        <v>5251</v>
      </c>
      <c r="M2307" s="20">
        <f t="shared" si="142"/>
        <v>525</v>
      </c>
      <c r="N2307" s="21">
        <f t="shared" si="143"/>
        <v>5776</v>
      </c>
    </row>
    <row r="2308" spans="1:14" x14ac:dyDescent="0.25">
      <c r="A2308" s="17" t="s">
        <v>9156</v>
      </c>
      <c r="B2308" s="17" t="s">
        <v>8631</v>
      </c>
      <c r="C2308" s="17" t="s">
        <v>6904</v>
      </c>
      <c r="D2308" s="17" t="s">
        <v>6903</v>
      </c>
      <c r="E2308" s="18" t="s">
        <v>6905</v>
      </c>
      <c r="F2308" s="17">
        <v>35540559</v>
      </c>
      <c r="G2308" s="18" t="s">
        <v>10</v>
      </c>
      <c r="H2308" s="18" t="s">
        <v>6927</v>
      </c>
      <c r="I2308" s="18" t="s">
        <v>6928</v>
      </c>
      <c r="J2308" s="19">
        <v>10920.72</v>
      </c>
      <c r="K2308" s="19">
        <f t="shared" ref="K2308:K2371" si="144">J2308/1.1</f>
        <v>9927.927272727271</v>
      </c>
      <c r="L2308" s="20">
        <f t="shared" ref="L2308:L2371" si="145">ROUND(K2308,0)</f>
        <v>9928</v>
      </c>
      <c r="M2308" s="20">
        <f t="shared" ref="M2308:M2371" si="146">ROUND(K2308*0.1,0)</f>
        <v>993</v>
      </c>
      <c r="N2308" s="21">
        <f t="shared" si="143"/>
        <v>10921</v>
      </c>
    </row>
    <row r="2309" spans="1:14" x14ac:dyDescent="0.25">
      <c r="A2309" s="17" t="s">
        <v>9156</v>
      </c>
      <c r="B2309" s="17" t="s">
        <v>8631</v>
      </c>
      <c r="C2309" s="17" t="s">
        <v>6904</v>
      </c>
      <c r="D2309" s="17" t="s">
        <v>6903</v>
      </c>
      <c r="E2309" s="18" t="s">
        <v>6905</v>
      </c>
      <c r="F2309" s="17">
        <v>35540605</v>
      </c>
      <c r="G2309" s="18" t="s">
        <v>10</v>
      </c>
      <c r="H2309" s="18" t="s">
        <v>6901</v>
      </c>
      <c r="I2309" s="18" t="s">
        <v>6902</v>
      </c>
      <c r="J2309" s="19">
        <v>9143.5800000000017</v>
      </c>
      <c r="K2309" s="19">
        <f t="shared" si="144"/>
        <v>8312.3454545454551</v>
      </c>
      <c r="L2309" s="20">
        <f t="shared" si="145"/>
        <v>8312</v>
      </c>
      <c r="M2309" s="20">
        <f t="shared" si="146"/>
        <v>831</v>
      </c>
      <c r="N2309" s="21">
        <f t="shared" ref="N2309:N2372" si="147">L2309+M2309</f>
        <v>9143</v>
      </c>
    </row>
    <row r="2310" spans="1:14" x14ac:dyDescent="0.25">
      <c r="A2310" s="17" t="s">
        <v>9156</v>
      </c>
      <c r="B2310" s="17" t="s">
        <v>8631</v>
      </c>
      <c r="C2310" s="17" t="s">
        <v>6904</v>
      </c>
      <c r="D2310" s="17" t="s">
        <v>6903</v>
      </c>
      <c r="E2310" s="18" t="s">
        <v>6905</v>
      </c>
      <c r="F2310" s="17">
        <v>35540613</v>
      </c>
      <c r="G2310" s="18" t="s">
        <v>10</v>
      </c>
      <c r="H2310" s="18" t="s">
        <v>6901</v>
      </c>
      <c r="I2310" s="18" t="s">
        <v>6907</v>
      </c>
      <c r="J2310" s="19">
        <v>8152.9800000000005</v>
      </c>
      <c r="K2310" s="19">
        <f t="shared" si="144"/>
        <v>7411.8</v>
      </c>
      <c r="L2310" s="20">
        <f t="shared" si="145"/>
        <v>7412</v>
      </c>
      <c r="M2310" s="20">
        <f t="shared" si="146"/>
        <v>741</v>
      </c>
      <c r="N2310" s="21">
        <f t="shared" si="147"/>
        <v>8153</v>
      </c>
    </row>
    <row r="2311" spans="1:14" x14ac:dyDescent="0.25">
      <c r="A2311" s="17" t="s">
        <v>9156</v>
      </c>
      <c r="B2311" s="17" t="s">
        <v>8631</v>
      </c>
      <c r="C2311" s="17" t="s">
        <v>6904</v>
      </c>
      <c r="D2311" s="17" t="s">
        <v>6903</v>
      </c>
      <c r="E2311" s="18" t="s">
        <v>6905</v>
      </c>
      <c r="F2311" s="17">
        <v>35540648</v>
      </c>
      <c r="G2311" s="18" t="s">
        <v>10</v>
      </c>
      <c r="H2311" s="18" t="s">
        <v>6908</v>
      </c>
      <c r="I2311" s="18" t="s">
        <v>6921</v>
      </c>
      <c r="J2311" s="19">
        <v>11652.96</v>
      </c>
      <c r="K2311" s="19">
        <f t="shared" si="144"/>
        <v>10593.599999999999</v>
      </c>
      <c r="L2311" s="20">
        <f t="shared" si="145"/>
        <v>10594</v>
      </c>
      <c r="M2311" s="20">
        <f t="shared" si="146"/>
        <v>1059</v>
      </c>
      <c r="N2311" s="21">
        <f t="shared" si="147"/>
        <v>11653</v>
      </c>
    </row>
    <row r="2312" spans="1:14" x14ac:dyDescent="0.25">
      <c r="A2312" s="17" t="s">
        <v>9156</v>
      </c>
      <c r="B2312" s="17" t="s">
        <v>8631</v>
      </c>
      <c r="C2312" s="17" t="s">
        <v>6904</v>
      </c>
      <c r="D2312" s="17" t="s">
        <v>6903</v>
      </c>
      <c r="E2312" s="18" t="s">
        <v>6905</v>
      </c>
      <c r="F2312" s="17">
        <v>35542616</v>
      </c>
      <c r="G2312" s="18" t="s">
        <v>8997</v>
      </c>
      <c r="H2312" s="18" t="s">
        <v>6938</v>
      </c>
      <c r="I2312" s="18" t="s">
        <v>6944</v>
      </c>
      <c r="J2312" s="19">
        <v>8501.4600000000009</v>
      </c>
      <c r="K2312" s="19">
        <f t="shared" si="144"/>
        <v>7728.6</v>
      </c>
      <c r="L2312" s="20">
        <f t="shared" si="145"/>
        <v>7729</v>
      </c>
      <c r="M2312" s="20">
        <f t="shared" si="146"/>
        <v>773</v>
      </c>
      <c r="N2312" s="21">
        <f t="shared" si="147"/>
        <v>8502</v>
      </c>
    </row>
    <row r="2313" spans="1:14" x14ac:dyDescent="0.25">
      <c r="A2313" s="17" t="s">
        <v>9156</v>
      </c>
      <c r="B2313" s="17" t="s">
        <v>8631</v>
      </c>
      <c r="C2313" s="17" t="s">
        <v>6904</v>
      </c>
      <c r="D2313" s="17" t="s">
        <v>6903</v>
      </c>
      <c r="E2313" s="18" t="s">
        <v>6905</v>
      </c>
      <c r="F2313" s="17">
        <v>35542624</v>
      </c>
      <c r="G2313" s="18" t="s">
        <v>10</v>
      </c>
      <c r="H2313" s="18" t="s">
        <v>6950</v>
      </c>
      <c r="I2313" s="18" t="s">
        <v>6954</v>
      </c>
      <c r="J2313" s="19">
        <v>8820.84</v>
      </c>
      <c r="K2313" s="19">
        <f t="shared" si="144"/>
        <v>8018.9454545454537</v>
      </c>
      <c r="L2313" s="20">
        <f t="shared" si="145"/>
        <v>8019</v>
      </c>
      <c r="M2313" s="20">
        <f t="shared" si="146"/>
        <v>802</v>
      </c>
      <c r="N2313" s="21">
        <f t="shared" si="147"/>
        <v>8821</v>
      </c>
    </row>
    <row r="2314" spans="1:14" x14ac:dyDescent="0.25">
      <c r="A2314" s="17" t="s">
        <v>9156</v>
      </c>
      <c r="B2314" s="17" t="s">
        <v>8631</v>
      </c>
      <c r="C2314" s="17" t="s">
        <v>6904</v>
      </c>
      <c r="D2314" s="17" t="s">
        <v>6903</v>
      </c>
      <c r="E2314" s="18" t="s">
        <v>6905</v>
      </c>
      <c r="F2314" s="17">
        <v>35542632</v>
      </c>
      <c r="G2314" s="18" t="s">
        <v>10</v>
      </c>
      <c r="H2314" s="18" t="s">
        <v>6938</v>
      </c>
      <c r="I2314" s="18" t="s">
        <v>6943</v>
      </c>
      <c r="J2314" s="19">
        <v>7158.54</v>
      </c>
      <c r="K2314" s="19">
        <f t="shared" si="144"/>
        <v>6507.7636363636357</v>
      </c>
      <c r="L2314" s="20">
        <f t="shared" si="145"/>
        <v>6508</v>
      </c>
      <c r="M2314" s="20">
        <f t="shared" si="146"/>
        <v>651</v>
      </c>
      <c r="N2314" s="21">
        <f t="shared" si="147"/>
        <v>7159</v>
      </c>
    </row>
    <row r="2315" spans="1:14" x14ac:dyDescent="0.25">
      <c r="A2315" s="17" t="s">
        <v>9156</v>
      </c>
      <c r="B2315" s="17" t="s">
        <v>8631</v>
      </c>
      <c r="C2315" s="17" t="s">
        <v>6904</v>
      </c>
      <c r="D2315" s="17" t="s">
        <v>6903</v>
      </c>
      <c r="E2315" s="18" t="s">
        <v>6905</v>
      </c>
      <c r="F2315" s="17">
        <v>35542641</v>
      </c>
      <c r="G2315" s="18" t="s">
        <v>10</v>
      </c>
      <c r="H2315" s="18" t="s">
        <v>6938</v>
      </c>
      <c r="I2315" s="18" t="s">
        <v>6939</v>
      </c>
      <c r="J2315" s="19">
        <v>7104.18</v>
      </c>
      <c r="K2315" s="19">
        <f t="shared" si="144"/>
        <v>6458.3454545454542</v>
      </c>
      <c r="L2315" s="20">
        <f t="shared" si="145"/>
        <v>6458</v>
      </c>
      <c r="M2315" s="20">
        <f t="shared" si="146"/>
        <v>646</v>
      </c>
      <c r="N2315" s="21">
        <f t="shared" si="147"/>
        <v>7104</v>
      </c>
    </row>
    <row r="2316" spans="1:14" x14ac:dyDescent="0.25">
      <c r="A2316" s="17" t="s">
        <v>9156</v>
      </c>
      <c r="B2316" s="17" t="s">
        <v>8631</v>
      </c>
      <c r="C2316" s="17" t="s">
        <v>6904</v>
      </c>
      <c r="D2316" s="17" t="s">
        <v>6903</v>
      </c>
      <c r="E2316" s="18" t="s">
        <v>6905</v>
      </c>
      <c r="F2316" s="17">
        <v>35542713</v>
      </c>
      <c r="G2316" s="18" t="s">
        <v>10</v>
      </c>
      <c r="H2316" s="18" t="s">
        <v>6950</v>
      </c>
      <c r="I2316" s="18" t="s">
        <v>6953</v>
      </c>
      <c r="J2316" s="19">
        <v>9416.67</v>
      </c>
      <c r="K2316" s="19">
        <f t="shared" si="144"/>
        <v>8560.6090909090908</v>
      </c>
      <c r="L2316" s="20">
        <f t="shared" si="145"/>
        <v>8561</v>
      </c>
      <c r="M2316" s="20">
        <f t="shared" si="146"/>
        <v>856</v>
      </c>
      <c r="N2316" s="21">
        <f t="shared" si="147"/>
        <v>9417</v>
      </c>
    </row>
    <row r="2317" spans="1:14" x14ac:dyDescent="0.25">
      <c r="A2317" s="17" t="s">
        <v>9156</v>
      </c>
      <c r="B2317" s="17" t="s">
        <v>8631</v>
      </c>
      <c r="C2317" s="17" t="s">
        <v>6904</v>
      </c>
      <c r="D2317" s="17" t="s">
        <v>6903</v>
      </c>
      <c r="E2317" s="18" t="s">
        <v>6905</v>
      </c>
      <c r="F2317" s="17">
        <v>35542861</v>
      </c>
      <c r="G2317" s="18" t="s">
        <v>10</v>
      </c>
      <c r="H2317" s="18" t="s">
        <v>6950</v>
      </c>
      <c r="I2317" s="18" t="s">
        <v>6955</v>
      </c>
      <c r="J2317" s="19">
        <v>6922.08</v>
      </c>
      <c r="K2317" s="19">
        <f t="shared" si="144"/>
        <v>6292.7999999999993</v>
      </c>
      <c r="L2317" s="20">
        <f t="shared" si="145"/>
        <v>6293</v>
      </c>
      <c r="M2317" s="20">
        <f t="shared" si="146"/>
        <v>629</v>
      </c>
      <c r="N2317" s="21">
        <f t="shared" si="147"/>
        <v>6922</v>
      </c>
    </row>
    <row r="2318" spans="1:14" x14ac:dyDescent="0.25">
      <c r="A2318" s="17" t="s">
        <v>9156</v>
      </c>
      <c r="B2318" s="17" t="s">
        <v>8631</v>
      </c>
      <c r="C2318" s="17" t="s">
        <v>6904</v>
      </c>
      <c r="D2318" s="17" t="s">
        <v>6903</v>
      </c>
      <c r="E2318" s="18" t="s">
        <v>6905</v>
      </c>
      <c r="F2318" s="17">
        <v>35542870</v>
      </c>
      <c r="G2318" s="18" t="s">
        <v>10</v>
      </c>
      <c r="H2318" s="18" t="s">
        <v>6936</v>
      </c>
      <c r="I2318" s="18" t="s">
        <v>6937</v>
      </c>
      <c r="J2318" s="19">
        <v>9887.58</v>
      </c>
      <c r="K2318" s="19">
        <f t="shared" si="144"/>
        <v>8988.7090909090894</v>
      </c>
      <c r="L2318" s="20">
        <f t="shared" si="145"/>
        <v>8989</v>
      </c>
      <c r="M2318" s="20">
        <f t="shared" si="146"/>
        <v>899</v>
      </c>
      <c r="N2318" s="21">
        <f t="shared" si="147"/>
        <v>9888</v>
      </c>
    </row>
    <row r="2319" spans="1:14" x14ac:dyDescent="0.25">
      <c r="A2319" s="17" t="s">
        <v>9156</v>
      </c>
      <c r="B2319" s="17" t="s">
        <v>8631</v>
      </c>
      <c r="C2319" s="17" t="s">
        <v>6904</v>
      </c>
      <c r="D2319" s="17" t="s">
        <v>6903</v>
      </c>
      <c r="E2319" s="18" t="s">
        <v>6905</v>
      </c>
      <c r="F2319" s="17">
        <v>35542888</v>
      </c>
      <c r="G2319" s="18" t="s">
        <v>10</v>
      </c>
      <c r="H2319" s="18" t="s">
        <v>6950</v>
      </c>
      <c r="I2319" s="18" t="s">
        <v>6965</v>
      </c>
      <c r="J2319" s="19">
        <v>2805.2400000000002</v>
      </c>
      <c r="K2319" s="19">
        <f t="shared" si="144"/>
        <v>2550.2181818181816</v>
      </c>
      <c r="L2319" s="20">
        <f t="shared" si="145"/>
        <v>2550</v>
      </c>
      <c r="M2319" s="20">
        <f t="shared" si="146"/>
        <v>255</v>
      </c>
      <c r="N2319" s="21">
        <f t="shared" si="147"/>
        <v>2805</v>
      </c>
    </row>
    <row r="2320" spans="1:14" x14ac:dyDescent="0.25">
      <c r="A2320" s="17" t="s">
        <v>9156</v>
      </c>
      <c r="B2320" s="17" t="s">
        <v>8631</v>
      </c>
      <c r="C2320" s="17" t="s">
        <v>6904</v>
      </c>
      <c r="D2320" s="17" t="s">
        <v>6903</v>
      </c>
      <c r="E2320" s="18" t="s">
        <v>6905</v>
      </c>
      <c r="F2320" s="17">
        <v>35543019</v>
      </c>
      <c r="G2320" s="18" t="s">
        <v>10</v>
      </c>
      <c r="H2320" s="18" t="s">
        <v>6950</v>
      </c>
      <c r="I2320" s="18" t="s">
        <v>6951</v>
      </c>
      <c r="J2320" s="19">
        <v>9910.8300000000017</v>
      </c>
      <c r="K2320" s="19">
        <f t="shared" si="144"/>
        <v>9009.8454545454551</v>
      </c>
      <c r="L2320" s="20">
        <f t="shared" si="145"/>
        <v>9010</v>
      </c>
      <c r="M2320" s="20">
        <f t="shared" si="146"/>
        <v>901</v>
      </c>
      <c r="N2320" s="21">
        <f t="shared" si="147"/>
        <v>9911</v>
      </c>
    </row>
    <row r="2321" spans="1:14" x14ac:dyDescent="0.25">
      <c r="A2321" s="17" t="s">
        <v>9156</v>
      </c>
      <c r="B2321" s="17" t="s">
        <v>8631</v>
      </c>
      <c r="C2321" s="17" t="s">
        <v>6904</v>
      </c>
      <c r="D2321" s="17" t="s">
        <v>6903</v>
      </c>
      <c r="E2321" s="18" t="s">
        <v>6905</v>
      </c>
      <c r="F2321" s="17">
        <v>35546123</v>
      </c>
      <c r="G2321" s="18" t="s">
        <v>10</v>
      </c>
      <c r="H2321" s="18" t="s">
        <v>6950</v>
      </c>
      <c r="I2321" s="18" t="s">
        <v>6960</v>
      </c>
      <c r="J2321" s="19">
        <v>8972.3700000000008</v>
      </c>
      <c r="K2321" s="19">
        <f t="shared" si="144"/>
        <v>8156.7</v>
      </c>
      <c r="L2321" s="20">
        <f t="shared" si="145"/>
        <v>8157</v>
      </c>
      <c r="M2321" s="20">
        <f t="shared" si="146"/>
        <v>816</v>
      </c>
      <c r="N2321" s="21">
        <f t="shared" si="147"/>
        <v>8973</v>
      </c>
    </row>
    <row r="2322" spans="1:14" x14ac:dyDescent="0.25">
      <c r="A2322" s="17" t="s">
        <v>9156</v>
      </c>
      <c r="B2322" s="17" t="s">
        <v>8631</v>
      </c>
      <c r="C2322" s="17" t="s">
        <v>6904</v>
      </c>
      <c r="D2322" s="17" t="s">
        <v>6903</v>
      </c>
      <c r="E2322" s="18" t="s">
        <v>6905</v>
      </c>
      <c r="F2322" s="17">
        <v>35546204</v>
      </c>
      <c r="G2322" s="18" t="s">
        <v>10</v>
      </c>
      <c r="H2322" s="18" t="s">
        <v>6966</v>
      </c>
      <c r="I2322" s="18" t="s">
        <v>6967</v>
      </c>
      <c r="J2322" s="19">
        <v>7230.2399999999989</v>
      </c>
      <c r="K2322" s="19">
        <f t="shared" si="144"/>
        <v>6572.9454545454528</v>
      </c>
      <c r="L2322" s="20">
        <f t="shared" si="145"/>
        <v>6573</v>
      </c>
      <c r="M2322" s="20">
        <f t="shared" si="146"/>
        <v>657</v>
      </c>
      <c r="N2322" s="21">
        <f t="shared" si="147"/>
        <v>7230</v>
      </c>
    </row>
    <row r="2323" spans="1:14" x14ac:dyDescent="0.25">
      <c r="A2323" s="17" t="s">
        <v>9156</v>
      </c>
      <c r="B2323" s="17" t="s">
        <v>8631</v>
      </c>
      <c r="C2323" s="17" t="s">
        <v>6904</v>
      </c>
      <c r="D2323" s="17" t="s">
        <v>6903</v>
      </c>
      <c r="E2323" s="18" t="s">
        <v>6905</v>
      </c>
      <c r="F2323" s="17">
        <v>35546832</v>
      </c>
      <c r="G2323" s="18" t="s">
        <v>10</v>
      </c>
      <c r="H2323" s="18" t="s">
        <v>9141</v>
      </c>
      <c r="I2323" s="18" t="s">
        <v>6972</v>
      </c>
      <c r="J2323" s="19">
        <v>4388.8500000000004</v>
      </c>
      <c r="K2323" s="19">
        <f t="shared" si="144"/>
        <v>3989.8636363636365</v>
      </c>
      <c r="L2323" s="20">
        <f t="shared" si="145"/>
        <v>3990</v>
      </c>
      <c r="M2323" s="20">
        <f t="shared" si="146"/>
        <v>399</v>
      </c>
      <c r="N2323" s="21">
        <f t="shared" si="147"/>
        <v>4389</v>
      </c>
    </row>
    <row r="2324" spans="1:14" x14ac:dyDescent="0.25">
      <c r="A2324" s="17" t="s">
        <v>9156</v>
      </c>
      <c r="B2324" s="17" t="s">
        <v>8631</v>
      </c>
      <c r="C2324" s="17" t="s">
        <v>6904</v>
      </c>
      <c r="D2324" s="17" t="s">
        <v>6903</v>
      </c>
      <c r="E2324" s="18" t="s">
        <v>6905</v>
      </c>
      <c r="F2324" s="17">
        <v>35546841</v>
      </c>
      <c r="G2324" s="18" t="s">
        <v>9000</v>
      </c>
      <c r="H2324" s="18" t="s">
        <v>9141</v>
      </c>
      <c r="I2324" s="18" t="s">
        <v>6971</v>
      </c>
      <c r="J2324" s="19">
        <v>7465.5599999999995</v>
      </c>
      <c r="K2324" s="19">
        <f t="shared" si="144"/>
        <v>6786.8727272727265</v>
      </c>
      <c r="L2324" s="20">
        <f t="shared" si="145"/>
        <v>6787</v>
      </c>
      <c r="M2324" s="20">
        <f t="shared" si="146"/>
        <v>679</v>
      </c>
      <c r="N2324" s="21">
        <f t="shared" si="147"/>
        <v>7466</v>
      </c>
    </row>
    <row r="2325" spans="1:14" x14ac:dyDescent="0.25">
      <c r="A2325" s="17" t="s">
        <v>9156</v>
      </c>
      <c r="B2325" s="17" t="s">
        <v>8631</v>
      </c>
      <c r="C2325" s="17" t="s">
        <v>6904</v>
      </c>
      <c r="D2325" s="17" t="s">
        <v>6903</v>
      </c>
      <c r="E2325" s="18" t="s">
        <v>6905</v>
      </c>
      <c r="F2325" s="17">
        <v>35546859</v>
      </c>
      <c r="G2325" s="18" t="s">
        <v>10</v>
      </c>
      <c r="H2325" s="18" t="s">
        <v>9141</v>
      </c>
      <c r="I2325" s="18" t="s">
        <v>6968</v>
      </c>
      <c r="J2325" s="19">
        <v>6354.27</v>
      </c>
      <c r="K2325" s="19">
        <f t="shared" si="144"/>
        <v>5776.6090909090908</v>
      </c>
      <c r="L2325" s="20">
        <f t="shared" si="145"/>
        <v>5777</v>
      </c>
      <c r="M2325" s="20">
        <f t="shared" si="146"/>
        <v>578</v>
      </c>
      <c r="N2325" s="21">
        <f t="shared" si="147"/>
        <v>6355</v>
      </c>
    </row>
    <row r="2326" spans="1:14" x14ac:dyDescent="0.25">
      <c r="A2326" s="17" t="s">
        <v>9156</v>
      </c>
      <c r="B2326" s="17" t="s">
        <v>8631</v>
      </c>
      <c r="C2326" s="17" t="s">
        <v>6904</v>
      </c>
      <c r="D2326" s="17" t="s">
        <v>6903</v>
      </c>
      <c r="E2326" s="18" t="s">
        <v>6905</v>
      </c>
      <c r="F2326" s="17">
        <v>35546867</v>
      </c>
      <c r="G2326" s="18" t="s">
        <v>10</v>
      </c>
      <c r="H2326" s="18" t="s">
        <v>9141</v>
      </c>
      <c r="I2326" s="18" t="s">
        <v>6969</v>
      </c>
      <c r="J2326" s="19">
        <v>9802.98</v>
      </c>
      <c r="K2326" s="19">
        <f t="shared" si="144"/>
        <v>8911.7999999999993</v>
      </c>
      <c r="L2326" s="20">
        <f t="shared" si="145"/>
        <v>8912</v>
      </c>
      <c r="M2326" s="20">
        <f t="shared" si="146"/>
        <v>891</v>
      </c>
      <c r="N2326" s="21">
        <f t="shared" si="147"/>
        <v>9803</v>
      </c>
    </row>
    <row r="2327" spans="1:14" x14ac:dyDescent="0.25">
      <c r="A2327" s="17" t="s">
        <v>9156</v>
      </c>
      <c r="B2327" s="17" t="s">
        <v>8631</v>
      </c>
      <c r="C2327" s="17" t="s">
        <v>6904</v>
      </c>
      <c r="D2327" s="17" t="s">
        <v>6903</v>
      </c>
      <c r="E2327" s="18" t="s">
        <v>6905</v>
      </c>
      <c r="F2327" s="17">
        <v>35546875</v>
      </c>
      <c r="G2327" s="18" t="s">
        <v>10</v>
      </c>
      <c r="H2327" s="18" t="s">
        <v>9141</v>
      </c>
      <c r="I2327" s="18" t="s">
        <v>6970</v>
      </c>
      <c r="J2327" s="19">
        <v>10022.580000000002</v>
      </c>
      <c r="K2327" s="19">
        <f t="shared" si="144"/>
        <v>9111.4363636363651</v>
      </c>
      <c r="L2327" s="20">
        <f t="shared" si="145"/>
        <v>9111</v>
      </c>
      <c r="M2327" s="20">
        <f t="shared" si="146"/>
        <v>911</v>
      </c>
      <c r="N2327" s="21">
        <f t="shared" si="147"/>
        <v>10022</v>
      </c>
    </row>
    <row r="2328" spans="1:14" x14ac:dyDescent="0.25">
      <c r="A2328" s="17" t="s">
        <v>9156</v>
      </c>
      <c r="B2328" s="17" t="s">
        <v>8631</v>
      </c>
      <c r="C2328" s="17" t="s">
        <v>6904</v>
      </c>
      <c r="D2328" s="17" t="s">
        <v>6903</v>
      </c>
      <c r="E2328" s="18" t="s">
        <v>6905</v>
      </c>
      <c r="F2328" s="17">
        <v>42107652</v>
      </c>
      <c r="G2328" s="18" t="s">
        <v>8636</v>
      </c>
      <c r="H2328" s="18" t="s">
        <v>6934</v>
      </c>
      <c r="I2328" s="18" t="s">
        <v>6935</v>
      </c>
      <c r="J2328" s="19">
        <v>3144.7799999999997</v>
      </c>
      <c r="K2328" s="19">
        <f t="shared" si="144"/>
        <v>2858.8909090909087</v>
      </c>
      <c r="L2328" s="20">
        <f t="shared" si="145"/>
        <v>2859</v>
      </c>
      <c r="M2328" s="20">
        <f t="shared" si="146"/>
        <v>286</v>
      </c>
      <c r="N2328" s="21">
        <f t="shared" si="147"/>
        <v>3145</v>
      </c>
    </row>
    <row r="2329" spans="1:14" x14ac:dyDescent="0.25">
      <c r="A2329" s="17" t="s">
        <v>9156</v>
      </c>
      <c r="B2329" s="17" t="s">
        <v>8631</v>
      </c>
      <c r="C2329" s="17" t="s">
        <v>6904</v>
      </c>
      <c r="D2329" s="17" t="s">
        <v>6903</v>
      </c>
      <c r="E2329" s="18" t="s">
        <v>6905</v>
      </c>
      <c r="F2329" s="17">
        <v>52109828</v>
      </c>
      <c r="G2329" s="18" t="s">
        <v>8636</v>
      </c>
      <c r="H2329" s="18" t="s">
        <v>6908</v>
      </c>
      <c r="I2329" s="18" t="s">
        <v>6920</v>
      </c>
      <c r="J2329" s="19">
        <v>6578.3700000000017</v>
      </c>
      <c r="K2329" s="19">
        <f t="shared" si="144"/>
        <v>5980.3363636363647</v>
      </c>
      <c r="L2329" s="20">
        <f t="shared" si="145"/>
        <v>5980</v>
      </c>
      <c r="M2329" s="20">
        <f t="shared" si="146"/>
        <v>598</v>
      </c>
      <c r="N2329" s="21">
        <f t="shared" si="147"/>
        <v>6578</v>
      </c>
    </row>
    <row r="2330" spans="1:14" x14ac:dyDescent="0.25">
      <c r="A2330" s="17" t="s">
        <v>9156</v>
      </c>
      <c r="B2330" s="17" t="s">
        <v>8634</v>
      </c>
      <c r="C2330" s="17" t="s">
        <v>5256</v>
      </c>
      <c r="D2330" s="17" t="s">
        <v>5255</v>
      </c>
      <c r="E2330" s="18" t="s">
        <v>5257</v>
      </c>
      <c r="F2330" s="17">
        <v>17079756</v>
      </c>
      <c r="G2330" s="18" t="s">
        <v>8999</v>
      </c>
      <c r="H2330" s="18" t="s">
        <v>6950</v>
      </c>
      <c r="I2330" s="18" t="s">
        <v>6952</v>
      </c>
      <c r="J2330" s="19">
        <v>10912.59</v>
      </c>
      <c r="K2330" s="19">
        <f t="shared" si="144"/>
        <v>9920.5363636363636</v>
      </c>
      <c r="L2330" s="20">
        <f t="shared" si="145"/>
        <v>9921</v>
      </c>
      <c r="M2330" s="20">
        <f t="shared" si="146"/>
        <v>992</v>
      </c>
      <c r="N2330" s="21">
        <f t="shared" si="147"/>
        <v>10913</v>
      </c>
    </row>
    <row r="2331" spans="1:14" x14ac:dyDescent="0.25">
      <c r="A2331" s="17" t="s">
        <v>9156</v>
      </c>
      <c r="B2331" s="17" t="s">
        <v>8634</v>
      </c>
      <c r="C2331" s="17" t="s">
        <v>5256</v>
      </c>
      <c r="D2331" s="17" t="s">
        <v>5255</v>
      </c>
      <c r="E2331" s="18" t="s">
        <v>5257</v>
      </c>
      <c r="F2331" s="17">
        <v>17080151</v>
      </c>
      <c r="G2331" s="18" t="s">
        <v>8766</v>
      </c>
      <c r="H2331" s="18" t="s">
        <v>6050</v>
      </c>
      <c r="I2331" s="18" t="s">
        <v>6059</v>
      </c>
      <c r="J2331" s="19">
        <v>9111.869999999999</v>
      </c>
      <c r="K2331" s="19">
        <f t="shared" si="144"/>
        <v>8283.5181818181809</v>
      </c>
      <c r="L2331" s="20">
        <f t="shared" si="145"/>
        <v>8284</v>
      </c>
      <c r="M2331" s="20">
        <f t="shared" si="146"/>
        <v>828</v>
      </c>
      <c r="N2331" s="21">
        <f t="shared" si="147"/>
        <v>9112</v>
      </c>
    </row>
    <row r="2332" spans="1:14" x14ac:dyDescent="0.25">
      <c r="A2332" s="17" t="s">
        <v>9156</v>
      </c>
      <c r="B2332" s="17" t="s">
        <v>8634</v>
      </c>
      <c r="C2332" s="17" t="s">
        <v>5256</v>
      </c>
      <c r="D2332" s="17" t="s">
        <v>5255</v>
      </c>
      <c r="E2332" s="18" t="s">
        <v>5257</v>
      </c>
      <c r="F2332" s="17">
        <v>17151503</v>
      </c>
      <c r="G2332" s="18" t="s">
        <v>8974</v>
      </c>
      <c r="H2332" s="18" t="s">
        <v>5980</v>
      </c>
      <c r="I2332" s="18" t="s">
        <v>5981</v>
      </c>
      <c r="J2332" s="19">
        <v>2775.0000000000005</v>
      </c>
      <c r="K2332" s="19">
        <f t="shared" si="144"/>
        <v>2522.727272727273</v>
      </c>
      <c r="L2332" s="20">
        <f t="shared" si="145"/>
        <v>2523</v>
      </c>
      <c r="M2332" s="20">
        <f t="shared" si="146"/>
        <v>252</v>
      </c>
      <c r="N2332" s="21">
        <f t="shared" si="147"/>
        <v>2775</v>
      </c>
    </row>
    <row r="2333" spans="1:14" x14ac:dyDescent="0.25">
      <c r="A2333" s="17" t="s">
        <v>9156</v>
      </c>
      <c r="B2333" s="17" t="s">
        <v>8634</v>
      </c>
      <c r="C2333" s="17" t="s">
        <v>5256</v>
      </c>
      <c r="D2333" s="17" t="s">
        <v>5255</v>
      </c>
      <c r="E2333" s="18" t="s">
        <v>5257</v>
      </c>
      <c r="F2333" s="17">
        <v>17151627</v>
      </c>
      <c r="G2333" s="18" t="s">
        <v>8726</v>
      </c>
      <c r="H2333" s="18" t="s">
        <v>6791</v>
      </c>
      <c r="I2333" s="18" t="s">
        <v>6801</v>
      </c>
      <c r="J2333" s="19">
        <v>2886.21</v>
      </c>
      <c r="K2333" s="19">
        <f t="shared" si="144"/>
        <v>2623.8272727272724</v>
      </c>
      <c r="L2333" s="20">
        <f t="shared" si="145"/>
        <v>2624</v>
      </c>
      <c r="M2333" s="20">
        <f t="shared" si="146"/>
        <v>262</v>
      </c>
      <c r="N2333" s="21">
        <f t="shared" si="147"/>
        <v>2886</v>
      </c>
    </row>
    <row r="2334" spans="1:14" x14ac:dyDescent="0.25">
      <c r="A2334" s="17" t="s">
        <v>9156</v>
      </c>
      <c r="B2334" s="17" t="s">
        <v>8634</v>
      </c>
      <c r="C2334" s="17" t="s">
        <v>5256</v>
      </c>
      <c r="D2334" s="17" t="s">
        <v>5255</v>
      </c>
      <c r="E2334" s="18" t="s">
        <v>5257</v>
      </c>
      <c r="F2334" s="17">
        <v>31942032</v>
      </c>
      <c r="G2334" s="18" t="s">
        <v>8974</v>
      </c>
      <c r="H2334" s="18" t="s">
        <v>7339</v>
      </c>
      <c r="I2334" s="18" t="s">
        <v>7350</v>
      </c>
      <c r="J2334" s="19">
        <v>2693.7599999999998</v>
      </c>
      <c r="K2334" s="19">
        <f t="shared" si="144"/>
        <v>2448.8727272727269</v>
      </c>
      <c r="L2334" s="20">
        <f t="shared" si="145"/>
        <v>2449</v>
      </c>
      <c r="M2334" s="20">
        <f t="shared" si="146"/>
        <v>245</v>
      </c>
      <c r="N2334" s="21">
        <f t="shared" si="147"/>
        <v>2694</v>
      </c>
    </row>
    <row r="2335" spans="1:14" x14ac:dyDescent="0.25">
      <c r="A2335" s="17" t="s">
        <v>9156</v>
      </c>
      <c r="B2335" s="17" t="s">
        <v>8634</v>
      </c>
      <c r="C2335" s="17" t="s">
        <v>5256</v>
      </c>
      <c r="D2335" s="17" t="s">
        <v>5255</v>
      </c>
      <c r="E2335" s="18" t="s">
        <v>5257</v>
      </c>
      <c r="F2335" s="17">
        <v>31942199</v>
      </c>
      <c r="G2335" s="18" t="s">
        <v>9002</v>
      </c>
      <c r="H2335" s="18" t="s">
        <v>6981</v>
      </c>
      <c r="I2335" s="18" t="s">
        <v>6982</v>
      </c>
      <c r="J2335" s="19">
        <v>3791.61</v>
      </c>
      <c r="K2335" s="19">
        <f t="shared" si="144"/>
        <v>3446.9181818181814</v>
      </c>
      <c r="L2335" s="20">
        <f t="shared" si="145"/>
        <v>3447</v>
      </c>
      <c r="M2335" s="20">
        <f t="shared" si="146"/>
        <v>345</v>
      </c>
      <c r="N2335" s="21">
        <f t="shared" si="147"/>
        <v>3792</v>
      </c>
    </row>
    <row r="2336" spans="1:14" x14ac:dyDescent="0.25">
      <c r="A2336" s="17" t="s">
        <v>9156</v>
      </c>
      <c r="B2336" s="17" t="s">
        <v>8634</v>
      </c>
      <c r="C2336" s="17" t="s">
        <v>5256</v>
      </c>
      <c r="D2336" s="17" t="s">
        <v>5255</v>
      </c>
      <c r="E2336" s="18" t="s">
        <v>5257</v>
      </c>
      <c r="F2336" s="17">
        <v>31942202</v>
      </c>
      <c r="G2336" s="18" t="s">
        <v>8981</v>
      </c>
      <c r="H2336" s="18" t="s">
        <v>6283</v>
      </c>
      <c r="I2336" s="18" t="s">
        <v>6284</v>
      </c>
      <c r="J2336" s="19">
        <v>4258.29</v>
      </c>
      <c r="K2336" s="19">
        <f t="shared" si="144"/>
        <v>3871.1727272727271</v>
      </c>
      <c r="L2336" s="20">
        <f t="shared" si="145"/>
        <v>3871</v>
      </c>
      <c r="M2336" s="20">
        <f t="shared" si="146"/>
        <v>387</v>
      </c>
      <c r="N2336" s="21">
        <f t="shared" si="147"/>
        <v>4258</v>
      </c>
    </row>
    <row r="2337" spans="1:14" x14ac:dyDescent="0.25">
      <c r="A2337" s="17" t="s">
        <v>9156</v>
      </c>
      <c r="B2337" s="17" t="s">
        <v>8634</v>
      </c>
      <c r="C2337" s="17" t="s">
        <v>5256</v>
      </c>
      <c r="D2337" s="17" t="s">
        <v>5255</v>
      </c>
      <c r="E2337" s="18" t="s">
        <v>5257</v>
      </c>
      <c r="F2337" s="17">
        <v>31942601</v>
      </c>
      <c r="G2337" s="18" t="s">
        <v>8991</v>
      </c>
      <c r="H2337" s="18" t="s">
        <v>6550</v>
      </c>
      <c r="I2337" s="18" t="s">
        <v>6551</v>
      </c>
      <c r="J2337" s="19">
        <v>3893.01</v>
      </c>
      <c r="K2337" s="19">
        <f t="shared" si="144"/>
        <v>3539.1</v>
      </c>
      <c r="L2337" s="20">
        <f t="shared" si="145"/>
        <v>3539</v>
      </c>
      <c r="M2337" s="20">
        <f t="shared" si="146"/>
        <v>354</v>
      </c>
      <c r="N2337" s="21">
        <f t="shared" si="147"/>
        <v>3893</v>
      </c>
    </row>
    <row r="2338" spans="1:14" x14ac:dyDescent="0.25">
      <c r="A2338" s="17" t="s">
        <v>9156</v>
      </c>
      <c r="B2338" s="17" t="s">
        <v>8634</v>
      </c>
      <c r="C2338" s="17" t="s">
        <v>5256</v>
      </c>
      <c r="D2338" s="17" t="s">
        <v>5255</v>
      </c>
      <c r="E2338" s="18" t="s">
        <v>5257</v>
      </c>
      <c r="F2338" s="17">
        <v>31942733</v>
      </c>
      <c r="G2338" s="18" t="s">
        <v>8726</v>
      </c>
      <c r="H2338" s="18" t="s">
        <v>5253</v>
      </c>
      <c r="I2338" s="18" t="s">
        <v>5254</v>
      </c>
      <c r="J2338" s="19">
        <v>7234.41</v>
      </c>
      <c r="K2338" s="19">
        <f t="shared" si="144"/>
        <v>6576.7363636363634</v>
      </c>
      <c r="L2338" s="20">
        <f t="shared" si="145"/>
        <v>6577</v>
      </c>
      <c r="M2338" s="20">
        <f t="shared" si="146"/>
        <v>658</v>
      </c>
      <c r="N2338" s="21">
        <f t="shared" si="147"/>
        <v>7235</v>
      </c>
    </row>
    <row r="2339" spans="1:14" x14ac:dyDescent="0.25">
      <c r="A2339" s="17" t="s">
        <v>9156</v>
      </c>
      <c r="B2339" s="17" t="s">
        <v>8634</v>
      </c>
      <c r="C2339" s="17" t="s">
        <v>5256</v>
      </c>
      <c r="D2339" s="17" t="s">
        <v>5255</v>
      </c>
      <c r="E2339" s="18" t="s">
        <v>5257</v>
      </c>
      <c r="F2339" s="17">
        <v>35560321</v>
      </c>
      <c r="G2339" s="18" t="s">
        <v>9121</v>
      </c>
      <c r="H2339" s="18" t="s">
        <v>9141</v>
      </c>
      <c r="I2339" s="18" t="s">
        <v>8284</v>
      </c>
      <c r="J2339" s="19">
        <v>1315.77</v>
      </c>
      <c r="K2339" s="19">
        <f t="shared" si="144"/>
        <v>1196.1545454545453</v>
      </c>
      <c r="L2339" s="20">
        <f t="shared" si="145"/>
        <v>1196</v>
      </c>
      <c r="M2339" s="20">
        <f t="shared" si="146"/>
        <v>120</v>
      </c>
      <c r="N2339" s="21">
        <f t="shared" si="147"/>
        <v>1316</v>
      </c>
    </row>
    <row r="2340" spans="1:14" x14ac:dyDescent="0.25">
      <c r="A2340" s="17" t="s">
        <v>9156</v>
      </c>
      <c r="B2340" s="17" t="s">
        <v>8634</v>
      </c>
      <c r="C2340" s="17" t="s">
        <v>5256</v>
      </c>
      <c r="D2340" s="17" t="s">
        <v>5255</v>
      </c>
      <c r="E2340" s="18" t="s">
        <v>5257</v>
      </c>
      <c r="F2340" s="17">
        <v>35561548</v>
      </c>
      <c r="G2340" s="18" t="s">
        <v>8998</v>
      </c>
      <c r="H2340" s="18" t="s">
        <v>6938</v>
      </c>
      <c r="I2340" s="18" t="s">
        <v>6949</v>
      </c>
      <c r="J2340" s="19">
        <v>5262.87</v>
      </c>
      <c r="K2340" s="19">
        <f t="shared" si="144"/>
        <v>4784.4272727272719</v>
      </c>
      <c r="L2340" s="20">
        <f t="shared" si="145"/>
        <v>4784</v>
      </c>
      <c r="M2340" s="20">
        <f t="shared" si="146"/>
        <v>478</v>
      </c>
      <c r="N2340" s="21">
        <f t="shared" si="147"/>
        <v>5262</v>
      </c>
    </row>
    <row r="2341" spans="1:14" x14ac:dyDescent="0.25">
      <c r="A2341" s="17" t="s">
        <v>9156</v>
      </c>
      <c r="B2341" s="17" t="s">
        <v>8634</v>
      </c>
      <c r="C2341" s="17" t="s">
        <v>5256</v>
      </c>
      <c r="D2341" s="17" t="s">
        <v>5255</v>
      </c>
      <c r="E2341" s="18" t="s">
        <v>5257</v>
      </c>
      <c r="F2341" s="17">
        <v>37795988</v>
      </c>
      <c r="G2341" s="18" t="s">
        <v>8979</v>
      </c>
      <c r="H2341" s="18" t="s">
        <v>6095</v>
      </c>
      <c r="I2341" s="18" t="s">
        <v>6096</v>
      </c>
      <c r="J2341" s="19">
        <v>1517.76</v>
      </c>
      <c r="K2341" s="19">
        <f t="shared" si="144"/>
        <v>1379.7818181818182</v>
      </c>
      <c r="L2341" s="20">
        <f t="shared" si="145"/>
        <v>1380</v>
      </c>
      <c r="M2341" s="20">
        <f t="shared" si="146"/>
        <v>138</v>
      </c>
      <c r="N2341" s="21">
        <f t="shared" si="147"/>
        <v>1518</v>
      </c>
    </row>
    <row r="2342" spans="1:14" x14ac:dyDescent="0.25">
      <c r="A2342" s="17" t="s">
        <v>9156</v>
      </c>
      <c r="B2342" s="17" t="s">
        <v>8634</v>
      </c>
      <c r="C2342" s="17" t="s">
        <v>5256</v>
      </c>
      <c r="D2342" s="17" t="s">
        <v>5255</v>
      </c>
      <c r="E2342" s="18" t="s">
        <v>5257</v>
      </c>
      <c r="F2342" s="17">
        <v>37796046</v>
      </c>
      <c r="G2342" s="18" t="s">
        <v>8726</v>
      </c>
      <c r="H2342" s="18" t="s">
        <v>6365</v>
      </c>
      <c r="I2342" s="18" t="s">
        <v>6373</v>
      </c>
      <c r="J2342" s="19">
        <v>5339.6100000000006</v>
      </c>
      <c r="K2342" s="19">
        <f t="shared" si="144"/>
        <v>4854.1909090909094</v>
      </c>
      <c r="L2342" s="20">
        <f t="shared" si="145"/>
        <v>4854</v>
      </c>
      <c r="M2342" s="20">
        <f t="shared" si="146"/>
        <v>485</v>
      </c>
      <c r="N2342" s="21">
        <f t="shared" si="147"/>
        <v>5339</v>
      </c>
    </row>
    <row r="2343" spans="1:14" x14ac:dyDescent="0.25">
      <c r="A2343" s="17" t="s">
        <v>9156</v>
      </c>
      <c r="B2343" s="17" t="s">
        <v>8634</v>
      </c>
      <c r="C2343" s="17" t="s">
        <v>5256</v>
      </c>
      <c r="D2343" s="17" t="s">
        <v>5255</v>
      </c>
      <c r="E2343" s="18" t="s">
        <v>5257</v>
      </c>
      <c r="F2343" s="17">
        <v>37878191</v>
      </c>
      <c r="G2343" s="18" t="s">
        <v>8980</v>
      </c>
      <c r="H2343" s="18" t="s">
        <v>6276</v>
      </c>
      <c r="I2343" s="18" t="s">
        <v>6277</v>
      </c>
      <c r="J2343" s="19">
        <v>696.15000000000009</v>
      </c>
      <c r="K2343" s="19">
        <f t="shared" si="144"/>
        <v>632.86363636363637</v>
      </c>
      <c r="L2343" s="20">
        <f t="shared" si="145"/>
        <v>633</v>
      </c>
      <c r="M2343" s="20">
        <f t="shared" si="146"/>
        <v>63</v>
      </c>
      <c r="N2343" s="21">
        <f t="shared" si="147"/>
        <v>696</v>
      </c>
    </row>
    <row r="2344" spans="1:14" x14ac:dyDescent="0.25">
      <c r="A2344" s="17" t="s">
        <v>9156</v>
      </c>
      <c r="B2344" s="17" t="s">
        <v>8634</v>
      </c>
      <c r="C2344" s="17" t="s">
        <v>5256</v>
      </c>
      <c r="D2344" s="17" t="s">
        <v>5255</v>
      </c>
      <c r="E2344" s="18" t="s">
        <v>5257</v>
      </c>
      <c r="F2344" s="17">
        <v>37938045</v>
      </c>
      <c r="G2344" s="18" t="s">
        <v>8726</v>
      </c>
      <c r="H2344" s="18" t="s">
        <v>5497</v>
      </c>
      <c r="I2344" s="18" t="s">
        <v>5502</v>
      </c>
      <c r="J2344" s="19">
        <v>3787.11</v>
      </c>
      <c r="K2344" s="19">
        <f t="shared" si="144"/>
        <v>3442.8272727272724</v>
      </c>
      <c r="L2344" s="20">
        <f t="shared" si="145"/>
        <v>3443</v>
      </c>
      <c r="M2344" s="20">
        <f t="shared" si="146"/>
        <v>344</v>
      </c>
      <c r="N2344" s="21">
        <f t="shared" si="147"/>
        <v>3787</v>
      </c>
    </row>
    <row r="2345" spans="1:14" x14ac:dyDescent="0.25">
      <c r="A2345" s="17" t="s">
        <v>9156</v>
      </c>
      <c r="B2345" s="17" t="s">
        <v>8634</v>
      </c>
      <c r="C2345" s="17" t="s">
        <v>5256</v>
      </c>
      <c r="D2345" s="17" t="s">
        <v>5255</v>
      </c>
      <c r="E2345" s="18" t="s">
        <v>5257</v>
      </c>
      <c r="F2345" s="17">
        <v>37942123</v>
      </c>
      <c r="G2345" s="18" t="s">
        <v>8983</v>
      </c>
      <c r="H2345" s="18" t="s">
        <v>6343</v>
      </c>
      <c r="I2345" s="18" t="s">
        <v>6344</v>
      </c>
      <c r="J2345" s="19">
        <v>3813.45</v>
      </c>
      <c r="K2345" s="19">
        <f t="shared" si="144"/>
        <v>3466.772727272727</v>
      </c>
      <c r="L2345" s="20">
        <f t="shared" si="145"/>
        <v>3467</v>
      </c>
      <c r="M2345" s="20">
        <f t="shared" si="146"/>
        <v>347</v>
      </c>
      <c r="N2345" s="21">
        <f t="shared" si="147"/>
        <v>3814</v>
      </c>
    </row>
    <row r="2346" spans="1:14" x14ac:dyDescent="0.25">
      <c r="A2346" s="17" t="s">
        <v>9156</v>
      </c>
      <c r="B2346" s="17" t="s">
        <v>8634</v>
      </c>
      <c r="C2346" s="17" t="s">
        <v>5256</v>
      </c>
      <c r="D2346" s="17" t="s">
        <v>5255</v>
      </c>
      <c r="E2346" s="18" t="s">
        <v>5257</v>
      </c>
      <c r="F2346" s="17">
        <v>42027136</v>
      </c>
      <c r="G2346" s="18" t="s">
        <v>8961</v>
      </c>
      <c r="H2346" s="18" t="s">
        <v>5253</v>
      </c>
      <c r="I2346" s="18" t="s">
        <v>5269</v>
      </c>
      <c r="J2346" s="19">
        <v>2509.71</v>
      </c>
      <c r="K2346" s="19">
        <f t="shared" si="144"/>
        <v>2281.5545454545454</v>
      </c>
      <c r="L2346" s="20">
        <f t="shared" si="145"/>
        <v>2282</v>
      </c>
      <c r="M2346" s="20">
        <f t="shared" si="146"/>
        <v>228</v>
      </c>
      <c r="N2346" s="21">
        <f t="shared" si="147"/>
        <v>2510</v>
      </c>
    </row>
    <row r="2347" spans="1:14" x14ac:dyDescent="0.25">
      <c r="A2347" s="17" t="s">
        <v>9156</v>
      </c>
      <c r="B2347" s="17" t="s">
        <v>8634</v>
      </c>
      <c r="C2347" s="17" t="s">
        <v>5256</v>
      </c>
      <c r="D2347" s="17" t="s">
        <v>5255</v>
      </c>
      <c r="E2347" s="18" t="s">
        <v>5257</v>
      </c>
      <c r="F2347" s="17">
        <v>42083966</v>
      </c>
      <c r="G2347" s="18" t="s">
        <v>8993</v>
      </c>
      <c r="H2347" s="18" t="s">
        <v>6671</v>
      </c>
      <c r="I2347" s="18" t="s">
        <v>6672</v>
      </c>
      <c r="J2347" s="19">
        <v>377.91</v>
      </c>
      <c r="K2347" s="19">
        <f t="shared" si="144"/>
        <v>343.55454545454546</v>
      </c>
      <c r="L2347" s="20">
        <f t="shared" si="145"/>
        <v>344</v>
      </c>
      <c r="M2347" s="20">
        <f t="shared" si="146"/>
        <v>34</v>
      </c>
      <c r="N2347" s="21">
        <f t="shared" si="147"/>
        <v>378</v>
      </c>
    </row>
    <row r="2348" spans="1:14" x14ac:dyDescent="0.25">
      <c r="A2348" s="17" t="s">
        <v>9156</v>
      </c>
      <c r="B2348" s="17" t="s">
        <v>8634</v>
      </c>
      <c r="C2348" s="17" t="s">
        <v>5256</v>
      </c>
      <c r="D2348" s="17" t="s">
        <v>5255</v>
      </c>
      <c r="E2348" s="18" t="s">
        <v>5257</v>
      </c>
      <c r="F2348" s="17">
        <v>50295829</v>
      </c>
      <c r="G2348" s="18" t="s">
        <v>8726</v>
      </c>
      <c r="H2348" s="18" t="s">
        <v>7130</v>
      </c>
      <c r="I2348" s="18" t="s">
        <v>7135</v>
      </c>
      <c r="J2348" s="19">
        <v>2204.6400000000003</v>
      </c>
      <c r="K2348" s="19">
        <f t="shared" si="144"/>
        <v>2004.2181818181818</v>
      </c>
      <c r="L2348" s="20">
        <f t="shared" si="145"/>
        <v>2004</v>
      </c>
      <c r="M2348" s="20">
        <f t="shared" si="146"/>
        <v>200</v>
      </c>
      <c r="N2348" s="21">
        <f t="shared" si="147"/>
        <v>2204</v>
      </c>
    </row>
    <row r="2349" spans="1:14" x14ac:dyDescent="0.25">
      <c r="A2349" s="17" t="s">
        <v>9156</v>
      </c>
      <c r="B2349" s="17" t="s">
        <v>8634</v>
      </c>
      <c r="C2349" s="17" t="s">
        <v>5256</v>
      </c>
      <c r="D2349" s="17" t="s">
        <v>5255</v>
      </c>
      <c r="E2349" s="18" t="s">
        <v>5257</v>
      </c>
      <c r="F2349" s="17">
        <v>50639668</v>
      </c>
      <c r="G2349" s="18" t="s">
        <v>8978</v>
      </c>
      <c r="H2349" s="18" t="s">
        <v>6050</v>
      </c>
      <c r="I2349" s="18" t="s">
        <v>6076</v>
      </c>
      <c r="J2349" s="19">
        <v>4199.76</v>
      </c>
      <c r="K2349" s="19">
        <f t="shared" si="144"/>
        <v>3817.9636363636364</v>
      </c>
      <c r="L2349" s="20">
        <f t="shared" si="145"/>
        <v>3818</v>
      </c>
      <c r="M2349" s="20">
        <f t="shared" si="146"/>
        <v>382</v>
      </c>
      <c r="N2349" s="21">
        <f t="shared" si="147"/>
        <v>4200</v>
      </c>
    </row>
    <row r="2350" spans="1:14" x14ac:dyDescent="0.25">
      <c r="A2350" s="17" t="s">
        <v>9156</v>
      </c>
      <c r="B2350" s="17" t="s">
        <v>8634</v>
      </c>
      <c r="C2350" s="17" t="s">
        <v>4569</v>
      </c>
      <c r="D2350" s="17" t="s">
        <v>4568</v>
      </c>
      <c r="E2350" s="18" t="s">
        <v>4570</v>
      </c>
      <c r="F2350" s="17">
        <v>37894323</v>
      </c>
      <c r="G2350" s="18" t="s">
        <v>8912</v>
      </c>
      <c r="H2350" s="18" t="s">
        <v>4555</v>
      </c>
      <c r="I2350" s="18" t="s">
        <v>4567</v>
      </c>
      <c r="J2350" s="19">
        <v>2569.3799999999997</v>
      </c>
      <c r="K2350" s="19">
        <f t="shared" si="144"/>
        <v>2335.7999999999993</v>
      </c>
      <c r="L2350" s="20">
        <f t="shared" si="145"/>
        <v>2336</v>
      </c>
      <c r="M2350" s="20">
        <f t="shared" si="146"/>
        <v>234</v>
      </c>
      <c r="N2350" s="21">
        <f t="shared" si="147"/>
        <v>2570</v>
      </c>
    </row>
    <row r="2351" spans="1:14" x14ac:dyDescent="0.25">
      <c r="A2351" s="17" t="s">
        <v>9156</v>
      </c>
      <c r="B2351" s="17" t="s">
        <v>8634</v>
      </c>
      <c r="C2351" s="17" t="s">
        <v>4569</v>
      </c>
      <c r="D2351" s="17" t="s">
        <v>4568</v>
      </c>
      <c r="E2351" s="18" t="s">
        <v>4570</v>
      </c>
      <c r="F2351" s="17">
        <v>42242533</v>
      </c>
      <c r="G2351" s="18" t="s">
        <v>9005</v>
      </c>
      <c r="H2351" s="18" t="s">
        <v>7046</v>
      </c>
      <c r="I2351" s="18" t="s">
        <v>7047</v>
      </c>
      <c r="J2351" s="19">
        <v>218.79000000000002</v>
      </c>
      <c r="K2351" s="19">
        <f t="shared" si="144"/>
        <v>198.9</v>
      </c>
      <c r="L2351" s="20">
        <f t="shared" si="145"/>
        <v>199</v>
      </c>
      <c r="M2351" s="20">
        <f t="shared" si="146"/>
        <v>20</v>
      </c>
      <c r="N2351" s="21">
        <f t="shared" si="147"/>
        <v>219</v>
      </c>
    </row>
    <row r="2352" spans="1:14" x14ac:dyDescent="0.25">
      <c r="A2352" s="17" t="s">
        <v>9156</v>
      </c>
      <c r="B2352" s="17" t="s">
        <v>8634</v>
      </c>
      <c r="C2352" s="17" t="s">
        <v>4569</v>
      </c>
      <c r="D2352" s="17" t="s">
        <v>4568</v>
      </c>
      <c r="E2352" s="18" t="s">
        <v>4570</v>
      </c>
      <c r="F2352" s="17">
        <v>53515676</v>
      </c>
      <c r="G2352" s="18" t="s">
        <v>9019</v>
      </c>
      <c r="H2352" s="18" t="s">
        <v>7554</v>
      </c>
      <c r="I2352" s="18" t="s">
        <v>7563</v>
      </c>
      <c r="J2352" s="19">
        <v>1539.33</v>
      </c>
      <c r="K2352" s="19">
        <f t="shared" si="144"/>
        <v>1399.390909090909</v>
      </c>
      <c r="L2352" s="20">
        <f t="shared" si="145"/>
        <v>1399</v>
      </c>
      <c r="M2352" s="20">
        <f t="shared" si="146"/>
        <v>140</v>
      </c>
      <c r="N2352" s="21">
        <f t="shared" si="147"/>
        <v>1539</v>
      </c>
    </row>
    <row r="2353" spans="1:14" x14ac:dyDescent="0.25">
      <c r="A2353" s="17" t="s">
        <v>9156</v>
      </c>
      <c r="B2353" s="17" t="s">
        <v>8634</v>
      </c>
      <c r="C2353" s="17" t="s">
        <v>6932</v>
      </c>
      <c r="D2353" s="17" t="s">
        <v>6931</v>
      </c>
      <c r="E2353" s="18" t="s">
        <v>6933</v>
      </c>
      <c r="F2353" s="17">
        <v>31314503</v>
      </c>
      <c r="G2353" s="18" t="s">
        <v>9029</v>
      </c>
      <c r="H2353" s="18" t="s">
        <v>7910</v>
      </c>
      <c r="I2353" s="18" t="s">
        <v>7911</v>
      </c>
      <c r="J2353" s="19">
        <v>397.8</v>
      </c>
      <c r="K2353" s="19">
        <f t="shared" si="144"/>
        <v>361.63636363636363</v>
      </c>
      <c r="L2353" s="20">
        <f t="shared" si="145"/>
        <v>362</v>
      </c>
      <c r="M2353" s="20">
        <f t="shared" si="146"/>
        <v>36</v>
      </c>
      <c r="N2353" s="21">
        <f t="shared" si="147"/>
        <v>398</v>
      </c>
    </row>
    <row r="2354" spans="1:14" x14ac:dyDescent="0.25">
      <c r="A2354" s="17" t="s">
        <v>9156</v>
      </c>
      <c r="B2354" s="17" t="s">
        <v>8634</v>
      </c>
      <c r="C2354" s="17" t="s">
        <v>6932</v>
      </c>
      <c r="D2354" s="17" t="s">
        <v>6931</v>
      </c>
      <c r="E2354" s="18" t="s">
        <v>6933</v>
      </c>
      <c r="F2354" s="17">
        <v>42104955</v>
      </c>
      <c r="G2354" s="18" t="s">
        <v>8978</v>
      </c>
      <c r="H2354" s="18" t="s">
        <v>6927</v>
      </c>
      <c r="I2354" s="18" t="s">
        <v>6930</v>
      </c>
      <c r="J2354" s="19">
        <v>3146.46</v>
      </c>
      <c r="K2354" s="19">
        <f t="shared" si="144"/>
        <v>2860.4181818181814</v>
      </c>
      <c r="L2354" s="20">
        <f t="shared" si="145"/>
        <v>2860</v>
      </c>
      <c r="M2354" s="20">
        <f t="shared" si="146"/>
        <v>286</v>
      </c>
      <c r="N2354" s="21">
        <f t="shared" si="147"/>
        <v>3146</v>
      </c>
    </row>
    <row r="2355" spans="1:14" x14ac:dyDescent="0.25">
      <c r="A2355" s="17" t="s">
        <v>9156</v>
      </c>
      <c r="B2355" s="17" t="s">
        <v>8634</v>
      </c>
      <c r="C2355" s="17" t="s">
        <v>6932</v>
      </c>
      <c r="D2355" s="17" t="s">
        <v>6931</v>
      </c>
      <c r="E2355" s="18" t="s">
        <v>6933</v>
      </c>
      <c r="F2355" s="17">
        <v>42107491</v>
      </c>
      <c r="G2355" s="18" t="s">
        <v>8726</v>
      </c>
      <c r="H2355" s="18" t="s">
        <v>7882</v>
      </c>
      <c r="I2355" s="18" t="s">
        <v>7883</v>
      </c>
      <c r="J2355" s="19">
        <v>2338.8300000000004</v>
      </c>
      <c r="K2355" s="19">
        <f t="shared" si="144"/>
        <v>2126.2090909090912</v>
      </c>
      <c r="L2355" s="20">
        <f t="shared" si="145"/>
        <v>2126</v>
      </c>
      <c r="M2355" s="20">
        <f t="shared" si="146"/>
        <v>213</v>
      </c>
      <c r="N2355" s="21">
        <f t="shared" si="147"/>
        <v>2339</v>
      </c>
    </row>
    <row r="2356" spans="1:14" x14ac:dyDescent="0.25">
      <c r="A2356" s="17" t="s">
        <v>9156</v>
      </c>
      <c r="B2356" s="17" t="s">
        <v>8634</v>
      </c>
      <c r="C2356" s="17" t="s">
        <v>6932</v>
      </c>
      <c r="D2356" s="17" t="s">
        <v>6931</v>
      </c>
      <c r="E2356" s="18" t="s">
        <v>6933</v>
      </c>
      <c r="F2356" s="17">
        <v>52022072</v>
      </c>
      <c r="G2356" s="18" t="s">
        <v>9030</v>
      </c>
      <c r="H2356" s="18" t="s">
        <v>7921</v>
      </c>
      <c r="I2356" s="18" t="s">
        <v>7922</v>
      </c>
      <c r="J2356" s="19">
        <v>3428.82</v>
      </c>
      <c r="K2356" s="19">
        <f t="shared" si="144"/>
        <v>3117.1090909090908</v>
      </c>
      <c r="L2356" s="20">
        <f t="shared" si="145"/>
        <v>3117</v>
      </c>
      <c r="M2356" s="20">
        <f t="shared" si="146"/>
        <v>312</v>
      </c>
      <c r="N2356" s="21">
        <f t="shared" si="147"/>
        <v>3429</v>
      </c>
    </row>
    <row r="2357" spans="1:14" x14ac:dyDescent="0.25">
      <c r="A2357" s="17" t="s">
        <v>9156</v>
      </c>
      <c r="B2357" s="17" t="s">
        <v>8634</v>
      </c>
      <c r="C2357" s="17" t="s">
        <v>8236</v>
      </c>
      <c r="D2357" s="17" t="s">
        <v>8235</v>
      </c>
      <c r="E2357" s="18" t="s">
        <v>8237</v>
      </c>
      <c r="F2357" s="17">
        <v>42326931</v>
      </c>
      <c r="G2357" s="18" t="s">
        <v>9070</v>
      </c>
      <c r="H2357" s="18" t="s">
        <v>7735</v>
      </c>
      <c r="I2357" s="18" t="s">
        <v>8234</v>
      </c>
      <c r="J2357" s="19">
        <v>84.600000000000009</v>
      </c>
      <c r="K2357" s="19">
        <f t="shared" si="144"/>
        <v>76.909090909090907</v>
      </c>
      <c r="L2357" s="20">
        <f t="shared" si="145"/>
        <v>77</v>
      </c>
      <c r="M2357" s="20">
        <f t="shared" si="146"/>
        <v>8</v>
      </c>
      <c r="N2357" s="21">
        <f t="shared" si="147"/>
        <v>85</v>
      </c>
    </row>
    <row r="2358" spans="1:14" x14ac:dyDescent="0.25">
      <c r="A2358" s="17" t="s">
        <v>9156</v>
      </c>
      <c r="B2358" s="17" t="s">
        <v>8634</v>
      </c>
      <c r="C2358" s="17" t="s">
        <v>7568</v>
      </c>
      <c r="D2358" s="17" t="s">
        <v>7567</v>
      </c>
      <c r="E2358" s="18" t="s">
        <v>7569</v>
      </c>
      <c r="F2358" s="17">
        <v>52170616</v>
      </c>
      <c r="G2358" s="18" t="s">
        <v>9021</v>
      </c>
      <c r="H2358" s="18" t="s">
        <v>7554</v>
      </c>
      <c r="I2358" s="18" t="s">
        <v>7566</v>
      </c>
      <c r="J2358" s="19">
        <v>198.9</v>
      </c>
      <c r="K2358" s="19">
        <f t="shared" si="144"/>
        <v>180.81818181818181</v>
      </c>
      <c r="L2358" s="20">
        <f t="shared" si="145"/>
        <v>181</v>
      </c>
      <c r="M2358" s="20">
        <f t="shared" si="146"/>
        <v>18</v>
      </c>
      <c r="N2358" s="21">
        <f t="shared" si="147"/>
        <v>199</v>
      </c>
    </row>
    <row r="2359" spans="1:14" x14ac:dyDescent="0.25">
      <c r="A2359" s="17" t="s">
        <v>9156</v>
      </c>
      <c r="B2359" s="17" t="s">
        <v>8634</v>
      </c>
      <c r="C2359" s="17" t="s">
        <v>7561</v>
      </c>
      <c r="D2359" s="17" t="s">
        <v>7560</v>
      </c>
      <c r="E2359" s="18" t="s">
        <v>7562</v>
      </c>
      <c r="F2359" s="17">
        <v>30689333</v>
      </c>
      <c r="G2359" s="18" t="s">
        <v>9018</v>
      </c>
      <c r="H2359" s="18" t="s">
        <v>7554</v>
      </c>
      <c r="I2359" s="18" t="s">
        <v>7559</v>
      </c>
      <c r="J2359" s="19">
        <v>2816.73</v>
      </c>
      <c r="K2359" s="19">
        <f t="shared" si="144"/>
        <v>2560.6636363636362</v>
      </c>
      <c r="L2359" s="20">
        <f t="shared" si="145"/>
        <v>2561</v>
      </c>
      <c r="M2359" s="20">
        <f t="shared" si="146"/>
        <v>256</v>
      </c>
      <c r="N2359" s="21">
        <f t="shared" si="147"/>
        <v>2817</v>
      </c>
    </row>
    <row r="2360" spans="1:14" x14ac:dyDescent="0.25">
      <c r="A2360" s="17" t="s">
        <v>9156</v>
      </c>
      <c r="B2360" s="17" t="s">
        <v>8634</v>
      </c>
      <c r="C2360" s="17" t="s">
        <v>7419</v>
      </c>
      <c r="D2360" s="17" t="s">
        <v>7418</v>
      </c>
      <c r="E2360" s="18" t="s">
        <v>7420</v>
      </c>
      <c r="F2360" s="17">
        <v>35538643</v>
      </c>
      <c r="G2360" s="18" t="s">
        <v>9015</v>
      </c>
      <c r="H2360" s="18" t="s">
        <v>7416</v>
      </c>
      <c r="I2360" s="18" t="s">
        <v>7417</v>
      </c>
      <c r="J2360" s="19">
        <v>2504.67</v>
      </c>
      <c r="K2360" s="19">
        <f t="shared" si="144"/>
        <v>2276.9727272727273</v>
      </c>
      <c r="L2360" s="20">
        <f t="shared" si="145"/>
        <v>2277</v>
      </c>
      <c r="M2360" s="20">
        <f t="shared" si="146"/>
        <v>228</v>
      </c>
      <c r="N2360" s="21">
        <f t="shared" si="147"/>
        <v>2505</v>
      </c>
    </row>
    <row r="2361" spans="1:14" x14ac:dyDescent="0.25">
      <c r="A2361" s="17" t="s">
        <v>9156</v>
      </c>
      <c r="B2361" s="17" t="s">
        <v>8633</v>
      </c>
      <c r="C2361" s="17" t="s">
        <v>6992</v>
      </c>
      <c r="D2361" s="17" t="s">
        <v>6991</v>
      </c>
      <c r="E2361" s="18" t="s">
        <v>6993</v>
      </c>
      <c r="F2361" s="17">
        <v>35573597</v>
      </c>
      <c r="G2361" s="18" t="s">
        <v>75</v>
      </c>
      <c r="H2361" s="18" t="s">
        <v>6983</v>
      </c>
      <c r="I2361" s="18" t="s">
        <v>6990</v>
      </c>
      <c r="J2361" s="19">
        <v>2775</v>
      </c>
      <c r="K2361" s="19">
        <f t="shared" si="144"/>
        <v>2522.7272727272725</v>
      </c>
      <c r="L2361" s="20">
        <f t="shared" si="145"/>
        <v>2523</v>
      </c>
      <c r="M2361" s="20">
        <f t="shared" si="146"/>
        <v>252</v>
      </c>
      <c r="N2361" s="21">
        <f t="shared" si="147"/>
        <v>2775</v>
      </c>
    </row>
    <row r="2362" spans="1:14" x14ac:dyDescent="0.25">
      <c r="A2362" s="17" t="s">
        <v>9156</v>
      </c>
      <c r="B2362" s="17" t="s">
        <v>8633</v>
      </c>
      <c r="C2362" s="17" t="s">
        <v>6958</v>
      </c>
      <c r="D2362" s="17" t="s">
        <v>6957</v>
      </c>
      <c r="E2362" s="18" t="s">
        <v>6959</v>
      </c>
      <c r="F2362" s="17">
        <v>35554304</v>
      </c>
      <c r="G2362" s="18" t="s">
        <v>75</v>
      </c>
      <c r="H2362" s="18" t="s">
        <v>6950</v>
      </c>
      <c r="I2362" s="18" t="s">
        <v>6956</v>
      </c>
      <c r="J2362" s="19">
        <v>1881.09</v>
      </c>
      <c r="K2362" s="19">
        <f t="shared" si="144"/>
        <v>1710.0818181818179</v>
      </c>
      <c r="L2362" s="20">
        <f t="shared" si="145"/>
        <v>1710</v>
      </c>
      <c r="M2362" s="20">
        <f t="shared" si="146"/>
        <v>171</v>
      </c>
      <c r="N2362" s="21">
        <f t="shared" si="147"/>
        <v>1881</v>
      </c>
    </row>
    <row r="2363" spans="1:14" x14ac:dyDescent="0.25">
      <c r="A2363" s="17" t="s">
        <v>9156</v>
      </c>
      <c r="B2363" s="17" t="s">
        <v>8633</v>
      </c>
      <c r="C2363" s="17" t="s">
        <v>7253</v>
      </c>
      <c r="D2363" s="17" t="s">
        <v>7252</v>
      </c>
      <c r="E2363" s="18" t="s">
        <v>7254</v>
      </c>
      <c r="F2363" s="17">
        <v>53577558</v>
      </c>
      <c r="G2363" s="18" t="s">
        <v>75</v>
      </c>
      <c r="H2363" s="18" t="s">
        <v>7247</v>
      </c>
      <c r="I2363" s="18" t="s">
        <v>7248</v>
      </c>
      <c r="J2363" s="19">
        <v>3551.2500000000005</v>
      </c>
      <c r="K2363" s="19">
        <f t="shared" si="144"/>
        <v>3228.409090909091</v>
      </c>
      <c r="L2363" s="20">
        <f t="shared" si="145"/>
        <v>3228</v>
      </c>
      <c r="M2363" s="20">
        <f t="shared" si="146"/>
        <v>323</v>
      </c>
      <c r="N2363" s="21">
        <f t="shared" si="147"/>
        <v>3551</v>
      </c>
    </row>
    <row r="2364" spans="1:14" x14ac:dyDescent="0.25">
      <c r="A2364" s="17" t="s">
        <v>9156</v>
      </c>
      <c r="B2364" s="17" t="s">
        <v>8633</v>
      </c>
      <c r="C2364" s="17" t="s">
        <v>6987</v>
      </c>
      <c r="D2364" s="17" t="s">
        <v>6986</v>
      </c>
      <c r="E2364" s="18" t="s">
        <v>6988</v>
      </c>
      <c r="F2364" s="17">
        <v>31262767</v>
      </c>
      <c r="G2364" s="18" t="s">
        <v>8267</v>
      </c>
      <c r="H2364" s="18" t="s">
        <v>6983</v>
      </c>
      <c r="I2364" s="18" t="s">
        <v>6985</v>
      </c>
      <c r="J2364" s="19">
        <v>1725.6</v>
      </c>
      <c r="K2364" s="19">
        <f t="shared" si="144"/>
        <v>1568.7272727272725</v>
      </c>
      <c r="L2364" s="20">
        <f t="shared" si="145"/>
        <v>1569</v>
      </c>
      <c r="M2364" s="20">
        <f t="shared" si="146"/>
        <v>157</v>
      </c>
      <c r="N2364" s="21">
        <f t="shared" si="147"/>
        <v>1726</v>
      </c>
    </row>
    <row r="2365" spans="1:14" x14ac:dyDescent="0.25">
      <c r="A2365" s="17" t="s">
        <v>9156</v>
      </c>
      <c r="B2365" s="17" t="s">
        <v>8633</v>
      </c>
      <c r="C2365" s="17" t="s">
        <v>6987</v>
      </c>
      <c r="D2365" s="17" t="s">
        <v>6986</v>
      </c>
      <c r="E2365" s="18" t="s">
        <v>6988</v>
      </c>
      <c r="F2365" s="17">
        <v>35560347</v>
      </c>
      <c r="G2365" s="18" t="s">
        <v>75</v>
      </c>
      <c r="H2365" s="18" t="s">
        <v>6983</v>
      </c>
      <c r="I2365" s="18" t="s">
        <v>6985</v>
      </c>
      <c r="J2365" s="19">
        <v>7838.7</v>
      </c>
      <c r="K2365" s="19">
        <f t="shared" si="144"/>
        <v>7126.0909090909081</v>
      </c>
      <c r="L2365" s="20">
        <f t="shared" si="145"/>
        <v>7126</v>
      </c>
      <c r="M2365" s="20">
        <f t="shared" si="146"/>
        <v>713</v>
      </c>
      <c r="N2365" s="21">
        <f t="shared" si="147"/>
        <v>7839</v>
      </c>
    </row>
    <row r="2366" spans="1:14" x14ac:dyDescent="0.25">
      <c r="A2366" s="17" t="s">
        <v>9156</v>
      </c>
      <c r="B2366" s="17" t="s">
        <v>8633</v>
      </c>
      <c r="C2366" s="17" t="s">
        <v>6918</v>
      </c>
      <c r="D2366" s="17" t="s">
        <v>6917</v>
      </c>
      <c r="E2366" s="18" t="s">
        <v>6919</v>
      </c>
      <c r="F2366" s="17">
        <v>35568003</v>
      </c>
      <c r="G2366" s="18" t="s">
        <v>75</v>
      </c>
      <c r="H2366" s="18" t="s">
        <v>6908</v>
      </c>
      <c r="I2366" s="18" t="s">
        <v>6916</v>
      </c>
      <c r="J2366" s="19">
        <v>1094.22</v>
      </c>
      <c r="K2366" s="19">
        <f t="shared" si="144"/>
        <v>994.74545454545444</v>
      </c>
      <c r="L2366" s="20">
        <f t="shared" si="145"/>
        <v>995</v>
      </c>
      <c r="M2366" s="20">
        <f t="shared" si="146"/>
        <v>99</v>
      </c>
      <c r="N2366" s="21">
        <f t="shared" si="147"/>
        <v>1094</v>
      </c>
    </row>
    <row r="2367" spans="1:14" x14ac:dyDescent="0.25">
      <c r="A2367" s="17" t="s">
        <v>9156</v>
      </c>
      <c r="B2367" s="17" t="s">
        <v>8633</v>
      </c>
      <c r="C2367" s="17" t="s">
        <v>6947</v>
      </c>
      <c r="D2367" s="17" t="s">
        <v>6946</v>
      </c>
      <c r="E2367" s="18" t="s">
        <v>6948</v>
      </c>
      <c r="F2367" s="17">
        <v>42322855</v>
      </c>
      <c r="G2367" s="18" t="s">
        <v>8759</v>
      </c>
      <c r="H2367" s="18" t="s">
        <v>6938</v>
      </c>
      <c r="I2367" s="18" t="s">
        <v>6945</v>
      </c>
      <c r="J2367" s="19">
        <v>1456.1399999999999</v>
      </c>
      <c r="K2367" s="19">
        <f t="shared" si="144"/>
        <v>1323.7636363636361</v>
      </c>
      <c r="L2367" s="20">
        <f t="shared" si="145"/>
        <v>1324</v>
      </c>
      <c r="M2367" s="20">
        <f t="shared" si="146"/>
        <v>132</v>
      </c>
      <c r="N2367" s="21">
        <f t="shared" si="147"/>
        <v>1456</v>
      </c>
    </row>
    <row r="2368" spans="1:14" x14ac:dyDescent="0.25">
      <c r="A2368" s="17" t="s">
        <v>9156</v>
      </c>
      <c r="B2368" s="17" t="s">
        <v>8633</v>
      </c>
      <c r="C2368" s="17" t="s">
        <v>8271</v>
      </c>
      <c r="D2368" s="17" t="s">
        <v>8273</v>
      </c>
      <c r="E2368" s="18" t="s">
        <v>8272</v>
      </c>
      <c r="F2368" s="17">
        <v>35575182</v>
      </c>
      <c r="G2368" s="18" t="s">
        <v>9078</v>
      </c>
      <c r="H2368" s="18" t="s">
        <v>6976</v>
      </c>
      <c r="I2368" s="18" t="s">
        <v>6980</v>
      </c>
      <c r="J2368" s="19">
        <v>496.11</v>
      </c>
      <c r="K2368" s="19">
        <f t="shared" si="144"/>
        <v>451.0090909090909</v>
      </c>
      <c r="L2368" s="20">
        <f t="shared" si="145"/>
        <v>451</v>
      </c>
      <c r="M2368" s="20">
        <f t="shared" si="146"/>
        <v>45</v>
      </c>
      <c r="N2368" s="21">
        <f t="shared" si="147"/>
        <v>496</v>
      </c>
    </row>
    <row r="2369" spans="1:14" x14ac:dyDescent="0.25">
      <c r="A2369" s="17" t="s">
        <v>9156</v>
      </c>
      <c r="B2369" s="17" t="s">
        <v>8633</v>
      </c>
      <c r="C2369" s="17" t="s">
        <v>6924</v>
      </c>
      <c r="D2369" s="17" t="s">
        <v>6923</v>
      </c>
      <c r="E2369" s="18" t="s">
        <v>6925</v>
      </c>
      <c r="F2369" s="17">
        <v>42094721</v>
      </c>
      <c r="G2369" s="18" t="s">
        <v>75</v>
      </c>
      <c r="H2369" s="18" t="s">
        <v>6908</v>
      </c>
      <c r="I2369" s="18" t="s">
        <v>6922</v>
      </c>
      <c r="J2369" s="19">
        <v>2642.2199999999993</v>
      </c>
      <c r="K2369" s="19">
        <f t="shared" si="144"/>
        <v>2402.0181818181809</v>
      </c>
      <c r="L2369" s="20">
        <f t="shared" si="145"/>
        <v>2402</v>
      </c>
      <c r="M2369" s="20">
        <f t="shared" si="146"/>
        <v>240</v>
      </c>
      <c r="N2369" s="21">
        <f t="shared" si="147"/>
        <v>2642</v>
      </c>
    </row>
    <row r="2370" spans="1:14" x14ac:dyDescent="0.25">
      <c r="A2370" s="17" t="s">
        <v>9156</v>
      </c>
      <c r="B2370" s="17" t="s">
        <v>8633</v>
      </c>
      <c r="C2370" s="17" t="s">
        <v>8205</v>
      </c>
      <c r="D2370" s="17" t="s">
        <v>8204</v>
      </c>
      <c r="E2370" s="18" t="s">
        <v>8206</v>
      </c>
      <c r="F2370" s="17">
        <v>42099790</v>
      </c>
      <c r="G2370" s="18" t="s">
        <v>9033</v>
      </c>
      <c r="H2370" s="18" t="s">
        <v>8202</v>
      </c>
      <c r="I2370" s="18" t="s">
        <v>8203</v>
      </c>
      <c r="J2370" s="19">
        <v>248.76</v>
      </c>
      <c r="K2370" s="19">
        <f t="shared" si="144"/>
        <v>226.14545454545453</v>
      </c>
      <c r="L2370" s="20">
        <f t="shared" si="145"/>
        <v>226</v>
      </c>
      <c r="M2370" s="20">
        <f t="shared" si="146"/>
        <v>23</v>
      </c>
      <c r="N2370" s="21">
        <f t="shared" si="147"/>
        <v>249</v>
      </c>
    </row>
    <row r="2371" spans="1:14" x14ac:dyDescent="0.25">
      <c r="A2371" s="17" t="s">
        <v>9156</v>
      </c>
      <c r="B2371" s="17" t="s">
        <v>8633</v>
      </c>
      <c r="C2371" s="17" t="s">
        <v>7079</v>
      </c>
      <c r="D2371" s="17" t="s">
        <v>7078</v>
      </c>
      <c r="E2371" s="18" t="s">
        <v>7080</v>
      </c>
      <c r="F2371" s="17">
        <v>42407036</v>
      </c>
      <c r="G2371" s="18" t="s">
        <v>75</v>
      </c>
      <c r="H2371" s="18" t="s">
        <v>7077</v>
      </c>
      <c r="I2371" s="18" t="s">
        <v>9142</v>
      </c>
      <c r="J2371" s="19">
        <v>2829.63</v>
      </c>
      <c r="K2371" s="19">
        <f t="shared" si="144"/>
        <v>2572.3909090909092</v>
      </c>
      <c r="L2371" s="20">
        <f t="shared" si="145"/>
        <v>2572</v>
      </c>
      <c r="M2371" s="20">
        <f t="shared" si="146"/>
        <v>257</v>
      </c>
      <c r="N2371" s="21">
        <f t="shared" si="147"/>
        <v>2829</v>
      </c>
    </row>
    <row r="2372" spans="1:14" x14ac:dyDescent="0.25">
      <c r="A2372" s="17" t="s">
        <v>9156</v>
      </c>
      <c r="B2372" s="17" t="s">
        <v>8633</v>
      </c>
      <c r="C2372" s="17" t="s">
        <v>8220</v>
      </c>
      <c r="D2372" s="17" t="s">
        <v>8219</v>
      </c>
      <c r="E2372" s="18" t="s">
        <v>8221</v>
      </c>
      <c r="F2372" s="17">
        <v>53255500</v>
      </c>
      <c r="G2372" s="18" t="s">
        <v>8759</v>
      </c>
      <c r="H2372" s="18" t="s">
        <v>3234</v>
      </c>
      <c r="I2372" s="18" t="s">
        <v>9147</v>
      </c>
      <c r="J2372" s="19">
        <v>484.35</v>
      </c>
      <c r="K2372" s="19">
        <f t="shared" ref="K2372:K2435" si="148">J2372/1.1</f>
        <v>440.31818181818181</v>
      </c>
      <c r="L2372" s="20">
        <f t="shared" ref="L2372:L2435" si="149">ROUND(K2372,0)</f>
        <v>440</v>
      </c>
      <c r="M2372" s="20">
        <f t="shared" ref="M2372:M2377" si="150">ROUND(K2372*0.1,0)</f>
        <v>44</v>
      </c>
      <c r="N2372" s="21">
        <f t="shared" si="147"/>
        <v>484</v>
      </c>
    </row>
    <row r="2373" spans="1:14" x14ac:dyDescent="0.25">
      <c r="A2373" s="17" t="s">
        <v>9156</v>
      </c>
      <c r="B2373" s="17" t="s">
        <v>8633</v>
      </c>
      <c r="C2373" s="17" t="s">
        <v>6963</v>
      </c>
      <c r="D2373" s="17" t="s">
        <v>6962</v>
      </c>
      <c r="E2373" s="18" t="s">
        <v>6964</v>
      </c>
      <c r="F2373" s="17">
        <v>45007802</v>
      </c>
      <c r="G2373" s="18" t="s">
        <v>75</v>
      </c>
      <c r="H2373" s="18" t="s">
        <v>6950</v>
      </c>
      <c r="I2373" s="18" t="s">
        <v>6961</v>
      </c>
      <c r="J2373" s="19">
        <v>1829.55</v>
      </c>
      <c r="K2373" s="19">
        <f t="shared" si="148"/>
        <v>1663.2272727272725</v>
      </c>
      <c r="L2373" s="20">
        <f t="shared" si="149"/>
        <v>1663</v>
      </c>
      <c r="M2373" s="20">
        <f t="shared" si="150"/>
        <v>166</v>
      </c>
      <c r="N2373" s="21">
        <f t="shared" ref="N2373:N2377" si="151">L2373+M2373</f>
        <v>1829</v>
      </c>
    </row>
    <row r="2374" spans="1:14" x14ac:dyDescent="0.25">
      <c r="A2374" s="17" t="s">
        <v>9156</v>
      </c>
      <c r="B2374" s="17" t="s">
        <v>8633</v>
      </c>
      <c r="C2374" s="17" t="s">
        <v>8210</v>
      </c>
      <c r="D2374" s="17" t="s">
        <v>8209</v>
      </c>
      <c r="E2374" s="18" t="s">
        <v>8211</v>
      </c>
      <c r="F2374" s="17">
        <v>50813447</v>
      </c>
      <c r="G2374" s="18" t="s">
        <v>9068</v>
      </c>
      <c r="H2374" s="18" t="s">
        <v>9141</v>
      </c>
      <c r="I2374" s="18" t="s">
        <v>8208</v>
      </c>
      <c r="J2374" s="19">
        <v>0</v>
      </c>
      <c r="K2374" s="19">
        <f t="shared" si="148"/>
        <v>0</v>
      </c>
      <c r="L2374" s="20">
        <f t="shared" si="149"/>
        <v>0</v>
      </c>
      <c r="M2374" s="20">
        <f t="shared" si="150"/>
        <v>0</v>
      </c>
      <c r="N2374" s="21">
        <f t="shared" si="151"/>
        <v>0</v>
      </c>
    </row>
    <row r="2375" spans="1:14" x14ac:dyDescent="0.25">
      <c r="A2375" s="17" t="s">
        <v>9156</v>
      </c>
      <c r="B2375" s="17" t="s">
        <v>8633</v>
      </c>
      <c r="C2375" s="17" t="s">
        <v>8200</v>
      </c>
      <c r="D2375" s="17" t="s">
        <v>8199</v>
      </c>
      <c r="E2375" s="18" t="s">
        <v>8201</v>
      </c>
      <c r="F2375" s="17">
        <v>50900960</v>
      </c>
      <c r="G2375" s="18" t="s">
        <v>9060</v>
      </c>
      <c r="H2375" s="18" t="s">
        <v>6927</v>
      </c>
      <c r="I2375" s="18" t="s">
        <v>6930</v>
      </c>
      <c r="J2375" s="19">
        <v>942.08999999999992</v>
      </c>
      <c r="K2375" s="19">
        <f t="shared" si="148"/>
        <v>856.44545454545437</v>
      </c>
      <c r="L2375" s="20">
        <f t="shared" si="149"/>
        <v>856</v>
      </c>
      <c r="M2375" s="20">
        <f t="shared" si="150"/>
        <v>86</v>
      </c>
      <c r="N2375" s="21">
        <f t="shared" si="151"/>
        <v>942</v>
      </c>
    </row>
    <row r="2376" spans="1:14" x14ac:dyDescent="0.25">
      <c r="A2376" s="17" t="s">
        <v>9156</v>
      </c>
      <c r="B2376" s="17" t="s">
        <v>8633</v>
      </c>
      <c r="C2376" s="17" t="s">
        <v>6941</v>
      </c>
      <c r="D2376" s="17" t="s">
        <v>6940</v>
      </c>
      <c r="E2376" s="18" t="s">
        <v>6942</v>
      </c>
      <c r="F2376" s="17">
        <v>710279213</v>
      </c>
      <c r="G2376" s="18" t="s">
        <v>8996</v>
      </c>
      <c r="H2376" s="18" t="s">
        <v>6938</v>
      </c>
      <c r="I2376" s="18" t="s">
        <v>6939</v>
      </c>
      <c r="J2376" s="19">
        <v>39.78</v>
      </c>
      <c r="K2376" s="19">
        <f t="shared" si="148"/>
        <v>36.163636363636364</v>
      </c>
      <c r="L2376" s="20">
        <f t="shared" si="149"/>
        <v>36</v>
      </c>
      <c r="M2376" s="20">
        <f t="shared" si="150"/>
        <v>4</v>
      </c>
      <c r="N2376" s="21">
        <f t="shared" si="151"/>
        <v>40</v>
      </c>
    </row>
    <row r="2377" spans="1:14" x14ac:dyDescent="0.25">
      <c r="A2377" s="17" t="s">
        <v>9156</v>
      </c>
      <c r="B2377" s="17" t="s">
        <v>8633</v>
      </c>
      <c r="C2377" s="17" t="s">
        <v>6910</v>
      </c>
      <c r="D2377" s="17" t="s">
        <v>6909</v>
      </c>
      <c r="E2377" s="18" t="s">
        <v>6911</v>
      </c>
      <c r="F2377" s="17">
        <v>52319784</v>
      </c>
      <c r="G2377" s="18" t="s">
        <v>75</v>
      </c>
      <c r="H2377" s="18" t="s">
        <v>6908</v>
      </c>
      <c r="I2377" s="18" t="s">
        <v>1032</v>
      </c>
      <c r="J2377" s="19">
        <v>417.69000000000005</v>
      </c>
      <c r="K2377" s="19">
        <f t="shared" si="148"/>
        <v>379.71818181818185</v>
      </c>
      <c r="L2377" s="20">
        <f t="shared" si="149"/>
        <v>380</v>
      </c>
      <c r="M2377" s="20">
        <f t="shared" si="150"/>
        <v>38</v>
      </c>
      <c r="N2377" s="21">
        <f t="shared" si="151"/>
        <v>418</v>
      </c>
    </row>
    <row r="2378" spans="1:14" x14ac:dyDescent="0.25">
      <c r="A2378" s="24" t="s">
        <v>9161</v>
      </c>
      <c r="B2378" s="25"/>
      <c r="C2378" s="25"/>
      <c r="D2378" s="25"/>
      <c r="E2378" s="25"/>
      <c r="F2378" s="25"/>
      <c r="G2378" s="25"/>
      <c r="H2378" s="25"/>
      <c r="I2378" s="26"/>
      <c r="J2378" s="22">
        <f>SUM(J4:J2377)</f>
        <v>7667167.9799999995</v>
      </c>
      <c r="K2378" s="22">
        <f>SUM(K4:K2377)</f>
        <v>6970152.7090909099</v>
      </c>
      <c r="L2378" s="21">
        <f t="shared" ref="L2378:N2378" si="152">SUM(L4:L2377)</f>
        <v>6970120</v>
      </c>
      <c r="M2378" s="21">
        <f t="shared" si="152"/>
        <v>697026</v>
      </c>
      <c r="N2378" s="21">
        <f t="shared" si="152"/>
        <v>7667146</v>
      </c>
    </row>
  </sheetData>
  <mergeCells count="3">
    <mergeCell ref="A2378:I2378"/>
    <mergeCell ref="A1:N1"/>
    <mergeCell ref="A2:N2"/>
  </mergeCells>
  <pageMargins left="0.25" right="0.25" top="0.75" bottom="0.75" header="0.3" footer="0.3"/>
  <pageSetup paperSize="9" scale="53" fitToHeight="0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657"/>
  <sheetViews>
    <sheetView tabSelected="1" workbookViewId="0">
      <selection activeCell="J25" sqref="J25"/>
    </sheetView>
  </sheetViews>
  <sheetFormatPr defaultRowHeight="15" x14ac:dyDescent="0.25"/>
  <cols>
    <col min="1" max="1" width="9.42578125" customWidth="1"/>
    <col min="2" max="2" width="9.85546875" customWidth="1"/>
    <col min="4" max="4" width="10.5703125" style="1" customWidth="1"/>
    <col min="5" max="5" width="56" customWidth="1"/>
    <col min="6" max="6" width="12" customWidth="1"/>
    <col min="7" max="7" width="8.42578125" customWidth="1"/>
    <col min="8" max="8" width="12.140625" customWidth="1"/>
  </cols>
  <sheetData>
    <row r="1" spans="1:8" ht="15.75" customHeight="1" x14ac:dyDescent="0.25">
      <c r="A1" s="36" t="s">
        <v>9170</v>
      </c>
      <c r="B1" s="37"/>
      <c r="C1" s="37"/>
      <c r="D1" s="37"/>
      <c r="E1" s="37"/>
      <c r="F1" s="37"/>
      <c r="G1" s="37"/>
      <c r="H1" s="38"/>
    </row>
    <row r="2" spans="1:8" ht="12" customHeight="1" x14ac:dyDescent="0.25">
      <c r="A2" s="39" t="s">
        <v>9171</v>
      </c>
      <c r="B2" s="40"/>
      <c r="C2" s="40"/>
      <c r="D2" s="40"/>
      <c r="E2" s="40"/>
      <c r="F2" s="40"/>
      <c r="G2" s="40"/>
      <c r="H2" s="41"/>
    </row>
    <row r="3" spans="1:8" ht="56.25" customHeight="1" x14ac:dyDescent="0.25">
      <c r="A3" s="4" t="s">
        <v>9165</v>
      </c>
      <c r="B3" s="4" t="s">
        <v>9163</v>
      </c>
      <c r="C3" s="4" t="s">
        <v>9166</v>
      </c>
      <c r="D3" s="4" t="s">
        <v>9167</v>
      </c>
      <c r="E3" s="4" t="s">
        <v>9157</v>
      </c>
      <c r="F3" s="7" t="s">
        <v>9168</v>
      </c>
      <c r="G3" s="7" t="s">
        <v>9164</v>
      </c>
      <c r="H3" s="5" t="s">
        <v>9169</v>
      </c>
    </row>
    <row r="4" spans="1:8" x14ac:dyDescent="0.25">
      <c r="A4" s="8" t="s">
        <v>9149</v>
      </c>
      <c r="B4" s="8" t="s">
        <v>8635</v>
      </c>
      <c r="C4" s="8" t="s">
        <v>62</v>
      </c>
      <c r="D4" s="8" t="s">
        <v>61</v>
      </c>
      <c r="E4" s="9" t="s">
        <v>8624</v>
      </c>
      <c r="F4" s="10">
        <f t="array" ref="F4">SUM(('Rozpis školy_Zdroj_1P01_1P02'!$C$4:$C$2377='Rozpis zriaďovatelia_1P01_1P02'!$C4)*('Rozpis školy_Zdroj_1P01_1P02'!$L$4:$L$2377))</f>
        <v>33882</v>
      </c>
      <c r="G4" s="10">
        <f t="array" ref="G4">SUM(('Rozpis školy_Zdroj_1P01_1P02'!$C$4:$C$2377='Rozpis zriaďovatelia_1P01_1P02'!$C4)*('Rozpis školy_Zdroj_1P01_1P02'!$M$4:$M$2377))</f>
        <v>3389</v>
      </c>
      <c r="H4" s="11">
        <f>F4+G4</f>
        <v>37271</v>
      </c>
    </row>
    <row r="5" spans="1:8" x14ac:dyDescent="0.25">
      <c r="A5" s="8" t="s">
        <v>9149</v>
      </c>
      <c r="B5" s="8" t="s">
        <v>8632</v>
      </c>
      <c r="C5" s="8" t="s">
        <v>7</v>
      </c>
      <c r="D5" s="8" t="s">
        <v>6</v>
      </c>
      <c r="E5" s="9" t="s">
        <v>8</v>
      </c>
      <c r="F5" s="10">
        <f t="array" ref="F5">SUM(('Rozpis školy_Zdroj_1P01_1P02'!$C$4:$C$2377='Rozpis zriaďovatelia_1P01_1P02'!$C5)*('Rozpis školy_Zdroj_1P01_1P02'!$L$4:$L$2377))</f>
        <v>41230</v>
      </c>
      <c r="G5" s="10">
        <f t="array" ref="G5">SUM(('Rozpis školy_Zdroj_1P01_1P02'!$C$4:$C$2377='Rozpis zriaďovatelia_1P01_1P02'!$C5)*('Rozpis školy_Zdroj_1P01_1P02'!$M$4:$M$2377))</f>
        <v>4124</v>
      </c>
      <c r="H5" s="11">
        <f t="shared" ref="H5:H68" si="0">F5+G5</f>
        <v>45354</v>
      </c>
    </row>
    <row r="6" spans="1:8" x14ac:dyDescent="0.25">
      <c r="A6" s="8" t="s">
        <v>9149</v>
      </c>
      <c r="B6" s="8" t="s">
        <v>8631</v>
      </c>
      <c r="C6" s="8" t="s">
        <v>466</v>
      </c>
      <c r="D6" s="8" t="s">
        <v>465</v>
      </c>
      <c r="E6" s="9" t="s">
        <v>467</v>
      </c>
      <c r="F6" s="10">
        <f t="array" ref="F6">SUM(('Rozpis školy_Zdroj_1P01_1P02'!$C$4:$C$2377='Rozpis zriaďovatelia_1P01_1P02'!$C6)*('Rozpis školy_Zdroj_1P01_1P02'!$L$4:$L$2377))</f>
        <v>144</v>
      </c>
      <c r="G6" s="10">
        <f t="array" ref="G6">SUM(('Rozpis školy_Zdroj_1P01_1P02'!$C$4:$C$2377='Rozpis zriaďovatelia_1P01_1P02'!$C6)*('Rozpis školy_Zdroj_1P01_1P02'!$M$4:$M$2377))</f>
        <v>15</v>
      </c>
      <c r="H6" s="11">
        <f t="shared" si="0"/>
        <v>159</v>
      </c>
    </row>
    <row r="7" spans="1:8" x14ac:dyDescent="0.25">
      <c r="A7" s="8" t="s">
        <v>9149</v>
      </c>
      <c r="B7" s="8" t="s">
        <v>8631</v>
      </c>
      <c r="C7" s="8" t="s">
        <v>486</v>
      </c>
      <c r="D7" s="8" t="s">
        <v>485</v>
      </c>
      <c r="E7" s="9" t="s">
        <v>487</v>
      </c>
      <c r="F7" s="10">
        <f t="array" ref="F7">SUM(('Rozpis školy_Zdroj_1P01_1P02'!$C$4:$C$2377='Rozpis zriaďovatelia_1P01_1P02'!$C7)*('Rozpis školy_Zdroj_1P01_1P02'!$L$4:$L$2377))</f>
        <v>5196</v>
      </c>
      <c r="G7" s="10">
        <f t="array" ref="G7">SUM(('Rozpis školy_Zdroj_1P01_1P02'!$C$4:$C$2377='Rozpis zriaďovatelia_1P01_1P02'!$C7)*('Rozpis školy_Zdroj_1P01_1P02'!$M$4:$M$2377))</f>
        <v>520</v>
      </c>
      <c r="H7" s="11">
        <f t="shared" si="0"/>
        <v>5716</v>
      </c>
    </row>
    <row r="8" spans="1:8" x14ac:dyDescent="0.25">
      <c r="A8" s="8" t="s">
        <v>9149</v>
      </c>
      <c r="B8" s="8" t="s">
        <v>8631</v>
      </c>
      <c r="C8" s="8" t="s">
        <v>508</v>
      </c>
      <c r="D8" s="8" t="s">
        <v>507</v>
      </c>
      <c r="E8" s="9" t="s">
        <v>509</v>
      </c>
      <c r="F8" s="10">
        <f t="array" ref="F8">SUM(('Rozpis školy_Zdroj_1P01_1P02'!$C$4:$C$2377='Rozpis zriaďovatelia_1P01_1P02'!$C8)*('Rozpis školy_Zdroj_1P01_1P02'!$L$4:$L$2377))</f>
        <v>181</v>
      </c>
      <c r="G8" s="10">
        <f t="array" ref="G8">SUM(('Rozpis školy_Zdroj_1P01_1P02'!$C$4:$C$2377='Rozpis zriaďovatelia_1P01_1P02'!$C8)*('Rozpis školy_Zdroj_1P01_1P02'!$M$4:$M$2377))</f>
        <v>18</v>
      </c>
      <c r="H8" s="11">
        <f t="shared" si="0"/>
        <v>199</v>
      </c>
    </row>
    <row r="9" spans="1:8" x14ac:dyDescent="0.25">
      <c r="A9" s="8" t="s">
        <v>9149</v>
      </c>
      <c r="B9" s="8" t="s">
        <v>8631</v>
      </c>
      <c r="C9" s="8" t="s">
        <v>279</v>
      </c>
      <c r="D9" s="8" t="s">
        <v>278</v>
      </c>
      <c r="E9" s="9" t="s">
        <v>280</v>
      </c>
      <c r="F9" s="10">
        <f t="array" ref="F9">SUM(('Rozpis školy_Zdroj_1P01_1P02'!$C$4:$C$2377='Rozpis zriaďovatelia_1P01_1P02'!$C9)*('Rozpis školy_Zdroj_1P01_1P02'!$L$4:$L$2377))</f>
        <v>416</v>
      </c>
      <c r="G9" s="10">
        <f t="array" ref="G9">SUM(('Rozpis školy_Zdroj_1P01_1P02'!$C$4:$C$2377='Rozpis zriaďovatelia_1P01_1P02'!$C9)*('Rozpis školy_Zdroj_1P01_1P02'!$M$4:$M$2377))</f>
        <v>42</v>
      </c>
      <c r="H9" s="11">
        <f t="shared" si="0"/>
        <v>458</v>
      </c>
    </row>
    <row r="10" spans="1:8" x14ac:dyDescent="0.25">
      <c r="A10" s="8" t="s">
        <v>9149</v>
      </c>
      <c r="B10" s="8" t="s">
        <v>8631</v>
      </c>
      <c r="C10" s="8" t="s">
        <v>294</v>
      </c>
      <c r="D10" s="8" t="s">
        <v>293</v>
      </c>
      <c r="E10" s="9" t="s">
        <v>295</v>
      </c>
      <c r="F10" s="10">
        <f t="array" ref="F10">SUM(('Rozpis školy_Zdroj_1P01_1P02'!$C$4:$C$2377='Rozpis zriaďovatelia_1P01_1P02'!$C10)*('Rozpis školy_Zdroj_1P01_1P02'!$L$4:$L$2377))</f>
        <v>181</v>
      </c>
      <c r="G10" s="10">
        <f t="array" ref="G10">SUM(('Rozpis školy_Zdroj_1P01_1P02'!$C$4:$C$2377='Rozpis zriaďovatelia_1P01_1P02'!$C10)*('Rozpis školy_Zdroj_1P01_1P02'!$M$4:$M$2377))</f>
        <v>18</v>
      </c>
      <c r="H10" s="11">
        <f t="shared" si="0"/>
        <v>199</v>
      </c>
    </row>
    <row r="11" spans="1:8" x14ac:dyDescent="0.25">
      <c r="A11" s="8" t="s">
        <v>9149</v>
      </c>
      <c r="B11" s="8" t="s">
        <v>8631</v>
      </c>
      <c r="C11" s="8" t="s">
        <v>304</v>
      </c>
      <c r="D11" s="8" t="s">
        <v>303</v>
      </c>
      <c r="E11" s="9" t="s">
        <v>305</v>
      </c>
      <c r="F11" s="10">
        <f t="array" ref="F11">SUM(('Rozpis školy_Zdroj_1P01_1P02'!$C$4:$C$2377='Rozpis zriaďovatelia_1P01_1P02'!$C11)*('Rozpis školy_Zdroj_1P01_1P02'!$L$4:$L$2377))</f>
        <v>4658</v>
      </c>
      <c r="G11" s="10">
        <f t="array" ref="G11">SUM(('Rozpis školy_Zdroj_1P01_1P02'!$C$4:$C$2377='Rozpis zriaďovatelia_1P01_1P02'!$C11)*('Rozpis školy_Zdroj_1P01_1P02'!$M$4:$M$2377))</f>
        <v>466</v>
      </c>
      <c r="H11" s="11">
        <f t="shared" si="0"/>
        <v>5124</v>
      </c>
    </row>
    <row r="12" spans="1:8" x14ac:dyDescent="0.25">
      <c r="A12" s="8" t="s">
        <v>9149</v>
      </c>
      <c r="B12" s="8" t="s">
        <v>8631</v>
      </c>
      <c r="C12" s="8" t="s">
        <v>309</v>
      </c>
      <c r="D12" s="8" t="s">
        <v>308</v>
      </c>
      <c r="E12" s="9" t="s">
        <v>310</v>
      </c>
      <c r="F12" s="10">
        <f t="array" ref="F12">SUM(('Rozpis školy_Zdroj_1P01_1P02'!$C$4:$C$2377='Rozpis zriaďovatelia_1P01_1P02'!$C12)*('Rozpis školy_Zdroj_1P01_1P02'!$L$4:$L$2377))</f>
        <v>3218</v>
      </c>
      <c r="G12" s="10">
        <f t="array" ref="G12">SUM(('Rozpis školy_Zdroj_1P01_1P02'!$C$4:$C$2377='Rozpis zriaďovatelia_1P01_1P02'!$C12)*('Rozpis školy_Zdroj_1P01_1P02'!$M$4:$M$2377))</f>
        <v>322</v>
      </c>
      <c r="H12" s="11">
        <f t="shared" si="0"/>
        <v>3540</v>
      </c>
    </row>
    <row r="13" spans="1:8" x14ac:dyDescent="0.25">
      <c r="A13" s="8" t="s">
        <v>9149</v>
      </c>
      <c r="B13" s="8" t="s">
        <v>8631</v>
      </c>
      <c r="C13" s="8" t="s">
        <v>314</v>
      </c>
      <c r="D13" s="8" t="s">
        <v>313</v>
      </c>
      <c r="E13" s="9" t="s">
        <v>315</v>
      </c>
      <c r="F13" s="10">
        <f t="array" ref="F13">SUM(('Rozpis školy_Zdroj_1P01_1P02'!$C$4:$C$2377='Rozpis zriaďovatelia_1P01_1P02'!$C13)*('Rozpis školy_Zdroj_1P01_1P02'!$L$4:$L$2377))</f>
        <v>1938</v>
      </c>
      <c r="G13" s="10">
        <f t="array" ref="G13">SUM(('Rozpis školy_Zdroj_1P01_1P02'!$C$4:$C$2377='Rozpis zriaďovatelia_1P01_1P02'!$C13)*('Rozpis školy_Zdroj_1P01_1P02'!$M$4:$M$2377))</f>
        <v>194</v>
      </c>
      <c r="H13" s="11">
        <f t="shared" si="0"/>
        <v>2132</v>
      </c>
    </row>
    <row r="14" spans="1:8" x14ac:dyDescent="0.25">
      <c r="A14" s="8" t="s">
        <v>9149</v>
      </c>
      <c r="B14" s="8" t="s">
        <v>8631</v>
      </c>
      <c r="C14" s="8" t="s">
        <v>324</v>
      </c>
      <c r="D14" s="8" t="s">
        <v>323</v>
      </c>
      <c r="E14" s="9" t="s">
        <v>325</v>
      </c>
      <c r="F14" s="10">
        <f t="array" ref="F14">SUM(('Rozpis školy_Zdroj_1P01_1P02'!$C$4:$C$2377='Rozpis zriaďovatelia_1P01_1P02'!$C14)*('Rozpis školy_Zdroj_1P01_1P02'!$L$4:$L$2377))</f>
        <v>4411</v>
      </c>
      <c r="G14" s="10">
        <f t="array" ref="G14">SUM(('Rozpis školy_Zdroj_1P01_1P02'!$C$4:$C$2377='Rozpis zriaďovatelia_1P01_1P02'!$C14)*('Rozpis školy_Zdroj_1P01_1P02'!$M$4:$M$2377))</f>
        <v>441</v>
      </c>
      <c r="H14" s="11">
        <f t="shared" si="0"/>
        <v>4852</v>
      </c>
    </row>
    <row r="15" spans="1:8" x14ac:dyDescent="0.25">
      <c r="A15" s="8" t="s">
        <v>9149</v>
      </c>
      <c r="B15" s="8" t="s">
        <v>8631</v>
      </c>
      <c r="C15" s="8" t="s">
        <v>344</v>
      </c>
      <c r="D15" s="8" t="s">
        <v>343</v>
      </c>
      <c r="E15" s="9" t="s">
        <v>345</v>
      </c>
      <c r="F15" s="10">
        <f t="array" ref="F15">SUM(('Rozpis školy_Zdroj_1P01_1P02'!$C$4:$C$2377='Rozpis zriaďovatelia_1P01_1P02'!$C15)*('Rozpis školy_Zdroj_1P01_1P02'!$L$4:$L$2377))</f>
        <v>3827</v>
      </c>
      <c r="G15" s="10">
        <f t="array" ref="G15">SUM(('Rozpis školy_Zdroj_1P01_1P02'!$C$4:$C$2377='Rozpis zriaďovatelia_1P01_1P02'!$C15)*('Rozpis školy_Zdroj_1P01_1P02'!$M$4:$M$2377))</f>
        <v>383</v>
      </c>
      <c r="H15" s="11">
        <f t="shared" si="0"/>
        <v>4210</v>
      </c>
    </row>
    <row r="16" spans="1:8" x14ac:dyDescent="0.25">
      <c r="A16" s="8" t="s">
        <v>9149</v>
      </c>
      <c r="B16" s="8" t="s">
        <v>8631</v>
      </c>
      <c r="C16" s="8" t="s">
        <v>354</v>
      </c>
      <c r="D16" s="8" t="s">
        <v>353</v>
      </c>
      <c r="E16" s="9" t="s">
        <v>355</v>
      </c>
      <c r="F16" s="10">
        <f t="array" ref="F16">SUM(('Rozpis školy_Zdroj_1P01_1P02'!$C$4:$C$2377='Rozpis zriaďovatelia_1P01_1P02'!$C16)*('Rozpis školy_Zdroj_1P01_1P02'!$L$4:$L$2377))</f>
        <v>5323</v>
      </c>
      <c r="G16" s="10">
        <f t="array" ref="G16">SUM(('Rozpis školy_Zdroj_1P01_1P02'!$C$4:$C$2377='Rozpis zriaďovatelia_1P01_1P02'!$C16)*('Rozpis školy_Zdroj_1P01_1P02'!$M$4:$M$2377))</f>
        <v>532</v>
      </c>
      <c r="H16" s="11">
        <f t="shared" si="0"/>
        <v>5855</v>
      </c>
    </row>
    <row r="17" spans="1:8" x14ac:dyDescent="0.25">
      <c r="A17" s="8" t="s">
        <v>9149</v>
      </c>
      <c r="B17" s="8" t="s">
        <v>8631</v>
      </c>
      <c r="C17" s="8" t="s">
        <v>440</v>
      </c>
      <c r="D17" s="8" t="s">
        <v>439</v>
      </c>
      <c r="E17" s="9" t="s">
        <v>441</v>
      </c>
      <c r="F17" s="10">
        <f t="array" ref="F17">SUM(('Rozpis školy_Zdroj_1P01_1P02'!$C$4:$C$2377='Rozpis zriaďovatelia_1P01_1P02'!$C17)*('Rozpis školy_Zdroj_1P01_1P02'!$L$4:$L$2377))</f>
        <v>11771</v>
      </c>
      <c r="G17" s="10">
        <f t="array" ref="G17">SUM(('Rozpis školy_Zdroj_1P01_1P02'!$C$4:$C$2377='Rozpis zriaďovatelia_1P01_1P02'!$C17)*('Rozpis školy_Zdroj_1P01_1P02'!$M$4:$M$2377))</f>
        <v>1177</v>
      </c>
      <c r="H17" s="11">
        <f t="shared" si="0"/>
        <v>12948</v>
      </c>
    </row>
    <row r="18" spans="1:8" x14ac:dyDescent="0.25">
      <c r="A18" s="8" t="s">
        <v>9149</v>
      </c>
      <c r="B18" s="8" t="s">
        <v>8631</v>
      </c>
      <c r="C18" s="8" t="s">
        <v>445</v>
      </c>
      <c r="D18" s="8" t="s">
        <v>444</v>
      </c>
      <c r="E18" s="9" t="s">
        <v>446</v>
      </c>
      <c r="F18" s="10">
        <f t="array" ref="F18">SUM(('Rozpis školy_Zdroj_1P01_1P02'!$C$4:$C$2377='Rozpis zriaďovatelia_1P01_1P02'!$C18)*('Rozpis školy_Zdroj_1P01_1P02'!$L$4:$L$2377))</f>
        <v>3084</v>
      </c>
      <c r="G18" s="10">
        <f t="array" ref="G18">SUM(('Rozpis školy_Zdroj_1P01_1P02'!$C$4:$C$2377='Rozpis zriaďovatelia_1P01_1P02'!$C18)*('Rozpis školy_Zdroj_1P01_1P02'!$M$4:$M$2377))</f>
        <v>308</v>
      </c>
      <c r="H18" s="11">
        <f t="shared" si="0"/>
        <v>3392</v>
      </c>
    </row>
    <row r="19" spans="1:8" x14ac:dyDescent="0.25">
      <c r="A19" s="8" t="s">
        <v>9149</v>
      </c>
      <c r="B19" s="8" t="s">
        <v>8631</v>
      </c>
      <c r="C19" s="8" t="s">
        <v>349</v>
      </c>
      <c r="D19" s="8" t="s">
        <v>348</v>
      </c>
      <c r="E19" s="9" t="s">
        <v>350</v>
      </c>
      <c r="F19" s="10">
        <f t="array" ref="F19">SUM(('Rozpis školy_Zdroj_1P01_1P02'!$C$4:$C$2377='Rozpis zriaďovatelia_1P01_1P02'!$C19)*('Rozpis školy_Zdroj_1P01_1P02'!$L$4:$L$2377))</f>
        <v>5165</v>
      </c>
      <c r="G19" s="10">
        <f t="array" ref="G19">SUM(('Rozpis školy_Zdroj_1P01_1P02'!$C$4:$C$2377='Rozpis zriaďovatelia_1P01_1P02'!$C19)*('Rozpis školy_Zdroj_1P01_1P02'!$M$4:$M$2377))</f>
        <v>517</v>
      </c>
      <c r="H19" s="11">
        <f t="shared" si="0"/>
        <v>5682</v>
      </c>
    </row>
    <row r="20" spans="1:8" x14ac:dyDescent="0.25">
      <c r="A20" s="8" t="s">
        <v>9149</v>
      </c>
      <c r="B20" s="8" t="s">
        <v>8631</v>
      </c>
      <c r="C20" s="8" t="s">
        <v>431</v>
      </c>
      <c r="D20" s="8" t="s">
        <v>430</v>
      </c>
      <c r="E20" s="9" t="s">
        <v>432</v>
      </c>
      <c r="F20" s="10">
        <f t="array" ref="F20">SUM(('Rozpis školy_Zdroj_1P01_1P02'!$C$4:$C$2377='Rozpis zriaďovatelia_1P01_1P02'!$C20)*('Rozpis školy_Zdroj_1P01_1P02'!$L$4:$L$2377))</f>
        <v>4525</v>
      </c>
      <c r="G20" s="10">
        <f t="array" ref="G20">SUM(('Rozpis školy_Zdroj_1P01_1P02'!$C$4:$C$2377='Rozpis zriaďovatelia_1P01_1P02'!$C20)*('Rozpis školy_Zdroj_1P01_1P02'!$M$4:$M$2377))</f>
        <v>453</v>
      </c>
      <c r="H20" s="11">
        <f t="shared" si="0"/>
        <v>4978</v>
      </c>
    </row>
    <row r="21" spans="1:8" x14ac:dyDescent="0.25">
      <c r="A21" s="8" t="s">
        <v>9149</v>
      </c>
      <c r="B21" s="8" t="s">
        <v>8631</v>
      </c>
      <c r="C21" s="8" t="s">
        <v>543</v>
      </c>
      <c r="D21" s="8" t="s">
        <v>542</v>
      </c>
      <c r="E21" s="9" t="s">
        <v>544</v>
      </c>
      <c r="F21" s="10">
        <f t="array" ref="F21">SUM(('Rozpis školy_Zdroj_1P01_1P02'!$C$4:$C$2377='Rozpis zriaďovatelia_1P01_1P02'!$C21)*('Rozpis školy_Zdroj_1P01_1P02'!$L$4:$L$2377))</f>
        <v>416</v>
      </c>
      <c r="G21" s="10">
        <f t="array" ref="G21">SUM(('Rozpis školy_Zdroj_1P01_1P02'!$C$4:$C$2377='Rozpis zriaďovatelia_1P01_1P02'!$C21)*('Rozpis školy_Zdroj_1P01_1P02'!$M$4:$M$2377))</f>
        <v>42</v>
      </c>
      <c r="H21" s="11">
        <f t="shared" si="0"/>
        <v>458</v>
      </c>
    </row>
    <row r="22" spans="1:8" x14ac:dyDescent="0.25">
      <c r="A22" s="8" t="s">
        <v>9149</v>
      </c>
      <c r="B22" s="8" t="s">
        <v>8631</v>
      </c>
      <c r="C22" s="8" t="s">
        <v>359</v>
      </c>
      <c r="D22" s="8" t="s">
        <v>358</v>
      </c>
      <c r="E22" s="9" t="s">
        <v>360</v>
      </c>
      <c r="F22" s="10">
        <f t="array" ref="F22">SUM(('Rozpis školy_Zdroj_1P01_1P02'!$C$4:$C$2377='Rozpis zriaďovatelia_1P01_1P02'!$C22)*('Rozpis školy_Zdroj_1P01_1P02'!$L$4:$L$2377))</f>
        <v>380</v>
      </c>
      <c r="G22" s="10">
        <f t="array" ref="G22">SUM(('Rozpis školy_Zdroj_1P01_1P02'!$C$4:$C$2377='Rozpis zriaďovatelia_1P01_1P02'!$C22)*('Rozpis školy_Zdroj_1P01_1P02'!$M$4:$M$2377))</f>
        <v>38</v>
      </c>
      <c r="H22" s="11">
        <f t="shared" si="0"/>
        <v>418</v>
      </c>
    </row>
    <row r="23" spans="1:8" x14ac:dyDescent="0.25">
      <c r="A23" s="8" t="s">
        <v>9149</v>
      </c>
      <c r="B23" s="8" t="s">
        <v>8631</v>
      </c>
      <c r="C23" s="8" t="s">
        <v>364</v>
      </c>
      <c r="D23" s="8" t="s">
        <v>363</v>
      </c>
      <c r="E23" s="9" t="s">
        <v>365</v>
      </c>
      <c r="F23" s="10">
        <f t="array" ref="F23">SUM(('Rozpis školy_Zdroj_1P01_1P02'!$C$4:$C$2377='Rozpis zriaďovatelia_1P01_1P02'!$C23)*('Rozpis školy_Zdroj_1P01_1P02'!$L$4:$L$2377))</f>
        <v>687</v>
      </c>
      <c r="G23" s="10">
        <f t="array" ref="G23">SUM(('Rozpis školy_Zdroj_1P01_1P02'!$C$4:$C$2377='Rozpis zriaďovatelia_1P01_1P02'!$C23)*('Rozpis školy_Zdroj_1P01_1P02'!$M$4:$M$2377))</f>
        <v>69</v>
      </c>
      <c r="H23" s="11">
        <f t="shared" si="0"/>
        <v>756</v>
      </c>
    </row>
    <row r="24" spans="1:8" x14ac:dyDescent="0.25">
      <c r="A24" s="8" t="s">
        <v>9149</v>
      </c>
      <c r="B24" s="8" t="s">
        <v>8631</v>
      </c>
      <c r="C24" s="8" t="s">
        <v>241</v>
      </c>
      <c r="D24" s="8" t="s">
        <v>240</v>
      </c>
      <c r="E24" s="9" t="s">
        <v>242</v>
      </c>
      <c r="F24" s="10">
        <f t="array" ref="F24">SUM(('Rozpis školy_Zdroj_1P01_1P02'!$C$4:$C$2377='Rozpis zriaďovatelia_1P01_1P02'!$C24)*('Rozpis školy_Zdroj_1P01_1P02'!$L$4:$L$2377))</f>
        <v>3246</v>
      </c>
      <c r="G24" s="10">
        <f t="array" ref="G24">SUM(('Rozpis školy_Zdroj_1P01_1P02'!$C$4:$C$2377='Rozpis zriaďovatelia_1P01_1P02'!$C24)*('Rozpis školy_Zdroj_1P01_1P02'!$M$4:$M$2377))</f>
        <v>325</v>
      </c>
      <c r="H24" s="11">
        <f t="shared" si="0"/>
        <v>3571</v>
      </c>
    </row>
    <row r="25" spans="1:8" x14ac:dyDescent="0.25">
      <c r="A25" s="8" t="s">
        <v>9149</v>
      </c>
      <c r="B25" s="8" t="s">
        <v>8631</v>
      </c>
      <c r="C25" s="8" t="s">
        <v>461</v>
      </c>
      <c r="D25" s="8" t="s">
        <v>460</v>
      </c>
      <c r="E25" s="9" t="s">
        <v>462</v>
      </c>
      <c r="F25" s="10">
        <f t="array" ref="F25">SUM(('Rozpis školy_Zdroj_1P01_1P02'!$C$4:$C$2377='Rozpis zriaďovatelia_1P01_1P02'!$C25)*('Rozpis školy_Zdroj_1P01_1P02'!$L$4:$L$2377))</f>
        <v>3654</v>
      </c>
      <c r="G25" s="10">
        <f t="array" ref="G25">SUM(('Rozpis školy_Zdroj_1P01_1P02'!$C$4:$C$2377='Rozpis zriaďovatelia_1P01_1P02'!$C25)*('Rozpis školy_Zdroj_1P01_1P02'!$M$4:$M$2377))</f>
        <v>365</v>
      </c>
      <c r="H25" s="11">
        <f t="shared" si="0"/>
        <v>4019</v>
      </c>
    </row>
    <row r="26" spans="1:8" x14ac:dyDescent="0.25">
      <c r="A26" s="8" t="s">
        <v>9149</v>
      </c>
      <c r="B26" s="8" t="s">
        <v>8631</v>
      </c>
      <c r="C26" s="8" t="s">
        <v>450</v>
      </c>
      <c r="D26" s="8" t="s">
        <v>449</v>
      </c>
      <c r="E26" s="9" t="s">
        <v>451</v>
      </c>
      <c r="F26" s="10">
        <f t="array" ref="F26">SUM(('Rozpis školy_Zdroj_1P01_1P02'!$C$4:$C$2377='Rozpis zriaďovatelia_1P01_1P02'!$C26)*('Rozpis školy_Zdroj_1P01_1P02'!$L$4:$L$2377))</f>
        <v>8036</v>
      </c>
      <c r="G26" s="10">
        <f t="array" ref="G26">SUM(('Rozpis školy_Zdroj_1P01_1P02'!$C$4:$C$2377='Rozpis zriaďovatelia_1P01_1P02'!$C26)*('Rozpis školy_Zdroj_1P01_1P02'!$M$4:$M$2377))</f>
        <v>804</v>
      </c>
      <c r="H26" s="11">
        <f t="shared" si="0"/>
        <v>8840</v>
      </c>
    </row>
    <row r="27" spans="1:8" x14ac:dyDescent="0.25">
      <c r="A27" s="8" t="s">
        <v>9149</v>
      </c>
      <c r="B27" s="8" t="s">
        <v>8631</v>
      </c>
      <c r="C27" s="8" t="s">
        <v>476</v>
      </c>
      <c r="D27" s="8" t="s">
        <v>475</v>
      </c>
      <c r="E27" s="9" t="s">
        <v>477</v>
      </c>
      <c r="F27" s="10">
        <f t="array" ref="F27">SUM(('Rozpis školy_Zdroj_1P01_1P02'!$C$4:$C$2377='Rozpis zriaďovatelia_1P01_1P02'!$C27)*('Rozpis školy_Zdroj_1P01_1P02'!$L$4:$L$2377))</f>
        <v>13171</v>
      </c>
      <c r="G27" s="10">
        <f t="array" ref="G27">SUM(('Rozpis školy_Zdroj_1P01_1P02'!$C$4:$C$2377='Rozpis zriaďovatelia_1P01_1P02'!$C27)*('Rozpis školy_Zdroj_1P01_1P02'!$M$4:$M$2377))</f>
        <v>1317</v>
      </c>
      <c r="H27" s="11">
        <f t="shared" si="0"/>
        <v>14488</v>
      </c>
    </row>
    <row r="28" spans="1:8" x14ac:dyDescent="0.25">
      <c r="A28" s="8" t="s">
        <v>9149</v>
      </c>
      <c r="B28" s="8" t="s">
        <v>8631</v>
      </c>
      <c r="C28" s="8" t="s">
        <v>369</v>
      </c>
      <c r="D28" s="8" t="s">
        <v>368</v>
      </c>
      <c r="E28" s="9" t="s">
        <v>370</v>
      </c>
      <c r="F28" s="10">
        <f t="array" ref="F28">SUM(('Rozpis školy_Zdroj_1P01_1P02'!$C$4:$C$2377='Rozpis zriaďovatelia_1P01_1P02'!$C28)*('Rozpis školy_Zdroj_1P01_1P02'!$L$4:$L$2377))</f>
        <v>380</v>
      </c>
      <c r="G28" s="10">
        <f t="array" ref="G28">SUM(('Rozpis školy_Zdroj_1P01_1P02'!$C$4:$C$2377='Rozpis zriaďovatelia_1P01_1P02'!$C28)*('Rozpis školy_Zdroj_1P01_1P02'!$M$4:$M$2377))</f>
        <v>38</v>
      </c>
      <c r="H28" s="11">
        <f t="shared" si="0"/>
        <v>418</v>
      </c>
    </row>
    <row r="29" spans="1:8" x14ac:dyDescent="0.25">
      <c r="A29" s="8" t="s">
        <v>9149</v>
      </c>
      <c r="B29" s="8" t="s">
        <v>8631</v>
      </c>
      <c r="C29" s="8" t="s">
        <v>246</v>
      </c>
      <c r="D29" s="8" t="s">
        <v>245</v>
      </c>
      <c r="E29" s="9" t="s">
        <v>247</v>
      </c>
      <c r="F29" s="10">
        <f t="array" ref="F29">SUM(('Rozpis školy_Zdroj_1P01_1P02'!$C$4:$C$2377='Rozpis zriaďovatelia_1P01_1P02'!$C29)*('Rozpis školy_Zdroj_1P01_1P02'!$L$4:$L$2377))</f>
        <v>723</v>
      </c>
      <c r="G29" s="10">
        <f t="array" ref="G29">SUM(('Rozpis školy_Zdroj_1P01_1P02'!$C$4:$C$2377='Rozpis zriaďovatelia_1P01_1P02'!$C29)*('Rozpis školy_Zdroj_1P01_1P02'!$M$4:$M$2377))</f>
        <v>72</v>
      </c>
      <c r="H29" s="11">
        <f t="shared" si="0"/>
        <v>795</v>
      </c>
    </row>
    <row r="30" spans="1:8" x14ac:dyDescent="0.25">
      <c r="A30" s="8" t="s">
        <v>9149</v>
      </c>
      <c r="B30" s="8" t="s">
        <v>8631</v>
      </c>
      <c r="C30" s="8" t="s">
        <v>251</v>
      </c>
      <c r="D30" s="8" t="s">
        <v>250</v>
      </c>
      <c r="E30" s="9" t="s">
        <v>252</v>
      </c>
      <c r="F30" s="10">
        <f t="array" ref="F30">SUM(('Rozpis školy_Zdroj_1P01_1P02'!$C$4:$C$2377='Rozpis zriaďovatelia_1P01_1P02'!$C30)*('Rozpis školy_Zdroj_1P01_1P02'!$L$4:$L$2377))</f>
        <v>2665</v>
      </c>
      <c r="G30" s="10">
        <f t="array" ref="G30">SUM(('Rozpis školy_Zdroj_1P01_1P02'!$C$4:$C$2377='Rozpis zriaďovatelia_1P01_1P02'!$C30)*('Rozpis školy_Zdroj_1P01_1P02'!$M$4:$M$2377))</f>
        <v>266</v>
      </c>
      <c r="H30" s="11">
        <f t="shared" si="0"/>
        <v>2931</v>
      </c>
    </row>
    <row r="31" spans="1:8" x14ac:dyDescent="0.25">
      <c r="A31" s="8" t="s">
        <v>9149</v>
      </c>
      <c r="B31" s="8" t="s">
        <v>8631</v>
      </c>
      <c r="C31" s="8" t="s">
        <v>406</v>
      </c>
      <c r="D31" s="8" t="s">
        <v>405</v>
      </c>
      <c r="E31" s="9" t="s">
        <v>407</v>
      </c>
      <c r="F31" s="10">
        <f t="array" ref="F31">SUM(('Rozpis školy_Zdroj_1P01_1P02'!$C$4:$C$2377='Rozpis zriaďovatelia_1P01_1P02'!$C31)*('Rozpis školy_Zdroj_1P01_1P02'!$L$4:$L$2377))</f>
        <v>7871</v>
      </c>
      <c r="G31" s="10">
        <f t="array" ref="G31">SUM(('Rozpis školy_Zdroj_1P01_1P02'!$C$4:$C$2377='Rozpis zriaďovatelia_1P01_1P02'!$C31)*('Rozpis školy_Zdroj_1P01_1P02'!$M$4:$M$2377))</f>
        <v>787</v>
      </c>
      <c r="H31" s="11">
        <f t="shared" si="0"/>
        <v>8658</v>
      </c>
    </row>
    <row r="32" spans="1:8" x14ac:dyDescent="0.25">
      <c r="A32" s="8" t="s">
        <v>9149</v>
      </c>
      <c r="B32" s="8" t="s">
        <v>8631</v>
      </c>
      <c r="C32" s="8" t="s">
        <v>481</v>
      </c>
      <c r="D32" s="8" t="s">
        <v>480</v>
      </c>
      <c r="E32" s="9" t="s">
        <v>482</v>
      </c>
      <c r="F32" s="10">
        <f t="array" ref="F32">SUM(('Rozpis školy_Zdroj_1P01_1P02'!$C$4:$C$2377='Rozpis zriaďovatelia_1P01_1P02'!$C32)*('Rozpis školy_Zdroj_1P01_1P02'!$L$4:$L$2377))</f>
        <v>1294</v>
      </c>
      <c r="G32" s="10">
        <f t="array" ref="G32">SUM(('Rozpis školy_Zdroj_1P01_1P02'!$C$4:$C$2377='Rozpis zriaďovatelia_1P01_1P02'!$C32)*('Rozpis školy_Zdroj_1P01_1P02'!$M$4:$M$2377))</f>
        <v>129</v>
      </c>
      <c r="H32" s="11">
        <f t="shared" si="0"/>
        <v>1423</v>
      </c>
    </row>
    <row r="33" spans="1:8" x14ac:dyDescent="0.25">
      <c r="A33" s="8" t="s">
        <v>9149</v>
      </c>
      <c r="B33" s="8" t="s">
        <v>8631</v>
      </c>
      <c r="C33" s="8" t="s">
        <v>256</v>
      </c>
      <c r="D33" s="8" t="s">
        <v>255</v>
      </c>
      <c r="E33" s="9" t="s">
        <v>257</v>
      </c>
      <c r="F33" s="10">
        <f t="array" ref="F33">SUM(('Rozpis školy_Zdroj_1P01_1P02'!$C$4:$C$2377='Rozpis zriaďovatelia_1P01_1P02'!$C33)*('Rozpis školy_Zdroj_1P01_1P02'!$L$4:$L$2377))</f>
        <v>3191</v>
      </c>
      <c r="G33" s="10">
        <f t="array" ref="G33">SUM(('Rozpis školy_Zdroj_1P01_1P02'!$C$4:$C$2377='Rozpis zriaďovatelia_1P01_1P02'!$C33)*('Rozpis školy_Zdroj_1P01_1P02'!$M$4:$M$2377))</f>
        <v>319</v>
      </c>
      <c r="H33" s="11">
        <f t="shared" si="0"/>
        <v>3510</v>
      </c>
    </row>
    <row r="34" spans="1:8" x14ac:dyDescent="0.25">
      <c r="A34" s="8" t="s">
        <v>9149</v>
      </c>
      <c r="B34" s="8" t="s">
        <v>8631</v>
      </c>
      <c r="C34" s="8" t="s">
        <v>266</v>
      </c>
      <c r="D34" s="8" t="s">
        <v>265</v>
      </c>
      <c r="E34" s="9" t="s">
        <v>267</v>
      </c>
      <c r="F34" s="10">
        <f t="array" ref="F34">SUM(('Rozpis školy_Zdroj_1P01_1P02'!$C$4:$C$2377='Rozpis zriaďovatelia_1P01_1P02'!$C34)*('Rozpis školy_Zdroj_1P01_1P02'!$L$4:$L$2377))</f>
        <v>2755</v>
      </c>
      <c r="G34" s="10">
        <f t="array" ref="G34">SUM(('Rozpis školy_Zdroj_1P01_1P02'!$C$4:$C$2377='Rozpis zriaďovatelia_1P01_1P02'!$C34)*('Rozpis školy_Zdroj_1P01_1P02'!$M$4:$M$2377))</f>
        <v>275</v>
      </c>
      <c r="H34" s="11">
        <f t="shared" si="0"/>
        <v>3030</v>
      </c>
    </row>
    <row r="35" spans="1:8" x14ac:dyDescent="0.25">
      <c r="A35" s="8" t="s">
        <v>9149</v>
      </c>
      <c r="B35" s="8" t="s">
        <v>8631</v>
      </c>
      <c r="C35" s="8" t="s">
        <v>374</v>
      </c>
      <c r="D35" s="8" t="s">
        <v>373</v>
      </c>
      <c r="E35" s="9" t="s">
        <v>375</v>
      </c>
      <c r="F35" s="10">
        <f t="array" ref="F35">SUM(('Rozpis školy_Zdroj_1P01_1P02'!$C$4:$C$2377='Rozpis zriaďovatelia_1P01_1P02'!$C35)*('Rozpis školy_Zdroj_1P01_1P02'!$L$4:$L$2377))</f>
        <v>1657</v>
      </c>
      <c r="G35" s="10">
        <f t="array" ref="G35">SUM(('Rozpis školy_Zdroj_1P01_1P02'!$C$4:$C$2377='Rozpis zriaďovatelia_1P01_1P02'!$C35)*('Rozpis školy_Zdroj_1P01_1P02'!$M$4:$M$2377))</f>
        <v>166</v>
      </c>
      <c r="H35" s="11">
        <f t="shared" si="0"/>
        <v>1823</v>
      </c>
    </row>
    <row r="36" spans="1:8" x14ac:dyDescent="0.25">
      <c r="A36" s="8" t="s">
        <v>9149</v>
      </c>
      <c r="B36" s="8" t="s">
        <v>8631</v>
      </c>
      <c r="C36" s="8" t="s">
        <v>261</v>
      </c>
      <c r="D36" s="8" t="s">
        <v>260</v>
      </c>
      <c r="E36" s="9" t="s">
        <v>262</v>
      </c>
      <c r="F36" s="10">
        <f t="array" ref="F36">SUM(('Rozpis školy_Zdroj_1P01_1P02'!$C$4:$C$2377='Rozpis zriaďovatelia_1P01_1P02'!$C36)*('Rozpis školy_Zdroj_1P01_1P02'!$L$4:$L$2377))</f>
        <v>4328</v>
      </c>
      <c r="G36" s="10">
        <f t="array" ref="G36">SUM(('Rozpis školy_Zdroj_1P01_1P02'!$C$4:$C$2377='Rozpis zriaďovatelia_1P01_1P02'!$C36)*('Rozpis školy_Zdroj_1P01_1P02'!$M$4:$M$2377))</f>
        <v>433</v>
      </c>
      <c r="H36" s="11">
        <f t="shared" si="0"/>
        <v>4761</v>
      </c>
    </row>
    <row r="37" spans="1:8" x14ac:dyDescent="0.25">
      <c r="A37" s="8" t="s">
        <v>9149</v>
      </c>
      <c r="B37" s="8" t="s">
        <v>8631</v>
      </c>
      <c r="C37" s="8" t="s">
        <v>271</v>
      </c>
      <c r="D37" s="8" t="s">
        <v>270</v>
      </c>
      <c r="E37" s="9" t="s">
        <v>272</v>
      </c>
      <c r="F37" s="10">
        <f t="array" ref="F37">SUM(('Rozpis školy_Zdroj_1P01_1P02'!$C$4:$C$2377='Rozpis zriaďovatelia_1P01_1P02'!$C37)*('Rozpis školy_Zdroj_1P01_1P02'!$L$4:$L$2377))</f>
        <v>26229</v>
      </c>
      <c r="G37" s="10">
        <f t="array" ref="G37">SUM(('Rozpis školy_Zdroj_1P01_1P02'!$C$4:$C$2377='Rozpis zriaďovatelia_1P01_1P02'!$C37)*('Rozpis školy_Zdroj_1P01_1P02'!$M$4:$M$2377))</f>
        <v>2623</v>
      </c>
      <c r="H37" s="11">
        <f t="shared" si="0"/>
        <v>28852</v>
      </c>
    </row>
    <row r="38" spans="1:8" x14ac:dyDescent="0.25">
      <c r="A38" s="8" t="s">
        <v>9149</v>
      </c>
      <c r="B38" s="8" t="s">
        <v>8631</v>
      </c>
      <c r="C38" s="8" t="s">
        <v>284</v>
      </c>
      <c r="D38" s="8" t="s">
        <v>283</v>
      </c>
      <c r="E38" s="9" t="s">
        <v>285</v>
      </c>
      <c r="F38" s="10">
        <f t="array" ref="F38">SUM(('Rozpis školy_Zdroj_1P01_1P02'!$C$4:$C$2377='Rozpis zriaďovatelia_1P01_1P02'!$C38)*('Rozpis školy_Zdroj_1P01_1P02'!$L$4:$L$2377))</f>
        <v>579</v>
      </c>
      <c r="G38" s="10">
        <f t="array" ref="G38">SUM(('Rozpis školy_Zdroj_1P01_1P02'!$C$4:$C$2377='Rozpis zriaďovatelia_1P01_1P02'!$C38)*('Rozpis školy_Zdroj_1P01_1P02'!$M$4:$M$2377))</f>
        <v>58</v>
      </c>
      <c r="H38" s="11">
        <f t="shared" si="0"/>
        <v>637</v>
      </c>
    </row>
    <row r="39" spans="1:8" x14ac:dyDescent="0.25">
      <c r="A39" s="8" t="s">
        <v>9149</v>
      </c>
      <c r="B39" s="8" t="s">
        <v>8631</v>
      </c>
      <c r="C39" s="8" t="s">
        <v>493</v>
      </c>
      <c r="D39" s="8" t="s">
        <v>492</v>
      </c>
      <c r="E39" s="9" t="s">
        <v>494</v>
      </c>
      <c r="F39" s="10">
        <f t="array" ref="F39">SUM(('Rozpis školy_Zdroj_1P01_1P02'!$C$4:$C$2377='Rozpis zriaďovatelia_1P01_1P02'!$C39)*('Rozpis školy_Zdroj_1P01_1P02'!$L$4:$L$2377))</f>
        <v>6949</v>
      </c>
      <c r="G39" s="10">
        <f t="array" ref="G39">SUM(('Rozpis školy_Zdroj_1P01_1P02'!$C$4:$C$2377='Rozpis zriaďovatelia_1P01_1P02'!$C39)*('Rozpis školy_Zdroj_1P01_1P02'!$M$4:$M$2377))</f>
        <v>695</v>
      </c>
      <c r="H39" s="11">
        <f t="shared" si="0"/>
        <v>7644</v>
      </c>
    </row>
    <row r="40" spans="1:8" x14ac:dyDescent="0.25">
      <c r="A40" s="8" t="s">
        <v>9149</v>
      </c>
      <c r="B40" s="8" t="s">
        <v>8631</v>
      </c>
      <c r="C40" s="8" t="s">
        <v>379</v>
      </c>
      <c r="D40" s="8" t="s">
        <v>378</v>
      </c>
      <c r="E40" s="9" t="s">
        <v>380</v>
      </c>
      <c r="F40" s="10">
        <f t="array" ref="F40">SUM(('Rozpis školy_Zdroj_1P01_1P02'!$C$4:$C$2377='Rozpis zriaďovatelia_1P01_1P02'!$C40)*('Rozpis školy_Zdroj_1P01_1P02'!$L$4:$L$2377))</f>
        <v>14267</v>
      </c>
      <c r="G40" s="10">
        <f t="array" ref="G40">SUM(('Rozpis školy_Zdroj_1P01_1P02'!$C$4:$C$2377='Rozpis zriaďovatelia_1P01_1P02'!$C40)*('Rozpis školy_Zdroj_1P01_1P02'!$M$4:$M$2377))</f>
        <v>1426</v>
      </c>
      <c r="H40" s="11">
        <f t="shared" si="0"/>
        <v>15693</v>
      </c>
    </row>
    <row r="41" spans="1:8" x14ac:dyDescent="0.25">
      <c r="A41" s="8" t="s">
        <v>9149</v>
      </c>
      <c r="B41" s="8" t="s">
        <v>8631</v>
      </c>
      <c r="C41" s="8" t="s">
        <v>498</v>
      </c>
      <c r="D41" s="8" t="s">
        <v>497</v>
      </c>
      <c r="E41" s="9" t="s">
        <v>499</v>
      </c>
      <c r="F41" s="10">
        <f t="array" ref="F41">SUM(('Rozpis školy_Zdroj_1P01_1P02'!$C$4:$C$2377='Rozpis zriaďovatelia_1P01_1P02'!$C41)*('Rozpis školy_Zdroj_1P01_1P02'!$L$4:$L$2377))</f>
        <v>6229</v>
      </c>
      <c r="G41" s="10">
        <f t="array" ref="G41">SUM(('Rozpis školy_Zdroj_1P01_1P02'!$C$4:$C$2377='Rozpis zriaďovatelia_1P01_1P02'!$C41)*('Rozpis školy_Zdroj_1P01_1P02'!$M$4:$M$2377))</f>
        <v>623</v>
      </c>
      <c r="H41" s="11">
        <f t="shared" si="0"/>
        <v>6852</v>
      </c>
    </row>
    <row r="42" spans="1:8" x14ac:dyDescent="0.25">
      <c r="A42" s="8" t="s">
        <v>9149</v>
      </c>
      <c r="B42" s="8" t="s">
        <v>8631</v>
      </c>
      <c r="C42" s="8" t="s">
        <v>503</v>
      </c>
      <c r="D42" s="8" t="s">
        <v>502</v>
      </c>
      <c r="E42" s="9" t="s">
        <v>504</v>
      </c>
      <c r="F42" s="10">
        <f t="array" ref="F42">SUM(('Rozpis školy_Zdroj_1P01_1P02'!$C$4:$C$2377='Rozpis zriaďovatelia_1P01_1P02'!$C42)*('Rozpis školy_Zdroj_1P01_1P02'!$L$4:$L$2377))</f>
        <v>4916</v>
      </c>
      <c r="G42" s="10">
        <f t="array" ref="G42">SUM(('Rozpis školy_Zdroj_1P01_1P02'!$C$4:$C$2377='Rozpis zriaďovatelia_1P01_1P02'!$C42)*('Rozpis školy_Zdroj_1P01_1P02'!$M$4:$M$2377))</f>
        <v>492</v>
      </c>
      <c r="H42" s="11">
        <f t="shared" si="0"/>
        <v>5408</v>
      </c>
    </row>
    <row r="43" spans="1:8" x14ac:dyDescent="0.25">
      <c r="A43" s="8" t="s">
        <v>9149</v>
      </c>
      <c r="B43" s="8" t="s">
        <v>8631</v>
      </c>
      <c r="C43" s="8" t="s">
        <v>289</v>
      </c>
      <c r="D43" s="8" t="s">
        <v>288</v>
      </c>
      <c r="E43" s="9" t="s">
        <v>290</v>
      </c>
      <c r="F43" s="10">
        <f t="array" ref="F43">SUM(('Rozpis školy_Zdroj_1P01_1P02'!$C$4:$C$2377='Rozpis zriaďovatelia_1P01_1P02'!$C43)*('Rozpis školy_Zdroj_1P01_1P02'!$L$4:$L$2377))</f>
        <v>253</v>
      </c>
      <c r="G43" s="10">
        <f t="array" ref="G43">SUM(('Rozpis školy_Zdroj_1P01_1P02'!$C$4:$C$2377='Rozpis zriaďovatelia_1P01_1P02'!$C43)*('Rozpis školy_Zdroj_1P01_1P02'!$M$4:$M$2377))</f>
        <v>25</v>
      </c>
      <c r="H43" s="11">
        <f t="shared" si="0"/>
        <v>278</v>
      </c>
    </row>
    <row r="44" spans="1:8" x14ac:dyDescent="0.25">
      <c r="A44" s="8" t="s">
        <v>9149</v>
      </c>
      <c r="B44" s="8" t="s">
        <v>8631</v>
      </c>
      <c r="C44" s="8" t="s">
        <v>385</v>
      </c>
      <c r="D44" s="8" t="s">
        <v>384</v>
      </c>
      <c r="E44" s="9" t="s">
        <v>386</v>
      </c>
      <c r="F44" s="10">
        <f t="array" ref="F44">SUM(('Rozpis školy_Zdroj_1P01_1P02'!$C$4:$C$2377='Rozpis zriaďovatelia_1P01_1P02'!$C44)*('Rozpis školy_Zdroj_1P01_1P02'!$L$4:$L$2377))</f>
        <v>37000</v>
      </c>
      <c r="G44" s="10">
        <f t="array" ref="G44">SUM(('Rozpis školy_Zdroj_1P01_1P02'!$C$4:$C$2377='Rozpis zriaďovatelia_1P01_1P02'!$C44)*('Rozpis školy_Zdroj_1P01_1P02'!$M$4:$M$2377))</f>
        <v>3700</v>
      </c>
      <c r="H44" s="11">
        <f t="shared" si="0"/>
        <v>40700</v>
      </c>
    </row>
    <row r="45" spans="1:8" x14ac:dyDescent="0.25">
      <c r="A45" s="8" t="s">
        <v>9149</v>
      </c>
      <c r="B45" s="8" t="s">
        <v>8631</v>
      </c>
      <c r="C45" s="8" t="s">
        <v>299</v>
      </c>
      <c r="D45" s="8" t="s">
        <v>298</v>
      </c>
      <c r="E45" s="9" t="s">
        <v>300</v>
      </c>
      <c r="F45" s="10">
        <f t="array" ref="F45">SUM(('Rozpis školy_Zdroj_1P01_1P02'!$C$4:$C$2377='Rozpis zriaďovatelia_1P01_1P02'!$C45)*('Rozpis školy_Zdroj_1P01_1P02'!$L$4:$L$2377))</f>
        <v>1829</v>
      </c>
      <c r="G45" s="10">
        <f t="array" ref="G45">SUM(('Rozpis školy_Zdroj_1P01_1P02'!$C$4:$C$2377='Rozpis zriaďovatelia_1P01_1P02'!$C45)*('Rozpis školy_Zdroj_1P01_1P02'!$M$4:$M$2377))</f>
        <v>183</v>
      </c>
      <c r="H45" s="11">
        <f t="shared" si="0"/>
        <v>2012</v>
      </c>
    </row>
    <row r="46" spans="1:8" x14ac:dyDescent="0.25">
      <c r="A46" s="8" t="s">
        <v>9149</v>
      </c>
      <c r="B46" s="8" t="s">
        <v>8631</v>
      </c>
      <c r="C46" s="8" t="s">
        <v>513</v>
      </c>
      <c r="D46" s="8" t="s">
        <v>512</v>
      </c>
      <c r="E46" s="9" t="s">
        <v>514</v>
      </c>
      <c r="F46" s="10">
        <f t="array" ref="F46">SUM(('Rozpis školy_Zdroj_1P01_1P02'!$C$4:$C$2377='Rozpis zriaďovatelia_1P01_1P02'!$C46)*('Rozpis školy_Zdroj_1P01_1P02'!$L$4:$L$2377))</f>
        <v>7336</v>
      </c>
      <c r="G46" s="10">
        <f t="array" ref="G46">SUM(('Rozpis školy_Zdroj_1P01_1P02'!$C$4:$C$2377='Rozpis zriaďovatelia_1P01_1P02'!$C46)*('Rozpis školy_Zdroj_1P01_1P02'!$M$4:$M$2377))</f>
        <v>734</v>
      </c>
      <c r="H46" s="11">
        <f t="shared" si="0"/>
        <v>8070</v>
      </c>
    </row>
    <row r="47" spans="1:8" x14ac:dyDescent="0.25">
      <c r="A47" s="8" t="s">
        <v>9149</v>
      </c>
      <c r="B47" s="8" t="s">
        <v>8631</v>
      </c>
      <c r="C47" s="8" t="s">
        <v>521</v>
      </c>
      <c r="D47" s="8" t="s">
        <v>520</v>
      </c>
      <c r="E47" s="9" t="s">
        <v>522</v>
      </c>
      <c r="F47" s="10">
        <f t="array" ref="F47">SUM(('Rozpis školy_Zdroj_1P01_1P02'!$C$4:$C$2377='Rozpis zriaďovatelia_1P01_1P02'!$C47)*('Rozpis školy_Zdroj_1P01_1P02'!$L$4:$L$2377))</f>
        <v>36681</v>
      </c>
      <c r="G47" s="10">
        <f t="array" ref="G47">SUM(('Rozpis školy_Zdroj_1P01_1P02'!$C$4:$C$2377='Rozpis zriaďovatelia_1P01_1P02'!$C47)*('Rozpis školy_Zdroj_1P01_1P02'!$M$4:$M$2377))</f>
        <v>3669</v>
      </c>
      <c r="H47" s="11">
        <f t="shared" si="0"/>
        <v>40350</v>
      </c>
    </row>
    <row r="48" spans="1:8" x14ac:dyDescent="0.25">
      <c r="A48" s="8" t="s">
        <v>9149</v>
      </c>
      <c r="B48" s="8" t="s">
        <v>8631</v>
      </c>
      <c r="C48" s="8" t="s">
        <v>401</v>
      </c>
      <c r="D48" s="8" t="s">
        <v>400</v>
      </c>
      <c r="E48" s="9" t="s">
        <v>402</v>
      </c>
      <c r="F48" s="10">
        <f t="array" ref="F48">SUM(('Rozpis školy_Zdroj_1P01_1P02'!$C$4:$C$2377='Rozpis zriaďovatelia_1P01_1P02'!$C48)*('Rozpis školy_Zdroj_1P01_1P02'!$L$4:$L$2377))</f>
        <v>6338</v>
      </c>
      <c r="G48" s="10">
        <f t="array" ref="G48">SUM(('Rozpis školy_Zdroj_1P01_1P02'!$C$4:$C$2377='Rozpis zriaďovatelia_1P01_1P02'!$C48)*('Rozpis školy_Zdroj_1P01_1P02'!$M$4:$M$2377))</f>
        <v>634</v>
      </c>
      <c r="H48" s="11">
        <f t="shared" si="0"/>
        <v>6972</v>
      </c>
    </row>
    <row r="49" spans="1:8" x14ac:dyDescent="0.25">
      <c r="A49" s="8" t="s">
        <v>9149</v>
      </c>
      <c r="B49" s="8" t="s">
        <v>8631</v>
      </c>
      <c r="C49" s="8" t="s">
        <v>319</v>
      </c>
      <c r="D49" s="8" t="s">
        <v>318</v>
      </c>
      <c r="E49" s="9" t="s">
        <v>320</v>
      </c>
      <c r="F49" s="10">
        <f t="array" ref="F49">SUM(('Rozpis školy_Zdroj_1P01_1P02'!$C$4:$C$2377='Rozpis zriaďovatelia_1P01_1P02'!$C49)*('Rozpis školy_Zdroj_1P01_1P02'!$L$4:$L$2377))</f>
        <v>18055</v>
      </c>
      <c r="G49" s="10">
        <f t="array" ref="G49">SUM(('Rozpis školy_Zdroj_1P01_1P02'!$C$4:$C$2377='Rozpis zriaďovatelia_1P01_1P02'!$C49)*('Rozpis školy_Zdroj_1P01_1P02'!$M$4:$M$2377))</f>
        <v>1806</v>
      </c>
      <c r="H49" s="11">
        <f t="shared" si="0"/>
        <v>19861</v>
      </c>
    </row>
    <row r="50" spans="1:8" x14ac:dyDescent="0.25">
      <c r="A50" s="8" t="s">
        <v>9149</v>
      </c>
      <c r="B50" s="8" t="s">
        <v>8631</v>
      </c>
      <c r="C50" s="8" t="s">
        <v>426</v>
      </c>
      <c r="D50" s="8" t="s">
        <v>425</v>
      </c>
      <c r="E50" s="9" t="s">
        <v>427</v>
      </c>
      <c r="F50" s="10">
        <f t="array" ref="F50">SUM(('Rozpis školy_Zdroj_1P01_1P02'!$C$4:$C$2377='Rozpis zriaďovatelia_1P01_1P02'!$C50)*('Rozpis školy_Zdroj_1P01_1P02'!$L$4:$L$2377))</f>
        <v>5842</v>
      </c>
      <c r="G50" s="10">
        <f t="array" ref="G50">SUM(('Rozpis školy_Zdroj_1P01_1P02'!$C$4:$C$2377='Rozpis zriaďovatelia_1P01_1P02'!$C50)*('Rozpis školy_Zdroj_1P01_1P02'!$M$4:$M$2377))</f>
        <v>584</v>
      </c>
      <c r="H50" s="11">
        <f t="shared" si="0"/>
        <v>6426</v>
      </c>
    </row>
    <row r="51" spans="1:8" x14ac:dyDescent="0.25">
      <c r="A51" s="8" t="s">
        <v>9149</v>
      </c>
      <c r="B51" s="8" t="s">
        <v>8631</v>
      </c>
      <c r="C51" s="8" t="s">
        <v>529</v>
      </c>
      <c r="D51" s="8" t="s">
        <v>528</v>
      </c>
      <c r="E51" s="9" t="s">
        <v>530</v>
      </c>
      <c r="F51" s="10">
        <f t="array" ref="F51">SUM(('Rozpis školy_Zdroj_1P01_1P02'!$C$4:$C$2377='Rozpis zriaďovatelia_1P01_1P02'!$C51)*('Rozpis školy_Zdroj_1P01_1P02'!$L$4:$L$2377))</f>
        <v>7644</v>
      </c>
      <c r="G51" s="10">
        <f t="array" ref="G51">SUM(('Rozpis školy_Zdroj_1P01_1P02'!$C$4:$C$2377='Rozpis zriaďovatelia_1P01_1P02'!$C51)*('Rozpis školy_Zdroj_1P01_1P02'!$M$4:$M$2377))</f>
        <v>764</v>
      </c>
      <c r="H51" s="11">
        <f t="shared" si="0"/>
        <v>8408</v>
      </c>
    </row>
    <row r="52" spans="1:8" x14ac:dyDescent="0.25">
      <c r="A52" s="8" t="s">
        <v>9149</v>
      </c>
      <c r="B52" s="8" t="s">
        <v>8631</v>
      </c>
      <c r="C52" s="8" t="s">
        <v>534</v>
      </c>
      <c r="D52" s="8" t="s">
        <v>533</v>
      </c>
      <c r="E52" s="9" t="s">
        <v>535</v>
      </c>
      <c r="F52" s="10">
        <f t="array" ref="F52">SUM(('Rozpis školy_Zdroj_1P01_1P02'!$C$4:$C$2377='Rozpis zriaďovatelia_1P01_1P02'!$C52)*('Rozpis školy_Zdroj_1P01_1P02'!$L$4:$L$2377))</f>
        <v>307</v>
      </c>
      <c r="G52" s="10">
        <f t="array" ref="G52">SUM(('Rozpis školy_Zdroj_1P01_1P02'!$C$4:$C$2377='Rozpis zriaďovatelia_1P01_1P02'!$C52)*('Rozpis školy_Zdroj_1P01_1P02'!$M$4:$M$2377))</f>
        <v>31</v>
      </c>
      <c r="H52" s="11">
        <f t="shared" si="0"/>
        <v>338</v>
      </c>
    </row>
    <row r="53" spans="1:8" x14ac:dyDescent="0.25">
      <c r="A53" s="8" t="s">
        <v>9149</v>
      </c>
      <c r="B53" s="8" t="s">
        <v>8631</v>
      </c>
      <c r="C53" s="8" t="s">
        <v>538</v>
      </c>
      <c r="D53" s="8" t="s">
        <v>537</v>
      </c>
      <c r="E53" s="9" t="s">
        <v>539</v>
      </c>
      <c r="F53" s="10">
        <f t="array" ref="F53">SUM(('Rozpis školy_Zdroj_1P01_1P02'!$C$4:$C$2377='Rozpis zriaďovatelia_1P01_1P02'!$C53)*('Rozpis školy_Zdroj_1P01_1P02'!$L$4:$L$2377))</f>
        <v>3829</v>
      </c>
      <c r="G53" s="10">
        <f t="array" ref="G53">SUM(('Rozpis školy_Zdroj_1P01_1P02'!$C$4:$C$2377='Rozpis zriaďovatelia_1P01_1P02'!$C53)*('Rozpis školy_Zdroj_1P01_1P02'!$M$4:$M$2377))</f>
        <v>383</v>
      </c>
      <c r="H53" s="11">
        <f t="shared" si="0"/>
        <v>4212</v>
      </c>
    </row>
    <row r="54" spans="1:8" x14ac:dyDescent="0.25">
      <c r="A54" s="8" t="s">
        <v>9149</v>
      </c>
      <c r="B54" s="8" t="s">
        <v>8631</v>
      </c>
      <c r="C54" s="8" t="s">
        <v>411</v>
      </c>
      <c r="D54" s="8" t="s">
        <v>410</v>
      </c>
      <c r="E54" s="9" t="s">
        <v>412</v>
      </c>
      <c r="F54" s="10">
        <f t="array" ref="F54">SUM(('Rozpis školy_Zdroj_1P01_1P02'!$C$4:$C$2377='Rozpis zriaďovatelia_1P01_1P02'!$C54)*('Rozpis školy_Zdroj_1P01_1P02'!$L$4:$L$2377))</f>
        <v>3735</v>
      </c>
      <c r="G54" s="10">
        <f t="array" ref="G54">SUM(('Rozpis školy_Zdroj_1P01_1P02'!$C$4:$C$2377='Rozpis zriaďovatelia_1P01_1P02'!$C54)*('Rozpis školy_Zdroj_1P01_1P02'!$M$4:$M$2377))</f>
        <v>373</v>
      </c>
      <c r="H54" s="11">
        <f t="shared" si="0"/>
        <v>4108</v>
      </c>
    </row>
    <row r="55" spans="1:8" x14ac:dyDescent="0.25">
      <c r="A55" s="8" t="s">
        <v>9149</v>
      </c>
      <c r="B55" s="8" t="s">
        <v>8631</v>
      </c>
      <c r="C55" s="8" t="s">
        <v>416</v>
      </c>
      <c r="D55" s="8" t="s">
        <v>415</v>
      </c>
      <c r="E55" s="9" t="s">
        <v>417</v>
      </c>
      <c r="F55" s="10">
        <f t="array" ref="F55">SUM(('Rozpis školy_Zdroj_1P01_1P02'!$C$4:$C$2377='Rozpis zriaďovatelia_1P01_1P02'!$C55)*('Rozpis školy_Zdroj_1P01_1P02'!$L$4:$L$2377))</f>
        <v>416</v>
      </c>
      <c r="G55" s="10">
        <f t="array" ref="G55">SUM(('Rozpis školy_Zdroj_1P01_1P02'!$C$4:$C$2377='Rozpis zriaďovatelia_1P01_1P02'!$C55)*('Rozpis školy_Zdroj_1P01_1P02'!$M$4:$M$2377))</f>
        <v>42</v>
      </c>
      <c r="H55" s="11">
        <f t="shared" si="0"/>
        <v>458</v>
      </c>
    </row>
    <row r="56" spans="1:8" x14ac:dyDescent="0.25">
      <c r="A56" s="8" t="s">
        <v>9149</v>
      </c>
      <c r="B56" s="8" t="s">
        <v>8631</v>
      </c>
      <c r="C56" s="8" t="s">
        <v>421</v>
      </c>
      <c r="D56" s="8" t="s">
        <v>420</v>
      </c>
      <c r="E56" s="9" t="s">
        <v>422</v>
      </c>
      <c r="F56" s="10">
        <f t="array" ref="F56">SUM(('Rozpis školy_Zdroj_1P01_1P02'!$C$4:$C$2377='Rozpis zriaďovatelia_1P01_1P02'!$C56)*('Rozpis školy_Zdroj_1P01_1P02'!$L$4:$L$2377))</f>
        <v>2030</v>
      </c>
      <c r="G56" s="10">
        <f t="array" ref="G56">SUM(('Rozpis školy_Zdroj_1P01_1P02'!$C$4:$C$2377='Rozpis zriaďovatelia_1P01_1P02'!$C56)*('Rozpis školy_Zdroj_1P01_1P02'!$M$4:$M$2377))</f>
        <v>203</v>
      </c>
      <c r="H56" s="11">
        <f t="shared" si="0"/>
        <v>2233</v>
      </c>
    </row>
    <row r="57" spans="1:8" x14ac:dyDescent="0.25">
      <c r="A57" s="8" t="s">
        <v>9149</v>
      </c>
      <c r="B57" s="8" t="s">
        <v>8631</v>
      </c>
      <c r="C57" s="8" t="s">
        <v>329</v>
      </c>
      <c r="D57" s="8" t="s">
        <v>328</v>
      </c>
      <c r="E57" s="9" t="s">
        <v>330</v>
      </c>
      <c r="F57" s="10">
        <f t="array" ref="F57">SUM(('Rozpis školy_Zdroj_1P01_1P02'!$C$4:$C$2377='Rozpis zriaďovatelia_1P01_1P02'!$C57)*('Rozpis školy_Zdroj_1P01_1P02'!$L$4:$L$2377))</f>
        <v>2345</v>
      </c>
      <c r="G57" s="10">
        <f t="array" ref="G57">SUM(('Rozpis školy_Zdroj_1P01_1P02'!$C$4:$C$2377='Rozpis zriaďovatelia_1P01_1P02'!$C57)*('Rozpis školy_Zdroj_1P01_1P02'!$M$4:$M$2377))</f>
        <v>234</v>
      </c>
      <c r="H57" s="11">
        <f t="shared" si="0"/>
        <v>2579</v>
      </c>
    </row>
    <row r="58" spans="1:8" x14ac:dyDescent="0.25">
      <c r="A58" s="8" t="s">
        <v>9149</v>
      </c>
      <c r="B58" s="8" t="s">
        <v>8631</v>
      </c>
      <c r="C58" s="8" t="s">
        <v>339</v>
      </c>
      <c r="D58" s="8" t="s">
        <v>338</v>
      </c>
      <c r="E58" s="9" t="s">
        <v>340</v>
      </c>
      <c r="F58" s="10">
        <f t="array" ref="F58">SUM(('Rozpis školy_Zdroj_1P01_1P02'!$C$4:$C$2377='Rozpis zriaďovatelia_1P01_1P02'!$C58)*('Rozpis školy_Zdroj_1P01_1P02'!$L$4:$L$2377))</f>
        <v>2628</v>
      </c>
      <c r="G58" s="10">
        <f t="array" ref="G58">SUM(('Rozpis školy_Zdroj_1P01_1P02'!$C$4:$C$2377='Rozpis zriaďovatelia_1P01_1P02'!$C58)*('Rozpis školy_Zdroj_1P01_1P02'!$M$4:$M$2377))</f>
        <v>263</v>
      </c>
      <c r="H58" s="11">
        <f t="shared" si="0"/>
        <v>2891</v>
      </c>
    </row>
    <row r="59" spans="1:8" x14ac:dyDescent="0.25">
      <c r="A59" s="8" t="s">
        <v>9149</v>
      </c>
      <c r="B59" s="8" t="s">
        <v>8631</v>
      </c>
      <c r="C59" s="8" t="s">
        <v>334</v>
      </c>
      <c r="D59" s="8" t="s">
        <v>333</v>
      </c>
      <c r="E59" s="9" t="s">
        <v>335</v>
      </c>
      <c r="F59" s="10">
        <f t="array" ref="F59">SUM(('Rozpis školy_Zdroj_1P01_1P02'!$C$4:$C$2377='Rozpis zriaďovatelia_1P01_1P02'!$C59)*('Rozpis školy_Zdroj_1P01_1P02'!$L$4:$L$2377))</f>
        <v>4542</v>
      </c>
      <c r="G59" s="10">
        <f t="array" ref="G59">SUM(('Rozpis školy_Zdroj_1P01_1P02'!$C$4:$C$2377='Rozpis zriaďovatelia_1P01_1P02'!$C59)*('Rozpis školy_Zdroj_1P01_1P02'!$M$4:$M$2377))</f>
        <v>454</v>
      </c>
      <c r="H59" s="11">
        <f t="shared" si="0"/>
        <v>4996</v>
      </c>
    </row>
    <row r="60" spans="1:8" x14ac:dyDescent="0.25">
      <c r="A60" s="8" t="s">
        <v>9149</v>
      </c>
      <c r="B60" s="8" t="s">
        <v>8631</v>
      </c>
      <c r="C60" s="8" t="s">
        <v>3</v>
      </c>
      <c r="D60" s="8" t="s">
        <v>2</v>
      </c>
      <c r="E60" s="9" t="s">
        <v>4</v>
      </c>
      <c r="F60" s="10">
        <f t="array" ref="F60">SUM(('Rozpis školy_Zdroj_1P01_1P02'!$C$4:$C$2377='Rozpis zriaďovatelia_1P01_1P02'!$C60)*('Rozpis školy_Zdroj_1P01_1P02'!$L$4:$L$2377))</f>
        <v>46239</v>
      </c>
      <c r="G60" s="10">
        <f t="array" ref="G60">SUM(('Rozpis školy_Zdroj_1P01_1P02'!$C$4:$C$2377='Rozpis zriaďovatelia_1P01_1P02'!$C60)*('Rozpis školy_Zdroj_1P01_1P02'!$M$4:$M$2377))</f>
        <v>4624</v>
      </c>
      <c r="H60" s="11">
        <f t="shared" si="0"/>
        <v>50863</v>
      </c>
    </row>
    <row r="61" spans="1:8" x14ac:dyDescent="0.25">
      <c r="A61" s="8" t="s">
        <v>9149</v>
      </c>
      <c r="B61" s="8" t="s">
        <v>8631</v>
      </c>
      <c r="C61" s="8" t="s">
        <v>42</v>
      </c>
      <c r="D61" s="8" t="s">
        <v>41</v>
      </c>
      <c r="E61" s="9" t="s">
        <v>43</v>
      </c>
      <c r="F61" s="10">
        <f t="array" ref="F61">SUM(('Rozpis školy_Zdroj_1P01_1P02'!$C$4:$C$2377='Rozpis zriaďovatelia_1P01_1P02'!$C61)*('Rozpis školy_Zdroj_1P01_1P02'!$L$4:$L$2377))</f>
        <v>17836</v>
      </c>
      <c r="G61" s="10">
        <f t="array" ref="G61">SUM(('Rozpis školy_Zdroj_1P01_1P02'!$C$4:$C$2377='Rozpis zriaďovatelia_1P01_1P02'!$C61)*('Rozpis školy_Zdroj_1P01_1P02'!$M$4:$M$2377))</f>
        <v>1784</v>
      </c>
      <c r="H61" s="11">
        <f t="shared" si="0"/>
        <v>19620</v>
      </c>
    </row>
    <row r="62" spans="1:8" x14ac:dyDescent="0.25">
      <c r="A62" s="8" t="s">
        <v>9149</v>
      </c>
      <c r="B62" s="8" t="s">
        <v>8631</v>
      </c>
      <c r="C62" s="8" t="s">
        <v>58</v>
      </c>
      <c r="D62" s="8" t="s">
        <v>57</v>
      </c>
      <c r="E62" s="9" t="s">
        <v>59</v>
      </c>
      <c r="F62" s="10">
        <f t="array" ref="F62">SUM(('Rozpis školy_Zdroj_1P01_1P02'!$C$4:$C$2377='Rozpis zriaďovatelia_1P01_1P02'!$C62)*('Rozpis školy_Zdroj_1P01_1P02'!$L$4:$L$2377))</f>
        <v>71653</v>
      </c>
      <c r="G62" s="10">
        <f t="array" ref="G62">SUM(('Rozpis školy_Zdroj_1P01_1P02'!$C$4:$C$2377='Rozpis zriaďovatelia_1P01_1P02'!$C62)*('Rozpis školy_Zdroj_1P01_1P02'!$M$4:$M$2377))</f>
        <v>7165</v>
      </c>
      <c r="H62" s="11">
        <f t="shared" si="0"/>
        <v>78818</v>
      </c>
    </row>
    <row r="63" spans="1:8" x14ac:dyDescent="0.25">
      <c r="A63" s="8" t="s">
        <v>9149</v>
      </c>
      <c r="B63" s="8" t="s">
        <v>8631</v>
      </c>
      <c r="C63" s="8" t="s">
        <v>88</v>
      </c>
      <c r="D63" s="8" t="s">
        <v>87</v>
      </c>
      <c r="E63" s="9" t="s">
        <v>89</v>
      </c>
      <c r="F63" s="10">
        <f t="array" ref="F63">SUM(('Rozpis školy_Zdroj_1P01_1P02'!$C$4:$C$2377='Rozpis zriaďovatelia_1P01_1P02'!$C63)*('Rozpis školy_Zdroj_1P01_1P02'!$L$4:$L$2377))</f>
        <v>24679</v>
      </c>
      <c r="G63" s="10">
        <f t="array" ref="G63">SUM(('Rozpis školy_Zdroj_1P01_1P02'!$C$4:$C$2377='Rozpis zriaďovatelia_1P01_1P02'!$C63)*('Rozpis školy_Zdroj_1P01_1P02'!$M$4:$M$2377))</f>
        <v>2469</v>
      </c>
      <c r="H63" s="11">
        <f t="shared" si="0"/>
        <v>27148</v>
      </c>
    </row>
    <row r="64" spans="1:8" x14ac:dyDescent="0.25">
      <c r="A64" s="8" t="s">
        <v>9149</v>
      </c>
      <c r="B64" s="8" t="s">
        <v>8631</v>
      </c>
      <c r="C64" s="8" t="s">
        <v>102</v>
      </c>
      <c r="D64" s="8" t="s">
        <v>101</v>
      </c>
      <c r="E64" s="9" t="s">
        <v>103</v>
      </c>
      <c r="F64" s="10">
        <f t="array" ref="F64">SUM(('Rozpis školy_Zdroj_1P01_1P02'!$C$4:$C$2377='Rozpis zriaďovatelia_1P01_1P02'!$C64)*('Rozpis školy_Zdroj_1P01_1P02'!$L$4:$L$2377))</f>
        <v>46144</v>
      </c>
      <c r="G64" s="10">
        <f t="array" ref="G64">SUM(('Rozpis školy_Zdroj_1P01_1P02'!$C$4:$C$2377='Rozpis zriaďovatelia_1P01_1P02'!$C64)*('Rozpis školy_Zdroj_1P01_1P02'!$M$4:$M$2377))</f>
        <v>4614</v>
      </c>
      <c r="H64" s="11">
        <f t="shared" si="0"/>
        <v>50758</v>
      </c>
    </row>
    <row r="65" spans="1:8" x14ac:dyDescent="0.25">
      <c r="A65" s="8" t="s">
        <v>9149</v>
      </c>
      <c r="B65" s="8" t="s">
        <v>8631</v>
      </c>
      <c r="C65" s="8" t="s">
        <v>128</v>
      </c>
      <c r="D65" s="8" t="s">
        <v>127</v>
      </c>
      <c r="E65" s="9" t="s">
        <v>129</v>
      </c>
      <c r="F65" s="10">
        <f t="array" ref="F65">SUM(('Rozpis školy_Zdroj_1P01_1P02'!$C$4:$C$2377='Rozpis zriaďovatelia_1P01_1P02'!$C65)*('Rozpis školy_Zdroj_1P01_1P02'!$L$4:$L$2377))</f>
        <v>22593</v>
      </c>
      <c r="G65" s="10">
        <f t="array" ref="G65">SUM(('Rozpis školy_Zdroj_1P01_1P02'!$C$4:$C$2377='Rozpis zriaďovatelia_1P01_1P02'!$C65)*('Rozpis školy_Zdroj_1P01_1P02'!$M$4:$M$2377))</f>
        <v>2259</v>
      </c>
      <c r="H65" s="11">
        <f t="shared" si="0"/>
        <v>24852</v>
      </c>
    </row>
    <row r="66" spans="1:8" x14ac:dyDescent="0.25">
      <c r="A66" s="8" t="s">
        <v>9149</v>
      </c>
      <c r="B66" s="8" t="s">
        <v>8631</v>
      </c>
      <c r="C66" s="8" t="s">
        <v>134</v>
      </c>
      <c r="D66" s="8" t="s">
        <v>133</v>
      </c>
      <c r="E66" s="9" t="s">
        <v>135</v>
      </c>
      <c r="F66" s="10">
        <f t="array" ref="F66">SUM(('Rozpis školy_Zdroj_1P01_1P02'!$C$4:$C$2377='Rozpis zriaďovatelia_1P01_1P02'!$C66)*('Rozpis školy_Zdroj_1P01_1P02'!$L$4:$L$2377))</f>
        <v>6445</v>
      </c>
      <c r="G66" s="10">
        <f t="array" ref="G66">SUM(('Rozpis školy_Zdroj_1P01_1P02'!$C$4:$C$2377='Rozpis zriaďovatelia_1P01_1P02'!$C66)*('Rozpis školy_Zdroj_1P01_1P02'!$M$4:$M$2377))</f>
        <v>645</v>
      </c>
      <c r="H66" s="11">
        <f t="shared" si="0"/>
        <v>7090</v>
      </c>
    </row>
    <row r="67" spans="1:8" x14ac:dyDescent="0.25">
      <c r="A67" s="8" t="s">
        <v>9149</v>
      </c>
      <c r="B67" s="8" t="s">
        <v>8631</v>
      </c>
      <c r="C67" s="8" t="s">
        <v>139</v>
      </c>
      <c r="D67" s="8" t="s">
        <v>138</v>
      </c>
      <c r="E67" s="9" t="s">
        <v>140</v>
      </c>
      <c r="F67" s="10">
        <f t="array" ref="F67">SUM(('Rozpis školy_Zdroj_1P01_1P02'!$C$4:$C$2377='Rozpis zriaďovatelia_1P01_1P02'!$C67)*('Rozpis školy_Zdroj_1P01_1P02'!$L$4:$L$2377))</f>
        <v>17898</v>
      </c>
      <c r="G67" s="10">
        <f t="array" ref="G67">SUM(('Rozpis školy_Zdroj_1P01_1P02'!$C$4:$C$2377='Rozpis zriaďovatelia_1P01_1P02'!$C67)*('Rozpis školy_Zdroj_1P01_1P02'!$M$4:$M$2377))</f>
        <v>1790</v>
      </c>
      <c r="H67" s="11">
        <f t="shared" si="0"/>
        <v>19688</v>
      </c>
    </row>
    <row r="68" spans="1:8" x14ac:dyDescent="0.25">
      <c r="A68" s="8" t="s">
        <v>9149</v>
      </c>
      <c r="B68" s="8" t="s">
        <v>8631</v>
      </c>
      <c r="C68" s="8" t="s">
        <v>145</v>
      </c>
      <c r="D68" s="8" t="s">
        <v>144</v>
      </c>
      <c r="E68" s="9" t="s">
        <v>146</v>
      </c>
      <c r="F68" s="10">
        <f t="array" ref="F68">SUM(('Rozpis školy_Zdroj_1P01_1P02'!$C$4:$C$2377='Rozpis zriaďovatelia_1P01_1P02'!$C68)*('Rozpis školy_Zdroj_1P01_1P02'!$L$4:$L$2377))</f>
        <v>33210</v>
      </c>
      <c r="G68" s="10">
        <f t="array" ref="G68">SUM(('Rozpis školy_Zdroj_1P01_1P02'!$C$4:$C$2377='Rozpis zriaďovatelia_1P01_1P02'!$C68)*('Rozpis školy_Zdroj_1P01_1P02'!$M$4:$M$2377))</f>
        <v>3320</v>
      </c>
      <c r="H68" s="11">
        <f t="shared" si="0"/>
        <v>36530</v>
      </c>
    </row>
    <row r="69" spans="1:8" x14ac:dyDescent="0.25">
      <c r="A69" s="8" t="s">
        <v>9149</v>
      </c>
      <c r="B69" s="8" t="s">
        <v>8631</v>
      </c>
      <c r="C69" s="8" t="s">
        <v>159</v>
      </c>
      <c r="D69" s="8" t="s">
        <v>158</v>
      </c>
      <c r="E69" s="9" t="s">
        <v>160</v>
      </c>
      <c r="F69" s="10">
        <f t="array" ref="F69">SUM(('Rozpis školy_Zdroj_1P01_1P02'!$C$4:$C$2377='Rozpis zriaďovatelia_1P01_1P02'!$C69)*('Rozpis školy_Zdroj_1P01_1P02'!$L$4:$L$2377))</f>
        <v>27602</v>
      </c>
      <c r="G69" s="10">
        <f t="array" ref="G69">SUM(('Rozpis školy_Zdroj_1P01_1P02'!$C$4:$C$2377='Rozpis zriaďovatelia_1P01_1P02'!$C69)*('Rozpis školy_Zdroj_1P01_1P02'!$M$4:$M$2377))</f>
        <v>2760</v>
      </c>
      <c r="H69" s="11">
        <f t="shared" ref="H69:H132" si="1">F69+G69</f>
        <v>30362</v>
      </c>
    </row>
    <row r="70" spans="1:8" x14ac:dyDescent="0.25">
      <c r="A70" s="8" t="s">
        <v>9149</v>
      </c>
      <c r="B70" s="8" t="s">
        <v>8631</v>
      </c>
      <c r="C70" s="8" t="s">
        <v>177</v>
      </c>
      <c r="D70" s="8" t="s">
        <v>176</v>
      </c>
      <c r="E70" s="9" t="s">
        <v>178</v>
      </c>
      <c r="F70" s="10">
        <f t="array" ref="F70">SUM(('Rozpis školy_Zdroj_1P01_1P02'!$C$4:$C$2377='Rozpis zriaďovatelia_1P01_1P02'!$C70)*('Rozpis školy_Zdroj_1P01_1P02'!$L$4:$L$2377))</f>
        <v>7984</v>
      </c>
      <c r="G70" s="10">
        <f t="array" ref="G70">SUM(('Rozpis školy_Zdroj_1P01_1P02'!$C$4:$C$2377='Rozpis zriaďovatelia_1P01_1P02'!$C70)*('Rozpis školy_Zdroj_1P01_1P02'!$M$4:$M$2377))</f>
        <v>798</v>
      </c>
      <c r="H70" s="11">
        <f t="shared" si="1"/>
        <v>8782</v>
      </c>
    </row>
    <row r="71" spans="1:8" x14ac:dyDescent="0.25">
      <c r="A71" s="8" t="s">
        <v>9149</v>
      </c>
      <c r="B71" s="8" t="s">
        <v>8631</v>
      </c>
      <c r="C71" s="8" t="s">
        <v>181</v>
      </c>
      <c r="D71" s="8" t="s">
        <v>180</v>
      </c>
      <c r="E71" s="9" t="s">
        <v>182</v>
      </c>
      <c r="F71" s="10">
        <f t="array" ref="F71">SUM(('Rozpis školy_Zdroj_1P01_1P02'!$C$4:$C$2377='Rozpis zriaďovatelia_1P01_1P02'!$C71)*('Rozpis školy_Zdroj_1P01_1P02'!$L$4:$L$2377))</f>
        <v>8426</v>
      </c>
      <c r="G71" s="10">
        <f t="array" ref="G71">SUM(('Rozpis školy_Zdroj_1P01_1P02'!$C$4:$C$2377='Rozpis zriaďovatelia_1P01_1P02'!$C71)*('Rozpis školy_Zdroj_1P01_1P02'!$M$4:$M$2377))</f>
        <v>843</v>
      </c>
      <c r="H71" s="11">
        <f t="shared" si="1"/>
        <v>9269</v>
      </c>
    </row>
    <row r="72" spans="1:8" x14ac:dyDescent="0.25">
      <c r="A72" s="8" t="s">
        <v>9149</v>
      </c>
      <c r="B72" s="8" t="s">
        <v>8631</v>
      </c>
      <c r="C72" s="8" t="s">
        <v>186</v>
      </c>
      <c r="D72" s="8" t="s">
        <v>185</v>
      </c>
      <c r="E72" s="9" t="s">
        <v>187</v>
      </c>
      <c r="F72" s="10">
        <f t="array" ref="F72">SUM(('Rozpis školy_Zdroj_1P01_1P02'!$C$4:$C$2377='Rozpis zriaďovatelia_1P01_1P02'!$C72)*('Rozpis školy_Zdroj_1P01_1P02'!$L$4:$L$2377))</f>
        <v>3923</v>
      </c>
      <c r="G72" s="10">
        <f t="array" ref="G72">SUM(('Rozpis školy_Zdroj_1P01_1P02'!$C$4:$C$2377='Rozpis zriaďovatelia_1P01_1P02'!$C72)*('Rozpis školy_Zdroj_1P01_1P02'!$M$4:$M$2377))</f>
        <v>392</v>
      </c>
      <c r="H72" s="11">
        <f t="shared" si="1"/>
        <v>4315</v>
      </c>
    </row>
    <row r="73" spans="1:8" x14ac:dyDescent="0.25">
      <c r="A73" s="8" t="s">
        <v>9149</v>
      </c>
      <c r="B73" s="8" t="s">
        <v>8631</v>
      </c>
      <c r="C73" s="8" t="s">
        <v>195</v>
      </c>
      <c r="D73" s="8" t="s">
        <v>194</v>
      </c>
      <c r="E73" s="9" t="s">
        <v>196</v>
      </c>
      <c r="F73" s="10">
        <f t="array" ref="F73">SUM(('Rozpis školy_Zdroj_1P01_1P02'!$C$4:$C$2377='Rozpis zriaďovatelia_1P01_1P02'!$C73)*('Rozpis školy_Zdroj_1P01_1P02'!$L$4:$L$2377))</f>
        <v>80588</v>
      </c>
      <c r="G73" s="10">
        <f t="array" ref="G73">SUM(('Rozpis školy_Zdroj_1P01_1P02'!$C$4:$C$2377='Rozpis zriaďovatelia_1P01_1P02'!$C73)*('Rozpis školy_Zdroj_1P01_1P02'!$M$4:$M$2377))</f>
        <v>8059</v>
      </c>
      <c r="H73" s="11">
        <f t="shared" si="1"/>
        <v>88647</v>
      </c>
    </row>
    <row r="74" spans="1:8" x14ac:dyDescent="0.25">
      <c r="A74" s="8" t="s">
        <v>9149</v>
      </c>
      <c r="B74" s="8" t="s">
        <v>8631</v>
      </c>
      <c r="C74" s="8" t="s">
        <v>236</v>
      </c>
      <c r="D74" s="8" t="s">
        <v>235</v>
      </c>
      <c r="E74" s="9" t="s">
        <v>237</v>
      </c>
      <c r="F74" s="10">
        <f t="array" ref="F74">SUM(('Rozpis školy_Zdroj_1P01_1P02'!$C$4:$C$2377='Rozpis zriaďovatelia_1P01_1P02'!$C74)*('Rozpis školy_Zdroj_1P01_1P02'!$L$4:$L$2377))</f>
        <v>5324</v>
      </c>
      <c r="G74" s="10">
        <f t="array" ref="G74">SUM(('Rozpis školy_Zdroj_1P01_1P02'!$C$4:$C$2377='Rozpis zriaďovatelia_1P01_1P02'!$C74)*('Rozpis školy_Zdroj_1P01_1P02'!$M$4:$M$2377))</f>
        <v>532</v>
      </c>
      <c r="H74" s="11">
        <f t="shared" si="1"/>
        <v>5856</v>
      </c>
    </row>
    <row r="75" spans="1:8" x14ac:dyDescent="0.25">
      <c r="A75" s="8" t="s">
        <v>9149</v>
      </c>
      <c r="B75" s="8" t="s">
        <v>8631</v>
      </c>
      <c r="C75" s="8" t="s">
        <v>456</v>
      </c>
      <c r="D75" s="8" t="s">
        <v>455</v>
      </c>
      <c r="E75" s="9" t="s">
        <v>457</v>
      </c>
      <c r="F75" s="10">
        <f t="array" ref="F75">SUM(('Rozpis školy_Zdroj_1P01_1P02'!$C$4:$C$2377='Rozpis zriaďovatelia_1P01_1P02'!$C75)*('Rozpis školy_Zdroj_1P01_1P02'!$L$4:$L$2377))</f>
        <v>12845</v>
      </c>
      <c r="G75" s="10">
        <f t="array" ref="G75">SUM(('Rozpis školy_Zdroj_1P01_1P02'!$C$4:$C$2377='Rozpis zriaďovatelia_1P01_1P02'!$C75)*('Rozpis školy_Zdroj_1P01_1P02'!$M$4:$M$2377))</f>
        <v>1285</v>
      </c>
      <c r="H75" s="11">
        <f t="shared" si="1"/>
        <v>14130</v>
      </c>
    </row>
    <row r="76" spans="1:8" x14ac:dyDescent="0.25">
      <c r="A76" s="8" t="s">
        <v>9149</v>
      </c>
      <c r="B76" s="8" t="s">
        <v>8631</v>
      </c>
      <c r="C76" s="8" t="s">
        <v>471</v>
      </c>
      <c r="D76" s="8" t="s">
        <v>470</v>
      </c>
      <c r="E76" s="9" t="s">
        <v>472</v>
      </c>
      <c r="F76" s="10">
        <f t="array" ref="F76">SUM(('Rozpis školy_Zdroj_1P01_1P02'!$C$4:$C$2377='Rozpis zriaďovatelia_1P01_1P02'!$C76)*('Rozpis školy_Zdroj_1P01_1P02'!$L$4:$L$2377))</f>
        <v>289</v>
      </c>
      <c r="G76" s="10">
        <f t="array" ref="G76">SUM(('Rozpis školy_Zdroj_1P01_1P02'!$C$4:$C$2377='Rozpis zriaďovatelia_1P01_1P02'!$C76)*('Rozpis školy_Zdroj_1P01_1P02'!$M$4:$M$2377))</f>
        <v>29</v>
      </c>
      <c r="H76" s="11">
        <f t="shared" si="1"/>
        <v>318</v>
      </c>
    </row>
    <row r="77" spans="1:8" x14ac:dyDescent="0.25">
      <c r="A77" s="8" t="s">
        <v>9149</v>
      </c>
      <c r="B77" s="8" t="s">
        <v>8634</v>
      </c>
      <c r="C77" s="8" t="s">
        <v>8296</v>
      </c>
      <c r="D77" s="8" t="s">
        <v>8298</v>
      </c>
      <c r="E77" s="9" t="s">
        <v>8297</v>
      </c>
      <c r="F77" s="10">
        <f t="array" ref="F77">SUM(('Rozpis školy_Zdroj_1P01_1P02'!$C$4:$C$2377='Rozpis zriaďovatelia_1P01_1P02'!$C77)*('Rozpis školy_Zdroj_1P01_1P02'!$L$4:$L$2377))</f>
        <v>1686</v>
      </c>
      <c r="G77" s="10">
        <f t="array" ref="G77">SUM(('Rozpis školy_Zdroj_1P01_1P02'!$C$4:$C$2377='Rozpis zriaďovatelia_1P01_1P02'!$C77)*('Rozpis školy_Zdroj_1P01_1P02'!$M$4:$M$2377))</f>
        <v>169</v>
      </c>
      <c r="H77" s="11">
        <f t="shared" si="1"/>
        <v>1855</v>
      </c>
    </row>
    <row r="78" spans="1:8" x14ac:dyDescent="0.25">
      <c r="A78" s="8" t="s">
        <v>9149</v>
      </c>
      <c r="B78" s="8" t="s">
        <v>8634</v>
      </c>
      <c r="C78" s="8" t="s">
        <v>20</v>
      </c>
      <c r="D78" s="8" t="s">
        <v>19</v>
      </c>
      <c r="E78" s="9" t="s">
        <v>21</v>
      </c>
      <c r="F78" s="10">
        <f t="array" ref="F78">SUM(('Rozpis školy_Zdroj_1P01_1P02'!$C$4:$C$2377='Rozpis zriaďovatelia_1P01_1P02'!$C78)*('Rozpis školy_Zdroj_1P01_1P02'!$L$4:$L$2377))</f>
        <v>15950</v>
      </c>
      <c r="G78" s="10">
        <f t="array" ref="G78">SUM(('Rozpis školy_Zdroj_1P01_1P02'!$C$4:$C$2377='Rozpis zriaďovatelia_1P01_1P02'!$C78)*('Rozpis školy_Zdroj_1P01_1P02'!$M$4:$M$2377))</f>
        <v>1595</v>
      </c>
      <c r="H78" s="11">
        <f t="shared" si="1"/>
        <v>17545</v>
      </c>
    </row>
    <row r="79" spans="1:8" x14ac:dyDescent="0.25">
      <c r="A79" s="8" t="s">
        <v>9149</v>
      </c>
      <c r="B79" s="8" t="s">
        <v>8634</v>
      </c>
      <c r="C79" s="8" t="s">
        <v>24</v>
      </c>
      <c r="D79" s="8" t="s">
        <v>23</v>
      </c>
      <c r="E79" s="9" t="s">
        <v>25</v>
      </c>
      <c r="F79" s="10">
        <f t="array" ref="F79">SUM(('Rozpis školy_Zdroj_1P01_1P02'!$C$4:$C$2377='Rozpis zriaďovatelia_1P01_1P02'!$C79)*('Rozpis školy_Zdroj_1P01_1P02'!$L$4:$L$2377))</f>
        <v>10499</v>
      </c>
      <c r="G79" s="10">
        <f t="array" ref="G79">SUM(('Rozpis školy_Zdroj_1P01_1P02'!$C$4:$C$2377='Rozpis zriaďovatelia_1P01_1P02'!$C79)*('Rozpis školy_Zdroj_1P01_1P02'!$M$4:$M$2377))</f>
        <v>1050</v>
      </c>
      <c r="H79" s="11">
        <f t="shared" si="1"/>
        <v>11549</v>
      </c>
    </row>
    <row r="80" spans="1:8" x14ac:dyDescent="0.25">
      <c r="A80" s="8" t="s">
        <v>9149</v>
      </c>
      <c r="B80" s="8" t="s">
        <v>8634</v>
      </c>
      <c r="C80" s="8" t="s">
        <v>5267</v>
      </c>
      <c r="D80" s="8" t="s">
        <v>5266</v>
      </c>
      <c r="E80" s="9" t="s">
        <v>5268</v>
      </c>
      <c r="F80" s="10">
        <f t="array" ref="F80">SUM(('Rozpis školy_Zdroj_1P01_1P02'!$C$4:$C$2377='Rozpis zriaďovatelia_1P01_1P02'!$C80)*('Rozpis školy_Zdroj_1P01_1P02'!$L$4:$L$2377))</f>
        <v>1230</v>
      </c>
      <c r="G80" s="10">
        <f t="array" ref="G80">SUM(('Rozpis školy_Zdroj_1P01_1P02'!$C$4:$C$2377='Rozpis zriaďovatelia_1P01_1P02'!$C80)*('Rozpis školy_Zdroj_1P01_1P02'!$M$4:$M$2377))</f>
        <v>123</v>
      </c>
      <c r="H80" s="11">
        <f t="shared" si="1"/>
        <v>1353</v>
      </c>
    </row>
    <row r="81" spans="1:8" x14ac:dyDescent="0.25">
      <c r="A81" s="8" t="s">
        <v>9149</v>
      </c>
      <c r="B81" s="8" t="s">
        <v>8634</v>
      </c>
      <c r="C81" s="8" t="s">
        <v>124</v>
      </c>
      <c r="D81" s="8" t="s">
        <v>123</v>
      </c>
      <c r="E81" s="9" t="s">
        <v>125</v>
      </c>
      <c r="F81" s="10">
        <f t="array" ref="F81">SUM(('Rozpis školy_Zdroj_1P01_1P02'!$C$4:$C$2377='Rozpis zriaďovatelia_1P01_1P02'!$C81)*('Rozpis školy_Zdroj_1P01_1P02'!$L$4:$L$2377))</f>
        <v>6175</v>
      </c>
      <c r="G81" s="10">
        <f t="array" ref="G81">SUM(('Rozpis školy_Zdroj_1P01_1P02'!$C$4:$C$2377='Rozpis zriaďovatelia_1P01_1P02'!$C81)*('Rozpis školy_Zdroj_1P01_1P02'!$M$4:$M$2377))</f>
        <v>618</v>
      </c>
      <c r="H81" s="11">
        <f t="shared" si="1"/>
        <v>6793</v>
      </c>
    </row>
    <row r="82" spans="1:8" x14ac:dyDescent="0.25">
      <c r="A82" s="8" t="s">
        <v>9149</v>
      </c>
      <c r="B82" s="8" t="s">
        <v>8634</v>
      </c>
      <c r="C82" s="8" t="s">
        <v>54</v>
      </c>
      <c r="D82" s="8" t="s">
        <v>53</v>
      </c>
      <c r="E82" s="9" t="s">
        <v>55</v>
      </c>
      <c r="F82" s="10">
        <f t="array" ref="F82">SUM(('Rozpis školy_Zdroj_1P01_1P02'!$C$4:$C$2377='Rozpis zriaďovatelia_1P01_1P02'!$C82)*('Rozpis školy_Zdroj_1P01_1P02'!$L$4:$L$2377))</f>
        <v>41029</v>
      </c>
      <c r="G82" s="10">
        <f t="array" ref="G82">SUM(('Rozpis školy_Zdroj_1P01_1P02'!$C$4:$C$2377='Rozpis zriaďovatelia_1P01_1P02'!$C82)*('Rozpis školy_Zdroj_1P01_1P02'!$M$4:$M$2377))</f>
        <v>4103</v>
      </c>
      <c r="H82" s="11">
        <f t="shared" si="1"/>
        <v>45132</v>
      </c>
    </row>
    <row r="83" spans="1:8" x14ac:dyDescent="0.25">
      <c r="A83" s="8" t="s">
        <v>9149</v>
      </c>
      <c r="B83" s="8" t="s">
        <v>8634</v>
      </c>
      <c r="C83" s="8" t="s">
        <v>191</v>
      </c>
      <c r="D83" s="8" t="s">
        <v>190</v>
      </c>
      <c r="E83" s="9" t="s">
        <v>192</v>
      </c>
      <c r="F83" s="10">
        <f t="array" ref="F83">SUM(('Rozpis školy_Zdroj_1P01_1P02'!$C$4:$C$2377='Rozpis zriaďovatelia_1P01_1P02'!$C83)*('Rozpis školy_Zdroj_1P01_1P02'!$L$4:$L$2377))</f>
        <v>13022</v>
      </c>
      <c r="G83" s="10">
        <f t="array" ref="G83">SUM(('Rozpis školy_Zdroj_1P01_1P02'!$C$4:$C$2377='Rozpis zriaďovatelia_1P01_1P02'!$C83)*('Rozpis školy_Zdroj_1P01_1P02'!$M$4:$M$2377))</f>
        <v>1302</v>
      </c>
      <c r="H83" s="11">
        <f t="shared" si="1"/>
        <v>14324</v>
      </c>
    </row>
    <row r="84" spans="1:8" x14ac:dyDescent="0.25">
      <c r="A84" s="8" t="s">
        <v>9149</v>
      </c>
      <c r="B84" s="8" t="s">
        <v>8633</v>
      </c>
      <c r="C84" s="8" t="s">
        <v>8572</v>
      </c>
      <c r="D84" s="8" t="s">
        <v>8574</v>
      </c>
      <c r="E84" s="9" t="s">
        <v>8573</v>
      </c>
      <c r="F84" s="10">
        <f t="array" ref="F84">SUM(('Rozpis školy_Zdroj_1P01_1P02'!$C$4:$C$2377='Rozpis zriaďovatelia_1P01_1P02'!$C84)*('Rozpis školy_Zdroj_1P01_1P02'!$L$4:$L$2377))</f>
        <v>0</v>
      </c>
      <c r="G84" s="10">
        <f t="array" ref="G84">SUM(('Rozpis školy_Zdroj_1P01_1P02'!$C$4:$C$2377='Rozpis zriaďovatelia_1P01_1P02'!$C84)*('Rozpis školy_Zdroj_1P01_1P02'!$M$4:$M$2377))</f>
        <v>0</v>
      </c>
      <c r="H84" s="11">
        <f t="shared" si="1"/>
        <v>0</v>
      </c>
    </row>
    <row r="85" spans="1:8" x14ac:dyDescent="0.25">
      <c r="A85" s="8" t="s">
        <v>9149</v>
      </c>
      <c r="B85" s="8" t="s">
        <v>8633</v>
      </c>
      <c r="C85" s="8" t="s">
        <v>7997</v>
      </c>
      <c r="D85" s="8" t="s">
        <v>7996</v>
      </c>
      <c r="E85" s="9" t="s">
        <v>7998</v>
      </c>
      <c r="F85" s="10">
        <f t="array" ref="F85">SUM(('Rozpis školy_Zdroj_1P01_1P02'!$C$4:$C$2377='Rozpis zriaďovatelia_1P01_1P02'!$C85)*('Rozpis školy_Zdroj_1P01_1P02'!$L$4:$L$2377))</f>
        <v>5589</v>
      </c>
      <c r="G85" s="10">
        <f t="array" ref="G85">SUM(('Rozpis školy_Zdroj_1P01_1P02'!$C$4:$C$2377='Rozpis zriaďovatelia_1P01_1P02'!$C85)*('Rozpis školy_Zdroj_1P01_1P02'!$M$4:$M$2377))</f>
        <v>559</v>
      </c>
      <c r="H85" s="11">
        <f t="shared" si="1"/>
        <v>6148</v>
      </c>
    </row>
    <row r="86" spans="1:8" x14ac:dyDescent="0.25">
      <c r="A86" s="8" t="s">
        <v>9149</v>
      </c>
      <c r="B86" s="8" t="s">
        <v>8633</v>
      </c>
      <c r="C86" s="8" t="s">
        <v>8607</v>
      </c>
      <c r="D86" s="8" t="s">
        <v>8609</v>
      </c>
      <c r="E86" s="9" t="s">
        <v>8608</v>
      </c>
      <c r="F86" s="10">
        <f t="array" ref="F86">SUM(('Rozpis školy_Zdroj_1P01_1P02'!$C$4:$C$2377='Rozpis zriaďovatelia_1P01_1P02'!$C86)*('Rozpis školy_Zdroj_1P01_1P02'!$L$4:$L$2377))</f>
        <v>137</v>
      </c>
      <c r="G86" s="10">
        <f t="array" ref="G86">SUM(('Rozpis školy_Zdroj_1P01_1P02'!$C$4:$C$2377='Rozpis zriaďovatelia_1P01_1P02'!$C86)*('Rozpis školy_Zdroj_1P01_1P02'!$M$4:$M$2377))</f>
        <v>14</v>
      </c>
      <c r="H86" s="11">
        <f t="shared" si="1"/>
        <v>151</v>
      </c>
    </row>
    <row r="87" spans="1:8" x14ac:dyDescent="0.25">
      <c r="A87" s="8" t="s">
        <v>9149</v>
      </c>
      <c r="B87" s="8" t="s">
        <v>8633</v>
      </c>
      <c r="C87" s="8" t="s">
        <v>115</v>
      </c>
      <c r="D87" s="8" t="s">
        <v>114</v>
      </c>
      <c r="E87" s="9" t="s">
        <v>116</v>
      </c>
      <c r="F87" s="10">
        <f t="array" ref="F87">SUM(('Rozpis školy_Zdroj_1P01_1P02'!$C$4:$C$2377='Rozpis zriaďovatelia_1P01_1P02'!$C87)*('Rozpis školy_Zdroj_1P01_1P02'!$L$4:$L$2377))</f>
        <v>4303</v>
      </c>
      <c r="G87" s="10">
        <f t="array" ref="G87">SUM(('Rozpis školy_Zdroj_1P01_1P02'!$C$4:$C$2377='Rozpis zriaďovatelia_1P01_1P02'!$C87)*('Rozpis školy_Zdroj_1P01_1P02'!$M$4:$M$2377))</f>
        <v>430</v>
      </c>
      <c r="H87" s="11">
        <f t="shared" si="1"/>
        <v>4733</v>
      </c>
    </row>
    <row r="88" spans="1:8" x14ac:dyDescent="0.25">
      <c r="A88" s="8" t="s">
        <v>9149</v>
      </c>
      <c r="B88" s="8" t="s">
        <v>8633</v>
      </c>
      <c r="C88" s="8" t="s">
        <v>38</v>
      </c>
      <c r="D88" s="8" t="s">
        <v>37</v>
      </c>
      <c r="E88" s="9" t="s">
        <v>39</v>
      </c>
      <c r="F88" s="10">
        <f t="array" ref="F88">SUM(('Rozpis školy_Zdroj_1P01_1P02'!$C$4:$C$2377='Rozpis zriaďovatelia_1P01_1P02'!$C88)*('Rozpis školy_Zdroj_1P01_1P02'!$L$4:$L$2377))</f>
        <v>5165</v>
      </c>
      <c r="G88" s="10">
        <f t="array" ref="G88">SUM(('Rozpis školy_Zdroj_1P01_1P02'!$C$4:$C$2377='Rozpis zriaďovatelia_1P01_1P02'!$C88)*('Rozpis školy_Zdroj_1P01_1P02'!$M$4:$M$2377))</f>
        <v>516</v>
      </c>
      <c r="H88" s="11">
        <f t="shared" si="1"/>
        <v>5681</v>
      </c>
    </row>
    <row r="89" spans="1:8" x14ac:dyDescent="0.25">
      <c r="A89" s="8" t="s">
        <v>9149</v>
      </c>
      <c r="B89" s="8" t="s">
        <v>8633</v>
      </c>
      <c r="C89" s="8" t="s">
        <v>8583</v>
      </c>
      <c r="D89" s="8" t="s">
        <v>8585</v>
      </c>
      <c r="E89" s="9" t="s">
        <v>8584</v>
      </c>
      <c r="F89" s="10">
        <f t="array" ref="F89">SUM(('Rozpis školy_Zdroj_1P01_1P02'!$C$4:$C$2377='Rozpis zriaďovatelia_1P01_1P02'!$C89)*('Rozpis školy_Zdroj_1P01_1P02'!$L$4:$L$2377))</f>
        <v>0</v>
      </c>
      <c r="G89" s="10">
        <f t="array" ref="G89">SUM(('Rozpis školy_Zdroj_1P01_1P02'!$C$4:$C$2377='Rozpis zriaďovatelia_1P01_1P02'!$C89)*('Rozpis školy_Zdroj_1P01_1P02'!$M$4:$M$2377))</f>
        <v>0</v>
      </c>
      <c r="H89" s="11">
        <f t="shared" si="1"/>
        <v>0</v>
      </c>
    </row>
    <row r="90" spans="1:8" x14ac:dyDescent="0.25">
      <c r="A90" s="8" t="s">
        <v>9149</v>
      </c>
      <c r="B90" s="8" t="s">
        <v>8633</v>
      </c>
      <c r="C90" s="8" t="s">
        <v>8610</v>
      </c>
      <c r="D90" s="8" t="s">
        <v>8612</v>
      </c>
      <c r="E90" s="9" t="s">
        <v>8611</v>
      </c>
      <c r="F90" s="10">
        <f t="array" ref="F90">SUM(('Rozpis školy_Zdroj_1P01_1P02'!$C$4:$C$2377='Rozpis zriaďovatelia_1P01_1P02'!$C90)*('Rozpis školy_Zdroj_1P01_1P02'!$L$4:$L$2377))</f>
        <v>0</v>
      </c>
      <c r="G90" s="10">
        <f t="array" ref="G90">SUM(('Rozpis školy_Zdroj_1P01_1P02'!$C$4:$C$2377='Rozpis zriaďovatelia_1P01_1P02'!$C90)*('Rozpis školy_Zdroj_1P01_1P02'!$M$4:$M$2377))</f>
        <v>0</v>
      </c>
      <c r="H90" s="11">
        <f t="shared" si="1"/>
        <v>0</v>
      </c>
    </row>
    <row r="91" spans="1:8" x14ac:dyDescent="0.25">
      <c r="A91" s="8" t="s">
        <v>9149</v>
      </c>
      <c r="B91" s="8" t="s">
        <v>8633</v>
      </c>
      <c r="C91" s="8" t="s">
        <v>230</v>
      </c>
      <c r="D91" s="8" t="s">
        <v>229</v>
      </c>
      <c r="E91" s="9" t="s">
        <v>231</v>
      </c>
      <c r="F91" s="10">
        <f t="array" ref="F91">SUM(('Rozpis školy_Zdroj_1P01_1P02'!$C$4:$C$2377='Rozpis zriaďovatelia_1P01_1P02'!$C91)*('Rozpis školy_Zdroj_1P01_1P02'!$L$4:$L$2377))</f>
        <v>1003</v>
      </c>
      <c r="G91" s="10">
        <f t="array" ref="G91">SUM(('Rozpis školy_Zdroj_1P01_1P02'!$C$4:$C$2377='Rozpis zriaďovatelia_1P01_1P02'!$C91)*('Rozpis školy_Zdroj_1P01_1P02'!$M$4:$M$2377))</f>
        <v>100</v>
      </c>
      <c r="H91" s="11">
        <f t="shared" si="1"/>
        <v>1103</v>
      </c>
    </row>
    <row r="92" spans="1:8" x14ac:dyDescent="0.25">
      <c r="A92" s="8" t="s">
        <v>9149</v>
      </c>
      <c r="B92" s="8" t="s">
        <v>8633</v>
      </c>
      <c r="C92" s="8" t="s">
        <v>8550</v>
      </c>
      <c r="D92" s="8" t="s">
        <v>8552</v>
      </c>
      <c r="E92" s="9" t="s">
        <v>8551</v>
      </c>
      <c r="F92" s="10">
        <f t="array" ref="F92">SUM(('Rozpis školy_Zdroj_1P01_1P02'!$C$4:$C$2377='Rozpis zriaďovatelia_1P01_1P02'!$C92)*('Rozpis školy_Zdroj_1P01_1P02'!$L$4:$L$2377))</f>
        <v>0</v>
      </c>
      <c r="G92" s="10">
        <f t="array" ref="G92">SUM(('Rozpis školy_Zdroj_1P01_1P02'!$C$4:$C$2377='Rozpis zriaďovatelia_1P01_1P02'!$C92)*('Rozpis školy_Zdroj_1P01_1P02'!$M$4:$M$2377))</f>
        <v>0</v>
      </c>
      <c r="H92" s="11">
        <f t="shared" si="1"/>
        <v>0</v>
      </c>
    </row>
    <row r="93" spans="1:8" x14ac:dyDescent="0.25">
      <c r="A93" s="8" t="s">
        <v>9149</v>
      </c>
      <c r="B93" s="8" t="s">
        <v>8633</v>
      </c>
      <c r="C93" s="8" t="s">
        <v>8338</v>
      </c>
      <c r="D93" s="8" t="s">
        <v>8340</v>
      </c>
      <c r="E93" s="9" t="s">
        <v>8339</v>
      </c>
      <c r="F93" s="10">
        <f t="array" ref="F93">SUM(('Rozpis školy_Zdroj_1P01_1P02'!$C$4:$C$2377='Rozpis zriaďovatelia_1P01_1P02'!$C93)*('Rozpis školy_Zdroj_1P01_1P02'!$L$4:$L$2377))</f>
        <v>0</v>
      </c>
      <c r="G93" s="10">
        <f t="array" ref="G93">SUM(('Rozpis školy_Zdroj_1P01_1P02'!$C$4:$C$2377='Rozpis zriaďovatelia_1P01_1P02'!$C93)*('Rozpis školy_Zdroj_1P01_1P02'!$M$4:$M$2377))</f>
        <v>0</v>
      </c>
      <c r="H93" s="11">
        <f t="shared" si="1"/>
        <v>0</v>
      </c>
    </row>
    <row r="94" spans="1:8" x14ac:dyDescent="0.25">
      <c r="A94" s="8" t="s">
        <v>9149</v>
      </c>
      <c r="B94" s="8" t="s">
        <v>8633</v>
      </c>
      <c r="C94" s="8" t="s">
        <v>149</v>
      </c>
      <c r="D94" s="8" t="s">
        <v>148</v>
      </c>
      <c r="E94" s="9" t="s">
        <v>150</v>
      </c>
      <c r="F94" s="10">
        <f t="array" ref="F94">SUM(('Rozpis školy_Zdroj_1P01_1P02'!$C$4:$C$2377='Rozpis zriaďovatelia_1P01_1P02'!$C94)*('Rozpis školy_Zdroj_1P01_1P02'!$L$4:$L$2377))</f>
        <v>1781</v>
      </c>
      <c r="G94" s="10">
        <f t="array" ref="G94">SUM(('Rozpis školy_Zdroj_1P01_1P02'!$C$4:$C$2377='Rozpis zriaďovatelia_1P01_1P02'!$C94)*('Rozpis školy_Zdroj_1P01_1P02'!$M$4:$M$2377))</f>
        <v>178</v>
      </c>
      <c r="H94" s="11">
        <f t="shared" si="1"/>
        <v>1959</v>
      </c>
    </row>
    <row r="95" spans="1:8" x14ac:dyDescent="0.25">
      <c r="A95" s="8" t="s">
        <v>9149</v>
      </c>
      <c r="B95" s="8" t="s">
        <v>8633</v>
      </c>
      <c r="C95" s="8" t="s">
        <v>8600</v>
      </c>
      <c r="D95" s="8" t="s">
        <v>8602</v>
      </c>
      <c r="E95" s="9" t="s">
        <v>8601</v>
      </c>
      <c r="F95" s="10">
        <f t="array" ref="F95">SUM(('Rozpis školy_Zdroj_1P01_1P02'!$C$4:$C$2377='Rozpis zriaďovatelia_1P01_1P02'!$C95)*('Rozpis školy_Zdroj_1P01_1P02'!$L$4:$L$2377))</f>
        <v>0</v>
      </c>
      <c r="G95" s="10">
        <f t="array" ref="G95">SUM(('Rozpis školy_Zdroj_1P01_1P02'!$C$4:$C$2377='Rozpis zriaďovatelia_1P01_1P02'!$C95)*('Rozpis školy_Zdroj_1P01_1P02'!$M$4:$M$2377))</f>
        <v>0</v>
      </c>
      <c r="H95" s="11">
        <f t="shared" si="1"/>
        <v>0</v>
      </c>
    </row>
    <row r="96" spans="1:8" x14ac:dyDescent="0.25">
      <c r="A96" s="8" t="s">
        <v>9149</v>
      </c>
      <c r="B96" s="8" t="s">
        <v>8633</v>
      </c>
      <c r="C96" s="8" t="s">
        <v>167</v>
      </c>
      <c r="D96" s="8" t="s">
        <v>166</v>
      </c>
      <c r="E96" s="9" t="s">
        <v>168</v>
      </c>
      <c r="F96" s="10">
        <f t="array" ref="F96">SUM(('Rozpis školy_Zdroj_1P01_1P02'!$C$4:$C$2377='Rozpis zriaďovatelia_1P01_1P02'!$C96)*('Rozpis školy_Zdroj_1P01_1P02'!$L$4:$L$2377))</f>
        <v>223</v>
      </c>
      <c r="G96" s="10">
        <f t="array" ref="G96">SUM(('Rozpis školy_Zdroj_1P01_1P02'!$C$4:$C$2377='Rozpis zriaďovatelia_1P01_1P02'!$C96)*('Rozpis školy_Zdroj_1P01_1P02'!$M$4:$M$2377))</f>
        <v>22</v>
      </c>
      <c r="H96" s="11">
        <f t="shared" si="1"/>
        <v>245</v>
      </c>
    </row>
    <row r="97" spans="1:8" x14ac:dyDescent="0.25">
      <c r="A97" s="8" t="s">
        <v>9149</v>
      </c>
      <c r="B97" s="8" t="s">
        <v>8633</v>
      </c>
      <c r="C97" s="8" t="s">
        <v>97</v>
      </c>
      <c r="D97" s="8" t="s">
        <v>96</v>
      </c>
      <c r="E97" s="9" t="s">
        <v>98</v>
      </c>
      <c r="F97" s="10">
        <f t="array" ref="F97">SUM(('Rozpis školy_Zdroj_1P01_1P02'!$C$4:$C$2377='Rozpis zriaďovatelia_1P01_1P02'!$C97)*('Rozpis školy_Zdroj_1P01_1P02'!$L$4:$L$2377))</f>
        <v>163</v>
      </c>
      <c r="G97" s="10">
        <f t="array" ref="G97">SUM(('Rozpis školy_Zdroj_1P01_1P02'!$C$4:$C$2377='Rozpis zriaďovatelia_1P01_1P02'!$C97)*('Rozpis školy_Zdroj_1P01_1P02'!$M$4:$M$2377))</f>
        <v>16</v>
      </c>
      <c r="H97" s="11">
        <f t="shared" si="1"/>
        <v>179</v>
      </c>
    </row>
    <row r="98" spans="1:8" x14ac:dyDescent="0.25">
      <c r="A98" s="8" t="s">
        <v>9149</v>
      </c>
      <c r="B98" s="8" t="s">
        <v>8633</v>
      </c>
      <c r="C98" s="8" t="s">
        <v>8591</v>
      </c>
      <c r="D98" s="8" t="s">
        <v>8593</v>
      </c>
      <c r="E98" s="9" t="s">
        <v>8592</v>
      </c>
      <c r="F98" s="10">
        <f t="array" ref="F98">SUM(('Rozpis školy_Zdroj_1P01_1P02'!$C$4:$C$2377='Rozpis zriaďovatelia_1P01_1P02'!$C98)*('Rozpis školy_Zdroj_1P01_1P02'!$L$4:$L$2377))</f>
        <v>0</v>
      </c>
      <c r="G98" s="10">
        <f t="array" ref="G98">SUM(('Rozpis školy_Zdroj_1P01_1P02'!$C$4:$C$2377='Rozpis zriaďovatelia_1P01_1P02'!$C98)*('Rozpis školy_Zdroj_1P01_1P02'!$M$4:$M$2377))</f>
        <v>0</v>
      </c>
      <c r="H98" s="11">
        <f t="shared" si="1"/>
        <v>0</v>
      </c>
    </row>
    <row r="99" spans="1:8" x14ac:dyDescent="0.25">
      <c r="A99" s="8" t="s">
        <v>9149</v>
      </c>
      <c r="B99" s="8" t="s">
        <v>8633</v>
      </c>
      <c r="C99" s="8" t="s">
        <v>47</v>
      </c>
      <c r="D99" s="8" t="s">
        <v>46</v>
      </c>
      <c r="E99" s="9" t="s">
        <v>48</v>
      </c>
      <c r="F99" s="10">
        <f t="array" ref="F99">SUM(('Rozpis školy_Zdroj_1P01_1P02'!$C$4:$C$2377='Rozpis zriaďovatelia_1P01_1P02'!$C99)*('Rozpis školy_Zdroj_1P01_1P02'!$L$4:$L$2377))</f>
        <v>5725</v>
      </c>
      <c r="G99" s="10">
        <f t="array" ref="G99">SUM(('Rozpis školy_Zdroj_1P01_1P02'!$C$4:$C$2377='Rozpis zriaďovatelia_1P01_1P02'!$C99)*('Rozpis školy_Zdroj_1P01_1P02'!$M$4:$M$2377))</f>
        <v>573</v>
      </c>
      <c r="H99" s="11">
        <f t="shared" si="1"/>
        <v>6298</v>
      </c>
    </row>
    <row r="100" spans="1:8" x14ac:dyDescent="0.25">
      <c r="A100" s="8" t="s">
        <v>9149</v>
      </c>
      <c r="B100" s="8" t="s">
        <v>8633</v>
      </c>
      <c r="C100" s="8" t="s">
        <v>163</v>
      </c>
      <c r="D100" s="8" t="s">
        <v>162</v>
      </c>
      <c r="E100" s="9" t="s">
        <v>164</v>
      </c>
      <c r="F100" s="10">
        <f t="array" ref="F100">SUM(('Rozpis školy_Zdroj_1P01_1P02'!$C$4:$C$2377='Rozpis zriaďovatelia_1P01_1P02'!$C100)*('Rozpis školy_Zdroj_1P01_1P02'!$L$4:$L$2377))</f>
        <v>1389</v>
      </c>
      <c r="G100" s="10">
        <f t="array" ref="G100">SUM(('Rozpis školy_Zdroj_1P01_1P02'!$C$4:$C$2377='Rozpis zriaďovatelia_1P01_1P02'!$C100)*('Rozpis školy_Zdroj_1P01_1P02'!$M$4:$M$2377))</f>
        <v>139</v>
      </c>
      <c r="H100" s="11">
        <f t="shared" si="1"/>
        <v>1528</v>
      </c>
    </row>
    <row r="101" spans="1:8" x14ac:dyDescent="0.25">
      <c r="A101" s="8" t="s">
        <v>9149</v>
      </c>
      <c r="B101" s="8" t="s">
        <v>8633</v>
      </c>
      <c r="C101" s="8" t="s">
        <v>8014</v>
      </c>
      <c r="D101" s="8" t="s">
        <v>8013</v>
      </c>
      <c r="E101" s="9" t="s">
        <v>8015</v>
      </c>
      <c r="F101" s="10">
        <f t="array" ref="F101">SUM(('Rozpis školy_Zdroj_1P01_1P02'!$C$4:$C$2377='Rozpis zriaďovatelia_1P01_1P02'!$C101)*('Rozpis školy_Zdroj_1P01_1P02'!$L$4:$L$2377))</f>
        <v>1280</v>
      </c>
      <c r="G101" s="10">
        <f t="array" ref="G101">SUM(('Rozpis školy_Zdroj_1P01_1P02'!$C$4:$C$2377='Rozpis zriaďovatelia_1P01_1P02'!$C101)*('Rozpis školy_Zdroj_1P01_1P02'!$M$4:$M$2377))</f>
        <v>128</v>
      </c>
      <c r="H101" s="11">
        <f t="shared" si="1"/>
        <v>1408</v>
      </c>
    </row>
    <row r="102" spans="1:8" x14ac:dyDescent="0.25">
      <c r="A102" s="8" t="s">
        <v>9149</v>
      </c>
      <c r="B102" s="8" t="s">
        <v>8633</v>
      </c>
      <c r="C102" s="8" t="s">
        <v>120</v>
      </c>
      <c r="D102" s="8" t="s">
        <v>119</v>
      </c>
      <c r="E102" s="9" t="s">
        <v>121</v>
      </c>
      <c r="F102" s="10">
        <f t="array" ref="F102">SUM(('Rozpis školy_Zdroj_1P01_1P02'!$C$4:$C$2377='Rozpis zriaďovatelia_1P01_1P02'!$C102)*('Rozpis školy_Zdroj_1P01_1P02'!$L$4:$L$2377))</f>
        <v>6293</v>
      </c>
      <c r="G102" s="10">
        <f t="array" ref="G102">SUM(('Rozpis školy_Zdroj_1P01_1P02'!$C$4:$C$2377='Rozpis zriaďovatelia_1P01_1P02'!$C102)*('Rozpis školy_Zdroj_1P01_1P02'!$M$4:$M$2377))</f>
        <v>629</v>
      </c>
      <c r="H102" s="11">
        <f t="shared" si="1"/>
        <v>6922</v>
      </c>
    </row>
    <row r="103" spans="1:8" x14ac:dyDescent="0.25">
      <c r="A103" s="8" t="s">
        <v>9149</v>
      </c>
      <c r="B103" s="8" t="s">
        <v>8633</v>
      </c>
      <c r="C103" s="8" t="s">
        <v>8569</v>
      </c>
      <c r="D103" s="8" t="s">
        <v>8571</v>
      </c>
      <c r="E103" s="9" t="s">
        <v>8570</v>
      </c>
      <c r="F103" s="10">
        <f t="array" ref="F103">SUM(('Rozpis školy_Zdroj_1P01_1P02'!$C$4:$C$2377='Rozpis zriaďovatelia_1P01_1P02'!$C103)*('Rozpis školy_Zdroj_1P01_1P02'!$L$4:$L$2377))</f>
        <v>0</v>
      </c>
      <c r="G103" s="10">
        <f t="array" ref="G103">SUM(('Rozpis školy_Zdroj_1P01_1P02'!$C$4:$C$2377='Rozpis zriaďovatelia_1P01_1P02'!$C103)*('Rozpis školy_Zdroj_1P01_1P02'!$M$4:$M$2377))</f>
        <v>0</v>
      </c>
      <c r="H103" s="11">
        <f t="shared" si="1"/>
        <v>0</v>
      </c>
    </row>
    <row r="104" spans="1:8" x14ac:dyDescent="0.25">
      <c r="A104" s="8" t="s">
        <v>9149</v>
      </c>
      <c r="B104" s="8" t="s">
        <v>8633</v>
      </c>
      <c r="C104" s="8" t="s">
        <v>8603</v>
      </c>
      <c r="D104" s="8" t="s">
        <v>8605</v>
      </c>
      <c r="E104" s="9" t="s">
        <v>8604</v>
      </c>
      <c r="F104" s="10">
        <f t="array" ref="F104">SUM(('Rozpis školy_Zdroj_1P01_1P02'!$C$4:$C$2377='Rozpis zriaďovatelia_1P01_1P02'!$C104)*('Rozpis školy_Zdroj_1P01_1P02'!$L$4:$L$2377))</f>
        <v>0</v>
      </c>
      <c r="G104" s="10">
        <f t="array" ref="G104">SUM(('Rozpis školy_Zdroj_1P01_1P02'!$C$4:$C$2377='Rozpis zriaďovatelia_1P01_1P02'!$C104)*('Rozpis školy_Zdroj_1P01_1P02'!$M$4:$M$2377))</f>
        <v>0</v>
      </c>
      <c r="H104" s="11">
        <f t="shared" si="1"/>
        <v>0</v>
      </c>
    </row>
    <row r="105" spans="1:8" x14ac:dyDescent="0.25">
      <c r="A105" s="8" t="s">
        <v>9149</v>
      </c>
      <c r="B105" s="8" t="s">
        <v>8633</v>
      </c>
      <c r="C105" s="8" t="s">
        <v>5097</v>
      </c>
      <c r="D105" s="8" t="s">
        <v>5096</v>
      </c>
      <c r="E105" s="9" t="s">
        <v>5098</v>
      </c>
      <c r="F105" s="10">
        <f t="array" ref="F105">SUM(('Rozpis školy_Zdroj_1P01_1P02'!$C$4:$C$2377='Rozpis zriaďovatelia_1P01_1P02'!$C105)*('Rozpis školy_Zdroj_1P01_1P02'!$L$4:$L$2377))</f>
        <v>108</v>
      </c>
      <c r="G105" s="10">
        <f t="array" ref="G105">SUM(('Rozpis školy_Zdroj_1P01_1P02'!$C$4:$C$2377='Rozpis zriaďovatelia_1P01_1P02'!$C105)*('Rozpis školy_Zdroj_1P01_1P02'!$M$4:$M$2377))</f>
        <v>11</v>
      </c>
      <c r="H105" s="11">
        <f t="shared" si="1"/>
        <v>119</v>
      </c>
    </row>
    <row r="106" spans="1:8" x14ac:dyDescent="0.25">
      <c r="A106" s="8" t="s">
        <v>9149</v>
      </c>
      <c r="B106" s="8" t="s">
        <v>8633</v>
      </c>
      <c r="C106" s="8" t="s">
        <v>222</v>
      </c>
      <c r="D106" s="8" t="s">
        <v>221</v>
      </c>
      <c r="E106" s="9" t="s">
        <v>223</v>
      </c>
      <c r="F106" s="10">
        <f t="array" ref="F106">SUM(('Rozpis školy_Zdroj_1P01_1P02'!$C$4:$C$2377='Rozpis zriaďovatelia_1P01_1P02'!$C106)*('Rozpis školy_Zdroj_1P01_1P02'!$L$4:$L$2377))</f>
        <v>707</v>
      </c>
      <c r="G106" s="10">
        <f t="array" ref="G106">SUM(('Rozpis školy_Zdroj_1P01_1P02'!$C$4:$C$2377='Rozpis zriaďovatelia_1P01_1P02'!$C106)*('Rozpis školy_Zdroj_1P01_1P02'!$M$4:$M$2377))</f>
        <v>71</v>
      </c>
      <c r="H106" s="11">
        <f t="shared" si="1"/>
        <v>778</v>
      </c>
    </row>
    <row r="107" spans="1:8" x14ac:dyDescent="0.25">
      <c r="A107" s="8" t="s">
        <v>9149</v>
      </c>
      <c r="B107" s="8" t="s">
        <v>8633</v>
      </c>
      <c r="C107" s="8" t="s">
        <v>8007</v>
      </c>
      <c r="D107" s="8" t="s">
        <v>8006</v>
      </c>
      <c r="E107" s="9" t="s">
        <v>8008</v>
      </c>
      <c r="F107" s="10">
        <f t="array" ref="F107">SUM(('Rozpis školy_Zdroj_1P01_1P02'!$C$4:$C$2377='Rozpis zriaďovatelia_1P01_1P02'!$C107)*('Rozpis školy_Zdroj_1P01_1P02'!$L$4:$L$2377))</f>
        <v>3192</v>
      </c>
      <c r="G107" s="10">
        <f t="array" ref="G107">SUM(('Rozpis školy_Zdroj_1P01_1P02'!$C$4:$C$2377='Rozpis zriaďovatelia_1P01_1P02'!$C107)*('Rozpis školy_Zdroj_1P01_1P02'!$M$4:$M$2377))</f>
        <v>319</v>
      </c>
      <c r="H107" s="11">
        <f t="shared" si="1"/>
        <v>3511</v>
      </c>
    </row>
    <row r="108" spans="1:8" x14ac:dyDescent="0.25">
      <c r="A108" s="8" t="s">
        <v>9149</v>
      </c>
      <c r="B108" s="8" t="s">
        <v>8633</v>
      </c>
      <c r="C108" s="8" t="s">
        <v>226</v>
      </c>
      <c r="D108" s="8" t="s">
        <v>225</v>
      </c>
      <c r="E108" s="9" t="s">
        <v>227</v>
      </c>
      <c r="F108" s="10">
        <f t="array" ref="F108">SUM(('Rozpis školy_Zdroj_1P01_1P02'!$C$4:$C$2377='Rozpis zriaďovatelia_1P01_1P02'!$C108)*('Rozpis školy_Zdroj_1P01_1P02'!$L$4:$L$2377))</f>
        <v>2859</v>
      </c>
      <c r="G108" s="10">
        <f t="array" ref="G108">SUM(('Rozpis školy_Zdroj_1P01_1P02'!$C$4:$C$2377='Rozpis zriaďovatelia_1P01_1P02'!$C108)*('Rozpis školy_Zdroj_1P01_1P02'!$M$4:$M$2377))</f>
        <v>286</v>
      </c>
      <c r="H108" s="11">
        <f t="shared" si="1"/>
        <v>3145</v>
      </c>
    </row>
    <row r="109" spans="1:8" x14ac:dyDescent="0.25">
      <c r="A109" s="8" t="s">
        <v>9149</v>
      </c>
      <c r="B109" s="8" t="s">
        <v>8633</v>
      </c>
      <c r="C109" s="8" t="s">
        <v>28</v>
      </c>
      <c r="D109" s="8" t="s">
        <v>27</v>
      </c>
      <c r="E109" s="9" t="s">
        <v>29</v>
      </c>
      <c r="F109" s="10">
        <f t="array" ref="F109">SUM(('Rozpis školy_Zdroj_1P01_1P02'!$C$4:$C$2377='Rozpis zriaďovatelia_1P01_1P02'!$C109)*('Rozpis školy_Zdroj_1P01_1P02'!$L$4:$L$2377))</f>
        <v>3565</v>
      </c>
      <c r="G109" s="10">
        <f t="array" ref="G109">SUM(('Rozpis školy_Zdroj_1P01_1P02'!$C$4:$C$2377='Rozpis zriaďovatelia_1P01_1P02'!$C109)*('Rozpis školy_Zdroj_1P01_1P02'!$M$4:$M$2377))</f>
        <v>357</v>
      </c>
      <c r="H109" s="11">
        <f t="shared" si="1"/>
        <v>3922</v>
      </c>
    </row>
    <row r="110" spans="1:8" x14ac:dyDescent="0.25">
      <c r="A110" s="8" t="s">
        <v>9149</v>
      </c>
      <c r="B110" s="8" t="s">
        <v>8633</v>
      </c>
      <c r="C110" s="8" t="s">
        <v>8613</v>
      </c>
      <c r="D110" s="8" t="s">
        <v>8615</v>
      </c>
      <c r="E110" s="9" t="s">
        <v>8614</v>
      </c>
      <c r="F110" s="10">
        <f t="array" ref="F110">SUM(('Rozpis školy_Zdroj_1P01_1P02'!$C$4:$C$2377='Rozpis zriaďovatelia_1P01_1P02'!$C110)*('Rozpis školy_Zdroj_1P01_1P02'!$L$4:$L$2377))</f>
        <v>0</v>
      </c>
      <c r="G110" s="10">
        <f t="array" ref="G110">SUM(('Rozpis školy_Zdroj_1P01_1P02'!$C$4:$C$2377='Rozpis zriaďovatelia_1P01_1P02'!$C110)*('Rozpis školy_Zdroj_1P01_1P02'!$M$4:$M$2377))</f>
        <v>0</v>
      </c>
      <c r="H110" s="11">
        <f t="shared" si="1"/>
        <v>0</v>
      </c>
    </row>
    <row r="111" spans="1:8" x14ac:dyDescent="0.25">
      <c r="A111" s="8" t="s">
        <v>9149</v>
      </c>
      <c r="B111" s="8" t="s">
        <v>8633</v>
      </c>
      <c r="C111" s="8" t="s">
        <v>7992</v>
      </c>
      <c r="D111" s="8" t="s">
        <v>7991</v>
      </c>
      <c r="E111" s="9" t="s">
        <v>7993</v>
      </c>
      <c r="F111" s="10">
        <f t="array" ref="F111">SUM(('Rozpis školy_Zdroj_1P01_1P02'!$C$4:$C$2377='Rozpis zriaďovatelia_1P01_1P02'!$C111)*('Rozpis školy_Zdroj_1P01_1P02'!$L$4:$L$2377))</f>
        <v>0</v>
      </c>
      <c r="G111" s="10">
        <f t="array" ref="G111">SUM(('Rozpis školy_Zdroj_1P01_1P02'!$C$4:$C$2377='Rozpis zriaďovatelia_1P01_1P02'!$C111)*('Rozpis školy_Zdroj_1P01_1P02'!$M$4:$M$2377))</f>
        <v>0</v>
      </c>
      <c r="H111" s="11">
        <f t="shared" si="1"/>
        <v>0</v>
      </c>
    </row>
    <row r="112" spans="1:8" x14ac:dyDescent="0.25">
      <c r="A112" s="8" t="s">
        <v>9149</v>
      </c>
      <c r="B112" s="8" t="s">
        <v>8633</v>
      </c>
      <c r="C112" s="8" t="s">
        <v>436</v>
      </c>
      <c r="D112" s="8" t="s">
        <v>435</v>
      </c>
      <c r="E112" s="9" t="s">
        <v>437</v>
      </c>
      <c r="F112" s="10">
        <f t="array" ref="F112">SUM(('Rozpis školy_Zdroj_1P01_1P02'!$C$4:$C$2377='Rozpis zriaďovatelia_1P01_1P02'!$C112)*('Rozpis školy_Zdroj_1P01_1P02'!$L$4:$L$2377))</f>
        <v>5926</v>
      </c>
      <c r="G112" s="10">
        <f t="array" ref="G112">SUM(('Rozpis školy_Zdroj_1P01_1P02'!$C$4:$C$2377='Rozpis zriaďovatelia_1P01_1P02'!$C112)*('Rozpis školy_Zdroj_1P01_1P02'!$M$4:$M$2377))</f>
        <v>593</v>
      </c>
      <c r="H112" s="11">
        <f t="shared" si="1"/>
        <v>6519</v>
      </c>
    </row>
    <row r="113" spans="1:8" x14ac:dyDescent="0.25">
      <c r="A113" s="8" t="s">
        <v>9149</v>
      </c>
      <c r="B113" s="8" t="s">
        <v>8633</v>
      </c>
      <c r="C113" s="8" t="s">
        <v>8579</v>
      </c>
      <c r="D113" s="8" t="s">
        <v>8581</v>
      </c>
      <c r="E113" s="9" t="s">
        <v>8580</v>
      </c>
      <c r="F113" s="10">
        <f t="array" ref="F113">SUM(('Rozpis školy_Zdroj_1P01_1P02'!$C$4:$C$2377='Rozpis zriaďovatelia_1P01_1P02'!$C113)*('Rozpis školy_Zdroj_1P01_1P02'!$L$4:$L$2377))</f>
        <v>0</v>
      </c>
      <c r="G113" s="10">
        <f t="array" ref="G113">SUM(('Rozpis školy_Zdroj_1P01_1P02'!$C$4:$C$2377='Rozpis zriaďovatelia_1P01_1P02'!$C113)*('Rozpis školy_Zdroj_1P01_1P02'!$M$4:$M$2377))</f>
        <v>0</v>
      </c>
      <c r="H113" s="11">
        <f t="shared" si="1"/>
        <v>0</v>
      </c>
    </row>
    <row r="114" spans="1:8" x14ac:dyDescent="0.25">
      <c r="A114" s="8" t="s">
        <v>9149</v>
      </c>
      <c r="B114" s="8" t="s">
        <v>8633</v>
      </c>
      <c r="C114" s="8" t="s">
        <v>72</v>
      </c>
      <c r="D114" s="8" t="s">
        <v>71</v>
      </c>
      <c r="E114" s="9" t="s">
        <v>73</v>
      </c>
      <c r="F114" s="10">
        <f t="array" ref="F114">SUM(('Rozpis školy_Zdroj_1P01_1P02'!$C$4:$C$2377='Rozpis zriaďovatelia_1P01_1P02'!$C114)*('Rozpis školy_Zdroj_1P01_1P02'!$L$4:$L$2377))</f>
        <v>1436</v>
      </c>
      <c r="G114" s="10">
        <f t="array" ref="G114">SUM(('Rozpis školy_Zdroj_1P01_1P02'!$C$4:$C$2377='Rozpis zriaďovatelia_1P01_1P02'!$C114)*('Rozpis školy_Zdroj_1P01_1P02'!$M$4:$M$2377))</f>
        <v>144</v>
      </c>
      <c r="H114" s="11">
        <f t="shared" si="1"/>
        <v>1580</v>
      </c>
    </row>
    <row r="115" spans="1:8" x14ac:dyDescent="0.25">
      <c r="A115" s="8" t="s">
        <v>9149</v>
      </c>
      <c r="B115" s="8" t="s">
        <v>8633</v>
      </c>
      <c r="C115" s="8" t="s">
        <v>82</v>
      </c>
      <c r="D115" s="8" t="s">
        <v>81</v>
      </c>
      <c r="E115" s="9" t="s">
        <v>83</v>
      </c>
      <c r="F115" s="10">
        <f t="array" ref="F115">SUM(('Rozpis školy_Zdroj_1P01_1P02'!$C$4:$C$2377='Rozpis zriaďovatelia_1P01_1P02'!$C115)*('Rozpis školy_Zdroj_1P01_1P02'!$L$4:$L$2377))</f>
        <v>145</v>
      </c>
      <c r="G115" s="10">
        <f t="array" ref="G115">SUM(('Rozpis školy_Zdroj_1P01_1P02'!$C$4:$C$2377='Rozpis zriaďovatelia_1P01_1P02'!$C115)*('Rozpis školy_Zdroj_1P01_1P02'!$M$4:$M$2377))</f>
        <v>14</v>
      </c>
      <c r="H115" s="11">
        <f t="shared" si="1"/>
        <v>159</v>
      </c>
    </row>
    <row r="116" spans="1:8" x14ac:dyDescent="0.25">
      <c r="A116" s="8" t="s">
        <v>9149</v>
      </c>
      <c r="B116" s="8" t="s">
        <v>8633</v>
      </c>
      <c r="C116" s="8" t="s">
        <v>212</v>
      </c>
      <c r="D116" s="8" t="s">
        <v>211</v>
      </c>
      <c r="E116" s="9" t="s">
        <v>213</v>
      </c>
      <c r="F116" s="10">
        <f t="array" ref="F116">SUM(('Rozpis školy_Zdroj_1P01_1P02'!$C$4:$C$2377='Rozpis zriaďovatelia_1P01_1P02'!$C116)*('Rozpis školy_Zdroj_1P01_1P02'!$L$4:$L$2377))</f>
        <v>3712</v>
      </c>
      <c r="G116" s="10">
        <f t="array" ref="G116">SUM(('Rozpis školy_Zdroj_1P01_1P02'!$C$4:$C$2377='Rozpis zriaďovatelia_1P01_1P02'!$C116)*('Rozpis školy_Zdroj_1P01_1P02'!$M$4:$M$2377))</f>
        <v>371</v>
      </c>
      <c r="H116" s="11">
        <f t="shared" si="1"/>
        <v>4083</v>
      </c>
    </row>
    <row r="117" spans="1:8" x14ac:dyDescent="0.25">
      <c r="A117" s="8" t="s">
        <v>9149</v>
      </c>
      <c r="B117" s="8" t="s">
        <v>8633</v>
      </c>
      <c r="C117" s="8" t="s">
        <v>173</v>
      </c>
      <c r="D117" s="8" t="s">
        <v>172</v>
      </c>
      <c r="E117" s="9" t="s">
        <v>174</v>
      </c>
      <c r="F117" s="10">
        <f t="array" ref="F117">SUM(('Rozpis školy_Zdroj_1P01_1P02'!$C$4:$C$2377='Rozpis zriaďovatelia_1P01_1P02'!$C117)*('Rozpis školy_Zdroj_1P01_1P02'!$L$4:$L$2377))</f>
        <v>1886</v>
      </c>
      <c r="G117" s="10">
        <f t="array" ref="G117">SUM(('Rozpis školy_Zdroj_1P01_1P02'!$C$4:$C$2377='Rozpis zriaďovatelia_1P01_1P02'!$C117)*('Rozpis školy_Zdroj_1P01_1P02'!$M$4:$M$2377))</f>
        <v>189</v>
      </c>
      <c r="H117" s="11">
        <f t="shared" si="1"/>
        <v>2075</v>
      </c>
    </row>
    <row r="118" spans="1:8" x14ac:dyDescent="0.25">
      <c r="A118" s="8" t="s">
        <v>9149</v>
      </c>
      <c r="B118" s="8" t="s">
        <v>8633</v>
      </c>
      <c r="C118" s="8" t="s">
        <v>207</v>
      </c>
      <c r="D118" s="8" t="s">
        <v>206</v>
      </c>
      <c r="E118" s="9" t="s">
        <v>208</v>
      </c>
      <c r="F118" s="10">
        <f t="array" ref="F118">SUM(('Rozpis školy_Zdroj_1P01_1P02'!$C$4:$C$2377='Rozpis zriaďovatelia_1P01_1P02'!$C118)*('Rozpis školy_Zdroj_1P01_1P02'!$L$4:$L$2377))</f>
        <v>5202</v>
      </c>
      <c r="G118" s="10">
        <f t="array" ref="G118">SUM(('Rozpis školy_Zdroj_1P01_1P02'!$C$4:$C$2377='Rozpis zriaďovatelia_1P01_1P02'!$C118)*('Rozpis školy_Zdroj_1P01_1P02'!$M$4:$M$2377))</f>
        <v>520</v>
      </c>
      <c r="H118" s="11">
        <f t="shared" si="1"/>
        <v>5722</v>
      </c>
    </row>
    <row r="119" spans="1:8" x14ac:dyDescent="0.25">
      <c r="A119" s="8" t="s">
        <v>9149</v>
      </c>
      <c r="B119" s="8" t="s">
        <v>8633</v>
      </c>
      <c r="C119" s="8" t="s">
        <v>78</v>
      </c>
      <c r="D119" s="8" t="s">
        <v>77</v>
      </c>
      <c r="E119" s="9" t="s">
        <v>79</v>
      </c>
      <c r="F119" s="10">
        <f t="array" ref="F119">SUM(('Rozpis školy_Zdroj_1P01_1P02'!$C$4:$C$2377='Rozpis zriaďovatelia_1P01_1P02'!$C119)*('Rozpis školy_Zdroj_1P01_1P02'!$L$4:$L$2377))</f>
        <v>1736</v>
      </c>
      <c r="G119" s="10">
        <f t="array" ref="G119">SUM(('Rozpis školy_Zdroj_1P01_1P02'!$C$4:$C$2377='Rozpis zriaďovatelia_1P01_1P02'!$C119)*('Rozpis školy_Zdroj_1P01_1P02'!$M$4:$M$2377))</f>
        <v>174</v>
      </c>
      <c r="H119" s="11">
        <f t="shared" si="1"/>
        <v>1910</v>
      </c>
    </row>
    <row r="120" spans="1:8" x14ac:dyDescent="0.25">
      <c r="A120" s="8" t="s">
        <v>9149</v>
      </c>
      <c r="B120" s="8" t="s">
        <v>8633</v>
      </c>
      <c r="C120" s="8" t="s">
        <v>8586</v>
      </c>
      <c r="D120" s="8" t="s">
        <v>8588</v>
      </c>
      <c r="E120" s="9" t="s">
        <v>8587</v>
      </c>
      <c r="F120" s="10">
        <f t="array" ref="F120">SUM(('Rozpis školy_Zdroj_1P01_1P02'!$C$4:$C$2377='Rozpis zriaďovatelia_1P01_1P02'!$C120)*('Rozpis školy_Zdroj_1P01_1P02'!$L$4:$L$2377))</f>
        <v>0</v>
      </c>
      <c r="G120" s="10">
        <f t="array" ref="G120">SUM(('Rozpis školy_Zdroj_1P01_1P02'!$C$4:$C$2377='Rozpis zriaďovatelia_1P01_1P02'!$C120)*('Rozpis školy_Zdroj_1P01_1P02'!$M$4:$M$2377))</f>
        <v>0</v>
      </c>
      <c r="H120" s="11">
        <f t="shared" si="1"/>
        <v>0</v>
      </c>
    </row>
    <row r="121" spans="1:8" x14ac:dyDescent="0.25">
      <c r="A121" s="8" t="s">
        <v>9149</v>
      </c>
      <c r="B121" s="8" t="s">
        <v>8633</v>
      </c>
      <c r="C121" s="8" t="s">
        <v>518</v>
      </c>
      <c r="D121" s="8" t="s">
        <v>517</v>
      </c>
      <c r="E121" s="9" t="s">
        <v>519</v>
      </c>
      <c r="F121" s="10">
        <f t="array" ref="F121">SUM(('Rozpis školy_Zdroj_1P01_1P02'!$C$4:$C$2377='Rozpis zriaďovatelia_1P01_1P02'!$C121)*('Rozpis školy_Zdroj_1P01_1P02'!$L$4:$L$2377))</f>
        <v>3233</v>
      </c>
      <c r="G121" s="10">
        <f t="array" ref="G121">SUM(('Rozpis školy_Zdroj_1P01_1P02'!$C$4:$C$2377='Rozpis zriaďovatelia_1P01_1P02'!$C121)*('Rozpis školy_Zdroj_1P01_1P02'!$M$4:$M$2377))</f>
        <v>323</v>
      </c>
      <c r="H121" s="11">
        <f t="shared" si="1"/>
        <v>3556</v>
      </c>
    </row>
    <row r="122" spans="1:8" x14ac:dyDescent="0.25">
      <c r="A122" s="8" t="s">
        <v>9149</v>
      </c>
      <c r="B122" s="8" t="s">
        <v>8633</v>
      </c>
      <c r="C122" s="8" t="s">
        <v>203</v>
      </c>
      <c r="D122" s="8" t="s">
        <v>202</v>
      </c>
      <c r="E122" s="9" t="s">
        <v>204</v>
      </c>
      <c r="F122" s="10">
        <f t="array" ref="F122">SUM(('Rozpis školy_Zdroj_1P01_1P02'!$C$4:$C$2377='Rozpis zriaďovatelia_1P01_1P02'!$C122)*('Rozpis školy_Zdroj_1P01_1P02'!$L$4:$L$2377))</f>
        <v>555</v>
      </c>
      <c r="G122" s="10">
        <f t="array" ref="G122">SUM(('Rozpis školy_Zdroj_1P01_1P02'!$C$4:$C$2377='Rozpis zriaďovatelia_1P01_1P02'!$C122)*('Rozpis školy_Zdroj_1P01_1P02'!$M$4:$M$2377))</f>
        <v>55</v>
      </c>
      <c r="H122" s="11">
        <f t="shared" si="1"/>
        <v>610</v>
      </c>
    </row>
    <row r="123" spans="1:8" x14ac:dyDescent="0.25">
      <c r="A123" s="8" t="s">
        <v>9149</v>
      </c>
      <c r="B123" s="8" t="s">
        <v>8633</v>
      </c>
      <c r="C123" s="8" t="s">
        <v>389</v>
      </c>
      <c r="D123" s="8" t="s">
        <v>388</v>
      </c>
      <c r="E123" s="9" t="s">
        <v>390</v>
      </c>
      <c r="F123" s="10">
        <f t="array" ref="F123">SUM(('Rozpis školy_Zdroj_1P01_1P02'!$C$4:$C$2377='Rozpis zriaďovatelia_1P01_1P02'!$C123)*('Rozpis školy_Zdroj_1P01_1P02'!$L$4:$L$2377))</f>
        <v>470</v>
      </c>
      <c r="G123" s="10">
        <f t="array" ref="G123">SUM(('Rozpis školy_Zdroj_1P01_1P02'!$C$4:$C$2377='Rozpis zriaďovatelia_1P01_1P02'!$C123)*('Rozpis školy_Zdroj_1P01_1P02'!$M$4:$M$2377))</f>
        <v>47</v>
      </c>
      <c r="H123" s="11">
        <f t="shared" si="1"/>
        <v>517</v>
      </c>
    </row>
    <row r="124" spans="1:8" x14ac:dyDescent="0.25">
      <c r="A124" s="8" t="s">
        <v>9149</v>
      </c>
      <c r="B124" s="8" t="s">
        <v>8633</v>
      </c>
      <c r="C124" s="8" t="s">
        <v>8575</v>
      </c>
      <c r="D124" s="8" t="s">
        <v>8577</v>
      </c>
      <c r="E124" s="9" t="s">
        <v>8576</v>
      </c>
      <c r="F124" s="10">
        <f t="array" ref="F124">SUM(('Rozpis školy_Zdroj_1P01_1P02'!$C$4:$C$2377='Rozpis zriaďovatelia_1P01_1P02'!$C124)*('Rozpis školy_Zdroj_1P01_1P02'!$L$4:$L$2377))</f>
        <v>0</v>
      </c>
      <c r="G124" s="10">
        <f t="array" ref="G124">SUM(('Rozpis školy_Zdroj_1P01_1P02'!$C$4:$C$2377='Rozpis zriaďovatelia_1P01_1P02'!$C124)*('Rozpis školy_Zdroj_1P01_1P02'!$M$4:$M$2377))</f>
        <v>0</v>
      </c>
      <c r="H124" s="11">
        <f t="shared" si="1"/>
        <v>0</v>
      </c>
    </row>
    <row r="125" spans="1:8" x14ac:dyDescent="0.25">
      <c r="A125" s="8" t="s">
        <v>9149</v>
      </c>
      <c r="B125" s="8" t="s">
        <v>8633</v>
      </c>
      <c r="C125" s="8" t="s">
        <v>8594</v>
      </c>
      <c r="D125" s="8" t="s">
        <v>8596</v>
      </c>
      <c r="E125" s="9" t="s">
        <v>8595</v>
      </c>
      <c r="F125" s="10">
        <f t="array" ref="F125">SUM(('Rozpis školy_Zdroj_1P01_1P02'!$C$4:$C$2377='Rozpis zriaďovatelia_1P01_1P02'!$C125)*('Rozpis školy_Zdroj_1P01_1P02'!$L$4:$L$2377))</f>
        <v>294</v>
      </c>
      <c r="G125" s="10">
        <f t="array" ref="G125">SUM(('Rozpis školy_Zdroj_1P01_1P02'!$C$4:$C$2377='Rozpis zriaďovatelia_1P01_1P02'!$C125)*('Rozpis školy_Zdroj_1P01_1P02'!$M$4:$M$2377))</f>
        <v>29</v>
      </c>
      <c r="H125" s="11">
        <f t="shared" si="1"/>
        <v>323</v>
      </c>
    </row>
    <row r="126" spans="1:8" x14ac:dyDescent="0.25">
      <c r="A126" s="8" t="s">
        <v>9149</v>
      </c>
      <c r="B126" s="8" t="s">
        <v>8633</v>
      </c>
      <c r="C126" s="8" t="s">
        <v>111</v>
      </c>
      <c r="D126" s="8" t="s">
        <v>110</v>
      </c>
      <c r="E126" s="9" t="s">
        <v>112</v>
      </c>
      <c r="F126" s="10">
        <f t="array" ref="F126">SUM(('Rozpis školy_Zdroj_1P01_1P02'!$C$4:$C$2377='Rozpis zriaďovatelia_1P01_1P02'!$C126)*('Rozpis školy_Zdroj_1P01_1P02'!$L$4:$L$2377))</f>
        <v>698</v>
      </c>
      <c r="G126" s="10">
        <f t="array" ref="G126">SUM(('Rozpis školy_Zdroj_1P01_1P02'!$C$4:$C$2377='Rozpis zriaďovatelia_1P01_1P02'!$C126)*('Rozpis školy_Zdroj_1P01_1P02'!$M$4:$M$2377))</f>
        <v>70</v>
      </c>
      <c r="H126" s="11">
        <f t="shared" si="1"/>
        <v>768</v>
      </c>
    </row>
    <row r="127" spans="1:8" x14ac:dyDescent="0.25">
      <c r="A127" s="8" t="s">
        <v>9149</v>
      </c>
      <c r="B127" s="8" t="s">
        <v>8633</v>
      </c>
      <c r="C127" s="8" t="s">
        <v>393</v>
      </c>
      <c r="D127" s="8" t="s">
        <v>392</v>
      </c>
      <c r="E127" s="9" t="s">
        <v>394</v>
      </c>
      <c r="F127" s="10">
        <f t="array" ref="F127">SUM(('Rozpis školy_Zdroj_1P01_1P02'!$C$4:$C$2377='Rozpis zriaďovatelia_1P01_1P02'!$C127)*('Rozpis školy_Zdroj_1P01_1P02'!$L$4:$L$2377))</f>
        <v>335</v>
      </c>
      <c r="G127" s="10">
        <f t="array" ref="G127">SUM(('Rozpis školy_Zdroj_1P01_1P02'!$C$4:$C$2377='Rozpis zriaďovatelia_1P01_1P02'!$C127)*('Rozpis školy_Zdroj_1P01_1P02'!$M$4:$M$2377))</f>
        <v>33</v>
      </c>
      <c r="H127" s="11">
        <f t="shared" si="1"/>
        <v>368</v>
      </c>
    </row>
    <row r="128" spans="1:8" x14ac:dyDescent="0.25">
      <c r="A128" s="8" t="s">
        <v>9149</v>
      </c>
      <c r="B128" s="8" t="s">
        <v>8633</v>
      </c>
      <c r="C128" s="8" t="s">
        <v>92</v>
      </c>
      <c r="D128" s="8" t="s">
        <v>91</v>
      </c>
      <c r="E128" s="9" t="s">
        <v>93</v>
      </c>
      <c r="F128" s="10">
        <f t="array" ref="F128">SUM(('Rozpis školy_Zdroj_1P01_1P02'!$C$4:$C$2377='Rozpis zriaďovatelia_1P01_1P02'!$C128)*('Rozpis školy_Zdroj_1P01_1P02'!$L$4:$L$2377))</f>
        <v>1039</v>
      </c>
      <c r="G128" s="10">
        <f t="array" ref="G128">SUM(('Rozpis školy_Zdroj_1P01_1P02'!$C$4:$C$2377='Rozpis zriaďovatelia_1P01_1P02'!$C128)*('Rozpis školy_Zdroj_1P01_1P02'!$M$4:$M$2377))</f>
        <v>104</v>
      </c>
      <c r="H128" s="11">
        <f t="shared" si="1"/>
        <v>1143</v>
      </c>
    </row>
    <row r="129" spans="1:8" x14ac:dyDescent="0.25">
      <c r="A129" s="8" t="s">
        <v>9152</v>
      </c>
      <c r="B129" s="8" t="s">
        <v>8635</v>
      </c>
      <c r="C129" s="8" t="s">
        <v>8026</v>
      </c>
      <c r="D129" s="8" t="s">
        <v>8025</v>
      </c>
      <c r="E129" s="9" t="s">
        <v>8625</v>
      </c>
      <c r="F129" s="10">
        <f t="array" ref="F129">SUM(('Rozpis školy_Zdroj_1P01_1P02'!$C$4:$C$2377='Rozpis zriaďovatelia_1P01_1P02'!$C129)*('Rozpis školy_Zdroj_1P01_1P02'!$L$4:$L$2377))</f>
        <v>402</v>
      </c>
      <c r="G129" s="10">
        <f t="array" ref="G129">SUM(('Rozpis školy_Zdroj_1P01_1P02'!$C$4:$C$2377='Rozpis zriaďovatelia_1P01_1P02'!$C129)*('Rozpis školy_Zdroj_1P01_1P02'!$M$4:$M$2377))</f>
        <v>40</v>
      </c>
      <c r="H129" s="11">
        <f t="shared" si="1"/>
        <v>442</v>
      </c>
    </row>
    <row r="130" spans="1:8" x14ac:dyDescent="0.25">
      <c r="A130" s="8" t="s">
        <v>9152</v>
      </c>
      <c r="B130" s="8" t="s">
        <v>8632</v>
      </c>
      <c r="C130" s="8" t="s">
        <v>8518</v>
      </c>
      <c r="D130" s="8" t="s">
        <v>8520</v>
      </c>
      <c r="E130" s="9" t="s">
        <v>8519</v>
      </c>
      <c r="F130" s="10">
        <f t="array" ref="F130">SUM(('Rozpis školy_Zdroj_1P01_1P02'!$C$4:$C$2377='Rozpis zriaďovatelia_1P01_1P02'!$C130)*('Rozpis školy_Zdroj_1P01_1P02'!$L$4:$L$2377))</f>
        <v>17431</v>
      </c>
      <c r="G130" s="10">
        <f t="array" ref="G130">SUM(('Rozpis školy_Zdroj_1P01_1P02'!$C$4:$C$2377='Rozpis zriaďovatelia_1P01_1P02'!$C130)*('Rozpis školy_Zdroj_1P01_1P02'!$M$4:$M$2377))</f>
        <v>1741</v>
      </c>
      <c r="H130" s="11">
        <f t="shared" si="1"/>
        <v>19172</v>
      </c>
    </row>
    <row r="131" spans="1:8" x14ac:dyDescent="0.25">
      <c r="A131" s="8" t="s">
        <v>9152</v>
      </c>
      <c r="B131" s="8" t="s">
        <v>8631</v>
      </c>
      <c r="C131" s="8" t="s">
        <v>562</v>
      </c>
      <c r="D131" s="8" t="s">
        <v>561</v>
      </c>
      <c r="E131" s="9" t="s">
        <v>563</v>
      </c>
      <c r="F131" s="10">
        <f t="array" ref="F131">SUM(('Rozpis školy_Zdroj_1P01_1P02'!$C$4:$C$2377='Rozpis zriaďovatelia_1P01_1P02'!$C131)*('Rozpis školy_Zdroj_1P01_1P02'!$L$4:$L$2377))</f>
        <v>41157</v>
      </c>
      <c r="G131" s="10">
        <f t="array" ref="G131">SUM(('Rozpis školy_Zdroj_1P01_1P02'!$C$4:$C$2377='Rozpis zriaďovatelia_1P01_1P02'!$C131)*('Rozpis školy_Zdroj_1P01_1P02'!$M$4:$M$2377))</f>
        <v>4116</v>
      </c>
      <c r="H131" s="11">
        <f t="shared" si="1"/>
        <v>45273</v>
      </c>
    </row>
    <row r="132" spans="1:8" x14ac:dyDescent="0.25">
      <c r="A132" s="8" t="s">
        <v>9152</v>
      </c>
      <c r="B132" s="8" t="s">
        <v>8631</v>
      </c>
      <c r="C132" s="8" t="s">
        <v>548</v>
      </c>
      <c r="D132" s="8" t="s">
        <v>547</v>
      </c>
      <c r="E132" s="9" t="s">
        <v>549</v>
      </c>
      <c r="F132" s="10">
        <f t="array" ref="F132">SUM(('Rozpis školy_Zdroj_1P01_1P02'!$C$4:$C$2377='Rozpis zriaďovatelia_1P01_1P02'!$C132)*('Rozpis školy_Zdroj_1P01_1P02'!$L$4:$L$2377))</f>
        <v>54</v>
      </c>
      <c r="G132" s="10">
        <f t="array" ref="G132">SUM(('Rozpis školy_Zdroj_1P01_1P02'!$C$4:$C$2377='Rozpis zriaďovatelia_1P01_1P02'!$C132)*('Rozpis školy_Zdroj_1P01_1P02'!$M$4:$M$2377))</f>
        <v>5</v>
      </c>
      <c r="H132" s="11">
        <f t="shared" si="1"/>
        <v>59</v>
      </c>
    </row>
    <row r="133" spans="1:8" x14ac:dyDescent="0.25">
      <c r="A133" s="8" t="s">
        <v>9152</v>
      </c>
      <c r="B133" s="8" t="s">
        <v>8631</v>
      </c>
      <c r="C133" s="8" t="s">
        <v>688</v>
      </c>
      <c r="D133" s="8" t="s">
        <v>687</v>
      </c>
      <c r="E133" s="9" t="s">
        <v>689</v>
      </c>
      <c r="F133" s="10">
        <f t="array" ref="F133">SUM(('Rozpis školy_Zdroj_1P01_1P02'!$C$4:$C$2377='Rozpis zriaďovatelia_1P01_1P02'!$C133)*('Rozpis školy_Zdroj_1P01_1P02'!$L$4:$L$2377))</f>
        <v>11639</v>
      </c>
      <c r="G133" s="10">
        <f t="array" ref="G133">SUM(('Rozpis školy_Zdroj_1P01_1P02'!$C$4:$C$2377='Rozpis zriaďovatelia_1P01_1P02'!$C133)*('Rozpis školy_Zdroj_1P01_1P02'!$M$4:$M$2377))</f>
        <v>1164</v>
      </c>
      <c r="H133" s="11">
        <f t="shared" ref="H133:H196" si="2">F133+G133</f>
        <v>12803</v>
      </c>
    </row>
    <row r="134" spans="1:8" x14ac:dyDescent="0.25">
      <c r="A134" s="8" t="s">
        <v>9152</v>
      </c>
      <c r="B134" s="8" t="s">
        <v>8631</v>
      </c>
      <c r="C134" s="8" t="s">
        <v>731</v>
      </c>
      <c r="D134" s="8" t="s">
        <v>730</v>
      </c>
      <c r="E134" s="9" t="s">
        <v>732</v>
      </c>
      <c r="F134" s="10">
        <f t="array" ref="F134">SUM(('Rozpis školy_Zdroj_1P01_1P02'!$C$4:$C$2377='Rozpis zriaďovatelia_1P01_1P02'!$C134)*('Rozpis školy_Zdroj_1P01_1P02'!$L$4:$L$2377))</f>
        <v>3838</v>
      </c>
      <c r="G134" s="10">
        <f t="array" ref="G134">SUM(('Rozpis školy_Zdroj_1P01_1P02'!$C$4:$C$2377='Rozpis zriaďovatelia_1P01_1P02'!$C134)*('Rozpis školy_Zdroj_1P01_1P02'!$M$4:$M$2377))</f>
        <v>384</v>
      </c>
      <c r="H134" s="11">
        <f t="shared" si="2"/>
        <v>4222</v>
      </c>
    </row>
    <row r="135" spans="1:8" x14ac:dyDescent="0.25">
      <c r="A135" s="8" t="s">
        <v>9152</v>
      </c>
      <c r="B135" s="8" t="s">
        <v>8631</v>
      </c>
      <c r="C135" s="8" t="s">
        <v>575</v>
      </c>
      <c r="D135" s="8" t="s">
        <v>574</v>
      </c>
      <c r="E135" s="9" t="s">
        <v>576</v>
      </c>
      <c r="F135" s="10">
        <f t="array" ref="F135">SUM(('Rozpis školy_Zdroj_1P01_1P02'!$C$4:$C$2377='Rozpis zriaďovatelia_1P01_1P02'!$C135)*('Rozpis školy_Zdroj_1P01_1P02'!$L$4:$L$2377))</f>
        <v>8394</v>
      </c>
      <c r="G135" s="10">
        <f t="array" ref="G135">SUM(('Rozpis školy_Zdroj_1P01_1P02'!$C$4:$C$2377='Rozpis zriaďovatelia_1P01_1P02'!$C135)*('Rozpis školy_Zdroj_1P01_1P02'!$M$4:$M$2377))</f>
        <v>839</v>
      </c>
      <c r="H135" s="11">
        <f t="shared" si="2"/>
        <v>9233</v>
      </c>
    </row>
    <row r="136" spans="1:8" x14ac:dyDescent="0.25">
      <c r="A136" s="8" t="s">
        <v>9152</v>
      </c>
      <c r="B136" s="8" t="s">
        <v>8631</v>
      </c>
      <c r="C136" s="8" t="s">
        <v>581</v>
      </c>
      <c r="D136" s="8" t="s">
        <v>580</v>
      </c>
      <c r="E136" s="9" t="s">
        <v>582</v>
      </c>
      <c r="F136" s="10">
        <f t="array" ref="F136">SUM(('Rozpis školy_Zdroj_1P01_1P02'!$C$4:$C$2377='Rozpis zriaďovatelia_1P01_1P02'!$C136)*('Rozpis školy_Zdroj_1P01_1P02'!$L$4:$L$2377))</f>
        <v>2322</v>
      </c>
      <c r="G136" s="10">
        <f t="array" ref="G136">SUM(('Rozpis školy_Zdroj_1P01_1P02'!$C$4:$C$2377='Rozpis zriaďovatelia_1P01_1P02'!$C136)*('Rozpis školy_Zdroj_1P01_1P02'!$M$4:$M$2377))</f>
        <v>232</v>
      </c>
      <c r="H136" s="11">
        <f t="shared" si="2"/>
        <v>2554</v>
      </c>
    </row>
    <row r="137" spans="1:8" x14ac:dyDescent="0.25">
      <c r="A137" s="8" t="s">
        <v>9152</v>
      </c>
      <c r="B137" s="8" t="s">
        <v>8631</v>
      </c>
      <c r="C137" s="8" t="s">
        <v>586</v>
      </c>
      <c r="D137" s="8" t="s">
        <v>585</v>
      </c>
      <c r="E137" s="9" t="s">
        <v>587</v>
      </c>
      <c r="F137" s="10">
        <f t="array" ref="F137">SUM(('Rozpis školy_Zdroj_1P01_1P02'!$C$4:$C$2377='Rozpis zriaďovatelia_1P01_1P02'!$C137)*('Rozpis školy_Zdroj_1P01_1P02'!$L$4:$L$2377))</f>
        <v>1046</v>
      </c>
      <c r="G137" s="10">
        <f t="array" ref="G137">SUM(('Rozpis školy_Zdroj_1P01_1P02'!$C$4:$C$2377='Rozpis zriaďovatelia_1P01_1P02'!$C137)*('Rozpis školy_Zdroj_1P01_1P02'!$M$4:$M$2377))</f>
        <v>105</v>
      </c>
      <c r="H137" s="11">
        <f t="shared" si="2"/>
        <v>1151</v>
      </c>
    </row>
    <row r="138" spans="1:8" x14ac:dyDescent="0.25">
      <c r="A138" s="8" t="s">
        <v>9152</v>
      </c>
      <c r="B138" s="8" t="s">
        <v>8631</v>
      </c>
      <c r="C138" s="8" t="s">
        <v>595</v>
      </c>
      <c r="D138" s="8" t="s">
        <v>594</v>
      </c>
      <c r="E138" s="9" t="s">
        <v>596</v>
      </c>
      <c r="F138" s="10">
        <f t="array" ref="F138">SUM(('Rozpis školy_Zdroj_1P01_1P02'!$C$4:$C$2377='Rozpis zriaďovatelia_1P01_1P02'!$C138)*('Rozpis školy_Zdroj_1P01_1P02'!$L$4:$L$2377))</f>
        <v>1600</v>
      </c>
      <c r="G138" s="10">
        <f t="array" ref="G138">SUM(('Rozpis školy_Zdroj_1P01_1P02'!$C$4:$C$2377='Rozpis zriaďovatelia_1P01_1P02'!$C138)*('Rozpis školy_Zdroj_1P01_1P02'!$M$4:$M$2377))</f>
        <v>160</v>
      </c>
      <c r="H138" s="11">
        <f t="shared" si="2"/>
        <v>1760</v>
      </c>
    </row>
    <row r="139" spans="1:8" x14ac:dyDescent="0.25">
      <c r="A139" s="8" t="s">
        <v>9152</v>
      </c>
      <c r="B139" s="8" t="s">
        <v>8631</v>
      </c>
      <c r="C139" s="8" t="s">
        <v>553</v>
      </c>
      <c r="D139" s="8" t="s">
        <v>552</v>
      </c>
      <c r="E139" s="9" t="s">
        <v>554</v>
      </c>
      <c r="F139" s="10">
        <f t="array" ref="F139">SUM(('Rozpis školy_Zdroj_1P01_1P02'!$C$4:$C$2377='Rozpis zriaďovatelia_1P01_1P02'!$C139)*('Rozpis školy_Zdroj_1P01_1P02'!$L$4:$L$2377))</f>
        <v>2479</v>
      </c>
      <c r="G139" s="10">
        <f t="array" ref="G139">SUM(('Rozpis školy_Zdroj_1P01_1P02'!$C$4:$C$2377='Rozpis zriaďovatelia_1P01_1P02'!$C139)*('Rozpis školy_Zdroj_1P01_1P02'!$M$4:$M$2377))</f>
        <v>248</v>
      </c>
      <c r="H139" s="11">
        <f t="shared" si="2"/>
        <v>2727</v>
      </c>
    </row>
    <row r="140" spans="1:8" x14ac:dyDescent="0.25">
      <c r="A140" s="8" t="s">
        <v>9152</v>
      </c>
      <c r="B140" s="8" t="s">
        <v>8631</v>
      </c>
      <c r="C140" s="8" t="s">
        <v>602</v>
      </c>
      <c r="D140" s="8" t="s">
        <v>601</v>
      </c>
      <c r="E140" s="9" t="s">
        <v>603</v>
      </c>
      <c r="F140" s="10">
        <f t="array" ref="F140">SUM(('Rozpis školy_Zdroj_1P01_1P02'!$C$4:$C$2377='Rozpis zriaďovatelia_1P01_1P02'!$C140)*('Rozpis školy_Zdroj_1P01_1P02'!$L$4:$L$2377))</f>
        <v>1807</v>
      </c>
      <c r="G140" s="10">
        <f t="array" ref="G140">SUM(('Rozpis školy_Zdroj_1P01_1P02'!$C$4:$C$2377='Rozpis zriaďovatelia_1P01_1P02'!$C140)*('Rozpis školy_Zdroj_1P01_1P02'!$M$4:$M$2377))</f>
        <v>181</v>
      </c>
      <c r="H140" s="11">
        <f t="shared" si="2"/>
        <v>1988</v>
      </c>
    </row>
    <row r="141" spans="1:8" x14ac:dyDescent="0.25">
      <c r="A141" s="8" t="s">
        <v>9152</v>
      </c>
      <c r="B141" s="8" t="s">
        <v>8631</v>
      </c>
      <c r="C141" s="8" t="s">
        <v>607</v>
      </c>
      <c r="D141" s="8" t="s">
        <v>606</v>
      </c>
      <c r="E141" s="9" t="s">
        <v>608</v>
      </c>
      <c r="F141" s="10">
        <f t="array" ref="F141">SUM(('Rozpis školy_Zdroj_1P01_1P02'!$C$4:$C$2377='Rozpis zriaďovatelia_1P01_1P02'!$C141)*('Rozpis školy_Zdroj_1P01_1P02'!$L$4:$L$2377))</f>
        <v>443</v>
      </c>
      <c r="G141" s="10">
        <f t="array" ref="G141">SUM(('Rozpis školy_Zdroj_1P01_1P02'!$C$4:$C$2377='Rozpis zriaďovatelia_1P01_1P02'!$C141)*('Rozpis školy_Zdroj_1P01_1P02'!$M$4:$M$2377))</f>
        <v>44</v>
      </c>
      <c r="H141" s="11">
        <f t="shared" si="2"/>
        <v>487</v>
      </c>
    </row>
    <row r="142" spans="1:8" x14ac:dyDescent="0.25">
      <c r="A142" s="8" t="s">
        <v>9152</v>
      </c>
      <c r="B142" s="8" t="s">
        <v>8631</v>
      </c>
      <c r="C142" s="8" t="s">
        <v>617</v>
      </c>
      <c r="D142" s="8" t="s">
        <v>616</v>
      </c>
      <c r="E142" s="9" t="s">
        <v>618</v>
      </c>
      <c r="F142" s="10">
        <f t="array" ref="F142">SUM(('Rozpis školy_Zdroj_1P01_1P02'!$C$4:$C$2377='Rozpis zriaďovatelia_1P01_1P02'!$C142)*('Rozpis školy_Zdroj_1P01_1P02'!$L$4:$L$2377))</f>
        <v>325</v>
      </c>
      <c r="G142" s="10">
        <f t="array" ref="G142">SUM(('Rozpis školy_Zdroj_1P01_1P02'!$C$4:$C$2377='Rozpis zriaďovatelia_1P01_1P02'!$C142)*('Rozpis školy_Zdroj_1P01_1P02'!$M$4:$M$2377))</f>
        <v>33</v>
      </c>
      <c r="H142" s="11">
        <f t="shared" si="2"/>
        <v>358</v>
      </c>
    </row>
    <row r="143" spans="1:8" x14ac:dyDescent="0.25">
      <c r="A143" s="8" t="s">
        <v>9152</v>
      </c>
      <c r="B143" s="8" t="s">
        <v>8631</v>
      </c>
      <c r="C143" s="8" t="s">
        <v>612</v>
      </c>
      <c r="D143" s="8" t="s">
        <v>611</v>
      </c>
      <c r="E143" s="9" t="s">
        <v>613</v>
      </c>
      <c r="F143" s="10">
        <f t="array" ref="F143">SUM(('Rozpis školy_Zdroj_1P01_1P02'!$C$4:$C$2377='Rozpis zriaďovatelia_1P01_1P02'!$C143)*('Rozpis školy_Zdroj_1P01_1P02'!$L$4:$L$2377))</f>
        <v>2514</v>
      </c>
      <c r="G143" s="10">
        <f t="array" ref="G143">SUM(('Rozpis školy_Zdroj_1P01_1P02'!$C$4:$C$2377='Rozpis zriaďovatelia_1P01_1P02'!$C143)*('Rozpis školy_Zdroj_1P01_1P02'!$M$4:$M$2377))</f>
        <v>251</v>
      </c>
      <c r="H143" s="11">
        <f t="shared" si="2"/>
        <v>2765</v>
      </c>
    </row>
    <row r="144" spans="1:8" x14ac:dyDescent="0.25">
      <c r="A144" s="8" t="s">
        <v>9152</v>
      </c>
      <c r="B144" s="8" t="s">
        <v>8631</v>
      </c>
      <c r="C144" s="8" t="s">
        <v>622</v>
      </c>
      <c r="D144" s="8" t="s">
        <v>621</v>
      </c>
      <c r="E144" s="9" t="s">
        <v>623</v>
      </c>
      <c r="F144" s="10">
        <f t="array" ref="F144">SUM(('Rozpis školy_Zdroj_1P01_1P02'!$C$4:$C$2377='Rozpis zriaďovatelia_1P01_1P02'!$C144)*('Rozpis školy_Zdroj_1P01_1P02'!$L$4:$L$2377))</f>
        <v>6352</v>
      </c>
      <c r="G144" s="10">
        <f t="array" ref="G144">SUM(('Rozpis školy_Zdroj_1P01_1P02'!$C$4:$C$2377='Rozpis zriaďovatelia_1P01_1P02'!$C144)*('Rozpis školy_Zdroj_1P01_1P02'!$M$4:$M$2377))</f>
        <v>635</v>
      </c>
      <c r="H144" s="11">
        <f t="shared" si="2"/>
        <v>6987</v>
      </c>
    </row>
    <row r="145" spans="1:8" x14ac:dyDescent="0.25">
      <c r="A145" s="8" t="s">
        <v>9152</v>
      </c>
      <c r="B145" s="8" t="s">
        <v>8631</v>
      </c>
      <c r="C145" s="8" t="s">
        <v>633</v>
      </c>
      <c r="D145" s="8" t="s">
        <v>632</v>
      </c>
      <c r="E145" s="9" t="s">
        <v>634</v>
      </c>
      <c r="F145" s="10">
        <f t="array" ref="F145">SUM(('Rozpis školy_Zdroj_1P01_1P02'!$C$4:$C$2377='Rozpis zriaďovatelia_1P01_1P02'!$C145)*('Rozpis školy_Zdroj_1P01_1P02'!$L$4:$L$2377))</f>
        <v>36</v>
      </c>
      <c r="G145" s="10">
        <f t="array" ref="G145">SUM(('Rozpis školy_Zdroj_1P01_1P02'!$C$4:$C$2377='Rozpis zriaďovatelia_1P01_1P02'!$C145)*('Rozpis školy_Zdroj_1P01_1P02'!$M$4:$M$2377))</f>
        <v>4</v>
      </c>
      <c r="H145" s="11">
        <f t="shared" si="2"/>
        <v>40</v>
      </c>
    </row>
    <row r="146" spans="1:8" x14ac:dyDescent="0.25">
      <c r="A146" s="8" t="s">
        <v>9152</v>
      </c>
      <c r="B146" s="8" t="s">
        <v>8631</v>
      </c>
      <c r="C146" s="8" t="s">
        <v>638</v>
      </c>
      <c r="D146" s="8" t="s">
        <v>637</v>
      </c>
      <c r="E146" s="9" t="s">
        <v>639</v>
      </c>
      <c r="F146" s="10">
        <f t="array" ref="F146">SUM(('Rozpis školy_Zdroj_1P01_1P02'!$C$4:$C$2377='Rozpis zriaďovatelia_1P01_1P02'!$C146)*('Rozpis školy_Zdroj_1P01_1P02'!$L$4:$L$2377))</f>
        <v>597</v>
      </c>
      <c r="G146" s="10">
        <f t="array" ref="G146">SUM(('Rozpis školy_Zdroj_1P01_1P02'!$C$4:$C$2377='Rozpis zriaďovatelia_1P01_1P02'!$C146)*('Rozpis školy_Zdroj_1P01_1P02'!$M$4:$M$2377))</f>
        <v>60</v>
      </c>
      <c r="H146" s="11">
        <f t="shared" si="2"/>
        <v>657</v>
      </c>
    </row>
    <row r="147" spans="1:8" x14ac:dyDescent="0.25">
      <c r="A147" s="8" t="s">
        <v>9152</v>
      </c>
      <c r="B147" s="8" t="s">
        <v>8631</v>
      </c>
      <c r="C147" s="8" t="s">
        <v>643</v>
      </c>
      <c r="D147" s="8" t="s">
        <v>642</v>
      </c>
      <c r="E147" s="9" t="s">
        <v>644</v>
      </c>
      <c r="F147" s="10">
        <f t="array" ref="F147">SUM(('Rozpis školy_Zdroj_1P01_1P02'!$C$4:$C$2377='Rozpis zriaďovatelia_1P01_1P02'!$C147)*('Rozpis školy_Zdroj_1P01_1P02'!$L$4:$L$2377))</f>
        <v>307</v>
      </c>
      <c r="G147" s="10">
        <f t="array" ref="G147">SUM(('Rozpis školy_Zdroj_1P01_1P02'!$C$4:$C$2377='Rozpis zriaďovatelia_1P01_1P02'!$C147)*('Rozpis školy_Zdroj_1P01_1P02'!$M$4:$M$2377))</f>
        <v>31</v>
      </c>
      <c r="H147" s="11">
        <f t="shared" si="2"/>
        <v>338</v>
      </c>
    </row>
    <row r="148" spans="1:8" x14ac:dyDescent="0.25">
      <c r="A148" s="8" t="s">
        <v>9152</v>
      </c>
      <c r="B148" s="8" t="s">
        <v>8631</v>
      </c>
      <c r="C148" s="8" t="s">
        <v>648</v>
      </c>
      <c r="D148" s="8" t="s">
        <v>647</v>
      </c>
      <c r="E148" s="9" t="s">
        <v>649</v>
      </c>
      <c r="F148" s="10">
        <f t="array" ref="F148">SUM(('Rozpis školy_Zdroj_1P01_1P02'!$C$4:$C$2377='Rozpis zriaďovatelia_1P01_1P02'!$C148)*('Rozpis školy_Zdroj_1P01_1P02'!$L$4:$L$2377))</f>
        <v>3052</v>
      </c>
      <c r="G148" s="10">
        <f t="array" ref="G148">SUM(('Rozpis školy_Zdroj_1P01_1P02'!$C$4:$C$2377='Rozpis zriaďovatelia_1P01_1P02'!$C148)*('Rozpis školy_Zdroj_1P01_1P02'!$M$4:$M$2377))</f>
        <v>305</v>
      </c>
      <c r="H148" s="11">
        <f t="shared" si="2"/>
        <v>3357</v>
      </c>
    </row>
    <row r="149" spans="1:8" x14ac:dyDescent="0.25">
      <c r="A149" s="8" t="s">
        <v>9152</v>
      </c>
      <c r="B149" s="8" t="s">
        <v>8631</v>
      </c>
      <c r="C149" s="8" t="s">
        <v>653</v>
      </c>
      <c r="D149" s="8" t="s">
        <v>652</v>
      </c>
      <c r="E149" s="9" t="s">
        <v>654</v>
      </c>
      <c r="F149" s="10">
        <f t="array" ref="F149">SUM(('Rozpis školy_Zdroj_1P01_1P02'!$C$4:$C$2377='Rozpis zriaďovatelia_1P01_1P02'!$C149)*('Rozpis školy_Zdroj_1P01_1P02'!$L$4:$L$2377))</f>
        <v>3147</v>
      </c>
      <c r="G149" s="10">
        <f t="array" ref="G149">SUM(('Rozpis školy_Zdroj_1P01_1P02'!$C$4:$C$2377='Rozpis zriaďovatelia_1P01_1P02'!$C149)*('Rozpis školy_Zdroj_1P01_1P02'!$M$4:$M$2377))</f>
        <v>315</v>
      </c>
      <c r="H149" s="11">
        <f t="shared" si="2"/>
        <v>3462</v>
      </c>
    </row>
    <row r="150" spans="1:8" x14ac:dyDescent="0.25">
      <c r="A150" s="8" t="s">
        <v>9152</v>
      </c>
      <c r="B150" s="8" t="s">
        <v>8631</v>
      </c>
      <c r="C150" s="8" t="s">
        <v>658</v>
      </c>
      <c r="D150" s="8" t="s">
        <v>657</v>
      </c>
      <c r="E150" s="9" t="s">
        <v>659</v>
      </c>
      <c r="F150" s="10">
        <f t="array" ref="F150">SUM(('Rozpis školy_Zdroj_1P01_1P02'!$C$4:$C$2377='Rozpis zriaďovatelia_1P01_1P02'!$C150)*('Rozpis školy_Zdroj_1P01_1P02'!$L$4:$L$2377))</f>
        <v>235</v>
      </c>
      <c r="G150" s="10">
        <f t="array" ref="G150">SUM(('Rozpis školy_Zdroj_1P01_1P02'!$C$4:$C$2377='Rozpis zriaďovatelia_1P01_1P02'!$C150)*('Rozpis školy_Zdroj_1P01_1P02'!$M$4:$M$2377))</f>
        <v>24</v>
      </c>
      <c r="H150" s="11">
        <f t="shared" si="2"/>
        <v>259</v>
      </c>
    </row>
    <row r="151" spans="1:8" x14ac:dyDescent="0.25">
      <c r="A151" s="8" t="s">
        <v>9152</v>
      </c>
      <c r="B151" s="8" t="s">
        <v>8631</v>
      </c>
      <c r="C151" s="8" t="s">
        <v>663</v>
      </c>
      <c r="D151" s="8" t="s">
        <v>662</v>
      </c>
      <c r="E151" s="9" t="s">
        <v>664</v>
      </c>
      <c r="F151" s="10">
        <f t="array" ref="F151">SUM(('Rozpis školy_Zdroj_1P01_1P02'!$C$4:$C$2377='Rozpis zriaďovatelia_1P01_1P02'!$C151)*('Rozpis školy_Zdroj_1P01_1P02'!$L$4:$L$2377))</f>
        <v>1597</v>
      </c>
      <c r="G151" s="10">
        <f t="array" ref="G151">SUM(('Rozpis školy_Zdroj_1P01_1P02'!$C$4:$C$2377='Rozpis zriaďovatelia_1P01_1P02'!$C151)*('Rozpis školy_Zdroj_1P01_1P02'!$M$4:$M$2377))</f>
        <v>160</v>
      </c>
      <c r="H151" s="11">
        <f t="shared" si="2"/>
        <v>1757</v>
      </c>
    </row>
    <row r="152" spans="1:8" x14ac:dyDescent="0.25">
      <c r="A152" s="8" t="s">
        <v>9152</v>
      </c>
      <c r="B152" s="8" t="s">
        <v>8631</v>
      </c>
      <c r="C152" s="8" t="s">
        <v>710</v>
      </c>
      <c r="D152" s="8" t="s">
        <v>709</v>
      </c>
      <c r="E152" s="9" t="s">
        <v>711</v>
      </c>
      <c r="F152" s="10">
        <f t="array" ref="F152">SUM(('Rozpis školy_Zdroj_1P01_1P02'!$C$4:$C$2377='Rozpis zriaďovatelia_1P01_1P02'!$C152)*('Rozpis školy_Zdroj_1P01_1P02'!$L$4:$L$2377))</f>
        <v>25192</v>
      </c>
      <c r="G152" s="10">
        <f t="array" ref="G152">SUM(('Rozpis školy_Zdroj_1P01_1P02'!$C$4:$C$2377='Rozpis zriaďovatelia_1P01_1P02'!$C152)*('Rozpis školy_Zdroj_1P01_1P02'!$M$4:$M$2377))</f>
        <v>2519</v>
      </c>
      <c r="H152" s="11">
        <f t="shared" si="2"/>
        <v>27711</v>
      </c>
    </row>
    <row r="153" spans="1:8" x14ac:dyDescent="0.25">
      <c r="A153" s="8" t="s">
        <v>9152</v>
      </c>
      <c r="B153" s="8" t="s">
        <v>8631</v>
      </c>
      <c r="C153" s="8" t="s">
        <v>721</v>
      </c>
      <c r="D153" s="8" t="s">
        <v>720</v>
      </c>
      <c r="E153" s="9" t="s">
        <v>722</v>
      </c>
      <c r="F153" s="10">
        <f t="array" ref="F153">SUM(('Rozpis školy_Zdroj_1P01_1P02'!$C$4:$C$2377='Rozpis zriaďovatelia_1P01_1P02'!$C153)*('Rozpis školy_Zdroj_1P01_1P02'!$L$4:$L$2377))</f>
        <v>742</v>
      </c>
      <c r="G153" s="10">
        <f t="array" ref="G153">SUM(('Rozpis školy_Zdroj_1P01_1P02'!$C$4:$C$2377='Rozpis zriaďovatelia_1P01_1P02'!$C153)*('Rozpis školy_Zdroj_1P01_1P02'!$M$4:$M$2377))</f>
        <v>74</v>
      </c>
      <c r="H153" s="11">
        <f t="shared" si="2"/>
        <v>816</v>
      </c>
    </row>
    <row r="154" spans="1:8" x14ac:dyDescent="0.25">
      <c r="A154" s="8" t="s">
        <v>9152</v>
      </c>
      <c r="B154" s="8" t="s">
        <v>8631</v>
      </c>
      <c r="C154" s="8" t="s">
        <v>668</v>
      </c>
      <c r="D154" s="8" t="s">
        <v>667</v>
      </c>
      <c r="E154" s="9" t="s">
        <v>669</v>
      </c>
      <c r="F154" s="10">
        <f t="array" ref="F154">SUM(('Rozpis školy_Zdroj_1P01_1P02'!$C$4:$C$2377='Rozpis zriaďovatelia_1P01_1P02'!$C154)*('Rozpis školy_Zdroj_1P01_1P02'!$L$4:$L$2377))</f>
        <v>2770</v>
      </c>
      <c r="G154" s="10">
        <f t="array" ref="G154">SUM(('Rozpis školy_Zdroj_1P01_1P02'!$C$4:$C$2377='Rozpis zriaďovatelia_1P01_1P02'!$C154)*('Rozpis školy_Zdroj_1P01_1P02'!$M$4:$M$2377))</f>
        <v>277</v>
      </c>
      <c r="H154" s="11">
        <f t="shared" si="2"/>
        <v>3047</v>
      </c>
    </row>
    <row r="155" spans="1:8" x14ac:dyDescent="0.25">
      <c r="A155" s="8" t="s">
        <v>9152</v>
      </c>
      <c r="B155" s="8" t="s">
        <v>8631</v>
      </c>
      <c r="C155" s="8" t="s">
        <v>678</v>
      </c>
      <c r="D155" s="8" t="s">
        <v>677</v>
      </c>
      <c r="E155" s="9" t="s">
        <v>679</v>
      </c>
      <c r="F155" s="10">
        <f t="array" ref="F155">SUM(('Rozpis školy_Zdroj_1P01_1P02'!$C$4:$C$2377='Rozpis zriaďovatelia_1P01_1P02'!$C155)*('Rozpis školy_Zdroj_1P01_1P02'!$L$4:$L$2377))</f>
        <v>542</v>
      </c>
      <c r="G155" s="10">
        <f t="array" ref="G155">SUM(('Rozpis školy_Zdroj_1P01_1P02'!$C$4:$C$2377='Rozpis zriaďovatelia_1P01_1P02'!$C155)*('Rozpis školy_Zdroj_1P01_1P02'!$M$4:$M$2377))</f>
        <v>54</v>
      </c>
      <c r="H155" s="11">
        <f t="shared" si="2"/>
        <v>596</v>
      </c>
    </row>
    <row r="156" spans="1:8" x14ac:dyDescent="0.25">
      <c r="A156" s="8" t="s">
        <v>9152</v>
      </c>
      <c r="B156" s="8" t="s">
        <v>8631</v>
      </c>
      <c r="C156" s="8" t="s">
        <v>683</v>
      </c>
      <c r="D156" s="8" t="s">
        <v>682</v>
      </c>
      <c r="E156" s="9" t="s">
        <v>684</v>
      </c>
      <c r="F156" s="10">
        <f t="array" ref="F156">SUM(('Rozpis školy_Zdroj_1P01_1P02'!$C$4:$C$2377='Rozpis zriaďovatelia_1P01_1P02'!$C156)*('Rozpis školy_Zdroj_1P01_1P02'!$L$4:$L$2377))</f>
        <v>163</v>
      </c>
      <c r="G156" s="10">
        <f t="array" ref="G156">SUM(('Rozpis školy_Zdroj_1P01_1P02'!$C$4:$C$2377='Rozpis zriaďovatelia_1P01_1P02'!$C156)*('Rozpis školy_Zdroj_1P01_1P02'!$M$4:$M$2377))</f>
        <v>16</v>
      </c>
      <c r="H156" s="11">
        <f t="shared" si="2"/>
        <v>179</v>
      </c>
    </row>
    <row r="157" spans="1:8" x14ac:dyDescent="0.25">
      <c r="A157" s="8" t="s">
        <v>9152</v>
      </c>
      <c r="B157" s="8" t="s">
        <v>8631</v>
      </c>
      <c r="C157" s="8" t="s">
        <v>694</v>
      </c>
      <c r="D157" s="8" t="s">
        <v>693</v>
      </c>
      <c r="E157" s="9" t="s">
        <v>695</v>
      </c>
      <c r="F157" s="10">
        <f t="array" ref="F157">SUM(('Rozpis školy_Zdroj_1P01_1P02'!$C$4:$C$2377='Rozpis zriaďovatelia_1P01_1P02'!$C157)*('Rozpis školy_Zdroj_1P01_1P02'!$L$4:$L$2377))</f>
        <v>2748</v>
      </c>
      <c r="G157" s="10">
        <f t="array" ref="G157">SUM(('Rozpis školy_Zdroj_1P01_1P02'!$C$4:$C$2377='Rozpis zriaďovatelia_1P01_1P02'!$C157)*('Rozpis školy_Zdroj_1P01_1P02'!$M$4:$M$2377))</f>
        <v>275</v>
      </c>
      <c r="H157" s="11">
        <f t="shared" si="2"/>
        <v>3023</v>
      </c>
    </row>
    <row r="158" spans="1:8" x14ac:dyDescent="0.25">
      <c r="A158" s="8" t="s">
        <v>9152</v>
      </c>
      <c r="B158" s="8" t="s">
        <v>8631</v>
      </c>
      <c r="C158" s="8" t="s">
        <v>699</v>
      </c>
      <c r="D158" s="8" t="s">
        <v>698</v>
      </c>
      <c r="E158" s="9" t="s">
        <v>700</v>
      </c>
      <c r="F158" s="10">
        <f t="array" ref="F158">SUM(('Rozpis školy_Zdroj_1P01_1P02'!$C$4:$C$2377='Rozpis zriaďovatelia_1P01_1P02'!$C158)*('Rozpis školy_Zdroj_1P01_1P02'!$L$4:$L$2377))</f>
        <v>380</v>
      </c>
      <c r="G158" s="10">
        <f t="array" ref="G158">SUM(('Rozpis školy_Zdroj_1P01_1P02'!$C$4:$C$2377='Rozpis zriaďovatelia_1P01_1P02'!$C158)*('Rozpis školy_Zdroj_1P01_1P02'!$M$4:$M$2377))</f>
        <v>38</v>
      </c>
      <c r="H158" s="11">
        <f t="shared" si="2"/>
        <v>418</v>
      </c>
    </row>
    <row r="159" spans="1:8" x14ac:dyDescent="0.25">
      <c r="A159" s="8" t="s">
        <v>9152</v>
      </c>
      <c r="B159" s="8" t="s">
        <v>8631</v>
      </c>
      <c r="C159" s="8" t="s">
        <v>704</v>
      </c>
      <c r="D159" s="8" t="s">
        <v>703</v>
      </c>
      <c r="E159" s="9" t="s">
        <v>705</v>
      </c>
      <c r="F159" s="10">
        <f t="array" ref="F159">SUM(('Rozpis školy_Zdroj_1P01_1P02'!$C$4:$C$2377='Rozpis zriaďovatelia_1P01_1P02'!$C159)*('Rozpis školy_Zdroj_1P01_1P02'!$L$4:$L$2377))</f>
        <v>8195</v>
      </c>
      <c r="G159" s="10">
        <f t="array" ref="G159">SUM(('Rozpis školy_Zdroj_1P01_1P02'!$C$4:$C$2377='Rozpis zriaďovatelia_1P01_1P02'!$C159)*('Rozpis školy_Zdroj_1P01_1P02'!$M$4:$M$2377))</f>
        <v>819</v>
      </c>
      <c r="H159" s="11">
        <f t="shared" si="2"/>
        <v>9014</v>
      </c>
    </row>
    <row r="160" spans="1:8" x14ac:dyDescent="0.25">
      <c r="A160" s="8" t="s">
        <v>9152</v>
      </c>
      <c r="B160" s="8" t="s">
        <v>8631</v>
      </c>
      <c r="C160" s="8" t="s">
        <v>751</v>
      </c>
      <c r="D160" s="8" t="s">
        <v>750</v>
      </c>
      <c r="E160" s="9" t="s">
        <v>752</v>
      </c>
      <c r="F160" s="10">
        <f t="array" ref="F160">SUM(('Rozpis školy_Zdroj_1P01_1P02'!$C$4:$C$2377='Rozpis zriaďovatelia_1P01_1P02'!$C160)*('Rozpis školy_Zdroj_1P01_1P02'!$L$4:$L$2377))</f>
        <v>26195</v>
      </c>
      <c r="G160" s="10">
        <f t="array" ref="G160">SUM(('Rozpis školy_Zdroj_1P01_1P02'!$C$4:$C$2377='Rozpis zriaďovatelia_1P01_1P02'!$C160)*('Rozpis školy_Zdroj_1P01_1P02'!$M$4:$M$2377))</f>
        <v>2619</v>
      </c>
      <c r="H160" s="11">
        <f t="shared" si="2"/>
        <v>28814</v>
      </c>
    </row>
    <row r="161" spans="1:8" x14ac:dyDescent="0.25">
      <c r="A161" s="8" t="s">
        <v>9152</v>
      </c>
      <c r="B161" s="8" t="s">
        <v>8631</v>
      </c>
      <c r="C161" s="8" t="s">
        <v>735</v>
      </c>
      <c r="D161" s="8" t="s">
        <v>734</v>
      </c>
      <c r="E161" s="9" t="s">
        <v>736</v>
      </c>
      <c r="F161" s="10">
        <f t="array" ref="F161">SUM(('Rozpis školy_Zdroj_1P01_1P02'!$C$4:$C$2377='Rozpis zriaďovatelia_1P01_1P02'!$C161)*('Rozpis školy_Zdroj_1P01_1P02'!$L$4:$L$2377))</f>
        <v>2039</v>
      </c>
      <c r="G161" s="10">
        <f t="array" ref="G161">SUM(('Rozpis školy_Zdroj_1P01_1P02'!$C$4:$C$2377='Rozpis zriaďovatelia_1P01_1P02'!$C161)*('Rozpis školy_Zdroj_1P01_1P02'!$M$4:$M$2377))</f>
        <v>204</v>
      </c>
      <c r="H161" s="11">
        <f t="shared" si="2"/>
        <v>2243</v>
      </c>
    </row>
    <row r="162" spans="1:8" x14ac:dyDescent="0.25">
      <c r="A162" s="8" t="s">
        <v>9152</v>
      </c>
      <c r="B162" s="8" t="s">
        <v>8631</v>
      </c>
      <c r="C162" s="8" t="s">
        <v>880</v>
      </c>
      <c r="D162" s="8" t="s">
        <v>879</v>
      </c>
      <c r="E162" s="9" t="s">
        <v>881</v>
      </c>
      <c r="F162" s="10">
        <f t="array" ref="F162">SUM(('Rozpis školy_Zdroj_1P01_1P02'!$C$4:$C$2377='Rozpis zriaďovatelia_1P01_1P02'!$C162)*('Rozpis školy_Zdroj_1P01_1P02'!$L$4:$L$2377))</f>
        <v>325</v>
      </c>
      <c r="G162" s="10">
        <f t="array" ref="G162">SUM(('Rozpis školy_Zdroj_1P01_1P02'!$C$4:$C$2377='Rozpis zriaďovatelia_1P01_1P02'!$C162)*('Rozpis školy_Zdroj_1P01_1P02'!$M$4:$M$2377))</f>
        <v>33</v>
      </c>
      <c r="H162" s="11">
        <f t="shared" si="2"/>
        <v>358</v>
      </c>
    </row>
    <row r="163" spans="1:8" x14ac:dyDescent="0.25">
      <c r="A163" s="8" t="s">
        <v>9152</v>
      </c>
      <c r="B163" s="8" t="s">
        <v>8631</v>
      </c>
      <c r="C163" s="8" t="s">
        <v>885</v>
      </c>
      <c r="D163" s="8" t="s">
        <v>884</v>
      </c>
      <c r="E163" s="9" t="s">
        <v>886</v>
      </c>
      <c r="F163" s="10">
        <f t="array" ref="F163">SUM(('Rozpis školy_Zdroj_1P01_1P02'!$C$4:$C$2377='Rozpis zriaďovatelia_1P01_1P02'!$C163)*('Rozpis školy_Zdroj_1P01_1P02'!$L$4:$L$2377))</f>
        <v>2131</v>
      </c>
      <c r="G163" s="10">
        <f t="array" ref="G163">SUM(('Rozpis školy_Zdroj_1P01_1P02'!$C$4:$C$2377='Rozpis zriaďovatelia_1P01_1P02'!$C163)*('Rozpis školy_Zdroj_1P01_1P02'!$M$4:$M$2377))</f>
        <v>213</v>
      </c>
      <c r="H163" s="11">
        <f t="shared" si="2"/>
        <v>2344</v>
      </c>
    </row>
    <row r="164" spans="1:8" x14ac:dyDescent="0.25">
      <c r="A164" s="8" t="s">
        <v>9152</v>
      </c>
      <c r="B164" s="8" t="s">
        <v>8631</v>
      </c>
      <c r="C164" s="8" t="s">
        <v>745</v>
      </c>
      <c r="D164" s="8" t="s">
        <v>744</v>
      </c>
      <c r="E164" s="9" t="s">
        <v>746</v>
      </c>
      <c r="F164" s="10">
        <f t="array" ref="F164">SUM(('Rozpis školy_Zdroj_1P01_1P02'!$C$4:$C$2377='Rozpis zriaďovatelia_1P01_1P02'!$C164)*('Rozpis školy_Zdroj_1P01_1P02'!$L$4:$L$2377))</f>
        <v>452</v>
      </c>
      <c r="G164" s="10">
        <f t="array" ref="G164">SUM(('Rozpis školy_Zdroj_1P01_1P02'!$C$4:$C$2377='Rozpis zriaďovatelia_1P01_1P02'!$C164)*('Rozpis školy_Zdroj_1P01_1P02'!$M$4:$M$2377))</f>
        <v>45</v>
      </c>
      <c r="H164" s="11">
        <f t="shared" si="2"/>
        <v>497</v>
      </c>
    </row>
    <row r="165" spans="1:8" x14ac:dyDescent="0.25">
      <c r="A165" s="8" t="s">
        <v>9152</v>
      </c>
      <c r="B165" s="8" t="s">
        <v>8631</v>
      </c>
      <c r="C165" s="8" t="s">
        <v>759</v>
      </c>
      <c r="D165" s="8" t="s">
        <v>758</v>
      </c>
      <c r="E165" s="9" t="s">
        <v>760</v>
      </c>
      <c r="F165" s="10">
        <f t="array" ref="F165">SUM(('Rozpis školy_Zdroj_1P01_1P02'!$C$4:$C$2377='Rozpis zriaďovatelia_1P01_1P02'!$C165)*('Rozpis školy_Zdroj_1P01_1P02'!$L$4:$L$2377))</f>
        <v>4958</v>
      </c>
      <c r="G165" s="10">
        <f t="array" ref="G165">SUM(('Rozpis školy_Zdroj_1P01_1P02'!$C$4:$C$2377='Rozpis zriaďovatelia_1P01_1P02'!$C165)*('Rozpis školy_Zdroj_1P01_1P02'!$M$4:$M$2377))</f>
        <v>496</v>
      </c>
      <c r="H165" s="11">
        <f t="shared" si="2"/>
        <v>5454</v>
      </c>
    </row>
    <row r="166" spans="1:8" x14ac:dyDescent="0.25">
      <c r="A166" s="8" t="s">
        <v>9152</v>
      </c>
      <c r="B166" s="8" t="s">
        <v>8631</v>
      </c>
      <c r="C166" s="8" t="s">
        <v>764</v>
      </c>
      <c r="D166" s="8" t="s">
        <v>763</v>
      </c>
      <c r="E166" s="9" t="s">
        <v>765</v>
      </c>
      <c r="F166" s="10">
        <f t="array" ref="F166">SUM(('Rozpis školy_Zdroj_1P01_1P02'!$C$4:$C$2377='Rozpis zriaďovatelia_1P01_1P02'!$C166)*('Rozpis školy_Zdroj_1P01_1P02'!$L$4:$L$2377))</f>
        <v>5280</v>
      </c>
      <c r="G166" s="10">
        <f t="array" ref="G166">SUM(('Rozpis školy_Zdroj_1P01_1P02'!$C$4:$C$2377='Rozpis zriaďovatelia_1P01_1P02'!$C166)*('Rozpis školy_Zdroj_1P01_1P02'!$M$4:$M$2377))</f>
        <v>528</v>
      </c>
      <c r="H166" s="11">
        <f t="shared" si="2"/>
        <v>5808</v>
      </c>
    </row>
    <row r="167" spans="1:8" x14ac:dyDescent="0.25">
      <c r="A167" s="8" t="s">
        <v>9152</v>
      </c>
      <c r="B167" s="8" t="s">
        <v>8631</v>
      </c>
      <c r="C167" s="8" t="s">
        <v>770</v>
      </c>
      <c r="D167" s="8" t="s">
        <v>769</v>
      </c>
      <c r="E167" s="9" t="s">
        <v>771</v>
      </c>
      <c r="F167" s="10">
        <f t="array" ref="F167">SUM(('Rozpis školy_Zdroj_1P01_1P02'!$C$4:$C$2377='Rozpis zriaďovatelia_1P01_1P02'!$C167)*('Rozpis školy_Zdroj_1P01_1P02'!$L$4:$L$2377))</f>
        <v>452</v>
      </c>
      <c r="G167" s="10">
        <f t="array" ref="G167">SUM(('Rozpis školy_Zdroj_1P01_1P02'!$C$4:$C$2377='Rozpis zriaďovatelia_1P01_1P02'!$C167)*('Rozpis školy_Zdroj_1P01_1P02'!$M$4:$M$2377))</f>
        <v>45</v>
      </c>
      <c r="H167" s="11">
        <f t="shared" si="2"/>
        <v>497</v>
      </c>
    </row>
    <row r="168" spans="1:8" x14ac:dyDescent="0.25">
      <c r="A168" s="8" t="s">
        <v>9152</v>
      </c>
      <c r="B168" s="8" t="s">
        <v>8631</v>
      </c>
      <c r="C168" s="8" t="s">
        <v>775</v>
      </c>
      <c r="D168" s="8" t="s">
        <v>774</v>
      </c>
      <c r="E168" s="9" t="s">
        <v>776</v>
      </c>
      <c r="F168" s="10">
        <f t="array" ref="F168">SUM(('Rozpis školy_Zdroj_1P01_1P02'!$C$4:$C$2377='Rozpis zriaďovatelia_1P01_1P02'!$C168)*('Rozpis školy_Zdroj_1P01_1P02'!$L$4:$L$2377))</f>
        <v>127</v>
      </c>
      <c r="G168" s="10">
        <f t="array" ref="G168">SUM(('Rozpis školy_Zdroj_1P01_1P02'!$C$4:$C$2377='Rozpis zriaďovatelia_1P01_1P02'!$C168)*('Rozpis školy_Zdroj_1P01_1P02'!$M$4:$M$2377))</f>
        <v>13</v>
      </c>
      <c r="H168" s="11">
        <f t="shared" si="2"/>
        <v>140</v>
      </c>
    </row>
    <row r="169" spans="1:8" x14ac:dyDescent="0.25">
      <c r="A169" s="8" t="s">
        <v>9152</v>
      </c>
      <c r="B169" s="8" t="s">
        <v>8631</v>
      </c>
      <c r="C169" s="8" t="s">
        <v>785</v>
      </c>
      <c r="D169" s="8" t="s">
        <v>784</v>
      </c>
      <c r="E169" s="9" t="s">
        <v>786</v>
      </c>
      <c r="F169" s="10">
        <f t="array" ref="F169">SUM(('Rozpis školy_Zdroj_1P01_1P02'!$C$4:$C$2377='Rozpis zriaďovatelia_1P01_1P02'!$C169)*('Rozpis školy_Zdroj_1P01_1P02'!$L$4:$L$2377))</f>
        <v>2645</v>
      </c>
      <c r="G169" s="10">
        <f t="array" ref="G169">SUM(('Rozpis školy_Zdroj_1P01_1P02'!$C$4:$C$2377='Rozpis zriaďovatelia_1P01_1P02'!$C169)*('Rozpis školy_Zdroj_1P01_1P02'!$M$4:$M$2377))</f>
        <v>265</v>
      </c>
      <c r="H169" s="11">
        <f t="shared" si="2"/>
        <v>2910</v>
      </c>
    </row>
    <row r="170" spans="1:8" x14ac:dyDescent="0.25">
      <c r="A170" s="8" t="s">
        <v>9152</v>
      </c>
      <c r="B170" s="8" t="s">
        <v>8631</v>
      </c>
      <c r="C170" s="8" t="s">
        <v>790</v>
      </c>
      <c r="D170" s="8" t="s">
        <v>789</v>
      </c>
      <c r="E170" s="9" t="s">
        <v>791</v>
      </c>
      <c r="F170" s="10">
        <f t="array" ref="F170">SUM(('Rozpis školy_Zdroj_1P01_1P02'!$C$4:$C$2377='Rozpis zriaďovatelia_1P01_1P02'!$C170)*('Rozpis školy_Zdroj_1P01_1P02'!$L$4:$L$2377))</f>
        <v>3637</v>
      </c>
      <c r="G170" s="10">
        <f t="array" ref="G170">SUM(('Rozpis školy_Zdroj_1P01_1P02'!$C$4:$C$2377='Rozpis zriaďovatelia_1P01_1P02'!$C170)*('Rozpis školy_Zdroj_1P01_1P02'!$M$4:$M$2377))</f>
        <v>364</v>
      </c>
      <c r="H170" s="11">
        <f t="shared" si="2"/>
        <v>4001</v>
      </c>
    </row>
    <row r="171" spans="1:8" x14ac:dyDescent="0.25">
      <c r="A171" s="8" t="s">
        <v>9152</v>
      </c>
      <c r="B171" s="8" t="s">
        <v>8631</v>
      </c>
      <c r="C171" s="8" t="s">
        <v>795</v>
      </c>
      <c r="D171" s="8" t="s">
        <v>794</v>
      </c>
      <c r="E171" s="9" t="s">
        <v>796</v>
      </c>
      <c r="F171" s="10">
        <f t="array" ref="F171">SUM(('Rozpis školy_Zdroj_1P01_1P02'!$C$4:$C$2377='Rozpis zriaďovatelia_1P01_1P02'!$C171)*('Rozpis školy_Zdroj_1P01_1P02'!$L$4:$L$2377))</f>
        <v>217</v>
      </c>
      <c r="G171" s="10">
        <f t="array" ref="G171">SUM(('Rozpis školy_Zdroj_1P01_1P02'!$C$4:$C$2377='Rozpis zriaďovatelia_1P01_1P02'!$C171)*('Rozpis školy_Zdroj_1P01_1P02'!$M$4:$M$2377))</f>
        <v>22</v>
      </c>
      <c r="H171" s="11">
        <f t="shared" si="2"/>
        <v>239</v>
      </c>
    </row>
    <row r="172" spans="1:8" x14ac:dyDescent="0.25">
      <c r="A172" s="8" t="s">
        <v>9152</v>
      </c>
      <c r="B172" s="8" t="s">
        <v>8631</v>
      </c>
      <c r="C172" s="8" t="s">
        <v>800</v>
      </c>
      <c r="D172" s="8" t="s">
        <v>799</v>
      </c>
      <c r="E172" s="9" t="s">
        <v>801</v>
      </c>
      <c r="F172" s="10">
        <f t="array" ref="F172">SUM(('Rozpis školy_Zdroj_1P01_1P02'!$C$4:$C$2377='Rozpis zriaďovatelia_1P01_1P02'!$C172)*('Rozpis školy_Zdroj_1P01_1P02'!$L$4:$L$2377))</f>
        <v>4829</v>
      </c>
      <c r="G172" s="10">
        <f t="array" ref="G172">SUM(('Rozpis školy_Zdroj_1P01_1P02'!$C$4:$C$2377='Rozpis zriaďovatelia_1P01_1P02'!$C172)*('Rozpis školy_Zdroj_1P01_1P02'!$M$4:$M$2377))</f>
        <v>483</v>
      </c>
      <c r="H172" s="11">
        <f t="shared" si="2"/>
        <v>5312</v>
      </c>
    </row>
    <row r="173" spans="1:8" x14ac:dyDescent="0.25">
      <c r="A173" s="8" t="s">
        <v>9152</v>
      </c>
      <c r="B173" s="8" t="s">
        <v>8631</v>
      </c>
      <c r="C173" s="8" t="s">
        <v>806</v>
      </c>
      <c r="D173" s="8" t="s">
        <v>805</v>
      </c>
      <c r="E173" s="9" t="s">
        <v>807</v>
      </c>
      <c r="F173" s="10">
        <f t="array" ref="F173">SUM(('Rozpis školy_Zdroj_1P01_1P02'!$C$4:$C$2377='Rozpis zriaďovatelia_1P01_1P02'!$C173)*('Rozpis školy_Zdroj_1P01_1P02'!$L$4:$L$2377))</f>
        <v>18379</v>
      </c>
      <c r="G173" s="10">
        <f t="array" ref="G173">SUM(('Rozpis školy_Zdroj_1P01_1P02'!$C$4:$C$2377='Rozpis zriaďovatelia_1P01_1P02'!$C173)*('Rozpis školy_Zdroj_1P01_1P02'!$M$4:$M$2377))</f>
        <v>1838</v>
      </c>
      <c r="H173" s="11">
        <f t="shared" si="2"/>
        <v>20217</v>
      </c>
    </row>
    <row r="174" spans="1:8" x14ac:dyDescent="0.25">
      <c r="A174" s="8" t="s">
        <v>9152</v>
      </c>
      <c r="B174" s="8" t="s">
        <v>8631</v>
      </c>
      <c r="C174" s="8" t="s">
        <v>812</v>
      </c>
      <c r="D174" s="8" t="s">
        <v>811</v>
      </c>
      <c r="E174" s="9" t="s">
        <v>813</v>
      </c>
      <c r="F174" s="10">
        <f t="array" ref="F174">SUM(('Rozpis školy_Zdroj_1P01_1P02'!$C$4:$C$2377='Rozpis zriaďovatelia_1P01_1P02'!$C174)*('Rozpis školy_Zdroj_1P01_1P02'!$L$4:$L$2377))</f>
        <v>5957</v>
      </c>
      <c r="G174" s="10">
        <f t="array" ref="G174">SUM(('Rozpis školy_Zdroj_1P01_1P02'!$C$4:$C$2377='Rozpis zriaďovatelia_1P01_1P02'!$C174)*('Rozpis školy_Zdroj_1P01_1P02'!$M$4:$M$2377))</f>
        <v>596</v>
      </c>
      <c r="H174" s="11">
        <f t="shared" si="2"/>
        <v>6553</v>
      </c>
    </row>
    <row r="175" spans="1:8" x14ac:dyDescent="0.25">
      <c r="A175" s="8" t="s">
        <v>9152</v>
      </c>
      <c r="B175" s="8" t="s">
        <v>8631</v>
      </c>
      <c r="C175" s="8" t="s">
        <v>870</v>
      </c>
      <c r="D175" s="8" t="s">
        <v>869</v>
      </c>
      <c r="E175" s="9" t="s">
        <v>871</v>
      </c>
      <c r="F175" s="10">
        <f t="array" ref="F175">SUM(('Rozpis školy_Zdroj_1P01_1P02'!$C$4:$C$2377='Rozpis zriaďovatelia_1P01_1P02'!$C175)*('Rozpis školy_Zdroj_1P01_1P02'!$L$4:$L$2377))</f>
        <v>1915</v>
      </c>
      <c r="G175" s="10">
        <f t="array" ref="G175">SUM(('Rozpis školy_Zdroj_1P01_1P02'!$C$4:$C$2377='Rozpis zriaďovatelia_1P01_1P02'!$C175)*('Rozpis školy_Zdroj_1P01_1P02'!$M$4:$M$2377))</f>
        <v>192</v>
      </c>
      <c r="H175" s="11">
        <f t="shared" si="2"/>
        <v>2107</v>
      </c>
    </row>
    <row r="176" spans="1:8" x14ac:dyDescent="0.25">
      <c r="A176" s="8" t="s">
        <v>9152</v>
      </c>
      <c r="B176" s="8" t="s">
        <v>8631</v>
      </c>
      <c r="C176" s="8" t="s">
        <v>875</v>
      </c>
      <c r="D176" s="8" t="s">
        <v>874</v>
      </c>
      <c r="E176" s="9" t="s">
        <v>876</v>
      </c>
      <c r="F176" s="10">
        <f t="array" ref="F176">SUM(('Rozpis školy_Zdroj_1P01_1P02'!$C$4:$C$2377='Rozpis zriaďovatelia_1P01_1P02'!$C176)*('Rozpis školy_Zdroj_1P01_1P02'!$L$4:$L$2377))</f>
        <v>4593</v>
      </c>
      <c r="G176" s="10">
        <f t="array" ref="G176">SUM(('Rozpis školy_Zdroj_1P01_1P02'!$C$4:$C$2377='Rozpis zriaďovatelia_1P01_1P02'!$C176)*('Rozpis školy_Zdroj_1P01_1P02'!$M$4:$M$2377))</f>
        <v>459</v>
      </c>
      <c r="H176" s="11">
        <f t="shared" si="2"/>
        <v>5052</v>
      </c>
    </row>
    <row r="177" spans="1:8" x14ac:dyDescent="0.25">
      <c r="A177" s="8" t="s">
        <v>9152</v>
      </c>
      <c r="B177" s="8" t="s">
        <v>8631</v>
      </c>
      <c r="C177" s="8" t="s">
        <v>818</v>
      </c>
      <c r="D177" s="8" t="s">
        <v>817</v>
      </c>
      <c r="E177" s="9" t="s">
        <v>819</v>
      </c>
      <c r="F177" s="10">
        <f t="array" ref="F177">SUM(('Rozpis školy_Zdroj_1P01_1P02'!$C$4:$C$2377='Rozpis zriaďovatelia_1P01_1P02'!$C177)*('Rozpis školy_Zdroj_1P01_1P02'!$L$4:$L$2377))</f>
        <v>1892</v>
      </c>
      <c r="G177" s="10">
        <f t="array" ref="G177">SUM(('Rozpis školy_Zdroj_1P01_1P02'!$C$4:$C$2377='Rozpis zriaďovatelia_1P01_1P02'!$C177)*('Rozpis školy_Zdroj_1P01_1P02'!$M$4:$M$2377))</f>
        <v>189</v>
      </c>
      <c r="H177" s="11">
        <f t="shared" si="2"/>
        <v>2081</v>
      </c>
    </row>
    <row r="178" spans="1:8" x14ac:dyDescent="0.25">
      <c r="A178" s="8" t="s">
        <v>9152</v>
      </c>
      <c r="B178" s="8" t="s">
        <v>8631</v>
      </c>
      <c r="C178" s="8" t="s">
        <v>823</v>
      </c>
      <c r="D178" s="8" t="s">
        <v>822</v>
      </c>
      <c r="E178" s="9" t="s">
        <v>824</v>
      </c>
      <c r="F178" s="10">
        <f t="array" ref="F178">SUM(('Rozpis školy_Zdroj_1P01_1P02'!$C$4:$C$2377='Rozpis zriaďovatelia_1P01_1P02'!$C178)*('Rozpis školy_Zdroj_1P01_1P02'!$L$4:$L$2377))</f>
        <v>108</v>
      </c>
      <c r="G178" s="10">
        <f t="array" ref="G178">SUM(('Rozpis školy_Zdroj_1P01_1P02'!$C$4:$C$2377='Rozpis zriaďovatelia_1P01_1P02'!$C178)*('Rozpis školy_Zdroj_1P01_1P02'!$M$4:$M$2377))</f>
        <v>11</v>
      </c>
      <c r="H178" s="11">
        <f t="shared" si="2"/>
        <v>119</v>
      </c>
    </row>
    <row r="179" spans="1:8" x14ac:dyDescent="0.25">
      <c r="A179" s="8" t="s">
        <v>9152</v>
      </c>
      <c r="B179" s="8" t="s">
        <v>8631</v>
      </c>
      <c r="C179" s="8" t="s">
        <v>828</v>
      </c>
      <c r="D179" s="8" t="s">
        <v>827</v>
      </c>
      <c r="E179" s="9" t="s">
        <v>829</v>
      </c>
      <c r="F179" s="10">
        <f t="array" ref="F179">SUM(('Rozpis školy_Zdroj_1P01_1P02'!$C$4:$C$2377='Rozpis zriaďovatelia_1P01_1P02'!$C179)*('Rozpis školy_Zdroj_1P01_1P02'!$L$4:$L$2377))</f>
        <v>4631</v>
      </c>
      <c r="G179" s="10">
        <f t="array" ref="G179">SUM(('Rozpis školy_Zdroj_1P01_1P02'!$C$4:$C$2377='Rozpis zriaďovatelia_1P01_1P02'!$C179)*('Rozpis školy_Zdroj_1P01_1P02'!$M$4:$M$2377))</f>
        <v>463</v>
      </c>
      <c r="H179" s="11">
        <f t="shared" si="2"/>
        <v>5094</v>
      </c>
    </row>
    <row r="180" spans="1:8" x14ac:dyDescent="0.25">
      <c r="A180" s="8" t="s">
        <v>9152</v>
      </c>
      <c r="B180" s="8" t="s">
        <v>8631</v>
      </c>
      <c r="C180" s="8" t="s">
        <v>860</v>
      </c>
      <c r="D180" s="8" t="s">
        <v>859</v>
      </c>
      <c r="E180" s="9" t="s">
        <v>861</v>
      </c>
      <c r="F180" s="10">
        <f t="array" ref="F180">SUM(('Rozpis školy_Zdroj_1P01_1P02'!$C$4:$C$2377='Rozpis zriaďovatelia_1P01_1P02'!$C180)*('Rozpis školy_Zdroj_1P01_1P02'!$L$4:$L$2377))</f>
        <v>614</v>
      </c>
      <c r="G180" s="10">
        <f t="array" ref="G180">SUM(('Rozpis školy_Zdroj_1P01_1P02'!$C$4:$C$2377='Rozpis zriaďovatelia_1P01_1P02'!$C180)*('Rozpis školy_Zdroj_1P01_1P02'!$M$4:$M$2377))</f>
        <v>62</v>
      </c>
      <c r="H180" s="11">
        <f t="shared" si="2"/>
        <v>676</v>
      </c>
    </row>
    <row r="181" spans="1:8" x14ac:dyDescent="0.25">
      <c r="A181" s="8" t="s">
        <v>9152</v>
      </c>
      <c r="B181" s="8" t="s">
        <v>8631</v>
      </c>
      <c r="C181" s="8" t="s">
        <v>833</v>
      </c>
      <c r="D181" s="8" t="s">
        <v>832</v>
      </c>
      <c r="E181" s="9" t="s">
        <v>834</v>
      </c>
      <c r="F181" s="10">
        <f t="array" ref="F181">SUM(('Rozpis školy_Zdroj_1P01_1P02'!$C$4:$C$2377='Rozpis zriaďovatelia_1P01_1P02'!$C181)*('Rozpis školy_Zdroj_1P01_1P02'!$L$4:$L$2377))</f>
        <v>1788</v>
      </c>
      <c r="G181" s="10">
        <f t="array" ref="G181">SUM(('Rozpis školy_Zdroj_1P01_1P02'!$C$4:$C$2377='Rozpis zriaďovatelia_1P01_1P02'!$C181)*('Rozpis školy_Zdroj_1P01_1P02'!$M$4:$M$2377))</f>
        <v>179</v>
      </c>
      <c r="H181" s="11">
        <f t="shared" si="2"/>
        <v>1967</v>
      </c>
    </row>
    <row r="182" spans="1:8" x14ac:dyDescent="0.25">
      <c r="A182" s="8" t="s">
        <v>9152</v>
      </c>
      <c r="B182" s="8" t="s">
        <v>8631</v>
      </c>
      <c r="C182" s="8" t="s">
        <v>839</v>
      </c>
      <c r="D182" s="8" t="s">
        <v>838</v>
      </c>
      <c r="E182" s="9" t="s">
        <v>840</v>
      </c>
      <c r="F182" s="10">
        <f t="array" ref="F182">SUM(('Rozpis školy_Zdroj_1P01_1P02'!$C$4:$C$2377='Rozpis zriaďovatelia_1P01_1P02'!$C182)*('Rozpis školy_Zdroj_1P01_1P02'!$L$4:$L$2377))</f>
        <v>7131</v>
      </c>
      <c r="G182" s="10">
        <f t="array" ref="G182">SUM(('Rozpis školy_Zdroj_1P01_1P02'!$C$4:$C$2377='Rozpis zriaďovatelia_1P01_1P02'!$C182)*('Rozpis školy_Zdroj_1P01_1P02'!$M$4:$M$2377))</f>
        <v>713</v>
      </c>
      <c r="H182" s="11">
        <f t="shared" si="2"/>
        <v>7844</v>
      </c>
    </row>
    <row r="183" spans="1:8" x14ac:dyDescent="0.25">
      <c r="A183" s="8" t="s">
        <v>9152</v>
      </c>
      <c r="B183" s="8" t="s">
        <v>8631</v>
      </c>
      <c r="C183" s="8" t="s">
        <v>845</v>
      </c>
      <c r="D183" s="8" t="s">
        <v>844</v>
      </c>
      <c r="E183" s="9" t="s">
        <v>846</v>
      </c>
      <c r="F183" s="10">
        <f t="array" ref="F183">SUM(('Rozpis školy_Zdroj_1P01_1P02'!$C$4:$C$2377='Rozpis zriaďovatelia_1P01_1P02'!$C183)*('Rozpis školy_Zdroj_1P01_1P02'!$L$4:$L$2377))</f>
        <v>597</v>
      </c>
      <c r="G183" s="10">
        <f t="array" ref="G183">SUM(('Rozpis školy_Zdroj_1P01_1P02'!$C$4:$C$2377='Rozpis zriaďovatelia_1P01_1P02'!$C183)*('Rozpis školy_Zdroj_1P01_1P02'!$M$4:$M$2377))</f>
        <v>60</v>
      </c>
      <c r="H183" s="11">
        <f t="shared" si="2"/>
        <v>657</v>
      </c>
    </row>
    <row r="184" spans="1:8" x14ac:dyDescent="0.25">
      <c r="A184" s="8" t="s">
        <v>9152</v>
      </c>
      <c r="B184" s="8" t="s">
        <v>8631</v>
      </c>
      <c r="C184" s="8" t="s">
        <v>850</v>
      </c>
      <c r="D184" s="8" t="s">
        <v>849</v>
      </c>
      <c r="E184" s="9" t="s">
        <v>851</v>
      </c>
      <c r="F184" s="10">
        <f t="array" ref="F184">SUM(('Rozpis školy_Zdroj_1P01_1P02'!$C$4:$C$2377='Rozpis zriaďovatelia_1P01_1P02'!$C184)*('Rozpis školy_Zdroj_1P01_1P02'!$L$4:$L$2377))</f>
        <v>1662</v>
      </c>
      <c r="G184" s="10">
        <f t="array" ref="G184">SUM(('Rozpis školy_Zdroj_1P01_1P02'!$C$4:$C$2377='Rozpis zriaďovatelia_1P01_1P02'!$C184)*('Rozpis školy_Zdroj_1P01_1P02'!$M$4:$M$2377))</f>
        <v>166</v>
      </c>
      <c r="H184" s="11">
        <f t="shared" si="2"/>
        <v>1828</v>
      </c>
    </row>
    <row r="185" spans="1:8" x14ac:dyDescent="0.25">
      <c r="A185" s="8" t="s">
        <v>9152</v>
      </c>
      <c r="B185" s="8" t="s">
        <v>8631</v>
      </c>
      <c r="C185" s="8" t="s">
        <v>855</v>
      </c>
      <c r="D185" s="8" t="s">
        <v>854</v>
      </c>
      <c r="E185" s="9" t="s">
        <v>856</v>
      </c>
      <c r="F185" s="10">
        <f t="array" ref="F185">SUM(('Rozpis školy_Zdroj_1P01_1P02'!$C$4:$C$2377='Rozpis zriaďovatelia_1P01_1P02'!$C185)*('Rozpis školy_Zdroj_1P01_1P02'!$L$4:$L$2377))</f>
        <v>235</v>
      </c>
      <c r="G185" s="10">
        <f t="array" ref="G185">SUM(('Rozpis školy_Zdroj_1P01_1P02'!$C$4:$C$2377='Rozpis zriaďovatelia_1P01_1P02'!$C185)*('Rozpis školy_Zdroj_1P01_1P02'!$M$4:$M$2377))</f>
        <v>24</v>
      </c>
      <c r="H185" s="11">
        <f t="shared" si="2"/>
        <v>259</v>
      </c>
    </row>
    <row r="186" spans="1:8" x14ac:dyDescent="0.25">
      <c r="A186" s="8" t="s">
        <v>9152</v>
      </c>
      <c r="B186" s="8" t="s">
        <v>8631</v>
      </c>
      <c r="C186" s="8" t="s">
        <v>865</v>
      </c>
      <c r="D186" s="8" t="s">
        <v>864</v>
      </c>
      <c r="E186" s="9" t="s">
        <v>866</v>
      </c>
      <c r="F186" s="10">
        <f t="array" ref="F186">SUM(('Rozpis školy_Zdroj_1P01_1P02'!$C$4:$C$2377='Rozpis zriaďovatelia_1P01_1P02'!$C186)*('Rozpis školy_Zdroj_1P01_1P02'!$L$4:$L$2377))</f>
        <v>1648</v>
      </c>
      <c r="G186" s="10">
        <f t="array" ref="G186">SUM(('Rozpis školy_Zdroj_1P01_1P02'!$C$4:$C$2377='Rozpis zriaďovatelia_1P01_1P02'!$C186)*('Rozpis školy_Zdroj_1P01_1P02'!$M$4:$M$2377))</f>
        <v>165</v>
      </c>
      <c r="H186" s="11">
        <f t="shared" si="2"/>
        <v>1813</v>
      </c>
    </row>
    <row r="187" spans="1:8" x14ac:dyDescent="0.25">
      <c r="A187" s="8" t="s">
        <v>9152</v>
      </c>
      <c r="B187" s="8" t="s">
        <v>8631</v>
      </c>
      <c r="C187" s="8" t="s">
        <v>1114</v>
      </c>
      <c r="D187" s="8" t="s">
        <v>1113</v>
      </c>
      <c r="E187" s="9" t="s">
        <v>1115</v>
      </c>
      <c r="F187" s="10">
        <f t="array" ref="F187">SUM(('Rozpis školy_Zdroj_1P01_1P02'!$C$4:$C$2377='Rozpis zriaďovatelia_1P01_1P02'!$C187)*('Rozpis školy_Zdroj_1P01_1P02'!$L$4:$L$2377))</f>
        <v>28682</v>
      </c>
      <c r="G187" s="10">
        <f t="array" ref="G187">SUM(('Rozpis školy_Zdroj_1P01_1P02'!$C$4:$C$2377='Rozpis zriaďovatelia_1P01_1P02'!$C187)*('Rozpis školy_Zdroj_1P01_1P02'!$M$4:$M$2377))</f>
        <v>2869</v>
      </c>
      <c r="H187" s="11">
        <f t="shared" si="2"/>
        <v>31551</v>
      </c>
    </row>
    <row r="188" spans="1:8" x14ac:dyDescent="0.25">
      <c r="A188" s="8" t="s">
        <v>9152</v>
      </c>
      <c r="B188" s="8" t="s">
        <v>8631</v>
      </c>
      <c r="C188" s="8" t="s">
        <v>1044</v>
      </c>
      <c r="D188" s="8" t="s">
        <v>1043</v>
      </c>
      <c r="E188" s="9" t="s">
        <v>1045</v>
      </c>
      <c r="F188" s="10">
        <f t="array" ref="F188">SUM(('Rozpis školy_Zdroj_1P01_1P02'!$C$4:$C$2377='Rozpis zriaďovatelia_1P01_1P02'!$C188)*('Rozpis školy_Zdroj_1P01_1P02'!$L$4:$L$2377))</f>
        <v>2458</v>
      </c>
      <c r="G188" s="10">
        <f t="array" ref="G188">SUM(('Rozpis školy_Zdroj_1P01_1P02'!$C$4:$C$2377='Rozpis zriaďovatelia_1P01_1P02'!$C188)*('Rozpis školy_Zdroj_1P01_1P02'!$M$4:$M$2377))</f>
        <v>246</v>
      </c>
      <c r="H188" s="11">
        <f t="shared" si="2"/>
        <v>2704</v>
      </c>
    </row>
    <row r="189" spans="1:8" x14ac:dyDescent="0.25">
      <c r="A189" s="8" t="s">
        <v>9152</v>
      </c>
      <c r="B189" s="8" t="s">
        <v>8631</v>
      </c>
      <c r="C189" s="8" t="s">
        <v>1039</v>
      </c>
      <c r="D189" s="8" t="s">
        <v>1038</v>
      </c>
      <c r="E189" s="9" t="s">
        <v>1040</v>
      </c>
      <c r="F189" s="10">
        <f t="array" ref="F189">SUM(('Rozpis školy_Zdroj_1P01_1P02'!$C$4:$C$2377='Rozpis zriaďovatelia_1P01_1P02'!$C189)*('Rozpis školy_Zdroj_1P01_1P02'!$L$4:$L$2377))</f>
        <v>4375</v>
      </c>
      <c r="G189" s="10">
        <f t="array" ref="G189">SUM(('Rozpis školy_Zdroj_1P01_1P02'!$C$4:$C$2377='Rozpis zriaďovatelia_1P01_1P02'!$C189)*('Rozpis školy_Zdroj_1P01_1P02'!$M$4:$M$2377))</f>
        <v>437</v>
      </c>
      <c r="H189" s="11">
        <f t="shared" si="2"/>
        <v>4812</v>
      </c>
    </row>
    <row r="190" spans="1:8" x14ac:dyDescent="0.25">
      <c r="A190" s="8" t="s">
        <v>9152</v>
      </c>
      <c r="B190" s="8" t="s">
        <v>8631</v>
      </c>
      <c r="C190" s="8" t="s">
        <v>1162</v>
      </c>
      <c r="D190" s="8" t="s">
        <v>1161</v>
      </c>
      <c r="E190" s="9" t="s">
        <v>1163</v>
      </c>
      <c r="F190" s="10">
        <f t="array" ref="F190">SUM(('Rozpis školy_Zdroj_1P01_1P02'!$C$4:$C$2377='Rozpis zriaďovatelia_1P01_1P02'!$C190)*('Rozpis školy_Zdroj_1P01_1P02'!$L$4:$L$2377))</f>
        <v>2946</v>
      </c>
      <c r="G190" s="10">
        <f t="array" ref="G190">SUM(('Rozpis školy_Zdroj_1P01_1P02'!$C$4:$C$2377='Rozpis zriaďovatelia_1P01_1P02'!$C190)*('Rozpis školy_Zdroj_1P01_1P02'!$M$4:$M$2377))</f>
        <v>295</v>
      </c>
      <c r="H190" s="11">
        <f t="shared" si="2"/>
        <v>3241</v>
      </c>
    </row>
    <row r="191" spans="1:8" x14ac:dyDescent="0.25">
      <c r="A191" s="8" t="s">
        <v>9152</v>
      </c>
      <c r="B191" s="8" t="s">
        <v>8631</v>
      </c>
      <c r="C191" s="8" t="s">
        <v>1049</v>
      </c>
      <c r="D191" s="8" t="s">
        <v>1048</v>
      </c>
      <c r="E191" s="9" t="s">
        <v>1050</v>
      </c>
      <c r="F191" s="10">
        <f t="array" ref="F191">SUM(('Rozpis školy_Zdroj_1P01_1P02'!$C$4:$C$2377='Rozpis zriaďovatelia_1P01_1P02'!$C191)*('Rozpis školy_Zdroj_1P01_1P02'!$L$4:$L$2377))</f>
        <v>2648</v>
      </c>
      <c r="G191" s="10">
        <f t="array" ref="G191">SUM(('Rozpis školy_Zdroj_1P01_1P02'!$C$4:$C$2377='Rozpis zriaďovatelia_1P01_1P02'!$C191)*('Rozpis školy_Zdroj_1P01_1P02'!$M$4:$M$2377))</f>
        <v>265</v>
      </c>
      <c r="H191" s="11">
        <f t="shared" si="2"/>
        <v>2913</v>
      </c>
    </row>
    <row r="192" spans="1:8" x14ac:dyDescent="0.25">
      <c r="A192" s="8" t="s">
        <v>9152</v>
      </c>
      <c r="B192" s="8" t="s">
        <v>8631</v>
      </c>
      <c r="C192" s="8" t="s">
        <v>1157</v>
      </c>
      <c r="D192" s="8" t="s">
        <v>1156</v>
      </c>
      <c r="E192" s="9" t="s">
        <v>1158</v>
      </c>
      <c r="F192" s="10">
        <f t="array" ref="F192">SUM(('Rozpis školy_Zdroj_1P01_1P02'!$C$4:$C$2377='Rozpis zriaďovatelia_1P01_1P02'!$C192)*('Rozpis školy_Zdroj_1P01_1P02'!$L$4:$L$2377))</f>
        <v>1797</v>
      </c>
      <c r="G192" s="10">
        <f t="array" ref="G192">SUM(('Rozpis školy_Zdroj_1P01_1P02'!$C$4:$C$2377='Rozpis zriaďovatelia_1P01_1P02'!$C192)*('Rozpis školy_Zdroj_1P01_1P02'!$M$4:$M$2377))</f>
        <v>180</v>
      </c>
      <c r="H192" s="11">
        <f t="shared" si="2"/>
        <v>1977</v>
      </c>
    </row>
    <row r="193" spans="1:8" x14ac:dyDescent="0.25">
      <c r="A193" s="8" t="s">
        <v>9152</v>
      </c>
      <c r="B193" s="8" t="s">
        <v>8631</v>
      </c>
      <c r="C193" s="8" t="s">
        <v>1152</v>
      </c>
      <c r="D193" s="8" t="s">
        <v>1151</v>
      </c>
      <c r="E193" s="9" t="s">
        <v>1153</v>
      </c>
      <c r="F193" s="10">
        <f t="array" ref="F193">SUM(('Rozpis školy_Zdroj_1P01_1P02'!$C$4:$C$2377='Rozpis zriaďovatelia_1P01_1P02'!$C193)*('Rozpis školy_Zdroj_1P01_1P02'!$L$4:$L$2377))</f>
        <v>217</v>
      </c>
      <c r="G193" s="10">
        <f t="array" ref="G193">SUM(('Rozpis školy_Zdroj_1P01_1P02'!$C$4:$C$2377='Rozpis zriaďovatelia_1P01_1P02'!$C193)*('Rozpis školy_Zdroj_1P01_1P02'!$M$4:$M$2377))</f>
        <v>22</v>
      </c>
      <c r="H193" s="11">
        <f t="shared" si="2"/>
        <v>239</v>
      </c>
    </row>
    <row r="194" spans="1:8" x14ac:dyDescent="0.25">
      <c r="A194" s="8" t="s">
        <v>9152</v>
      </c>
      <c r="B194" s="8" t="s">
        <v>8631</v>
      </c>
      <c r="C194" s="8" t="s">
        <v>1054</v>
      </c>
      <c r="D194" s="8" t="s">
        <v>1053</v>
      </c>
      <c r="E194" s="9" t="s">
        <v>1055</v>
      </c>
      <c r="F194" s="10">
        <f t="array" ref="F194">SUM(('Rozpis školy_Zdroj_1P01_1P02'!$C$4:$C$2377='Rozpis zriaďovatelia_1P01_1P02'!$C194)*('Rozpis školy_Zdroj_1P01_1P02'!$L$4:$L$2377))</f>
        <v>2686</v>
      </c>
      <c r="G194" s="10">
        <f t="array" ref="G194">SUM(('Rozpis školy_Zdroj_1P01_1P02'!$C$4:$C$2377='Rozpis zriaďovatelia_1P01_1P02'!$C194)*('Rozpis školy_Zdroj_1P01_1P02'!$M$4:$M$2377))</f>
        <v>269</v>
      </c>
      <c r="H194" s="11">
        <f t="shared" si="2"/>
        <v>2955</v>
      </c>
    </row>
    <row r="195" spans="1:8" x14ac:dyDescent="0.25">
      <c r="A195" s="8" t="s">
        <v>9152</v>
      </c>
      <c r="B195" s="8" t="s">
        <v>8631</v>
      </c>
      <c r="C195" s="8" t="s">
        <v>1167</v>
      </c>
      <c r="D195" s="8" t="s">
        <v>1166</v>
      </c>
      <c r="E195" s="9" t="s">
        <v>1168</v>
      </c>
      <c r="F195" s="10">
        <f t="array" ref="F195">SUM(('Rozpis školy_Zdroj_1P01_1P02'!$C$4:$C$2377='Rozpis zriaďovatelia_1P01_1P02'!$C195)*('Rozpis školy_Zdroj_1P01_1P02'!$L$4:$L$2377))</f>
        <v>7629</v>
      </c>
      <c r="G195" s="10">
        <f t="array" ref="G195">SUM(('Rozpis školy_Zdroj_1P01_1P02'!$C$4:$C$2377='Rozpis zriaďovatelia_1P01_1P02'!$C195)*('Rozpis školy_Zdroj_1P01_1P02'!$M$4:$M$2377))</f>
        <v>763</v>
      </c>
      <c r="H195" s="11">
        <f t="shared" si="2"/>
        <v>8392</v>
      </c>
    </row>
    <row r="196" spans="1:8" x14ac:dyDescent="0.25">
      <c r="A196" s="8" t="s">
        <v>9152</v>
      </c>
      <c r="B196" s="8" t="s">
        <v>8631</v>
      </c>
      <c r="C196" s="8" t="s">
        <v>1059</v>
      </c>
      <c r="D196" s="8" t="s">
        <v>1058</v>
      </c>
      <c r="E196" s="9" t="s">
        <v>1060</v>
      </c>
      <c r="F196" s="10">
        <f t="array" ref="F196">SUM(('Rozpis školy_Zdroj_1P01_1P02'!$C$4:$C$2377='Rozpis zriaďovatelia_1P01_1P02'!$C196)*('Rozpis školy_Zdroj_1P01_1P02'!$L$4:$L$2377))</f>
        <v>90</v>
      </c>
      <c r="G196" s="10">
        <f t="array" ref="G196">SUM(('Rozpis školy_Zdroj_1P01_1P02'!$C$4:$C$2377='Rozpis zriaďovatelia_1P01_1P02'!$C196)*('Rozpis školy_Zdroj_1P01_1P02'!$M$4:$M$2377))</f>
        <v>9</v>
      </c>
      <c r="H196" s="11">
        <f t="shared" si="2"/>
        <v>99</v>
      </c>
    </row>
    <row r="197" spans="1:8" x14ac:dyDescent="0.25">
      <c r="A197" s="8" t="s">
        <v>9152</v>
      </c>
      <c r="B197" s="8" t="s">
        <v>8631</v>
      </c>
      <c r="C197" s="8" t="s">
        <v>1172</v>
      </c>
      <c r="D197" s="8" t="s">
        <v>1171</v>
      </c>
      <c r="E197" s="9" t="s">
        <v>1173</v>
      </c>
      <c r="F197" s="10">
        <f t="array" ref="F197">SUM(('Rozpis školy_Zdroj_1P01_1P02'!$C$4:$C$2377='Rozpis zriaďovatelia_1P01_1P02'!$C197)*('Rozpis školy_Zdroj_1P01_1P02'!$L$4:$L$2377))</f>
        <v>14003</v>
      </c>
      <c r="G197" s="10">
        <f t="array" ref="G197">SUM(('Rozpis školy_Zdroj_1P01_1P02'!$C$4:$C$2377='Rozpis zriaďovatelia_1P01_1P02'!$C197)*('Rozpis školy_Zdroj_1P01_1P02'!$M$4:$M$2377))</f>
        <v>1400</v>
      </c>
      <c r="H197" s="11">
        <f t="shared" ref="H197:H260" si="3">F197+G197</f>
        <v>15403</v>
      </c>
    </row>
    <row r="198" spans="1:8" x14ac:dyDescent="0.25">
      <c r="A198" s="8" t="s">
        <v>9152</v>
      </c>
      <c r="B198" s="8" t="s">
        <v>8631</v>
      </c>
      <c r="C198" s="8" t="s">
        <v>1064</v>
      </c>
      <c r="D198" s="8" t="s">
        <v>1063</v>
      </c>
      <c r="E198" s="9" t="s">
        <v>1065</v>
      </c>
      <c r="F198" s="10">
        <f t="array" ref="F198">SUM(('Rozpis školy_Zdroj_1P01_1P02'!$C$4:$C$2377='Rozpis zriaďovatelia_1P01_1P02'!$C198)*('Rozpis školy_Zdroj_1P01_1P02'!$L$4:$L$2377))</f>
        <v>108</v>
      </c>
      <c r="G198" s="10">
        <f t="array" ref="G198">SUM(('Rozpis školy_Zdroj_1P01_1P02'!$C$4:$C$2377='Rozpis zriaďovatelia_1P01_1P02'!$C198)*('Rozpis školy_Zdroj_1P01_1P02'!$M$4:$M$2377))</f>
        <v>11</v>
      </c>
      <c r="H198" s="11">
        <f t="shared" si="3"/>
        <v>119</v>
      </c>
    </row>
    <row r="199" spans="1:8" x14ac:dyDescent="0.25">
      <c r="A199" s="8" t="s">
        <v>9152</v>
      </c>
      <c r="B199" s="8" t="s">
        <v>8631</v>
      </c>
      <c r="C199" s="8" t="s">
        <v>1069</v>
      </c>
      <c r="D199" s="8" t="s">
        <v>1068</v>
      </c>
      <c r="E199" s="9" t="s">
        <v>1070</v>
      </c>
      <c r="F199" s="10">
        <f t="array" ref="F199">SUM(('Rozpis školy_Zdroj_1P01_1P02'!$C$4:$C$2377='Rozpis zriaďovatelia_1P01_1P02'!$C199)*('Rozpis školy_Zdroj_1P01_1P02'!$L$4:$L$2377))</f>
        <v>2325</v>
      </c>
      <c r="G199" s="10">
        <f t="array" ref="G199">SUM(('Rozpis školy_Zdroj_1P01_1P02'!$C$4:$C$2377='Rozpis zriaďovatelia_1P01_1P02'!$C199)*('Rozpis školy_Zdroj_1P01_1P02'!$M$4:$M$2377))</f>
        <v>233</v>
      </c>
      <c r="H199" s="11">
        <f t="shared" si="3"/>
        <v>2558</v>
      </c>
    </row>
    <row r="200" spans="1:8" x14ac:dyDescent="0.25">
      <c r="A200" s="8" t="s">
        <v>9152</v>
      </c>
      <c r="B200" s="8" t="s">
        <v>8631</v>
      </c>
      <c r="C200" s="8" t="s">
        <v>1177</v>
      </c>
      <c r="D200" s="8" t="s">
        <v>1176</v>
      </c>
      <c r="E200" s="9" t="s">
        <v>1178</v>
      </c>
      <c r="F200" s="10">
        <f t="array" ref="F200">SUM(('Rozpis školy_Zdroj_1P01_1P02'!$C$4:$C$2377='Rozpis zriaďovatelia_1P01_1P02'!$C200)*('Rozpis školy_Zdroj_1P01_1P02'!$L$4:$L$2377))</f>
        <v>2595</v>
      </c>
      <c r="G200" s="10">
        <f t="array" ref="G200">SUM(('Rozpis školy_Zdroj_1P01_1P02'!$C$4:$C$2377='Rozpis zriaďovatelia_1P01_1P02'!$C200)*('Rozpis školy_Zdroj_1P01_1P02'!$M$4:$M$2377))</f>
        <v>260</v>
      </c>
      <c r="H200" s="11">
        <f t="shared" si="3"/>
        <v>2855</v>
      </c>
    </row>
    <row r="201" spans="1:8" x14ac:dyDescent="0.25">
      <c r="A201" s="8" t="s">
        <v>9152</v>
      </c>
      <c r="B201" s="8" t="s">
        <v>8631</v>
      </c>
      <c r="C201" s="8" t="s">
        <v>1074</v>
      </c>
      <c r="D201" s="8" t="s">
        <v>1073</v>
      </c>
      <c r="E201" s="9" t="s">
        <v>1075</v>
      </c>
      <c r="F201" s="10">
        <f t="array" ref="F201">SUM(('Rozpis školy_Zdroj_1P01_1P02'!$C$4:$C$2377='Rozpis zriaďovatelia_1P01_1P02'!$C201)*('Rozpis školy_Zdroj_1P01_1P02'!$L$4:$L$2377))</f>
        <v>72</v>
      </c>
      <c r="G201" s="10">
        <f t="array" ref="G201">SUM(('Rozpis školy_Zdroj_1P01_1P02'!$C$4:$C$2377='Rozpis zriaďovatelia_1P01_1P02'!$C201)*('Rozpis školy_Zdroj_1P01_1P02'!$M$4:$M$2377))</f>
        <v>7</v>
      </c>
      <c r="H201" s="11">
        <f t="shared" si="3"/>
        <v>79</v>
      </c>
    </row>
    <row r="202" spans="1:8" x14ac:dyDescent="0.25">
      <c r="A202" s="8" t="s">
        <v>9152</v>
      </c>
      <c r="B202" s="8" t="s">
        <v>8631</v>
      </c>
      <c r="C202" s="8" t="s">
        <v>1079</v>
      </c>
      <c r="D202" s="8" t="s">
        <v>1078</v>
      </c>
      <c r="E202" s="9" t="s">
        <v>1080</v>
      </c>
      <c r="F202" s="10">
        <f t="array" ref="F202">SUM(('Rozpis školy_Zdroj_1P01_1P02'!$C$4:$C$2377='Rozpis zriaďovatelia_1P01_1P02'!$C202)*('Rozpis školy_Zdroj_1P01_1P02'!$L$4:$L$2377))</f>
        <v>181</v>
      </c>
      <c r="G202" s="10">
        <f t="array" ref="G202">SUM(('Rozpis školy_Zdroj_1P01_1P02'!$C$4:$C$2377='Rozpis zriaďovatelia_1P01_1P02'!$C202)*('Rozpis školy_Zdroj_1P01_1P02'!$M$4:$M$2377))</f>
        <v>18</v>
      </c>
      <c r="H202" s="11">
        <f t="shared" si="3"/>
        <v>199</v>
      </c>
    </row>
    <row r="203" spans="1:8" x14ac:dyDescent="0.25">
      <c r="A203" s="8" t="s">
        <v>9152</v>
      </c>
      <c r="B203" s="8" t="s">
        <v>8631</v>
      </c>
      <c r="C203" s="8" t="s">
        <v>1084</v>
      </c>
      <c r="D203" s="8" t="s">
        <v>1083</v>
      </c>
      <c r="E203" s="9" t="s">
        <v>1085</v>
      </c>
      <c r="F203" s="10">
        <f t="array" ref="F203">SUM(('Rozpis školy_Zdroj_1P01_1P02'!$C$4:$C$2377='Rozpis zriaďovatelia_1P01_1P02'!$C203)*('Rozpis školy_Zdroj_1P01_1P02'!$L$4:$L$2377))</f>
        <v>5732</v>
      </c>
      <c r="G203" s="10">
        <f t="array" ref="G203">SUM(('Rozpis školy_Zdroj_1P01_1P02'!$C$4:$C$2377='Rozpis zriaďovatelia_1P01_1P02'!$C203)*('Rozpis školy_Zdroj_1P01_1P02'!$M$4:$M$2377))</f>
        <v>573</v>
      </c>
      <c r="H203" s="11">
        <f t="shared" si="3"/>
        <v>6305</v>
      </c>
    </row>
    <row r="204" spans="1:8" x14ac:dyDescent="0.25">
      <c r="A204" s="8" t="s">
        <v>9152</v>
      </c>
      <c r="B204" s="8" t="s">
        <v>8631</v>
      </c>
      <c r="C204" s="8" t="s">
        <v>1089</v>
      </c>
      <c r="D204" s="8" t="s">
        <v>1088</v>
      </c>
      <c r="E204" s="9" t="s">
        <v>1090</v>
      </c>
      <c r="F204" s="10">
        <f t="array" ref="F204">SUM(('Rozpis školy_Zdroj_1P01_1P02'!$C$4:$C$2377='Rozpis zriaďovatelia_1P01_1P02'!$C204)*('Rozpis školy_Zdroj_1P01_1P02'!$L$4:$L$2377))</f>
        <v>1692</v>
      </c>
      <c r="G204" s="10">
        <f t="array" ref="G204">SUM(('Rozpis školy_Zdroj_1P01_1P02'!$C$4:$C$2377='Rozpis zriaďovatelia_1P01_1P02'!$C204)*('Rozpis školy_Zdroj_1P01_1P02'!$M$4:$M$2377))</f>
        <v>169</v>
      </c>
      <c r="H204" s="11">
        <f t="shared" si="3"/>
        <v>1861</v>
      </c>
    </row>
    <row r="205" spans="1:8" x14ac:dyDescent="0.25">
      <c r="A205" s="8" t="s">
        <v>9152</v>
      </c>
      <c r="B205" s="8" t="s">
        <v>8631</v>
      </c>
      <c r="C205" s="8" t="s">
        <v>1094</v>
      </c>
      <c r="D205" s="8" t="s">
        <v>1093</v>
      </c>
      <c r="E205" s="9" t="s">
        <v>1095</v>
      </c>
      <c r="F205" s="10">
        <f t="array" ref="F205">SUM(('Rozpis školy_Zdroj_1P01_1P02'!$C$4:$C$2377='Rozpis zriaďovatelia_1P01_1P02'!$C205)*('Rozpis školy_Zdroj_1P01_1P02'!$L$4:$L$2377))</f>
        <v>163</v>
      </c>
      <c r="G205" s="10">
        <f t="array" ref="G205">SUM(('Rozpis školy_Zdroj_1P01_1P02'!$C$4:$C$2377='Rozpis zriaďovatelia_1P01_1P02'!$C205)*('Rozpis školy_Zdroj_1P01_1P02'!$M$4:$M$2377))</f>
        <v>16</v>
      </c>
      <c r="H205" s="11">
        <f t="shared" si="3"/>
        <v>179</v>
      </c>
    </row>
    <row r="206" spans="1:8" x14ac:dyDescent="0.25">
      <c r="A206" s="8" t="s">
        <v>9152</v>
      </c>
      <c r="B206" s="8" t="s">
        <v>8631</v>
      </c>
      <c r="C206" s="8" t="s">
        <v>1182</v>
      </c>
      <c r="D206" s="8" t="s">
        <v>1181</v>
      </c>
      <c r="E206" s="9" t="s">
        <v>1183</v>
      </c>
      <c r="F206" s="10">
        <f t="array" ref="F206">SUM(('Rozpis školy_Zdroj_1P01_1P02'!$C$4:$C$2377='Rozpis zriaďovatelia_1P01_1P02'!$C206)*('Rozpis školy_Zdroj_1P01_1P02'!$L$4:$L$2377))</f>
        <v>506</v>
      </c>
      <c r="G206" s="10">
        <f t="array" ref="G206">SUM(('Rozpis školy_Zdroj_1P01_1P02'!$C$4:$C$2377='Rozpis zriaďovatelia_1P01_1P02'!$C206)*('Rozpis školy_Zdroj_1P01_1P02'!$M$4:$M$2377))</f>
        <v>51</v>
      </c>
      <c r="H206" s="11">
        <f t="shared" si="3"/>
        <v>557</v>
      </c>
    </row>
    <row r="207" spans="1:8" x14ac:dyDescent="0.25">
      <c r="A207" s="8" t="s">
        <v>9152</v>
      </c>
      <c r="B207" s="8" t="s">
        <v>8631</v>
      </c>
      <c r="C207" s="8" t="s">
        <v>1099</v>
      </c>
      <c r="D207" s="8" t="s">
        <v>1098</v>
      </c>
      <c r="E207" s="9" t="s">
        <v>1100</v>
      </c>
      <c r="F207" s="10">
        <f t="array" ref="F207">SUM(('Rozpis školy_Zdroj_1P01_1P02'!$C$4:$C$2377='Rozpis zriaďovatelia_1P01_1P02'!$C207)*('Rozpis školy_Zdroj_1P01_1P02'!$L$4:$L$2377))</f>
        <v>181</v>
      </c>
      <c r="G207" s="10">
        <f t="array" ref="G207">SUM(('Rozpis školy_Zdroj_1P01_1P02'!$C$4:$C$2377='Rozpis zriaďovatelia_1P01_1P02'!$C207)*('Rozpis školy_Zdroj_1P01_1P02'!$M$4:$M$2377))</f>
        <v>18</v>
      </c>
      <c r="H207" s="11">
        <f t="shared" si="3"/>
        <v>199</v>
      </c>
    </row>
    <row r="208" spans="1:8" x14ac:dyDescent="0.25">
      <c r="A208" s="8" t="s">
        <v>9152</v>
      </c>
      <c r="B208" s="8" t="s">
        <v>8631</v>
      </c>
      <c r="C208" s="8" t="s">
        <v>1187</v>
      </c>
      <c r="D208" s="8" t="s">
        <v>1186</v>
      </c>
      <c r="E208" s="9" t="s">
        <v>1188</v>
      </c>
      <c r="F208" s="10">
        <f t="array" ref="F208">SUM(('Rozpis školy_Zdroj_1P01_1P02'!$C$4:$C$2377='Rozpis zriaďovatelia_1P01_1P02'!$C208)*('Rozpis školy_Zdroj_1P01_1P02'!$L$4:$L$2377))</f>
        <v>253</v>
      </c>
      <c r="G208" s="10">
        <f t="array" ref="G208">SUM(('Rozpis školy_Zdroj_1P01_1P02'!$C$4:$C$2377='Rozpis zriaďovatelia_1P01_1P02'!$C208)*('Rozpis školy_Zdroj_1P01_1P02'!$M$4:$M$2377))</f>
        <v>25</v>
      </c>
      <c r="H208" s="11">
        <f t="shared" si="3"/>
        <v>278</v>
      </c>
    </row>
    <row r="209" spans="1:8" x14ac:dyDescent="0.25">
      <c r="A209" s="8" t="s">
        <v>9152</v>
      </c>
      <c r="B209" s="8" t="s">
        <v>8631</v>
      </c>
      <c r="C209" s="8" t="s">
        <v>1192</v>
      </c>
      <c r="D209" s="8" t="s">
        <v>1191</v>
      </c>
      <c r="E209" s="9" t="s">
        <v>1193</v>
      </c>
      <c r="F209" s="10">
        <f t="array" ref="F209">SUM(('Rozpis školy_Zdroj_1P01_1P02'!$C$4:$C$2377='Rozpis zriaďovatelia_1P01_1P02'!$C209)*('Rozpis školy_Zdroj_1P01_1P02'!$L$4:$L$2377))</f>
        <v>108</v>
      </c>
      <c r="G209" s="10">
        <f t="array" ref="G209">SUM(('Rozpis školy_Zdroj_1P01_1P02'!$C$4:$C$2377='Rozpis zriaďovatelia_1P01_1P02'!$C209)*('Rozpis školy_Zdroj_1P01_1P02'!$M$4:$M$2377))</f>
        <v>11</v>
      </c>
      <c r="H209" s="11">
        <f t="shared" si="3"/>
        <v>119</v>
      </c>
    </row>
    <row r="210" spans="1:8" x14ac:dyDescent="0.25">
      <c r="A210" s="8" t="s">
        <v>9152</v>
      </c>
      <c r="B210" s="8" t="s">
        <v>8631</v>
      </c>
      <c r="C210" s="8" t="s">
        <v>1104</v>
      </c>
      <c r="D210" s="8" t="s">
        <v>1103</v>
      </c>
      <c r="E210" s="9" t="s">
        <v>1105</v>
      </c>
      <c r="F210" s="10">
        <f t="array" ref="F210">SUM(('Rozpis školy_Zdroj_1P01_1P02'!$C$4:$C$2377='Rozpis zriaďovatelia_1P01_1P02'!$C210)*('Rozpis školy_Zdroj_1P01_1P02'!$L$4:$L$2377))</f>
        <v>217</v>
      </c>
      <c r="G210" s="10">
        <f t="array" ref="G210">SUM(('Rozpis školy_Zdroj_1P01_1P02'!$C$4:$C$2377='Rozpis zriaďovatelia_1P01_1P02'!$C210)*('Rozpis školy_Zdroj_1P01_1P02'!$M$4:$M$2377))</f>
        <v>22</v>
      </c>
      <c r="H210" s="11">
        <f t="shared" si="3"/>
        <v>239</v>
      </c>
    </row>
    <row r="211" spans="1:8" x14ac:dyDescent="0.25">
      <c r="A211" s="8" t="s">
        <v>9152</v>
      </c>
      <c r="B211" s="8" t="s">
        <v>8631</v>
      </c>
      <c r="C211" s="8" t="s">
        <v>1197</v>
      </c>
      <c r="D211" s="8" t="s">
        <v>1196</v>
      </c>
      <c r="E211" s="9" t="s">
        <v>1198</v>
      </c>
      <c r="F211" s="10">
        <f t="array" ref="F211">SUM(('Rozpis školy_Zdroj_1P01_1P02'!$C$4:$C$2377='Rozpis zriaďovatelia_1P01_1P02'!$C211)*('Rozpis školy_Zdroj_1P01_1P02'!$L$4:$L$2377))</f>
        <v>3717</v>
      </c>
      <c r="G211" s="10">
        <f t="array" ref="G211">SUM(('Rozpis školy_Zdroj_1P01_1P02'!$C$4:$C$2377='Rozpis zriaďovatelia_1P01_1P02'!$C211)*('Rozpis školy_Zdroj_1P01_1P02'!$M$4:$M$2377))</f>
        <v>372</v>
      </c>
      <c r="H211" s="11">
        <f t="shared" si="3"/>
        <v>4089</v>
      </c>
    </row>
    <row r="212" spans="1:8" x14ac:dyDescent="0.25">
      <c r="A212" s="8" t="s">
        <v>9152</v>
      </c>
      <c r="B212" s="8" t="s">
        <v>8631</v>
      </c>
      <c r="C212" s="8" t="s">
        <v>1206</v>
      </c>
      <c r="D212" s="8" t="s">
        <v>1205</v>
      </c>
      <c r="E212" s="9" t="s">
        <v>1207</v>
      </c>
      <c r="F212" s="10">
        <f t="array" ref="F212">SUM(('Rozpis školy_Zdroj_1P01_1P02'!$C$4:$C$2377='Rozpis zriaďovatelia_1P01_1P02'!$C212)*('Rozpis školy_Zdroj_1P01_1P02'!$L$4:$L$2377))</f>
        <v>22733</v>
      </c>
      <c r="G212" s="10">
        <f t="array" ref="G212">SUM(('Rozpis školy_Zdroj_1P01_1P02'!$C$4:$C$2377='Rozpis zriaďovatelia_1P01_1P02'!$C212)*('Rozpis školy_Zdroj_1P01_1P02'!$M$4:$M$2377))</f>
        <v>2273</v>
      </c>
      <c r="H212" s="11">
        <f t="shared" si="3"/>
        <v>25006</v>
      </c>
    </row>
    <row r="213" spans="1:8" x14ac:dyDescent="0.25">
      <c r="A213" s="8" t="s">
        <v>9152</v>
      </c>
      <c r="B213" s="8" t="s">
        <v>8631</v>
      </c>
      <c r="C213" s="8" t="s">
        <v>1122</v>
      </c>
      <c r="D213" s="8" t="s">
        <v>1121</v>
      </c>
      <c r="E213" s="9" t="s">
        <v>1123</v>
      </c>
      <c r="F213" s="10">
        <f t="array" ref="F213">SUM(('Rozpis školy_Zdroj_1P01_1P02'!$C$4:$C$2377='Rozpis zriaďovatelia_1P01_1P02'!$C213)*('Rozpis školy_Zdroj_1P01_1P02'!$L$4:$L$2377))</f>
        <v>217</v>
      </c>
      <c r="G213" s="10">
        <f t="array" ref="G213">SUM(('Rozpis školy_Zdroj_1P01_1P02'!$C$4:$C$2377='Rozpis zriaďovatelia_1P01_1P02'!$C213)*('Rozpis školy_Zdroj_1P01_1P02'!$M$4:$M$2377))</f>
        <v>22</v>
      </c>
      <c r="H213" s="11">
        <f t="shared" si="3"/>
        <v>239</v>
      </c>
    </row>
    <row r="214" spans="1:8" x14ac:dyDescent="0.25">
      <c r="A214" s="8" t="s">
        <v>9152</v>
      </c>
      <c r="B214" s="8" t="s">
        <v>8631</v>
      </c>
      <c r="C214" s="8" t="s">
        <v>1127</v>
      </c>
      <c r="D214" s="8" t="s">
        <v>1126</v>
      </c>
      <c r="E214" s="9" t="s">
        <v>1128</v>
      </c>
      <c r="F214" s="10">
        <f t="array" ref="F214">SUM(('Rozpis školy_Zdroj_1P01_1P02'!$C$4:$C$2377='Rozpis zriaďovatelia_1P01_1P02'!$C214)*('Rozpis školy_Zdroj_1P01_1P02'!$L$4:$L$2377))</f>
        <v>289</v>
      </c>
      <c r="G214" s="10">
        <f t="array" ref="G214">SUM(('Rozpis školy_Zdroj_1P01_1P02'!$C$4:$C$2377='Rozpis zriaďovatelia_1P01_1P02'!$C214)*('Rozpis školy_Zdroj_1P01_1P02'!$M$4:$M$2377))</f>
        <v>29</v>
      </c>
      <c r="H214" s="11">
        <f t="shared" si="3"/>
        <v>318</v>
      </c>
    </row>
    <row r="215" spans="1:8" x14ac:dyDescent="0.25">
      <c r="A215" s="8" t="s">
        <v>9152</v>
      </c>
      <c r="B215" s="8" t="s">
        <v>8631</v>
      </c>
      <c r="C215" s="8" t="s">
        <v>1132</v>
      </c>
      <c r="D215" s="8" t="s">
        <v>1131</v>
      </c>
      <c r="E215" s="9" t="s">
        <v>1133</v>
      </c>
      <c r="F215" s="10">
        <f t="array" ref="F215">SUM(('Rozpis školy_Zdroj_1P01_1P02'!$C$4:$C$2377='Rozpis zriaďovatelia_1P01_1P02'!$C215)*('Rozpis školy_Zdroj_1P01_1P02'!$L$4:$L$2377))</f>
        <v>2159</v>
      </c>
      <c r="G215" s="10">
        <f t="array" ref="G215">SUM(('Rozpis školy_Zdroj_1P01_1P02'!$C$4:$C$2377='Rozpis zriaďovatelia_1P01_1P02'!$C215)*('Rozpis školy_Zdroj_1P01_1P02'!$M$4:$M$2377))</f>
        <v>216</v>
      </c>
      <c r="H215" s="11">
        <f t="shared" si="3"/>
        <v>2375</v>
      </c>
    </row>
    <row r="216" spans="1:8" x14ac:dyDescent="0.25">
      <c r="A216" s="8" t="s">
        <v>9152</v>
      </c>
      <c r="B216" s="8" t="s">
        <v>8631</v>
      </c>
      <c r="C216" s="8" t="s">
        <v>1137</v>
      </c>
      <c r="D216" s="8" t="s">
        <v>1136</v>
      </c>
      <c r="E216" s="9" t="s">
        <v>1138</v>
      </c>
      <c r="F216" s="10">
        <f t="array" ref="F216">SUM(('Rozpis školy_Zdroj_1P01_1P02'!$C$4:$C$2377='Rozpis zriaďovatelia_1P01_1P02'!$C216)*('Rozpis školy_Zdroj_1P01_1P02'!$L$4:$L$2377))</f>
        <v>307</v>
      </c>
      <c r="G216" s="10">
        <f t="array" ref="G216">SUM(('Rozpis školy_Zdroj_1P01_1P02'!$C$4:$C$2377='Rozpis zriaďovatelia_1P01_1P02'!$C216)*('Rozpis školy_Zdroj_1P01_1P02'!$M$4:$M$2377))</f>
        <v>31</v>
      </c>
      <c r="H216" s="11">
        <f t="shared" si="3"/>
        <v>338</v>
      </c>
    </row>
    <row r="217" spans="1:8" x14ac:dyDescent="0.25">
      <c r="A217" s="8" t="s">
        <v>9152</v>
      </c>
      <c r="B217" s="8" t="s">
        <v>8631</v>
      </c>
      <c r="C217" s="8" t="s">
        <v>1142</v>
      </c>
      <c r="D217" s="8" t="s">
        <v>1141</v>
      </c>
      <c r="E217" s="9" t="s">
        <v>1143</v>
      </c>
      <c r="F217" s="10">
        <f t="array" ref="F217">SUM(('Rozpis školy_Zdroj_1P01_1P02'!$C$4:$C$2377='Rozpis zriaďovatelia_1P01_1P02'!$C217)*('Rozpis školy_Zdroj_1P01_1P02'!$L$4:$L$2377))</f>
        <v>6505</v>
      </c>
      <c r="G217" s="10">
        <f t="array" ref="G217">SUM(('Rozpis školy_Zdroj_1P01_1P02'!$C$4:$C$2377='Rozpis zriaďovatelia_1P01_1P02'!$C217)*('Rozpis školy_Zdroj_1P01_1P02'!$M$4:$M$2377))</f>
        <v>651</v>
      </c>
      <c r="H217" s="11">
        <f t="shared" si="3"/>
        <v>7156</v>
      </c>
    </row>
    <row r="218" spans="1:8" x14ac:dyDescent="0.25">
      <c r="A218" s="8" t="s">
        <v>9152</v>
      </c>
      <c r="B218" s="8" t="s">
        <v>8631</v>
      </c>
      <c r="C218" s="8" t="s">
        <v>1147</v>
      </c>
      <c r="D218" s="8" t="s">
        <v>1146</v>
      </c>
      <c r="E218" s="9" t="s">
        <v>1148</v>
      </c>
      <c r="F218" s="10">
        <f t="array" ref="F218">SUM(('Rozpis školy_Zdroj_1P01_1P02'!$C$4:$C$2377='Rozpis zriaďovatelia_1P01_1P02'!$C218)*('Rozpis školy_Zdroj_1P01_1P02'!$L$4:$L$2377))</f>
        <v>2287</v>
      </c>
      <c r="G218" s="10">
        <f t="array" ref="G218">SUM(('Rozpis školy_Zdroj_1P01_1P02'!$C$4:$C$2377='Rozpis zriaďovatelia_1P01_1P02'!$C218)*('Rozpis školy_Zdroj_1P01_1P02'!$M$4:$M$2377))</f>
        <v>229</v>
      </c>
      <c r="H218" s="11">
        <f t="shared" si="3"/>
        <v>2516</v>
      </c>
    </row>
    <row r="219" spans="1:8" x14ac:dyDescent="0.25">
      <c r="A219" s="8" t="s">
        <v>9152</v>
      </c>
      <c r="B219" s="8" t="s">
        <v>8631</v>
      </c>
      <c r="C219" s="8" t="s">
        <v>1213</v>
      </c>
      <c r="D219" s="8" t="s">
        <v>1212</v>
      </c>
      <c r="E219" s="9" t="s">
        <v>1214</v>
      </c>
      <c r="F219" s="10">
        <f t="array" ref="F219">SUM(('Rozpis školy_Zdroj_1P01_1P02'!$C$4:$C$2377='Rozpis zriaďovatelia_1P01_1P02'!$C219)*('Rozpis školy_Zdroj_1P01_1P02'!$L$4:$L$2377))</f>
        <v>1770</v>
      </c>
      <c r="G219" s="10">
        <f t="array" ref="G219">SUM(('Rozpis školy_Zdroj_1P01_1P02'!$C$4:$C$2377='Rozpis zriaďovatelia_1P01_1P02'!$C219)*('Rozpis školy_Zdroj_1P01_1P02'!$M$4:$M$2377))</f>
        <v>177</v>
      </c>
      <c r="H219" s="11">
        <f t="shared" si="3"/>
        <v>1947</v>
      </c>
    </row>
    <row r="220" spans="1:8" x14ac:dyDescent="0.25">
      <c r="A220" s="8" t="s">
        <v>9152</v>
      </c>
      <c r="B220" s="8" t="s">
        <v>8631</v>
      </c>
      <c r="C220" s="8" t="s">
        <v>1218</v>
      </c>
      <c r="D220" s="8" t="s">
        <v>1217</v>
      </c>
      <c r="E220" s="9" t="s">
        <v>1219</v>
      </c>
      <c r="F220" s="10">
        <f t="array" ref="F220">SUM(('Rozpis školy_Zdroj_1P01_1P02'!$C$4:$C$2377='Rozpis zriaďovatelia_1P01_1P02'!$C220)*('Rozpis školy_Zdroj_1P01_1P02'!$L$4:$L$2377))</f>
        <v>235</v>
      </c>
      <c r="G220" s="10">
        <f t="array" ref="G220">SUM(('Rozpis školy_Zdroj_1P01_1P02'!$C$4:$C$2377='Rozpis zriaďovatelia_1P01_1P02'!$C220)*('Rozpis školy_Zdroj_1P01_1P02'!$M$4:$M$2377))</f>
        <v>24</v>
      </c>
      <c r="H220" s="11">
        <f t="shared" si="3"/>
        <v>259</v>
      </c>
    </row>
    <row r="221" spans="1:8" x14ac:dyDescent="0.25">
      <c r="A221" s="8" t="s">
        <v>9152</v>
      </c>
      <c r="B221" s="8" t="s">
        <v>8631</v>
      </c>
      <c r="C221" s="8" t="s">
        <v>1321</v>
      </c>
      <c r="D221" s="8" t="s">
        <v>1320</v>
      </c>
      <c r="E221" s="9" t="s">
        <v>1322</v>
      </c>
      <c r="F221" s="10">
        <f t="array" ref="F221">SUM(('Rozpis školy_Zdroj_1P01_1P02'!$C$4:$C$2377='Rozpis zriaďovatelia_1P01_1P02'!$C221)*('Rozpis školy_Zdroj_1P01_1P02'!$L$4:$L$2377))</f>
        <v>72515</v>
      </c>
      <c r="G221" s="10">
        <f t="array" ref="G221">SUM(('Rozpis školy_Zdroj_1P01_1P02'!$C$4:$C$2377='Rozpis zriaďovatelia_1P01_1P02'!$C221)*('Rozpis školy_Zdroj_1P01_1P02'!$M$4:$M$2377))</f>
        <v>7252</v>
      </c>
      <c r="H221" s="11">
        <f t="shared" si="3"/>
        <v>79767</v>
      </c>
    </row>
    <row r="222" spans="1:8" x14ac:dyDescent="0.25">
      <c r="A222" s="8" t="s">
        <v>9152</v>
      </c>
      <c r="B222" s="8" t="s">
        <v>8631</v>
      </c>
      <c r="C222" s="8" t="s">
        <v>1223</v>
      </c>
      <c r="D222" s="8" t="s">
        <v>1222</v>
      </c>
      <c r="E222" s="9" t="s">
        <v>1224</v>
      </c>
      <c r="F222" s="10">
        <f t="array" ref="F222">SUM(('Rozpis školy_Zdroj_1P01_1P02'!$C$4:$C$2377='Rozpis zriaďovatelia_1P01_1P02'!$C222)*('Rozpis školy_Zdroj_1P01_1P02'!$L$4:$L$2377))</f>
        <v>615</v>
      </c>
      <c r="G222" s="10">
        <f t="array" ref="G222">SUM(('Rozpis školy_Zdroj_1P01_1P02'!$C$4:$C$2377='Rozpis zriaďovatelia_1P01_1P02'!$C222)*('Rozpis školy_Zdroj_1P01_1P02'!$M$4:$M$2377))</f>
        <v>61</v>
      </c>
      <c r="H222" s="11">
        <f t="shared" si="3"/>
        <v>676</v>
      </c>
    </row>
    <row r="223" spans="1:8" x14ac:dyDescent="0.25">
      <c r="A223" s="8" t="s">
        <v>9152</v>
      </c>
      <c r="B223" s="8" t="s">
        <v>8631</v>
      </c>
      <c r="C223" s="8" t="s">
        <v>890</v>
      </c>
      <c r="D223" s="8" t="s">
        <v>889</v>
      </c>
      <c r="E223" s="9" t="s">
        <v>891</v>
      </c>
      <c r="F223" s="10">
        <f t="array" ref="F223">SUM(('Rozpis školy_Zdroj_1P01_1P02'!$C$4:$C$2377='Rozpis zriaďovatelia_1P01_1P02'!$C223)*('Rozpis školy_Zdroj_1P01_1P02'!$L$4:$L$2377))</f>
        <v>1800</v>
      </c>
      <c r="G223" s="10">
        <f t="array" ref="G223">SUM(('Rozpis školy_Zdroj_1P01_1P02'!$C$4:$C$2377='Rozpis zriaďovatelia_1P01_1P02'!$C223)*('Rozpis školy_Zdroj_1P01_1P02'!$M$4:$M$2377))</f>
        <v>180</v>
      </c>
      <c r="H223" s="11">
        <f t="shared" si="3"/>
        <v>1980</v>
      </c>
    </row>
    <row r="224" spans="1:8" x14ac:dyDescent="0.25">
      <c r="A224" s="8" t="s">
        <v>9152</v>
      </c>
      <c r="B224" s="8" t="s">
        <v>8631</v>
      </c>
      <c r="C224" s="8" t="s">
        <v>1228</v>
      </c>
      <c r="D224" s="8" t="s">
        <v>1227</v>
      </c>
      <c r="E224" s="9" t="s">
        <v>1229</v>
      </c>
      <c r="F224" s="10">
        <f t="array" ref="F224">SUM(('Rozpis školy_Zdroj_1P01_1P02'!$C$4:$C$2377='Rozpis zriaďovatelia_1P01_1P02'!$C224)*('Rozpis školy_Zdroj_1P01_1P02'!$L$4:$L$2377))</f>
        <v>3843</v>
      </c>
      <c r="G224" s="10">
        <f t="array" ref="G224">SUM(('Rozpis školy_Zdroj_1P01_1P02'!$C$4:$C$2377='Rozpis zriaďovatelia_1P01_1P02'!$C224)*('Rozpis školy_Zdroj_1P01_1P02'!$M$4:$M$2377))</f>
        <v>384</v>
      </c>
      <c r="H224" s="11">
        <f t="shared" si="3"/>
        <v>4227</v>
      </c>
    </row>
    <row r="225" spans="1:8" x14ac:dyDescent="0.25">
      <c r="A225" s="8" t="s">
        <v>9152</v>
      </c>
      <c r="B225" s="8" t="s">
        <v>8631</v>
      </c>
      <c r="C225" s="8" t="s">
        <v>1233</v>
      </c>
      <c r="D225" s="8" t="s">
        <v>1232</v>
      </c>
      <c r="E225" s="9" t="s">
        <v>1234</v>
      </c>
      <c r="F225" s="10">
        <f t="array" ref="F225">SUM(('Rozpis školy_Zdroj_1P01_1P02'!$C$4:$C$2377='Rozpis zriaďovatelia_1P01_1P02'!$C225)*('Rozpis školy_Zdroj_1P01_1P02'!$L$4:$L$2377))</f>
        <v>3271</v>
      </c>
      <c r="G225" s="10">
        <f t="array" ref="G225">SUM(('Rozpis školy_Zdroj_1P01_1P02'!$C$4:$C$2377='Rozpis zriaďovatelia_1P01_1P02'!$C225)*('Rozpis školy_Zdroj_1P01_1P02'!$M$4:$M$2377))</f>
        <v>327</v>
      </c>
      <c r="H225" s="11">
        <f t="shared" si="3"/>
        <v>3598</v>
      </c>
    </row>
    <row r="226" spans="1:8" x14ac:dyDescent="0.25">
      <c r="A226" s="8" t="s">
        <v>9152</v>
      </c>
      <c r="B226" s="8" t="s">
        <v>8631</v>
      </c>
      <c r="C226" s="8" t="s">
        <v>1238</v>
      </c>
      <c r="D226" s="8" t="s">
        <v>1237</v>
      </c>
      <c r="E226" s="9" t="s">
        <v>1239</v>
      </c>
      <c r="F226" s="10">
        <f t="array" ref="F226">SUM(('Rozpis školy_Zdroj_1P01_1P02'!$C$4:$C$2377='Rozpis zriaďovatelia_1P01_1P02'!$C226)*('Rozpis školy_Zdroj_1P01_1P02'!$L$4:$L$2377))</f>
        <v>2741</v>
      </c>
      <c r="G226" s="10">
        <f t="array" ref="G226">SUM(('Rozpis školy_Zdroj_1P01_1P02'!$C$4:$C$2377='Rozpis zriaďovatelia_1P01_1P02'!$C226)*('Rozpis školy_Zdroj_1P01_1P02'!$M$4:$M$2377))</f>
        <v>274</v>
      </c>
      <c r="H226" s="11">
        <f t="shared" si="3"/>
        <v>3015</v>
      </c>
    </row>
    <row r="227" spans="1:8" x14ac:dyDescent="0.25">
      <c r="A227" s="8" t="s">
        <v>9152</v>
      </c>
      <c r="B227" s="8" t="s">
        <v>8631</v>
      </c>
      <c r="C227" s="8" t="s">
        <v>1243</v>
      </c>
      <c r="D227" s="8" t="s">
        <v>1242</v>
      </c>
      <c r="E227" s="9" t="s">
        <v>1244</v>
      </c>
      <c r="F227" s="10">
        <f t="array" ref="F227">SUM(('Rozpis školy_Zdroj_1P01_1P02'!$C$4:$C$2377='Rozpis zriaďovatelia_1P01_1P02'!$C227)*('Rozpis školy_Zdroj_1P01_1P02'!$L$4:$L$2377))</f>
        <v>6464</v>
      </c>
      <c r="G227" s="10">
        <f t="array" ref="G227">SUM(('Rozpis školy_Zdroj_1P01_1P02'!$C$4:$C$2377='Rozpis zriaďovatelia_1P01_1P02'!$C227)*('Rozpis školy_Zdroj_1P01_1P02'!$M$4:$M$2377))</f>
        <v>646</v>
      </c>
      <c r="H227" s="11">
        <f t="shared" si="3"/>
        <v>7110</v>
      </c>
    </row>
    <row r="228" spans="1:8" x14ac:dyDescent="0.25">
      <c r="A228" s="8" t="s">
        <v>9152</v>
      </c>
      <c r="B228" s="8" t="s">
        <v>8631</v>
      </c>
      <c r="C228" s="8" t="s">
        <v>949</v>
      </c>
      <c r="D228" s="8" t="s">
        <v>948</v>
      </c>
      <c r="E228" s="9" t="s">
        <v>950</v>
      </c>
      <c r="F228" s="10">
        <f t="array" ref="F228">SUM(('Rozpis školy_Zdroj_1P01_1P02'!$C$4:$C$2377='Rozpis zriaďovatelia_1P01_1P02'!$C228)*('Rozpis školy_Zdroj_1P01_1P02'!$L$4:$L$2377))</f>
        <v>2645</v>
      </c>
      <c r="G228" s="10">
        <f t="array" ref="G228">SUM(('Rozpis školy_Zdroj_1P01_1P02'!$C$4:$C$2377='Rozpis zriaďovatelia_1P01_1P02'!$C228)*('Rozpis školy_Zdroj_1P01_1P02'!$M$4:$M$2377))</f>
        <v>264</v>
      </c>
      <c r="H228" s="11">
        <f t="shared" si="3"/>
        <v>2909</v>
      </c>
    </row>
    <row r="229" spans="1:8" x14ac:dyDescent="0.25">
      <c r="A229" s="8" t="s">
        <v>9152</v>
      </c>
      <c r="B229" s="8" t="s">
        <v>8631</v>
      </c>
      <c r="C229" s="8" t="s">
        <v>1248</v>
      </c>
      <c r="D229" s="8" t="s">
        <v>1247</v>
      </c>
      <c r="E229" s="9" t="s">
        <v>1249</v>
      </c>
      <c r="F229" s="10">
        <f t="array" ref="F229">SUM(('Rozpis školy_Zdroj_1P01_1P02'!$C$4:$C$2377='Rozpis zriaďovatelia_1P01_1P02'!$C229)*('Rozpis školy_Zdroj_1P01_1P02'!$L$4:$L$2377))</f>
        <v>2184</v>
      </c>
      <c r="G229" s="10">
        <f t="array" ref="G229">SUM(('Rozpis školy_Zdroj_1P01_1P02'!$C$4:$C$2377='Rozpis zriaďovatelia_1P01_1P02'!$C229)*('Rozpis školy_Zdroj_1P01_1P02'!$M$4:$M$2377))</f>
        <v>218</v>
      </c>
      <c r="H229" s="11">
        <f t="shared" si="3"/>
        <v>2402</v>
      </c>
    </row>
    <row r="230" spans="1:8" x14ac:dyDescent="0.25">
      <c r="A230" s="8" t="s">
        <v>9152</v>
      </c>
      <c r="B230" s="8" t="s">
        <v>8631</v>
      </c>
      <c r="C230" s="8" t="s">
        <v>1253</v>
      </c>
      <c r="D230" s="8" t="s">
        <v>1252</v>
      </c>
      <c r="E230" s="9" t="s">
        <v>1254</v>
      </c>
      <c r="F230" s="10">
        <f t="array" ref="F230">SUM(('Rozpis školy_Zdroj_1P01_1P02'!$C$4:$C$2377='Rozpis zriaďovatelia_1P01_1P02'!$C230)*('Rozpis školy_Zdroj_1P01_1P02'!$L$4:$L$2377))</f>
        <v>571</v>
      </c>
      <c r="G230" s="10">
        <f t="array" ref="G230">SUM(('Rozpis školy_Zdroj_1P01_1P02'!$C$4:$C$2377='Rozpis zriaďovatelia_1P01_1P02'!$C230)*('Rozpis školy_Zdroj_1P01_1P02'!$M$4:$M$2377))</f>
        <v>57</v>
      </c>
      <c r="H230" s="11">
        <f t="shared" si="3"/>
        <v>628</v>
      </c>
    </row>
    <row r="231" spans="1:8" x14ac:dyDescent="0.25">
      <c r="A231" s="8" t="s">
        <v>9152</v>
      </c>
      <c r="B231" s="8" t="s">
        <v>8631</v>
      </c>
      <c r="C231" s="8" t="s">
        <v>1258</v>
      </c>
      <c r="D231" s="8" t="s">
        <v>1257</v>
      </c>
      <c r="E231" s="9" t="s">
        <v>1259</v>
      </c>
      <c r="F231" s="10">
        <f t="array" ref="F231">SUM(('Rozpis školy_Zdroj_1P01_1P02'!$C$4:$C$2377='Rozpis zriaďovatelia_1P01_1P02'!$C231)*('Rozpis školy_Zdroj_1P01_1P02'!$L$4:$L$2377))</f>
        <v>2666</v>
      </c>
      <c r="G231" s="10">
        <f t="array" ref="G231">SUM(('Rozpis školy_Zdroj_1P01_1P02'!$C$4:$C$2377='Rozpis zriaďovatelia_1P01_1P02'!$C231)*('Rozpis školy_Zdroj_1P01_1P02'!$M$4:$M$2377))</f>
        <v>267</v>
      </c>
      <c r="H231" s="11">
        <f t="shared" si="3"/>
        <v>2933</v>
      </c>
    </row>
    <row r="232" spans="1:8" x14ac:dyDescent="0.25">
      <c r="A232" s="8" t="s">
        <v>9152</v>
      </c>
      <c r="B232" s="8" t="s">
        <v>8631</v>
      </c>
      <c r="C232" s="8" t="s">
        <v>1263</v>
      </c>
      <c r="D232" s="8" t="s">
        <v>1262</v>
      </c>
      <c r="E232" s="9" t="s">
        <v>1264</v>
      </c>
      <c r="F232" s="10">
        <f t="array" ref="F232">SUM(('Rozpis školy_Zdroj_1P01_1P02'!$C$4:$C$2377='Rozpis zriaďovatelia_1P01_1P02'!$C232)*('Rozpis školy_Zdroj_1P01_1P02'!$L$4:$L$2377))</f>
        <v>271</v>
      </c>
      <c r="G232" s="10">
        <f t="array" ref="G232">SUM(('Rozpis školy_Zdroj_1P01_1P02'!$C$4:$C$2377='Rozpis zriaďovatelia_1P01_1P02'!$C232)*('Rozpis školy_Zdroj_1P01_1P02'!$M$4:$M$2377))</f>
        <v>27</v>
      </c>
      <c r="H232" s="11">
        <f t="shared" si="3"/>
        <v>298</v>
      </c>
    </row>
    <row r="233" spans="1:8" x14ac:dyDescent="0.25">
      <c r="A233" s="8" t="s">
        <v>9152</v>
      </c>
      <c r="B233" s="8" t="s">
        <v>8631</v>
      </c>
      <c r="C233" s="8" t="s">
        <v>1268</v>
      </c>
      <c r="D233" s="8" t="s">
        <v>1267</v>
      </c>
      <c r="E233" s="9" t="s">
        <v>1269</v>
      </c>
      <c r="F233" s="10">
        <f t="array" ref="F233">SUM(('Rozpis školy_Zdroj_1P01_1P02'!$C$4:$C$2377='Rozpis zriaďovatelia_1P01_1P02'!$C233)*('Rozpis školy_Zdroj_1P01_1P02'!$L$4:$L$2377))</f>
        <v>2307</v>
      </c>
      <c r="G233" s="10">
        <f t="array" ref="G233">SUM(('Rozpis školy_Zdroj_1P01_1P02'!$C$4:$C$2377='Rozpis zriaďovatelia_1P01_1P02'!$C233)*('Rozpis školy_Zdroj_1P01_1P02'!$M$4:$M$2377))</f>
        <v>231</v>
      </c>
      <c r="H233" s="11">
        <f t="shared" si="3"/>
        <v>2538</v>
      </c>
    </row>
    <row r="234" spans="1:8" x14ac:dyDescent="0.25">
      <c r="A234" s="8" t="s">
        <v>9152</v>
      </c>
      <c r="B234" s="8" t="s">
        <v>8631</v>
      </c>
      <c r="C234" s="8" t="s">
        <v>964</v>
      </c>
      <c r="D234" s="8" t="s">
        <v>963</v>
      </c>
      <c r="E234" s="9" t="s">
        <v>965</v>
      </c>
      <c r="F234" s="10">
        <f t="array" ref="F234">SUM(('Rozpis školy_Zdroj_1P01_1P02'!$C$4:$C$2377='Rozpis zriaďovatelia_1P01_1P02'!$C234)*('Rozpis školy_Zdroj_1P01_1P02'!$L$4:$L$2377))</f>
        <v>289</v>
      </c>
      <c r="G234" s="10">
        <f t="array" ref="G234">SUM(('Rozpis školy_Zdroj_1P01_1P02'!$C$4:$C$2377='Rozpis zriaďovatelia_1P01_1P02'!$C234)*('Rozpis školy_Zdroj_1P01_1P02'!$M$4:$M$2377))</f>
        <v>29</v>
      </c>
      <c r="H234" s="11">
        <f t="shared" si="3"/>
        <v>318</v>
      </c>
    </row>
    <row r="235" spans="1:8" x14ac:dyDescent="0.25">
      <c r="A235" s="8" t="s">
        <v>9152</v>
      </c>
      <c r="B235" s="8" t="s">
        <v>8631</v>
      </c>
      <c r="C235" s="8" t="s">
        <v>969</v>
      </c>
      <c r="D235" s="8" t="s">
        <v>968</v>
      </c>
      <c r="E235" s="9" t="s">
        <v>970</v>
      </c>
      <c r="F235" s="10">
        <f t="array" ref="F235">SUM(('Rozpis školy_Zdroj_1P01_1P02'!$C$4:$C$2377='Rozpis zriaďovatelia_1P01_1P02'!$C235)*('Rozpis školy_Zdroj_1P01_1P02'!$L$4:$L$2377))</f>
        <v>2722</v>
      </c>
      <c r="G235" s="10">
        <f t="array" ref="G235">SUM(('Rozpis školy_Zdroj_1P01_1P02'!$C$4:$C$2377='Rozpis zriaďovatelia_1P01_1P02'!$C235)*('Rozpis školy_Zdroj_1P01_1P02'!$M$4:$M$2377))</f>
        <v>272</v>
      </c>
      <c r="H235" s="11">
        <f t="shared" si="3"/>
        <v>2994</v>
      </c>
    </row>
    <row r="236" spans="1:8" x14ac:dyDescent="0.25">
      <c r="A236" s="8" t="s">
        <v>9152</v>
      </c>
      <c r="B236" s="8" t="s">
        <v>8631</v>
      </c>
      <c r="C236" s="8" t="s">
        <v>974</v>
      </c>
      <c r="D236" s="8" t="s">
        <v>973</v>
      </c>
      <c r="E236" s="9" t="s">
        <v>975</v>
      </c>
      <c r="F236" s="10">
        <f t="array" ref="F236">SUM(('Rozpis školy_Zdroj_1P01_1P02'!$C$4:$C$2377='Rozpis zriaďovatelia_1P01_1P02'!$C236)*('Rozpis školy_Zdroj_1P01_1P02'!$L$4:$L$2377))</f>
        <v>289</v>
      </c>
      <c r="G236" s="10">
        <f t="array" ref="G236">SUM(('Rozpis školy_Zdroj_1P01_1P02'!$C$4:$C$2377='Rozpis zriaďovatelia_1P01_1P02'!$C236)*('Rozpis školy_Zdroj_1P01_1P02'!$M$4:$M$2377))</f>
        <v>29</v>
      </c>
      <c r="H236" s="11">
        <f t="shared" si="3"/>
        <v>318</v>
      </c>
    </row>
    <row r="237" spans="1:8" x14ac:dyDescent="0.25">
      <c r="A237" s="8" t="s">
        <v>9152</v>
      </c>
      <c r="B237" s="8" t="s">
        <v>8631</v>
      </c>
      <c r="C237" s="8" t="s">
        <v>899</v>
      </c>
      <c r="D237" s="8" t="s">
        <v>898</v>
      </c>
      <c r="E237" s="9" t="s">
        <v>900</v>
      </c>
      <c r="F237" s="10">
        <f t="array" ref="F237">SUM(('Rozpis školy_Zdroj_1P01_1P02'!$C$4:$C$2377='Rozpis zriaďovatelia_1P01_1P02'!$C237)*('Rozpis školy_Zdroj_1P01_1P02'!$L$4:$L$2377))</f>
        <v>2078</v>
      </c>
      <c r="G237" s="10">
        <f t="array" ref="G237">SUM(('Rozpis školy_Zdroj_1P01_1P02'!$C$4:$C$2377='Rozpis zriaďovatelia_1P01_1P02'!$C237)*('Rozpis školy_Zdroj_1P01_1P02'!$M$4:$M$2377))</f>
        <v>208</v>
      </c>
      <c r="H237" s="11">
        <f t="shared" si="3"/>
        <v>2286</v>
      </c>
    </row>
    <row r="238" spans="1:8" x14ac:dyDescent="0.25">
      <c r="A238" s="8" t="s">
        <v>9152</v>
      </c>
      <c r="B238" s="8" t="s">
        <v>8631</v>
      </c>
      <c r="C238" s="8" t="s">
        <v>904</v>
      </c>
      <c r="D238" s="8" t="s">
        <v>903</v>
      </c>
      <c r="E238" s="9" t="s">
        <v>905</v>
      </c>
      <c r="F238" s="10">
        <f t="array" ref="F238">SUM(('Rozpis školy_Zdroj_1P01_1P02'!$C$4:$C$2377='Rozpis zriaďovatelia_1P01_1P02'!$C238)*('Rozpis školy_Zdroj_1P01_1P02'!$L$4:$L$2377))</f>
        <v>23877</v>
      </c>
      <c r="G238" s="10">
        <f t="array" ref="G238">SUM(('Rozpis školy_Zdroj_1P01_1P02'!$C$4:$C$2377='Rozpis zriaďovatelia_1P01_1P02'!$C238)*('Rozpis školy_Zdroj_1P01_1P02'!$M$4:$M$2377))</f>
        <v>2387</v>
      </c>
      <c r="H238" s="11">
        <f t="shared" si="3"/>
        <v>26264</v>
      </c>
    </row>
    <row r="239" spans="1:8" x14ac:dyDescent="0.25">
      <c r="A239" s="8" t="s">
        <v>9152</v>
      </c>
      <c r="B239" s="8" t="s">
        <v>8631</v>
      </c>
      <c r="C239" s="8" t="s">
        <v>1273</v>
      </c>
      <c r="D239" s="8" t="s">
        <v>1272</v>
      </c>
      <c r="E239" s="9" t="s">
        <v>1274</v>
      </c>
      <c r="F239" s="10">
        <f t="array" ref="F239">SUM(('Rozpis školy_Zdroj_1P01_1P02'!$C$4:$C$2377='Rozpis zriaďovatelia_1P01_1P02'!$C239)*('Rozpis školy_Zdroj_1P01_1P02'!$L$4:$L$2377))</f>
        <v>2496</v>
      </c>
      <c r="G239" s="10">
        <f t="array" ref="G239">SUM(('Rozpis školy_Zdroj_1P01_1P02'!$C$4:$C$2377='Rozpis zriaďovatelia_1P01_1P02'!$C239)*('Rozpis školy_Zdroj_1P01_1P02'!$M$4:$M$2377))</f>
        <v>250</v>
      </c>
      <c r="H239" s="11">
        <f t="shared" si="3"/>
        <v>2746</v>
      </c>
    </row>
    <row r="240" spans="1:8" x14ac:dyDescent="0.25">
      <c r="A240" s="8" t="s">
        <v>9152</v>
      </c>
      <c r="B240" s="8" t="s">
        <v>8631</v>
      </c>
      <c r="C240" s="8" t="s">
        <v>914</v>
      </c>
      <c r="D240" s="8" t="s">
        <v>913</v>
      </c>
      <c r="E240" s="9" t="s">
        <v>915</v>
      </c>
      <c r="F240" s="10">
        <f t="array" ref="F240">SUM(('Rozpis školy_Zdroj_1P01_1P02'!$C$4:$C$2377='Rozpis zriaďovatelia_1P01_1P02'!$C240)*('Rozpis školy_Zdroj_1P01_1P02'!$L$4:$L$2377))</f>
        <v>1894</v>
      </c>
      <c r="G240" s="10">
        <f t="array" ref="G240">SUM(('Rozpis školy_Zdroj_1P01_1P02'!$C$4:$C$2377='Rozpis zriaďovatelia_1P01_1P02'!$C240)*('Rozpis školy_Zdroj_1P01_1P02'!$M$4:$M$2377))</f>
        <v>189</v>
      </c>
      <c r="H240" s="11">
        <f t="shared" si="3"/>
        <v>2083</v>
      </c>
    </row>
    <row r="241" spans="1:8" x14ac:dyDescent="0.25">
      <c r="A241" s="8" t="s">
        <v>9152</v>
      </c>
      <c r="B241" s="8" t="s">
        <v>8631</v>
      </c>
      <c r="C241" s="8" t="s">
        <v>959</v>
      </c>
      <c r="D241" s="8" t="s">
        <v>958</v>
      </c>
      <c r="E241" s="9" t="s">
        <v>960</v>
      </c>
      <c r="F241" s="10">
        <f t="array" ref="F241">SUM(('Rozpis školy_Zdroj_1P01_1P02'!$C$4:$C$2377='Rozpis zriaďovatelia_1P01_1P02'!$C241)*('Rozpis školy_Zdroj_1P01_1P02'!$L$4:$L$2377))</f>
        <v>4986</v>
      </c>
      <c r="G241" s="10">
        <f t="array" ref="G241">SUM(('Rozpis školy_Zdroj_1P01_1P02'!$C$4:$C$2377='Rozpis zriaďovatelia_1P01_1P02'!$C241)*('Rozpis školy_Zdroj_1P01_1P02'!$M$4:$M$2377))</f>
        <v>499</v>
      </c>
      <c r="H241" s="11">
        <f t="shared" si="3"/>
        <v>5485</v>
      </c>
    </row>
    <row r="242" spans="1:8" x14ac:dyDescent="0.25">
      <c r="A242" s="8" t="s">
        <v>9152</v>
      </c>
      <c r="B242" s="8" t="s">
        <v>8631</v>
      </c>
      <c r="C242" s="8" t="s">
        <v>1283</v>
      </c>
      <c r="D242" s="8" t="s">
        <v>1282</v>
      </c>
      <c r="E242" s="9" t="s">
        <v>1284</v>
      </c>
      <c r="F242" s="10">
        <f t="array" ref="F242">SUM(('Rozpis školy_Zdroj_1P01_1P02'!$C$4:$C$2377='Rozpis zriaďovatelia_1P01_1P02'!$C242)*('Rozpis školy_Zdroj_1P01_1P02'!$L$4:$L$2377))</f>
        <v>4460</v>
      </c>
      <c r="G242" s="10">
        <f t="array" ref="G242">SUM(('Rozpis školy_Zdroj_1P01_1P02'!$C$4:$C$2377='Rozpis zriaďovatelia_1P01_1P02'!$C242)*('Rozpis školy_Zdroj_1P01_1P02'!$M$4:$M$2377))</f>
        <v>446</v>
      </c>
      <c r="H242" s="11">
        <f t="shared" si="3"/>
        <v>4906</v>
      </c>
    </row>
    <row r="243" spans="1:8" x14ac:dyDescent="0.25">
      <c r="A243" s="8" t="s">
        <v>9152</v>
      </c>
      <c r="B243" s="8" t="s">
        <v>8631</v>
      </c>
      <c r="C243" s="8" t="s">
        <v>1292</v>
      </c>
      <c r="D243" s="8" t="s">
        <v>1291</v>
      </c>
      <c r="E243" s="9" t="s">
        <v>1293</v>
      </c>
      <c r="F243" s="10">
        <f t="array" ref="F243">SUM(('Rozpis školy_Zdroj_1P01_1P02'!$C$4:$C$2377='Rozpis zriaďovatelia_1P01_1P02'!$C243)*('Rozpis školy_Zdroj_1P01_1P02'!$L$4:$L$2377))</f>
        <v>1635</v>
      </c>
      <c r="G243" s="10">
        <f t="array" ref="G243">SUM(('Rozpis školy_Zdroj_1P01_1P02'!$C$4:$C$2377='Rozpis zriaďovatelia_1P01_1P02'!$C243)*('Rozpis školy_Zdroj_1P01_1P02'!$M$4:$M$2377))</f>
        <v>163</v>
      </c>
      <c r="H243" s="11">
        <f t="shared" si="3"/>
        <v>1798</v>
      </c>
    </row>
    <row r="244" spans="1:8" x14ac:dyDescent="0.25">
      <c r="A244" s="8" t="s">
        <v>9152</v>
      </c>
      <c r="B244" s="8" t="s">
        <v>8631</v>
      </c>
      <c r="C244" s="8" t="s">
        <v>919</v>
      </c>
      <c r="D244" s="8" t="s">
        <v>918</v>
      </c>
      <c r="E244" s="9" t="s">
        <v>920</v>
      </c>
      <c r="F244" s="10">
        <f t="array" ref="F244">SUM(('Rozpis školy_Zdroj_1P01_1P02'!$C$4:$C$2377='Rozpis zriaďovatelia_1P01_1P02'!$C244)*('Rozpis školy_Zdroj_1P01_1P02'!$L$4:$L$2377))</f>
        <v>2126</v>
      </c>
      <c r="G244" s="10">
        <f t="array" ref="G244">SUM(('Rozpis školy_Zdroj_1P01_1P02'!$C$4:$C$2377='Rozpis zriaďovatelia_1P01_1P02'!$C244)*('Rozpis školy_Zdroj_1P01_1P02'!$M$4:$M$2377))</f>
        <v>213</v>
      </c>
      <c r="H244" s="11">
        <f t="shared" si="3"/>
        <v>2339</v>
      </c>
    </row>
    <row r="245" spans="1:8" x14ac:dyDescent="0.25">
      <c r="A245" s="8" t="s">
        <v>9152</v>
      </c>
      <c r="B245" s="8" t="s">
        <v>8631</v>
      </c>
      <c r="C245" s="8" t="s">
        <v>979</v>
      </c>
      <c r="D245" s="8" t="s">
        <v>978</v>
      </c>
      <c r="E245" s="9" t="s">
        <v>980</v>
      </c>
      <c r="F245" s="10">
        <f t="array" ref="F245">SUM(('Rozpis školy_Zdroj_1P01_1P02'!$C$4:$C$2377='Rozpis zriaďovatelia_1P01_1P02'!$C245)*('Rozpis školy_Zdroj_1P01_1P02'!$L$4:$L$2377))</f>
        <v>488</v>
      </c>
      <c r="G245" s="10">
        <f t="array" ref="G245">SUM(('Rozpis školy_Zdroj_1P01_1P02'!$C$4:$C$2377='Rozpis zriaďovatelia_1P01_1P02'!$C245)*('Rozpis školy_Zdroj_1P01_1P02'!$M$4:$M$2377))</f>
        <v>49</v>
      </c>
      <c r="H245" s="11">
        <f t="shared" si="3"/>
        <v>537</v>
      </c>
    </row>
    <row r="246" spans="1:8" x14ac:dyDescent="0.25">
      <c r="A246" s="8" t="s">
        <v>9152</v>
      </c>
      <c r="B246" s="8" t="s">
        <v>8631</v>
      </c>
      <c r="C246" s="8" t="s">
        <v>924</v>
      </c>
      <c r="D246" s="8" t="s">
        <v>923</v>
      </c>
      <c r="E246" s="9" t="s">
        <v>925</v>
      </c>
      <c r="F246" s="10">
        <f t="array" ref="F246">SUM(('Rozpis školy_Zdroj_1P01_1P02'!$C$4:$C$2377='Rozpis zriaďovatelia_1P01_1P02'!$C246)*('Rozpis školy_Zdroj_1P01_1P02'!$L$4:$L$2377))</f>
        <v>4307</v>
      </c>
      <c r="G246" s="10">
        <f t="array" ref="G246">SUM(('Rozpis školy_Zdroj_1P01_1P02'!$C$4:$C$2377='Rozpis zriaďovatelia_1P01_1P02'!$C246)*('Rozpis školy_Zdroj_1P01_1P02'!$M$4:$M$2377))</f>
        <v>431</v>
      </c>
      <c r="H246" s="11">
        <f t="shared" si="3"/>
        <v>4738</v>
      </c>
    </row>
    <row r="247" spans="1:8" x14ac:dyDescent="0.25">
      <c r="A247" s="8" t="s">
        <v>9152</v>
      </c>
      <c r="B247" s="8" t="s">
        <v>8631</v>
      </c>
      <c r="C247" s="8" t="s">
        <v>929</v>
      </c>
      <c r="D247" s="8" t="s">
        <v>928</v>
      </c>
      <c r="E247" s="9" t="s">
        <v>930</v>
      </c>
      <c r="F247" s="10">
        <f t="array" ref="F247">SUM(('Rozpis školy_Zdroj_1P01_1P02'!$C$4:$C$2377='Rozpis zriaďovatelia_1P01_1P02'!$C247)*('Rozpis školy_Zdroj_1P01_1P02'!$L$4:$L$2377))</f>
        <v>2894</v>
      </c>
      <c r="G247" s="10">
        <f t="array" ref="G247">SUM(('Rozpis školy_Zdroj_1P01_1P02'!$C$4:$C$2377='Rozpis zriaďovatelia_1P01_1P02'!$C247)*('Rozpis školy_Zdroj_1P01_1P02'!$M$4:$M$2377))</f>
        <v>289</v>
      </c>
      <c r="H247" s="11">
        <f t="shared" si="3"/>
        <v>3183</v>
      </c>
    </row>
    <row r="248" spans="1:8" x14ac:dyDescent="0.25">
      <c r="A248" s="8" t="s">
        <v>9152</v>
      </c>
      <c r="B248" s="8" t="s">
        <v>8631</v>
      </c>
      <c r="C248" s="8" t="s">
        <v>1297</v>
      </c>
      <c r="D248" s="8" t="s">
        <v>1296</v>
      </c>
      <c r="E248" s="9" t="s">
        <v>1298</v>
      </c>
      <c r="F248" s="10">
        <f t="array" ref="F248">SUM(('Rozpis školy_Zdroj_1P01_1P02'!$C$4:$C$2377='Rozpis zriaďovatelia_1P01_1P02'!$C248)*('Rozpis školy_Zdroj_1P01_1P02'!$L$4:$L$2377))</f>
        <v>3281</v>
      </c>
      <c r="G248" s="10">
        <f t="array" ref="G248">SUM(('Rozpis školy_Zdroj_1P01_1P02'!$C$4:$C$2377='Rozpis zriaďovatelia_1P01_1P02'!$C248)*('Rozpis školy_Zdroj_1P01_1P02'!$M$4:$M$2377))</f>
        <v>328</v>
      </c>
      <c r="H248" s="11">
        <f t="shared" si="3"/>
        <v>3609</v>
      </c>
    </row>
    <row r="249" spans="1:8" x14ac:dyDescent="0.25">
      <c r="A249" s="8" t="s">
        <v>9152</v>
      </c>
      <c r="B249" s="8" t="s">
        <v>8631</v>
      </c>
      <c r="C249" s="8" t="s">
        <v>1302</v>
      </c>
      <c r="D249" s="8" t="s">
        <v>1301</v>
      </c>
      <c r="E249" s="9" t="s">
        <v>1303</v>
      </c>
      <c r="F249" s="10">
        <f t="array" ref="F249">SUM(('Rozpis školy_Zdroj_1P01_1P02'!$C$4:$C$2377='Rozpis zriaďovatelia_1P01_1P02'!$C249)*('Rozpis školy_Zdroj_1P01_1P02'!$L$4:$L$2377))</f>
        <v>380</v>
      </c>
      <c r="G249" s="10">
        <f t="array" ref="G249">SUM(('Rozpis školy_Zdroj_1P01_1P02'!$C$4:$C$2377='Rozpis zriaďovatelia_1P01_1P02'!$C249)*('Rozpis školy_Zdroj_1P01_1P02'!$M$4:$M$2377))</f>
        <v>38</v>
      </c>
      <c r="H249" s="11">
        <f t="shared" si="3"/>
        <v>418</v>
      </c>
    </row>
    <row r="250" spans="1:8" x14ac:dyDescent="0.25">
      <c r="A250" s="8" t="s">
        <v>9152</v>
      </c>
      <c r="B250" s="8" t="s">
        <v>8631</v>
      </c>
      <c r="C250" s="8" t="s">
        <v>984</v>
      </c>
      <c r="D250" s="8" t="s">
        <v>983</v>
      </c>
      <c r="E250" s="9" t="s">
        <v>985</v>
      </c>
      <c r="F250" s="10">
        <f t="array" ref="F250">SUM(('Rozpis školy_Zdroj_1P01_1P02'!$C$4:$C$2377='Rozpis zriaďovatelia_1P01_1P02'!$C250)*('Rozpis školy_Zdroj_1P01_1P02'!$L$4:$L$2377))</f>
        <v>3743</v>
      </c>
      <c r="G250" s="10">
        <f t="array" ref="G250">SUM(('Rozpis školy_Zdroj_1P01_1P02'!$C$4:$C$2377='Rozpis zriaďovatelia_1P01_1P02'!$C250)*('Rozpis školy_Zdroj_1P01_1P02'!$M$4:$M$2377))</f>
        <v>374</v>
      </c>
      <c r="H250" s="11">
        <f t="shared" si="3"/>
        <v>4117</v>
      </c>
    </row>
    <row r="251" spans="1:8" x14ac:dyDescent="0.25">
      <c r="A251" s="8" t="s">
        <v>9152</v>
      </c>
      <c r="B251" s="8" t="s">
        <v>8631</v>
      </c>
      <c r="C251" s="8" t="s">
        <v>989</v>
      </c>
      <c r="D251" s="8" t="s">
        <v>988</v>
      </c>
      <c r="E251" s="9" t="s">
        <v>990</v>
      </c>
      <c r="F251" s="10">
        <f t="array" ref="F251">SUM(('Rozpis školy_Zdroj_1P01_1P02'!$C$4:$C$2377='Rozpis zriaďovatelia_1P01_1P02'!$C251)*('Rozpis školy_Zdroj_1P01_1P02'!$L$4:$L$2377))</f>
        <v>271</v>
      </c>
      <c r="G251" s="10">
        <f t="array" ref="G251">SUM(('Rozpis školy_Zdroj_1P01_1P02'!$C$4:$C$2377='Rozpis zriaďovatelia_1P01_1P02'!$C251)*('Rozpis školy_Zdroj_1P01_1P02'!$M$4:$M$2377))</f>
        <v>27</v>
      </c>
      <c r="H251" s="11">
        <f t="shared" si="3"/>
        <v>298</v>
      </c>
    </row>
    <row r="252" spans="1:8" x14ac:dyDescent="0.25">
      <c r="A252" s="8" t="s">
        <v>9152</v>
      </c>
      <c r="B252" s="8" t="s">
        <v>8631</v>
      </c>
      <c r="C252" s="8" t="s">
        <v>934</v>
      </c>
      <c r="D252" s="8" t="s">
        <v>933</v>
      </c>
      <c r="E252" s="9" t="s">
        <v>935</v>
      </c>
      <c r="F252" s="10">
        <f t="array" ref="F252">SUM(('Rozpis školy_Zdroj_1P01_1P02'!$C$4:$C$2377='Rozpis zriaďovatelia_1P01_1P02'!$C252)*('Rozpis školy_Zdroj_1P01_1P02'!$L$4:$L$2377))</f>
        <v>1434</v>
      </c>
      <c r="G252" s="10">
        <f t="array" ref="G252">SUM(('Rozpis školy_Zdroj_1P01_1P02'!$C$4:$C$2377='Rozpis zriaďovatelia_1P01_1P02'!$C252)*('Rozpis školy_Zdroj_1P01_1P02'!$M$4:$M$2377))</f>
        <v>143</v>
      </c>
      <c r="H252" s="11">
        <f t="shared" si="3"/>
        <v>1577</v>
      </c>
    </row>
    <row r="253" spans="1:8" x14ac:dyDescent="0.25">
      <c r="A253" s="8" t="s">
        <v>9152</v>
      </c>
      <c r="B253" s="8" t="s">
        <v>8631</v>
      </c>
      <c r="C253" s="8" t="s">
        <v>994</v>
      </c>
      <c r="D253" s="8" t="s">
        <v>993</v>
      </c>
      <c r="E253" s="9" t="s">
        <v>995</v>
      </c>
      <c r="F253" s="10">
        <f t="array" ref="F253">SUM(('Rozpis školy_Zdroj_1P01_1P02'!$C$4:$C$2377='Rozpis zriaďovatelia_1P01_1P02'!$C253)*('Rozpis školy_Zdroj_1P01_1P02'!$L$4:$L$2377))</f>
        <v>31043</v>
      </c>
      <c r="G253" s="10">
        <f t="array" ref="G253">SUM(('Rozpis školy_Zdroj_1P01_1P02'!$C$4:$C$2377='Rozpis zriaďovatelia_1P01_1P02'!$C253)*('Rozpis školy_Zdroj_1P01_1P02'!$M$4:$M$2377))</f>
        <v>3105</v>
      </c>
      <c r="H253" s="11">
        <f t="shared" si="3"/>
        <v>34148</v>
      </c>
    </row>
    <row r="254" spans="1:8" x14ac:dyDescent="0.25">
      <c r="A254" s="8" t="s">
        <v>9152</v>
      </c>
      <c r="B254" s="8" t="s">
        <v>8631</v>
      </c>
      <c r="C254" s="8" t="s">
        <v>1004</v>
      </c>
      <c r="D254" s="8" t="s">
        <v>1003</v>
      </c>
      <c r="E254" s="9" t="s">
        <v>1005</v>
      </c>
      <c r="F254" s="10">
        <f t="array" ref="F254">SUM(('Rozpis školy_Zdroj_1P01_1P02'!$C$4:$C$2377='Rozpis zriaďovatelia_1P01_1P02'!$C254)*('Rozpis školy_Zdroj_1P01_1P02'!$L$4:$L$2377))</f>
        <v>3146</v>
      </c>
      <c r="G254" s="10">
        <f t="array" ref="G254">SUM(('Rozpis školy_Zdroj_1P01_1P02'!$C$4:$C$2377='Rozpis zriaďovatelia_1P01_1P02'!$C254)*('Rozpis školy_Zdroj_1P01_1P02'!$M$4:$M$2377))</f>
        <v>315</v>
      </c>
      <c r="H254" s="11">
        <f t="shared" si="3"/>
        <v>3461</v>
      </c>
    </row>
    <row r="255" spans="1:8" x14ac:dyDescent="0.25">
      <c r="A255" s="8" t="s">
        <v>9152</v>
      </c>
      <c r="B255" s="8" t="s">
        <v>8631</v>
      </c>
      <c r="C255" s="8" t="s">
        <v>1307</v>
      </c>
      <c r="D255" s="8" t="s">
        <v>1306</v>
      </c>
      <c r="E255" s="9" t="s">
        <v>1308</v>
      </c>
      <c r="F255" s="10">
        <f t="array" ref="F255">SUM(('Rozpis školy_Zdroj_1P01_1P02'!$C$4:$C$2377='Rozpis zriaďovatelia_1P01_1P02'!$C255)*('Rozpis školy_Zdroj_1P01_1P02'!$L$4:$L$2377))</f>
        <v>4079</v>
      </c>
      <c r="G255" s="10">
        <f t="array" ref="G255">SUM(('Rozpis školy_Zdroj_1P01_1P02'!$C$4:$C$2377='Rozpis zriaďovatelia_1P01_1P02'!$C255)*('Rozpis školy_Zdroj_1P01_1P02'!$M$4:$M$2377))</f>
        <v>408</v>
      </c>
      <c r="H255" s="11">
        <f t="shared" si="3"/>
        <v>4487</v>
      </c>
    </row>
    <row r="256" spans="1:8" x14ac:dyDescent="0.25">
      <c r="A256" s="8" t="s">
        <v>9152</v>
      </c>
      <c r="B256" s="8" t="s">
        <v>8631</v>
      </c>
      <c r="C256" s="8" t="s">
        <v>1311</v>
      </c>
      <c r="D256" s="8" t="s">
        <v>1310</v>
      </c>
      <c r="E256" s="9" t="s">
        <v>1312</v>
      </c>
      <c r="F256" s="10">
        <f t="array" ref="F256">SUM(('Rozpis školy_Zdroj_1P01_1P02'!$C$4:$C$2377='Rozpis zriaďovatelia_1P01_1P02'!$C256)*('Rozpis školy_Zdroj_1P01_1P02'!$L$4:$L$2377))</f>
        <v>4435</v>
      </c>
      <c r="G256" s="10">
        <f t="array" ref="G256">SUM(('Rozpis školy_Zdroj_1P01_1P02'!$C$4:$C$2377='Rozpis zriaďovatelia_1P01_1P02'!$C256)*('Rozpis školy_Zdroj_1P01_1P02'!$M$4:$M$2377))</f>
        <v>443</v>
      </c>
      <c r="H256" s="11">
        <f t="shared" si="3"/>
        <v>4878</v>
      </c>
    </row>
    <row r="257" spans="1:8" x14ac:dyDescent="0.25">
      <c r="A257" s="8" t="s">
        <v>9152</v>
      </c>
      <c r="B257" s="8" t="s">
        <v>8631</v>
      </c>
      <c r="C257" s="8" t="s">
        <v>1009</v>
      </c>
      <c r="D257" s="8" t="s">
        <v>1008</v>
      </c>
      <c r="E257" s="9" t="s">
        <v>1010</v>
      </c>
      <c r="F257" s="10">
        <f t="array" ref="F257">SUM(('Rozpis školy_Zdroj_1P01_1P02'!$C$4:$C$2377='Rozpis zriaďovatelia_1P01_1P02'!$C257)*('Rozpis školy_Zdroj_1P01_1P02'!$L$4:$L$2377))</f>
        <v>1243</v>
      </c>
      <c r="G257" s="10">
        <f t="array" ref="G257">SUM(('Rozpis školy_Zdroj_1P01_1P02'!$C$4:$C$2377='Rozpis zriaďovatelia_1P01_1P02'!$C257)*('Rozpis školy_Zdroj_1P01_1P02'!$M$4:$M$2377))</f>
        <v>124</v>
      </c>
      <c r="H257" s="11">
        <f t="shared" si="3"/>
        <v>1367</v>
      </c>
    </row>
    <row r="258" spans="1:8" x14ac:dyDescent="0.25">
      <c r="A258" s="8" t="s">
        <v>9152</v>
      </c>
      <c r="B258" s="8" t="s">
        <v>8631</v>
      </c>
      <c r="C258" s="8" t="s">
        <v>1316</v>
      </c>
      <c r="D258" s="8" t="s">
        <v>1315</v>
      </c>
      <c r="E258" s="9" t="s">
        <v>1317</v>
      </c>
      <c r="F258" s="10">
        <f t="array" ref="F258">SUM(('Rozpis školy_Zdroj_1P01_1P02'!$C$4:$C$2377='Rozpis zriaďovatelia_1P01_1P02'!$C258)*('Rozpis školy_Zdroj_1P01_1P02'!$L$4:$L$2377))</f>
        <v>5129</v>
      </c>
      <c r="G258" s="10">
        <f t="array" ref="G258">SUM(('Rozpis školy_Zdroj_1P01_1P02'!$C$4:$C$2377='Rozpis zriaďovatelia_1P01_1P02'!$C258)*('Rozpis školy_Zdroj_1P01_1P02'!$M$4:$M$2377))</f>
        <v>513</v>
      </c>
      <c r="H258" s="11">
        <f t="shared" si="3"/>
        <v>5642</v>
      </c>
    </row>
    <row r="259" spans="1:8" x14ac:dyDescent="0.25">
      <c r="A259" s="8" t="s">
        <v>9152</v>
      </c>
      <c r="B259" s="8" t="s">
        <v>8631</v>
      </c>
      <c r="C259" s="8" t="s">
        <v>1367</v>
      </c>
      <c r="D259" s="8" t="s">
        <v>1366</v>
      </c>
      <c r="E259" s="9" t="s">
        <v>1368</v>
      </c>
      <c r="F259" s="10">
        <f t="array" ref="F259">SUM(('Rozpis školy_Zdroj_1P01_1P02'!$C$4:$C$2377='Rozpis zriaďovatelia_1P01_1P02'!$C259)*('Rozpis školy_Zdroj_1P01_1P02'!$L$4:$L$2377))</f>
        <v>5171</v>
      </c>
      <c r="G259" s="10">
        <f t="array" ref="G259">SUM(('Rozpis školy_Zdroj_1P01_1P02'!$C$4:$C$2377='Rozpis zriaďovatelia_1P01_1P02'!$C259)*('Rozpis školy_Zdroj_1P01_1P02'!$M$4:$M$2377))</f>
        <v>517</v>
      </c>
      <c r="H259" s="11">
        <f t="shared" si="3"/>
        <v>5688</v>
      </c>
    </row>
    <row r="260" spans="1:8" x14ac:dyDescent="0.25">
      <c r="A260" s="8" t="s">
        <v>9152</v>
      </c>
      <c r="B260" s="8" t="s">
        <v>8631</v>
      </c>
      <c r="C260" s="8" t="s">
        <v>1372</v>
      </c>
      <c r="D260" s="8" t="s">
        <v>1371</v>
      </c>
      <c r="E260" s="9" t="s">
        <v>1373</v>
      </c>
      <c r="F260" s="10">
        <f t="array" ref="F260">SUM(('Rozpis školy_Zdroj_1P01_1P02'!$C$4:$C$2377='Rozpis zriaďovatelia_1P01_1P02'!$C260)*('Rozpis školy_Zdroj_1P01_1P02'!$L$4:$L$2377))</f>
        <v>3369</v>
      </c>
      <c r="G260" s="10">
        <f t="array" ref="G260">SUM(('Rozpis školy_Zdroj_1P01_1P02'!$C$4:$C$2377='Rozpis zriaďovatelia_1P01_1P02'!$C260)*('Rozpis školy_Zdroj_1P01_1P02'!$M$4:$M$2377))</f>
        <v>337</v>
      </c>
      <c r="H260" s="11">
        <f t="shared" si="3"/>
        <v>3706</v>
      </c>
    </row>
    <row r="261" spans="1:8" x14ac:dyDescent="0.25">
      <c r="A261" s="8" t="s">
        <v>9152</v>
      </c>
      <c r="B261" s="8" t="s">
        <v>8631</v>
      </c>
      <c r="C261" s="8" t="s">
        <v>939</v>
      </c>
      <c r="D261" s="8" t="s">
        <v>938</v>
      </c>
      <c r="E261" s="9" t="s">
        <v>940</v>
      </c>
      <c r="F261" s="10">
        <f t="array" ref="F261">SUM(('Rozpis školy_Zdroj_1P01_1P02'!$C$4:$C$2377='Rozpis zriaďovatelia_1P01_1P02'!$C261)*('Rozpis školy_Zdroj_1P01_1P02'!$L$4:$L$2377))</f>
        <v>4743</v>
      </c>
      <c r="G261" s="10">
        <f t="array" ref="G261">SUM(('Rozpis školy_Zdroj_1P01_1P02'!$C$4:$C$2377='Rozpis zriaďovatelia_1P01_1P02'!$C261)*('Rozpis školy_Zdroj_1P01_1P02'!$M$4:$M$2377))</f>
        <v>474</v>
      </c>
      <c r="H261" s="11">
        <f t="shared" ref="H261:H324" si="4">F261+G261</f>
        <v>5217</v>
      </c>
    </row>
    <row r="262" spans="1:8" x14ac:dyDescent="0.25">
      <c r="A262" s="8" t="s">
        <v>9152</v>
      </c>
      <c r="B262" s="8" t="s">
        <v>8631</v>
      </c>
      <c r="C262" s="8" t="s">
        <v>1014</v>
      </c>
      <c r="D262" s="8" t="s">
        <v>1013</v>
      </c>
      <c r="E262" s="9" t="s">
        <v>1015</v>
      </c>
      <c r="F262" s="10">
        <f t="array" ref="F262">SUM(('Rozpis školy_Zdroj_1P01_1P02'!$C$4:$C$2377='Rozpis zriaďovatelia_1P01_1P02'!$C262)*('Rozpis školy_Zdroj_1P01_1P02'!$L$4:$L$2377))</f>
        <v>452</v>
      </c>
      <c r="G262" s="10">
        <f t="array" ref="G262">SUM(('Rozpis školy_Zdroj_1P01_1P02'!$C$4:$C$2377='Rozpis zriaďovatelia_1P01_1P02'!$C262)*('Rozpis školy_Zdroj_1P01_1P02'!$M$4:$M$2377))</f>
        <v>45</v>
      </c>
      <c r="H262" s="11">
        <f t="shared" si="4"/>
        <v>497</v>
      </c>
    </row>
    <row r="263" spans="1:8" x14ac:dyDescent="0.25">
      <c r="A263" s="8" t="s">
        <v>9152</v>
      </c>
      <c r="B263" s="8" t="s">
        <v>8631</v>
      </c>
      <c r="C263" s="8" t="s">
        <v>1343</v>
      </c>
      <c r="D263" s="8" t="s">
        <v>1342</v>
      </c>
      <c r="E263" s="9" t="s">
        <v>1344</v>
      </c>
      <c r="F263" s="10">
        <f t="array" ref="F263">SUM(('Rozpis školy_Zdroj_1P01_1P02'!$C$4:$C$2377='Rozpis zriaďovatelia_1P01_1P02'!$C263)*('Rozpis školy_Zdroj_1P01_1P02'!$L$4:$L$2377))</f>
        <v>3830</v>
      </c>
      <c r="G263" s="10">
        <f t="array" ref="G263">SUM(('Rozpis školy_Zdroj_1P01_1P02'!$C$4:$C$2377='Rozpis zriaďovatelia_1P01_1P02'!$C263)*('Rozpis školy_Zdroj_1P01_1P02'!$M$4:$M$2377))</f>
        <v>383</v>
      </c>
      <c r="H263" s="11">
        <f t="shared" si="4"/>
        <v>4213</v>
      </c>
    </row>
    <row r="264" spans="1:8" x14ac:dyDescent="0.25">
      <c r="A264" s="8" t="s">
        <v>9152</v>
      </c>
      <c r="B264" s="8" t="s">
        <v>8631</v>
      </c>
      <c r="C264" s="8" t="s">
        <v>1024</v>
      </c>
      <c r="D264" s="8" t="s">
        <v>1023</v>
      </c>
      <c r="E264" s="9" t="s">
        <v>1025</v>
      </c>
      <c r="F264" s="10">
        <f t="array" ref="F264">SUM(('Rozpis školy_Zdroj_1P01_1P02'!$C$4:$C$2377='Rozpis zriaďovatelia_1P01_1P02'!$C264)*('Rozpis školy_Zdroj_1P01_1P02'!$L$4:$L$2377))</f>
        <v>5729</v>
      </c>
      <c r="G264" s="10">
        <f t="array" ref="G264">SUM(('Rozpis školy_Zdroj_1P01_1P02'!$C$4:$C$2377='Rozpis zriaďovatelia_1P01_1P02'!$C264)*('Rozpis školy_Zdroj_1P01_1P02'!$M$4:$M$2377))</f>
        <v>573</v>
      </c>
      <c r="H264" s="11">
        <f t="shared" si="4"/>
        <v>6302</v>
      </c>
    </row>
    <row r="265" spans="1:8" x14ac:dyDescent="0.25">
      <c r="A265" s="8" t="s">
        <v>9152</v>
      </c>
      <c r="B265" s="8" t="s">
        <v>8631</v>
      </c>
      <c r="C265" s="8" t="s">
        <v>1019</v>
      </c>
      <c r="D265" s="8" t="s">
        <v>1018</v>
      </c>
      <c r="E265" s="9" t="s">
        <v>1020</v>
      </c>
      <c r="F265" s="10">
        <f t="array" ref="F265">SUM(('Rozpis školy_Zdroj_1P01_1P02'!$C$4:$C$2377='Rozpis zriaďovatelia_1P01_1P02'!$C265)*('Rozpis školy_Zdroj_1P01_1P02'!$L$4:$L$2377))</f>
        <v>235</v>
      </c>
      <c r="G265" s="10">
        <f t="array" ref="G265">SUM(('Rozpis školy_Zdroj_1P01_1P02'!$C$4:$C$2377='Rozpis zriaďovatelia_1P01_1P02'!$C265)*('Rozpis školy_Zdroj_1P01_1P02'!$M$4:$M$2377))</f>
        <v>24</v>
      </c>
      <c r="H265" s="11">
        <f t="shared" si="4"/>
        <v>259</v>
      </c>
    </row>
    <row r="266" spans="1:8" x14ac:dyDescent="0.25">
      <c r="A266" s="8" t="s">
        <v>9152</v>
      </c>
      <c r="B266" s="8" t="s">
        <v>8631</v>
      </c>
      <c r="C266" s="8" t="s">
        <v>1353</v>
      </c>
      <c r="D266" s="8" t="s">
        <v>1352</v>
      </c>
      <c r="E266" s="9" t="s">
        <v>1354</v>
      </c>
      <c r="F266" s="10">
        <f t="array" ref="F266">SUM(('Rozpis školy_Zdroj_1P01_1P02'!$C$4:$C$2377='Rozpis zriaďovatelia_1P01_1P02'!$C266)*('Rozpis školy_Zdroj_1P01_1P02'!$L$4:$L$2377))</f>
        <v>3430</v>
      </c>
      <c r="G266" s="10">
        <f t="array" ref="G266">SUM(('Rozpis školy_Zdroj_1P01_1P02'!$C$4:$C$2377='Rozpis zriaďovatelia_1P01_1P02'!$C266)*('Rozpis školy_Zdroj_1P01_1P02'!$M$4:$M$2377))</f>
        <v>343</v>
      </c>
      <c r="H266" s="11">
        <f t="shared" si="4"/>
        <v>3773</v>
      </c>
    </row>
    <row r="267" spans="1:8" x14ac:dyDescent="0.25">
      <c r="A267" s="8" t="s">
        <v>9152</v>
      </c>
      <c r="B267" s="8" t="s">
        <v>8631</v>
      </c>
      <c r="C267" s="8" t="s">
        <v>1034</v>
      </c>
      <c r="D267" s="8" t="s">
        <v>1033</v>
      </c>
      <c r="E267" s="9" t="s">
        <v>1035</v>
      </c>
      <c r="F267" s="10">
        <f t="array" ref="F267">SUM(('Rozpis školy_Zdroj_1P01_1P02'!$C$4:$C$2377='Rozpis zriaďovatelia_1P01_1P02'!$C267)*('Rozpis školy_Zdroj_1P01_1P02'!$L$4:$L$2377))</f>
        <v>10915</v>
      </c>
      <c r="G267" s="10">
        <f t="array" ref="G267">SUM(('Rozpis školy_Zdroj_1P01_1P02'!$C$4:$C$2377='Rozpis zriaďovatelia_1P01_1P02'!$C267)*('Rozpis školy_Zdroj_1P01_1P02'!$M$4:$M$2377))</f>
        <v>1092</v>
      </c>
      <c r="H267" s="11">
        <f t="shared" si="4"/>
        <v>12007</v>
      </c>
    </row>
    <row r="268" spans="1:8" x14ac:dyDescent="0.25">
      <c r="A268" s="8" t="s">
        <v>9152</v>
      </c>
      <c r="B268" s="8" t="s">
        <v>8631</v>
      </c>
      <c r="C268" s="8" t="s">
        <v>1358</v>
      </c>
      <c r="D268" s="8" t="s">
        <v>1357</v>
      </c>
      <c r="E268" s="9" t="s">
        <v>1359</v>
      </c>
      <c r="F268" s="10">
        <f t="array" ref="F268">SUM(('Rozpis školy_Zdroj_1P01_1P02'!$C$4:$C$2377='Rozpis zriaďovatelia_1P01_1P02'!$C268)*('Rozpis školy_Zdroj_1P01_1P02'!$L$4:$L$2377))</f>
        <v>3215</v>
      </c>
      <c r="G268" s="10">
        <f t="array" ref="G268">SUM(('Rozpis školy_Zdroj_1P01_1P02'!$C$4:$C$2377='Rozpis zriaďovatelia_1P01_1P02'!$C268)*('Rozpis školy_Zdroj_1P01_1P02'!$M$4:$M$2377))</f>
        <v>321</v>
      </c>
      <c r="H268" s="11">
        <f t="shared" si="4"/>
        <v>3536</v>
      </c>
    </row>
    <row r="269" spans="1:8" x14ac:dyDescent="0.25">
      <c r="A269" s="8" t="s">
        <v>9152</v>
      </c>
      <c r="B269" s="8" t="s">
        <v>8631</v>
      </c>
      <c r="C269" s="8" t="s">
        <v>1362</v>
      </c>
      <c r="D269" s="8" t="s">
        <v>1361</v>
      </c>
      <c r="E269" s="9" t="s">
        <v>1363</v>
      </c>
      <c r="F269" s="10">
        <f t="array" ref="F269">SUM(('Rozpis školy_Zdroj_1P01_1P02'!$C$4:$C$2377='Rozpis zriaďovatelia_1P01_1P02'!$C269)*('Rozpis školy_Zdroj_1P01_1P02'!$L$4:$L$2377))</f>
        <v>3277</v>
      </c>
      <c r="G269" s="10">
        <f t="array" ref="G269">SUM(('Rozpis školy_Zdroj_1P01_1P02'!$C$4:$C$2377='Rozpis zriaďovatelia_1P01_1P02'!$C269)*('Rozpis školy_Zdroj_1P01_1P02'!$M$4:$M$2377))</f>
        <v>328</v>
      </c>
      <c r="H269" s="11">
        <f t="shared" si="4"/>
        <v>3605</v>
      </c>
    </row>
    <row r="270" spans="1:8" x14ac:dyDescent="0.25">
      <c r="A270" s="8" t="s">
        <v>9152</v>
      </c>
      <c r="B270" s="8" t="s">
        <v>8631</v>
      </c>
      <c r="C270" s="8" t="s">
        <v>944</v>
      </c>
      <c r="D270" s="8" t="s">
        <v>943</v>
      </c>
      <c r="E270" s="9" t="s">
        <v>945</v>
      </c>
      <c r="F270" s="10">
        <f t="array" ref="F270">SUM(('Rozpis školy_Zdroj_1P01_1P02'!$C$4:$C$2377='Rozpis zriaďovatelia_1P01_1P02'!$C270)*('Rozpis školy_Zdroj_1P01_1P02'!$L$4:$L$2377))</f>
        <v>271</v>
      </c>
      <c r="G270" s="10">
        <f t="array" ref="G270">SUM(('Rozpis školy_Zdroj_1P01_1P02'!$C$4:$C$2377='Rozpis zriaďovatelia_1P01_1P02'!$C270)*('Rozpis školy_Zdroj_1P01_1P02'!$M$4:$M$2377))</f>
        <v>27</v>
      </c>
      <c r="H270" s="11">
        <f t="shared" si="4"/>
        <v>298</v>
      </c>
    </row>
    <row r="271" spans="1:8" x14ac:dyDescent="0.25">
      <c r="A271" s="8" t="s">
        <v>9152</v>
      </c>
      <c r="B271" s="8" t="s">
        <v>8631</v>
      </c>
      <c r="C271" s="8" t="s">
        <v>591</v>
      </c>
      <c r="D271" s="8" t="s">
        <v>590</v>
      </c>
      <c r="E271" s="9" t="s">
        <v>592</v>
      </c>
      <c r="F271" s="10">
        <f t="array" ref="F271">SUM(('Rozpis školy_Zdroj_1P01_1P02'!$C$4:$C$2377='Rozpis zriaďovatelia_1P01_1P02'!$C271)*('Rozpis školy_Zdroj_1P01_1P02'!$L$4:$L$2377))</f>
        <v>108</v>
      </c>
      <c r="G271" s="10">
        <f t="array" ref="G271">SUM(('Rozpis školy_Zdroj_1P01_1P02'!$C$4:$C$2377='Rozpis zriaďovatelia_1P01_1P02'!$C271)*('Rozpis školy_Zdroj_1P01_1P02'!$M$4:$M$2377))</f>
        <v>11</v>
      </c>
      <c r="H271" s="11">
        <f t="shared" si="4"/>
        <v>119</v>
      </c>
    </row>
    <row r="272" spans="1:8" x14ac:dyDescent="0.25">
      <c r="A272" s="8" t="s">
        <v>9152</v>
      </c>
      <c r="B272" s="8" t="s">
        <v>8631</v>
      </c>
      <c r="C272" s="8" t="s">
        <v>673</v>
      </c>
      <c r="D272" s="8" t="s">
        <v>672</v>
      </c>
      <c r="E272" s="9" t="s">
        <v>674</v>
      </c>
      <c r="F272" s="10">
        <f t="array" ref="F272">SUM(('Rozpis školy_Zdroj_1P01_1P02'!$C$4:$C$2377='Rozpis zriaďovatelia_1P01_1P02'!$C272)*('Rozpis školy_Zdroj_1P01_1P02'!$L$4:$L$2377))</f>
        <v>2506</v>
      </c>
      <c r="G272" s="10">
        <f t="array" ref="G272">SUM(('Rozpis školy_Zdroj_1P01_1P02'!$C$4:$C$2377='Rozpis zriaďovatelia_1P01_1P02'!$C272)*('Rozpis školy_Zdroj_1P01_1P02'!$M$4:$M$2377))</f>
        <v>251</v>
      </c>
      <c r="H272" s="11">
        <f t="shared" si="4"/>
        <v>2757</v>
      </c>
    </row>
    <row r="273" spans="1:8" x14ac:dyDescent="0.25">
      <c r="A273" s="8" t="s">
        <v>9152</v>
      </c>
      <c r="B273" s="8" t="s">
        <v>8631</v>
      </c>
      <c r="C273" s="8" t="s">
        <v>628</v>
      </c>
      <c r="D273" s="8" t="s">
        <v>627</v>
      </c>
      <c r="E273" s="9" t="s">
        <v>629</v>
      </c>
      <c r="F273" s="10">
        <f t="array" ref="F273">SUM(('Rozpis školy_Zdroj_1P01_1P02'!$C$4:$C$2377='Rozpis zriaďovatelia_1P01_1P02'!$C273)*('Rozpis školy_Zdroj_1P01_1P02'!$L$4:$L$2377))</f>
        <v>524</v>
      </c>
      <c r="G273" s="10">
        <f t="array" ref="G273">SUM(('Rozpis školy_Zdroj_1P01_1P02'!$C$4:$C$2377='Rozpis zriaďovatelia_1P01_1P02'!$C273)*('Rozpis školy_Zdroj_1P01_1P02'!$M$4:$M$2377))</f>
        <v>52</v>
      </c>
      <c r="H273" s="11">
        <f t="shared" si="4"/>
        <v>576</v>
      </c>
    </row>
    <row r="274" spans="1:8" x14ac:dyDescent="0.25">
      <c r="A274" s="8" t="s">
        <v>9152</v>
      </c>
      <c r="B274" s="8" t="s">
        <v>8631</v>
      </c>
      <c r="C274" s="8" t="s">
        <v>780</v>
      </c>
      <c r="D274" s="8" t="s">
        <v>779</v>
      </c>
      <c r="E274" s="9" t="s">
        <v>781</v>
      </c>
      <c r="F274" s="10">
        <f t="array" ref="F274">SUM(('Rozpis školy_Zdroj_1P01_1P02'!$C$4:$C$2377='Rozpis zriaďovatelia_1P01_1P02'!$C274)*('Rozpis školy_Zdroj_1P01_1P02'!$L$4:$L$2377))</f>
        <v>289</v>
      </c>
      <c r="G274" s="10">
        <f t="array" ref="G274">SUM(('Rozpis školy_Zdroj_1P01_1P02'!$C$4:$C$2377='Rozpis zriaďovatelia_1P01_1P02'!$C274)*('Rozpis školy_Zdroj_1P01_1P02'!$M$4:$M$2377))</f>
        <v>29</v>
      </c>
      <c r="H274" s="11">
        <f t="shared" si="4"/>
        <v>318</v>
      </c>
    </row>
    <row r="275" spans="1:8" x14ac:dyDescent="0.25">
      <c r="A275" s="8" t="s">
        <v>9152</v>
      </c>
      <c r="B275" s="8" t="s">
        <v>8631</v>
      </c>
      <c r="C275" s="8" t="s">
        <v>740</v>
      </c>
      <c r="D275" s="8" t="s">
        <v>739</v>
      </c>
      <c r="E275" s="9" t="s">
        <v>741</v>
      </c>
      <c r="F275" s="10">
        <f t="array" ref="F275">SUM(('Rozpis školy_Zdroj_1P01_1P02'!$C$4:$C$2377='Rozpis zriaďovatelia_1P01_1P02'!$C275)*('Rozpis školy_Zdroj_1P01_1P02'!$L$4:$L$2377))</f>
        <v>561</v>
      </c>
      <c r="G275" s="10">
        <f t="array" ref="G275">SUM(('Rozpis školy_Zdroj_1P01_1P02'!$C$4:$C$2377='Rozpis zriaďovatelia_1P01_1P02'!$C275)*('Rozpis školy_Zdroj_1P01_1P02'!$M$4:$M$2377))</f>
        <v>56</v>
      </c>
      <c r="H275" s="11">
        <f t="shared" si="4"/>
        <v>617</v>
      </c>
    </row>
    <row r="276" spans="1:8" x14ac:dyDescent="0.25">
      <c r="A276" s="8" t="s">
        <v>9152</v>
      </c>
      <c r="B276" s="8" t="s">
        <v>8631</v>
      </c>
      <c r="C276" s="8" t="s">
        <v>1109</v>
      </c>
      <c r="D276" s="8" t="s">
        <v>1108</v>
      </c>
      <c r="E276" s="9" t="s">
        <v>1110</v>
      </c>
      <c r="F276" s="10">
        <f t="array" ref="F276">SUM(('Rozpis školy_Zdroj_1P01_1P02'!$C$4:$C$2377='Rozpis zriaďovatelia_1P01_1P02'!$C276)*('Rozpis školy_Zdroj_1P01_1P02'!$L$4:$L$2377))</f>
        <v>5233</v>
      </c>
      <c r="G276" s="10">
        <f t="array" ref="G276">SUM(('Rozpis školy_Zdroj_1P01_1P02'!$C$4:$C$2377='Rozpis zriaďovatelia_1P01_1P02'!$C276)*('Rozpis školy_Zdroj_1P01_1P02'!$M$4:$M$2377))</f>
        <v>523</v>
      </c>
      <c r="H276" s="11">
        <f t="shared" si="4"/>
        <v>5756</v>
      </c>
    </row>
    <row r="277" spans="1:8" x14ac:dyDescent="0.25">
      <c r="A277" s="8" t="s">
        <v>9152</v>
      </c>
      <c r="B277" s="8" t="s">
        <v>8631</v>
      </c>
      <c r="C277" s="8" t="s">
        <v>1287</v>
      </c>
      <c r="D277" s="8" t="s">
        <v>1286</v>
      </c>
      <c r="E277" s="9" t="s">
        <v>1288</v>
      </c>
      <c r="F277" s="10">
        <f t="array" ref="F277">SUM(('Rozpis školy_Zdroj_1P01_1P02'!$C$4:$C$2377='Rozpis zriaďovatelia_1P01_1P02'!$C277)*('Rozpis školy_Zdroj_1P01_1P02'!$L$4:$L$2377))</f>
        <v>2635</v>
      </c>
      <c r="G277" s="10">
        <f t="array" ref="G277">SUM(('Rozpis školy_Zdroj_1P01_1P02'!$C$4:$C$2377='Rozpis zriaďovatelia_1P01_1P02'!$C277)*('Rozpis školy_Zdroj_1P01_1P02'!$M$4:$M$2377))</f>
        <v>263</v>
      </c>
      <c r="H277" s="11">
        <f t="shared" si="4"/>
        <v>2898</v>
      </c>
    </row>
    <row r="278" spans="1:8" x14ac:dyDescent="0.25">
      <c r="A278" s="8" t="s">
        <v>9152</v>
      </c>
      <c r="B278" s="8" t="s">
        <v>8631</v>
      </c>
      <c r="C278" s="8" t="s">
        <v>1348</v>
      </c>
      <c r="D278" s="8" t="s">
        <v>1347</v>
      </c>
      <c r="E278" s="9" t="s">
        <v>1349</v>
      </c>
      <c r="F278" s="10">
        <f t="array" ref="F278">SUM(('Rozpis školy_Zdroj_1P01_1P02'!$C$4:$C$2377='Rozpis zriaďovatelia_1P01_1P02'!$C278)*('Rozpis školy_Zdroj_1P01_1P02'!$L$4:$L$2377))</f>
        <v>488</v>
      </c>
      <c r="G278" s="10">
        <f t="array" ref="G278">SUM(('Rozpis školy_Zdroj_1P01_1P02'!$C$4:$C$2377='Rozpis zriaďovatelia_1P01_1P02'!$C278)*('Rozpis školy_Zdroj_1P01_1P02'!$M$4:$M$2377))</f>
        <v>49</v>
      </c>
      <c r="H278" s="11">
        <f t="shared" si="4"/>
        <v>537</v>
      </c>
    </row>
    <row r="279" spans="1:8" x14ac:dyDescent="0.25">
      <c r="A279" s="8" t="s">
        <v>9152</v>
      </c>
      <c r="B279" s="8" t="s">
        <v>8631</v>
      </c>
      <c r="C279" s="8" t="s">
        <v>894</v>
      </c>
      <c r="D279" s="8" t="s">
        <v>893</v>
      </c>
      <c r="E279" s="9" t="s">
        <v>895</v>
      </c>
      <c r="F279" s="10">
        <f t="array" ref="F279">SUM(('Rozpis školy_Zdroj_1P01_1P02'!$C$4:$C$2377='Rozpis zriaďovatelia_1P01_1P02'!$C279)*('Rozpis školy_Zdroj_1P01_1P02'!$L$4:$L$2377))</f>
        <v>1611</v>
      </c>
      <c r="G279" s="10">
        <f t="array" ref="G279">SUM(('Rozpis školy_Zdroj_1P01_1P02'!$C$4:$C$2377='Rozpis zriaďovatelia_1P01_1P02'!$C279)*('Rozpis školy_Zdroj_1P01_1P02'!$M$4:$M$2377))</f>
        <v>161</v>
      </c>
      <c r="H279" s="11">
        <f t="shared" si="4"/>
        <v>1772</v>
      </c>
    </row>
    <row r="280" spans="1:8" x14ac:dyDescent="0.25">
      <c r="A280" s="8" t="s">
        <v>9152</v>
      </c>
      <c r="B280" s="8" t="s">
        <v>8631</v>
      </c>
      <c r="C280" s="8" t="s">
        <v>1029</v>
      </c>
      <c r="D280" s="8" t="s">
        <v>1028</v>
      </c>
      <c r="E280" s="9" t="s">
        <v>1030</v>
      </c>
      <c r="F280" s="10">
        <f t="array" ref="F280">SUM(('Rozpis školy_Zdroj_1P01_1P02'!$C$4:$C$2377='Rozpis zriaďovatelia_1P01_1P02'!$C280)*('Rozpis školy_Zdroj_1P01_1P02'!$L$4:$L$2377))</f>
        <v>181</v>
      </c>
      <c r="G280" s="10">
        <f t="array" ref="G280">SUM(('Rozpis školy_Zdroj_1P01_1P02'!$C$4:$C$2377='Rozpis zriaďovatelia_1P01_1P02'!$C280)*('Rozpis školy_Zdroj_1P01_1P02'!$M$4:$M$2377))</f>
        <v>18</v>
      </c>
      <c r="H280" s="11">
        <f t="shared" si="4"/>
        <v>199</v>
      </c>
    </row>
    <row r="281" spans="1:8" x14ac:dyDescent="0.25">
      <c r="A281" s="8" t="s">
        <v>9152</v>
      </c>
      <c r="B281" s="8" t="s">
        <v>8631</v>
      </c>
      <c r="C281" s="8" t="s">
        <v>726</v>
      </c>
      <c r="D281" s="8" t="s">
        <v>725</v>
      </c>
      <c r="E281" s="9" t="s">
        <v>727</v>
      </c>
      <c r="F281" s="10">
        <f t="array" ref="F281">SUM(('Rozpis školy_Zdroj_1P01_1P02'!$C$4:$C$2377='Rozpis zriaďovatelia_1P01_1P02'!$C281)*('Rozpis školy_Zdroj_1P01_1P02'!$L$4:$L$2377))</f>
        <v>181</v>
      </c>
      <c r="G281" s="10">
        <f t="array" ref="G281">SUM(('Rozpis školy_Zdroj_1P01_1P02'!$C$4:$C$2377='Rozpis zriaďovatelia_1P01_1P02'!$C281)*('Rozpis školy_Zdroj_1P01_1P02'!$M$4:$M$2377))</f>
        <v>18</v>
      </c>
      <c r="H281" s="11">
        <f t="shared" si="4"/>
        <v>199</v>
      </c>
    </row>
    <row r="282" spans="1:8" x14ac:dyDescent="0.25">
      <c r="A282" s="8" t="s">
        <v>9152</v>
      </c>
      <c r="B282" s="8" t="s">
        <v>8631</v>
      </c>
      <c r="C282" s="8" t="s">
        <v>1278</v>
      </c>
      <c r="D282" s="8" t="s">
        <v>1277</v>
      </c>
      <c r="E282" s="9" t="s">
        <v>1279</v>
      </c>
      <c r="F282" s="10">
        <f t="array" ref="F282">SUM(('Rozpis školy_Zdroj_1P01_1P02'!$C$4:$C$2377='Rozpis zriaďovatelia_1P01_1P02'!$C282)*('Rozpis školy_Zdroj_1P01_1P02'!$L$4:$L$2377))</f>
        <v>2776</v>
      </c>
      <c r="G282" s="10">
        <f t="array" ref="G282">SUM(('Rozpis školy_Zdroj_1P01_1P02'!$C$4:$C$2377='Rozpis zriaďovatelia_1P01_1P02'!$C282)*('Rozpis školy_Zdroj_1P01_1P02'!$M$4:$M$2377))</f>
        <v>278</v>
      </c>
      <c r="H282" s="11">
        <f t="shared" si="4"/>
        <v>3054</v>
      </c>
    </row>
    <row r="283" spans="1:8" x14ac:dyDescent="0.25">
      <c r="A283" s="8" t="s">
        <v>9152</v>
      </c>
      <c r="B283" s="8" t="s">
        <v>8631</v>
      </c>
      <c r="C283" s="8" t="s">
        <v>954</v>
      </c>
      <c r="D283" s="8" t="s">
        <v>953</v>
      </c>
      <c r="E283" s="9" t="s">
        <v>955</v>
      </c>
      <c r="F283" s="10">
        <f t="array" ref="F283">SUM(('Rozpis školy_Zdroj_1P01_1P02'!$C$4:$C$2377='Rozpis zriaďovatelia_1P01_1P02'!$C283)*('Rozpis školy_Zdroj_1P01_1P02'!$L$4:$L$2377))</f>
        <v>2750</v>
      </c>
      <c r="G283" s="10">
        <f t="array" ref="G283">SUM(('Rozpis školy_Zdroj_1P01_1P02'!$C$4:$C$2377='Rozpis zriaďovatelia_1P01_1P02'!$C283)*('Rozpis školy_Zdroj_1P01_1P02'!$M$4:$M$2377))</f>
        <v>275</v>
      </c>
      <c r="H283" s="11">
        <f t="shared" si="4"/>
        <v>3025</v>
      </c>
    </row>
    <row r="284" spans="1:8" x14ac:dyDescent="0.25">
      <c r="A284" s="8" t="s">
        <v>9152</v>
      </c>
      <c r="B284" s="8" t="s">
        <v>8634</v>
      </c>
      <c r="C284" s="8" t="s">
        <v>569</v>
      </c>
      <c r="D284" s="8" t="s">
        <v>568</v>
      </c>
      <c r="E284" s="9" t="s">
        <v>570</v>
      </c>
      <c r="F284" s="10">
        <f t="array" ref="F284">SUM(('Rozpis školy_Zdroj_1P01_1P02'!$C$4:$C$2377='Rozpis zriaďovatelia_1P01_1P02'!$C284)*('Rozpis školy_Zdroj_1P01_1P02'!$L$4:$L$2377))</f>
        <v>17890</v>
      </c>
      <c r="G284" s="10">
        <f t="array" ref="G284">SUM(('Rozpis školy_Zdroj_1P01_1P02'!$C$4:$C$2377='Rozpis zriaďovatelia_1P01_1P02'!$C284)*('Rozpis školy_Zdroj_1P01_1P02'!$M$4:$M$2377))</f>
        <v>1789</v>
      </c>
      <c r="H284" s="11">
        <f t="shared" si="4"/>
        <v>19679</v>
      </c>
    </row>
    <row r="285" spans="1:8" x14ac:dyDescent="0.25">
      <c r="A285" s="8" t="s">
        <v>9152</v>
      </c>
      <c r="B285" s="8" t="s">
        <v>8634</v>
      </c>
      <c r="C285" s="8" t="s">
        <v>8431</v>
      </c>
      <c r="D285" s="8" t="s">
        <v>8433</v>
      </c>
      <c r="E285" s="9" t="s">
        <v>8432</v>
      </c>
      <c r="F285" s="10">
        <f t="array" ref="F285">SUM(('Rozpis školy_Zdroj_1P01_1P02'!$C$4:$C$2377='Rozpis zriaďovatelia_1P01_1P02'!$C285)*('Rozpis školy_Zdroj_1P01_1P02'!$L$4:$L$2377))</f>
        <v>0</v>
      </c>
      <c r="G285" s="10">
        <f t="array" ref="G285">SUM(('Rozpis školy_Zdroj_1P01_1P02'!$C$4:$C$2377='Rozpis zriaďovatelia_1P01_1P02'!$C285)*('Rozpis školy_Zdroj_1P01_1P02'!$M$4:$M$2377))</f>
        <v>0</v>
      </c>
      <c r="H285" s="11">
        <f t="shared" si="4"/>
        <v>0</v>
      </c>
    </row>
    <row r="286" spans="1:8" x14ac:dyDescent="0.25">
      <c r="A286" s="8" t="s">
        <v>9152</v>
      </c>
      <c r="B286" s="8" t="s">
        <v>8634</v>
      </c>
      <c r="C286" s="8" t="s">
        <v>557</v>
      </c>
      <c r="D286" s="8" t="s">
        <v>556</v>
      </c>
      <c r="E286" s="9" t="s">
        <v>558</v>
      </c>
      <c r="F286" s="10">
        <f t="array" ref="F286">SUM(('Rozpis školy_Zdroj_1P01_1P02'!$C$4:$C$2377='Rozpis zriaďovatelia_1P01_1P02'!$C286)*('Rozpis školy_Zdroj_1P01_1P02'!$L$4:$L$2377))</f>
        <v>1252</v>
      </c>
      <c r="G286" s="10">
        <f t="array" ref="G286">SUM(('Rozpis školy_Zdroj_1P01_1P02'!$C$4:$C$2377='Rozpis zriaďovatelia_1P01_1P02'!$C286)*('Rozpis školy_Zdroj_1P01_1P02'!$M$4:$M$2377))</f>
        <v>125</v>
      </c>
      <c r="H286" s="11">
        <f t="shared" si="4"/>
        <v>1377</v>
      </c>
    </row>
    <row r="287" spans="1:8" x14ac:dyDescent="0.25">
      <c r="A287" s="8" t="s">
        <v>9152</v>
      </c>
      <c r="B287" s="8" t="s">
        <v>8633</v>
      </c>
      <c r="C287" s="8" t="s">
        <v>8542</v>
      </c>
      <c r="D287" s="8" t="s">
        <v>8544</v>
      </c>
      <c r="E287" s="9" t="s">
        <v>8543</v>
      </c>
      <c r="F287" s="10">
        <f t="array" ref="F287">SUM(('Rozpis školy_Zdroj_1P01_1P02'!$C$4:$C$2377='Rozpis zriaďovatelia_1P01_1P02'!$C287)*('Rozpis školy_Zdroj_1P01_1P02'!$L$4:$L$2377))</f>
        <v>0</v>
      </c>
      <c r="G287" s="10">
        <f t="array" ref="G287">SUM(('Rozpis školy_Zdroj_1P01_1P02'!$C$4:$C$2377='Rozpis zriaďovatelia_1P01_1P02'!$C287)*('Rozpis školy_Zdroj_1P01_1P02'!$M$4:$M$2377))</f>
        <v>0</v>
      </c>
      <c r="H287" s="11">
        <f t="shared" si="4"/>
        <v>0</v>
      </c>
    </row>
    <row r="288" spans="1:8" x14ac:dyDescent="0.25">
      <c r="A288" s="8" t="s">
        <v>9152</v>
      </c>
      <c r="B288" s="8" t="s">
        <v>8633</v>
      </c>
      <c r="C288" s="8" t="s">
        <v>8547</v>
      </c>
      <c r="D288" s="8" t="s">
        <v>8549</v>
      </c>
      <c r="E288" s="9" t="s">
        <v>8548</v>
      </c>
      <c r="F288" s="10">
        <f t="array" ref="F288">SUM(('Rozpis školy_Zdroj_1P01_1P02'!$C$4:$C$2377='Rozpis zriaďovatelia_1P01_1P02'!$C288)*('Rozpis školy_Zdroj_1P01_1P02'!$L$4:$L$2377))</f>
        <v>0</v>
      </c>
      <c r="G288" s="10">
        <f t="array" ref="G288">SUM(('Rozpis školy_Zdroj_1P01_1P02'!$C$4:$C$2377='Rozpis zriaďovatelia_1P01_1P02'!$C288)*('Rozpis školy_Zdroj_1P01_1P02'!$M$4:$M$2377))</f>
        <v>0</v>
      </c>
      <c r="H288" s="11">
        <f t="shared" si="4"/>
        <v>0</v>
      </c>
    </row>
    <row r="289" spans="1:8" x14ac:dyDescent="0.25">
      <c r="A289" s="8" t="s">
        <v>9152</v>
      </c>
      <c r="B289" s="8" t="s">
        <v>8633</v>
      </c>
      <c r="C289" s="8" t="s">
        <v>8555</v>
      </c>
      <c r="D289" s="8" t="s">
        <v>8557</v>
      </c>
      <c r="E289" s="9" t="s">
        <v>8556</v>
      </c>
      <c r="F289" s="10">
        <f t="array" ref="F289">SUM(('Rozpis školy_Zdroj_1P01_1P02'!$C$4:$C$2377='Rozpis zriaďovatelia_1P01_1P02'!$C289)*('Rozpis školy_Zdroj_1P01_1P02'!$L$4:$L$2377))</f>
        <v>0</v>
      </c>
      <c r="G289" s="10">
        <f t="array" ref="G289">SUM(('Rozpis školy_Zdroj_1P01_1P02'!$C$4:$C$2377='Rozpis zriaďovatelia_1P01_1P02'!$C289)*('Rozpis školy_Zdroj_1P01_1P02'!$M$4:$M$2377))</f>
        <v>0</v>
      </c>
      <c r="H289" s="11">
        <f t="shared" si="4"/>
        <v>0</v>
      </c>
    </row>
    <row r="290" spans="1:8" x14ac:dyDescent="0.25">
      <c r="A290" s="8" t="s">
        <v>9152</v>
      </c>
      <c r="B290" s="8" t="s">
        <v>8633</v>
      </c>
      <c r="C290" s="8" t="s">
        <v>8021</v>
      </c>
      <c r="D290" s="8" t="s">
        <v>8020</v>
      </c>
      <c r="E290" s="9" t="s">
        <v>8022</v>
      </c>
      <c r="F290" s="10">
        <f t="array" ref="F290">SUM(('Rozpis školy_Zdroj_1P01_1P02'!$C$4:$C$2377='Rozpis zriaďovatelia_1P01_1P02'!$C290)*('Rozpis školy_Zdroj_1P01_1P02'!$L$4:$L$2377))</f>
        <v>451</v>
      </c>
      <c r="G290" s="10">
        <f t="array" ref="G290">SUM(('Rozpis školy_Zdroj_1P01_1P02'!$C$4:$C$2377='Rozpis zriaďovatelia_1P01_1P02'!$C290)*('Rozpis školy_Zdroj_1P01_1P02'!$M$4:$M$2377))</f>
        <v>45</v>
      </c>
      <c r="H290" s="11">
        <f t="shared" si="4"/>
        <v>496</v>
      </c>
    </row>
    <row r="291" spans="1:8" x14ac:dyDescent="0.25">
      <c r="A291" s="8" t="s">
        <v>9152</v>
      </c>
      <c r="B291" s="8" t="s">
        <v>8633</v>
      </c>
      <c r="C291" s="8" t="s">
        <v>8528</v>
      </c>
      <c r="D291" s="8" t="s">
        <v>8530</v>
      </c>
      <c r="E291" s="9" t="s">
        <v>8529</v>
      </c>
      <c r="F291" s="10">
        <f t="array" ref="F291">SUM(('Rozpis školy_Zdroj_1P01_1P02'!$C$4:$C$2377='Rozpis zriaďovatelia_1P01_1P02'!$C291)*('Rozpis školy_Zdroj_1P01_1P02'!$L$4:$L$2377))</f>
        <v>0</v>
      </c>
      <c r="G291" s="10">
        <f t="array" ref="G291">SUM(('Rozpis školy_Zdroj_1P01_1P02'!$C$4:$C$2377='Rozpis zriaďovatelia_1P01_1P02'!$C291)*('Rozpis školy_Zdroj_1P01_1P02'!$M$4:$M$2377))</f>
        <v>0</v>
      </c>
      <c r="H291" s="11">
        <f t="shared" si="4"/>
        <v>0</v>
      </c>
    </row>
    <row r="292" spans="1:8" x14ac:dyDescent="0.25">
      <c r="A292" s="8" t="s">
        <v>9152</v>
      </c>
      <c r="B292" s="8" t="s">
        <v>8633</v>
      </c>
      <c r="C292" s="8" t="s">
        <v>8510</v>
      </c>
      <c r="D292" s="8" t="s">
        <v>8512</v>
      </c>
      <c r="E292" s="9" t="s">
        <v>8511</v>
      </c>
      <c r="F292" s="10">
        <f t="array" ref="F292">SUM(('Rozpis školy_Zdroj_1P01_1P02'!$C$4:$C$2377='Rozpis zriaďovatelia_1P01_1P02'!$C292)*('Rozpis školy_Zdroj_1P01_1P02'!$L$4:$L$2377))</f>
        <v>0</v>
      </c>
      <c r="G292" s="10">
        <f t="array" ref="G292">SUM(('Rozpis školy_Zdroj_1P01_1P02'!$C$4:$C$2377='Rozpis zriaďovatelia_1P01_1P02'!$C292)*('Rozpis školy_Zdroj_1P01_1P02'!$M$4:$M$2377))</f>
        <v>0</v>
      </c>
      <c r="H292" s="11">
        <f t="shared" si="4"/>
        <v>0</v>
      </c>
    </row>
    <row r="293" spans="1:8" x14ac:dyDescent="0.25">
      <c r="A293" s="8" t="s">
        <v>9152</v>
      </c>
      <c r="B293" s="8" t="s">
        <v>8633</v>
      </c>
      <c r="C293" s="8" t="s">
        <v>8561</v>
      </c>
      <c r="D293" s="8" t="s">
        <v>8563</v>
      </c>
      <c r="E293" s="9" t="s">
        <v>8562</v>
      </c>
      <c r="F293" s="10">
        <f t="array" ref="F293">SUM(('Rozpis školy_Zdroj_1P01_1P02'!$C$4:$C$2377='Rozpis zriaďovatelia_1P01_1P02'!$C293)*('Rozpis školy_Zdroj_1P01_1P02'!$L$4:$L$2377))</f>
        <v>0</v>
      </c>
      <c r="G293" s="10">
        <f t="array" ref="G293">SUM(('Rozpis školy_Zdroj_1P01_1P02'!$C$4:$C$2377='Rozpis zriaďovatelia_1P01_1P02'!$C293)*('Rozpis školy_Zdroj_1P01_1P02'!$M$4:$M$2377))</f>
        <v>0</v>
      </c>
      <c r="H293" s="11">
        <f t="shared" si="4"/>
        <v>0</v>
      </c>
    </row>
    <row r="294" spans="1:8" x14ac:dyDescent="0.25">
      <c r="A294" s="8" t="s">
        <v>9152</v>
      </c>
      <c r="B294" s="8" t="s">
        <v>8633</v>
      </c>
      <c r="C294" s="8" t="s">
        <v>8522</v>
      </c>
      <c r="D294" s="8" t="s">
        <v>8524</v>
      </c>
      <c r="E294" s="9" t="s">
        <v>8523</v>
      </c>
      <c r="F294" s="10">
        <f t="array" ref="F294">SUM(('Rozpis školy_Zdroj_1P01_1P02'!$C$4:$C$2377='Rozpis zriaďovatelia_1P01_1P02'!$C294)*('Rozpis školy_Zdroj_1P01_1P02'!$L$4:$L$2377))</f>
        <v>0</v>
      </c>
      <c r="G294" s="10">
        <f t="array" ref="G294">SUM(('Rozpis školy_Zdroj_1P01_1P02'!$C$4:$C$2377='Rozpis zriaďovatelia_1P01_1P02'!$C294)*('Rozpis školy_Zdroj_1P01_1P02'!$M$4:$M$2377))</f>
        <v>0</v>
      </c>
      <c r="H294" s="11">
        <f t="shared" si="4"/>
        <v>0</v>
      </c>
    </row>
    <row r="295" spans="1:8" x14ac:dyDescent="0.25">
      <c r="A295" s="8" t="s">
        <v>9152</v>
      </c>
      <c r="B295" s="8" t="s">
        <v>8633</v>
      </c>
      <c r="C295" s="8" t="s">
        <v>716</v>
      </c>
      <c r="D295" s="8" t="s">
        <v>715</v>
      </c>
      <c r="E295" s="9" t="s">
        <v>717</v>
      </c>
      <c r="F295" s="10">
        <f t="array" ref="F295">SUM(('Rozpis školy_Zdroj_1P01_1P02'!$C$4:$C$2377='Rozpis zriaďovatelia_1P01_1P02'!$C295)*('Rozpis školy_Zdroj_1P01_1P02'!$L$4:$L$2377))</f>
        <v>2389</v>
      </c>
      <c r="G295" s="10">
        <f t="array" ref="G295">SUM(('Rozpis školy_Zdroj_1P01_1P02'!$C$4:$C$2377='Rozpis zriaďovatelia_1P01_1P02'!$C295)*('Rozpis školy_Zdroj_1P01_1P02'!$M$4:$M$2377))</f>
        <v>239</v>
      </c>
      <c r="H295" s="11">
        <f t="shared" si="4"/>
        <v>2628</v>
      </c>
    </row>
    <row r="296" spans="1:8" x14ac:dyDescent="0.25">
      <c r="A296" s="8" t="s">
        <v>9152</v>
      </c>
      <c r="B296" s="8" t="s">
        <v>8633</v>
      </c>
      <c r="C296" s="8" t="s">
        <v>8535</v>
      </c>
      <c r="D296" s="8" t="s">
        <v>8537</v>
      </c>
      <c r="E296" s="9" t="s">
        <v>8536</v>
      </c>
      <c r="F296" s="10">
        <f t="array" ref="F296">SUM(('Rozpis školy_Zdroj_1P01_1P02'!$C$4:$C$2377='Rozpis zriaďovatelia_1P01_1P02'!$C296)*('Rozpis školy_Zdroj_1P01_1P02'!$L$4:$L$2377))</f>
        <v>0</v>
      </c>
      <c r="G296" s="10">
        <f t="array" ref="G296">SUM(('Rozpis školy_Zdroj_1P01_1P02'!$C$4:$C$2377='Rozpis zriaďovatelia_1P01_1P02'!$C296)*('Rozpis školy_Zdroj_1P01_1P02'!$M$4:$M$2377))</f>
        <v>0</v>
      </c>
      <c r="H296" s="11">
        <f t="shared" si="4"/>
        <v>0</v>
      </c>
    </row>
    <row r="297" spans="1:8" x14ac:dyDescent="0.25">
      <c r="A297" s="8" t="s">
        <v>9152</v>
      </c>
      <c r="B297" s="8" t="s">
        <v>8633</v>
      </c>
      <c r="C297" s="8" t="s">
        <v>1202</v>
      </c>
      <c r="D297" s="8" t="s">
        <v>1201</v>
      </c>
      <c r="E297" s="9" t="s">
        <v>1203</v>
      </c>
      <c r="F297" s="10">
        <f t="array" ref="F297">SUM(('Rozpis školy_Zdroj_1P01_1P02'!$C$4:$C$2377='Rozpis zriaďovatelia_1P01_1P02'!$C297)*('Rozpis školy_Zdroj_1P01_1P02'!$L$4:$L$2377))</f>
        <v>2197</v>
      </c>
      <c r="G297" s="10">
        <f t="array" ref="G297">SUM(('Rozpis školy_Zdroj_1P01_1P02'!$C$4:$C$2377='Rozpis zriaďovatelia_1P01_1P02'!$C297)*('Rozpis školy_Zdroj_1P01_1P02'!$M$4:$M$2377))</f>
        <v>220</v>
      </c>
      <c r="H297" s="11">
        <f t="shared" si="4"/>
        <v>2417</v>
      </c>
    </row>
    <row r="298" spans="1:8" x14ac:dyDescent="0.25">
      <c r="A298" s="8" t="s">
        <v>9152</v>
      </c>
      <c r="B298" s="8" t="s">
        <v>8633</v>
      </c>
      <c r="C298" s="8" t="s">
        <v>1329</v>
      </c>
      <c r="D298" s="8" t="s">
        <v>1328</v>
      </c>
      <c r="E298" s="9" t="s">
        <v>1330</v>
      </c>
      <c r="F298" s="10">
        <f t="array" ref="F298">SUM(('Rozpis školy_Zdroj_1P01_1P02'!$C$4:$C$2377='Rozpis zriaďovatelia_1P01_1P02'!$C298)*('Rozpis školy_Zdroj_1P01_1P02'!$L$4:$L$2377))</f>
        <v>5252</v>
      </c>
      <c r="G298" s="10">
        <f t="array" ref="G298">SUM(('Rozpis školy_Zdroj_1P01_1P02'!$C$4:$C$2377='Rozpis zriaďovatelia_1P01_1P02'!$C298)*('Rozpis školy_Zdroj_1P01_1P02'!$M$4:$M$2377))</f>
        <v>525</v>
      </c>
      <c r="H298" s="11">
        <f t="shared" si="4"/>
        <v>5777</v>
      </c>
    </row>
    <row r="299" spans="1:8" x14ac:dyDescent="0.25">
      <c r="A299" s="8" t="s">
        <v>9152</v>
      </c>
      <c r="B299" s="8" t="s">
        <v>8633</v>
      </c>
      <c r="C299" s="8" t="s">
        <v>8532</v>
      </c>
      <c r="D299" s="8" t="s">
        <v>8534</v>
      </c>
      <c r="E299" s="9" t="s">
        <v>8533</v>
      </c>
      <c r="F299" s="10">
        <f t="array" ref="F299">SUM(('Rozpis školy_Zdroj_1P01_1P02'!$C$4:$C$2377='Rozpis zriaďovatelia_1P01_1P02'!$C299)*('Rozpis školy_Zdroj_1P01_1P02'!$L$4:$L$2377))</f>
        <v>0</v>
      </c>
      <c r="G299" s="10">
        <f t="array" ref="G299">SUM(('Rozpis školy_Zdroj_1P01_1P02'!$C$4:$C$2377='Rozpis zriaďovatelia_1P01_1P02'!$C299)*('Rozpis školy_Zdroj_1P01_1P02'!$M$4:$M$2377))</f>
        <v>0</v>
      </c>
      <c r="H299" s="11">
        <f t="shared" si="4"/>
        <v>0</v>
      </c>
    </row>
    <row r="300" spans="1:8" x14ac:dyDescent="0.25">
      <c r="A300" s="8" t="s">
        <v>9152</v>
      </c>
      <c r="B300" s="8" t="s">
        <v>8633</v>
      </c>
      <c r="C300" s="8" t="s">
        <v>8558</v>
      </c>
      <c r="D300" s="8" t="s">
        <v>8560</v>
      </c>
      <c r="E300" s="9" t="s">
        <v>8559</v>
      </c>
      <c r="F300" s="10">
        <f t="array" ref="F300">SUM(('Rozpis školy_Zdroj_1P01_1P02'!$C$4:$C$2377='Rozpis zriaďovatelia_1P01_1P02'!$C300)*('Rozpis školy_Zdroj_1P01_1P02'!$L$4:$L$2377))</f>
        <v>0</v>
      </c>
      <c r="G300" s="10">
        <f t="array" ref="G300">SUM(('Rozpis školy_Zdroj_1P01_1P02'!$C$4:$C$2377='Rozpis zriaďovatelia_1P01_1P02'!$C300)*('Rozpis školy_Zdroj_1P01_1P02'!$M$4:$M$2377))</f>
        <v>0</v>
      </c>
      <c r="H300" s="11">
        <f t="shared" si="4"/>
        <v>0</v>
      </c>
    </row>
    <row r="301" spans="1:8" x14ac:dyDescent="0.25">
      <c r="A301" s="8" t="s">
        <v>9152</v>
      </c>
      <c r="B301" s="8" t="s">
        <v>8633</v>
      </c>
      <c r="C301" s="8" t="s">
        <v>8491</v>
      </c>
      <c r="D301" s="8" t="s">
        <v>8493</v>
      </c>
      <c r="E301" s="9" t="s">
        <v>8492</v>
      </c>
      <c r="F301" s="10">
        <f t="array" ref="F301">SUM(('Rozpis školy_Zdroj_1P01_1P02'!$C$4:$C$2377='Rozpis zriaďovatelia_1P01_1P02'!$C301)*('Rozpis školy_Zdroj_1P01_1P02'!$L$4:$L$2377))</f>
        <v>0</v>
      </c>
      <c r="G301" s="10">
        <f t="array" ref="G301">SUM(('Rozpis školy_Zdroj_1P01_1P02'!$C$4:$C$2377='Rozpis zriaďovatelia_1P01_1P02'!$C301)*('Rozpis školy_Zdroj_1P01_1P02'!$M$4:$M$2377))</f>
        <v>0</v>
      </c>
      <c r="H301" s="11">
        <f t="shared" si="4"/>
        <v>0</v>
      </c>
    </row>
    <row r="302" spans="1:8" x14ac:dyDescent="0.25">
      <c r="A302" s="8" t="s">
        <v>9152</v>
      </c>
      <c r="B302" s="8" t="s">
        <v>8633</v>
      </c>
      <c r="C302" s="8" t="s">
        <v>1338</v>
      </c>
      <c r="D302" s="8" t="s">
        <v>1337</v>
      </c>
      <c r="E302" s="9" t="s">
        <v>1339</v>
      </c>
      <c r="F302" s="10">
        <f t="array" ref="F302">SUM(('Rozpis školy_Zdroj_1P01_1P02'!$C$4:$C$2377='Rozpis zriaďovatelia_1P01_1P02'!$C302)*('Rozpis školy_Zdroj_1P01_1P02'!$L$4:$L$2377))</f>
        <v>0</v>
      </c>
      <c r="G302" s="10">
        <f t="array" ref="G302">SUM(('Rozpis školy_Zdroj_1P01_1P02'!$C$4:$C$2377='Rozpis zriaďovatelia_1P01_1P02'!$C302)*('Rozpis školy_Zdroj_1P01_1P02'!$M$4:$M$2377))</f>
        <v>0</v>
      </c>
      <c r="H302" s="11">
        <f t="shared" si="4"/>
        <v>0</v>
      </c>
    </row>
    <row r="303" spans="1:8" x14ac:dyDescent="0.25">
      <c r="A303" s="8" t="s">
        <v>9153</v>
      </c>
      <c r="B303" s="8" t="s">
        <v>8635</v>
      </c>
      <c r="C303" s="8" t="s">
        <v>8049</v>
      </c>
      <c r="D303" s="8" t="s">
        <v>8048</v>
      </c>
      <c r="E303" s="9" t="s">
        <v>9148</v>
      </c>
      <c r="F303" s="10">
        <f t="array" ref="F303">SUM(('Rozpis školy_Zdroj_1P01_1P02'!$C$4:$C$2377='Rozpis zriaďovatelia_1P01_1P02'!$C303)*('Rozpis školy_Zdroj_1P01_1P02'!$L$4:$L$2377))</f>
        <v>1174</v>
      </c>
      <c r="G303" s="10">
        <f t="array" ref="G303">SUM(('Rozpis školy_Zdroj_1P01_1P02'!$C$4:$C$2377='Rozpis zriaďovatelia_1P01_1P02'!$C303)*('Rozpis školy_Zdroj_1P01_1P02'!$M$4:$M$2377))</f>
        <v>117</v>
      </c>
      <c r="H303" s="11">
        <f t="shared" si="4"/>
        <v>1291</v>
      </c>
    </row>
    <row r="304" spans="1:8" x14ac:dyDescent="0.25">
      <c r="A304" s="8" t="s">
        <v>9153</v>
      </c>
      <c r="B304" s="8" t="s">
        <v>8632</v>
      </c>
      <c r="C304" s="8" t="s">
        <v>8497</v>
      </c>
      <c r="D304" s="8" t="s">
        <v>8499</v>
      </c>
      <c r="E304" s="9" t="s">
        <v>8498</v>
      </c>
      <c r="F304" s="10">
        <f t="array" ref="F304">SUM(('Rozpis školy_Zdroj_1P01_1P02'!$C$4:$C$2377='Rozpis zriaďovatelia_1P01_1P02'!$C304)*('Rozpis školy_Zdroj_1P01_1P02'!$L$4:$L$2377))</f>
        <v>14452</v>
      </c>
      <c r="G304" s="10">
        <f t="array" ref="G304">SUM(('Rozpis školy_Zdroj_1P01_1P02'!$C$4:$C$2377='Rozpis zriaďovatelia_1P01_1P02'!$C304)*('Rozpis školy_Zdroj_1P01_1P02'!$M$4:$M$2377))</f>
        <v>1446</v>
      </c>
      <c r="H304" s="11">
        <f t="shared" si="4"/>
        <v>15898</v>
      </c>
    </row>
    <row r="305" spans="1:8" x14ac:dyDescent="0.25">
      <c r="A305" s="8" t="s">
        <v>9153</v>
      </c>
      <c r="B305" s="8" t="s">
        <v>8631</v>
      </c>
      <c r="C305" s="8" t="s">
        <v>1991</v>
      </c>
      <c r="D305" s="8" t="s">
        <v>1990</v>
      </c>
      <c r="E305" s="9" t="s">
        <v>1992</v>
      </c>
      <c r="F305" s="10">
        <f t="array" ref="F305">SUM(('Rozpis školy_Zdroj_1P01_1P02'!$C$4:$C$2377='Rozpis zriaďovatelia_1P01_1P02'!$C305)*('Rozpis školy_Zdroj_1P01_1P02'!$L$4:$L$2377))</f>
        <v>1013</v>
      </c>
      <c r="G305" s="10">
        <f t="array" ref="G305">SUM(('Rozpis školy_Zdroj_1P01_1P02'!$C$4:$C$2377='Rozpis zriaďovatelia_1P01_1P02'!$C305)*('Rozpis školy_Zdroj_1P01_1P02'!$M$4:$M$2377))</f>
        <v>101</v>
      </c>
      <c r="H305" s="11">
        <f t="shared" si="4"/>
        <v>1114</v>
      </c>
    </row>
    <row r="306" spans="1:8" x14ac:dyDescent="0.25">
      <c r="A306" s="8" t="s">
        <v>9153</v>
      </c>
      <c r="B306" s="8" t="s">
        <v>8631</v>
      </c>
      <c r="C306" s="8" t="s">
        <v>1496</v>
      </c>
      <c r="D306" s="8" t="s">
        <v>1495</v>
      </c>
      <c r="E306" s="9" t="s">
        <v>1497</v>
      </c>
      <c r="F306" s="10">
        <f t="array" ref="F306">SUM(('Rozpis školy_Zdroj_1P01_1P02'!$C$4:$C$2377='Rozpis zriaďovatelia_1P01_1P02'!$C306)*('Rozpis školy_Zdroj_1P01_1P02'!$L$4:$L$2377))</f>
        <v>199</v>
      </c>
      <c r="G306" s="10">
        <f t="array" ref="G306">SUM(('Rozpis školy_Zdroj_1P01_1P02'!$C$4:$C$2377='Rozpis zriaďovatelia_1P01_1P02'!$C306)*('Rozpis školy_Zdroj_1P01_1P02'!$M$4:$M$2377))</f>
        <v>20</v>
      </c>
      <c r="H306" s="11">
        <f t="shared" si="4"/>
        <v>219</v>
      </c>
    </row>
    <row r="307" spans="1:8" x14ac:dyDescent="0.25">
      <c r="A307" s="8" t="s">
        <v>9153</v>
      </c>
      <c r="B307" s="8" t="s">
        <v>8631</v>
      </c>
      <c r="C307" s="8" t="s">
        <v>1501</v>
      </c>
      <c r="D307" s="8" t="s">
        <v>1500</v>
      </c>
      <c r="E307" s="9" t="s">
        <v>1502</v>
      </c>
      <c r="F307" s="10">
        <f t="array" ref="F307">SUM(('Rozpis školy_Zdroj_1P01_1P02'!$C$4:$C$2377='Rozpis zriaďovatelia_1P01_1P02'!$C307)*('Rozpis školy_Zdroj_1P01_1P02'!$L$4:$L$2377))</f>
        <v>5479</v>
      </c>
      <c r="G307" s="10">
        <f t="array" ref="G307">SUM(('Rozpis školy_Zdroj_1P01_1P02'!$C$4:$C$2377='Rozpis zriaďovatelia_1P01_1P02'!$C307)*('Rozpis školy_Zdroj_1P01_1P02'!$M$4:$M$2377))</f>
        <v>548</v>
      </c>
      <c r="H307" s="11">
        <f t="shared" si="4"/>
        <v>6027</v>
      </c>
    </row>
    <row r="308" spans="1:8" x14ac:dyDescent="0.25">
      <c r="A308" s="8" t="s">
        <v>9153</v>
      </c>
      <c r="B308" s="8" t="s">
        <v>8631</v>
      </c>
      <c r="C308" s="8" t="s">
        <v>1511</v>
      </c>
      <c r="D308" s="8" t="s">
        <v>1510</v>
      </c>
      <c r="E308" s="9" t="s">
        <v>1512</v>
      </c>
      <c r="F308" s="10">
        <f t="array" ref="F308">SUM(('Rozpis školy_Zdroj_1P01_1P02'!$C$4:$C$2377='Rozpis zriaďovatelia_1P01_1P02'!$C308)*('Rozpis školy_Zdroj_1P01_1P02'!$L$4:$L$2377))</f>
        <v>235</v>
      </c>
      <c r="G308" s="10">
        <f t="array" ref="G308">SUM(('Rozpis školy_Zdroj_1P01_1P02'!$C$4:$C$2377='Rozpis zriaďovatelia_1P01_1P02'!$C308)*('Rozpis školy_Zdroj_1P01_1P02'!$M$4:$M$2377))</f>
        <v>24</v>
      </c>
      <c r="H308" s="11">
        <f t="shared" si="4"/>
        <v>259</v>
      </c>
    </row>
    <row r="309" spans="1:8" x14ac:dyDescent="0.25">
      <c r="A309" s="8" t="s">
        <v>9153</v>
      </c>
      <c r="B309" s="8" t="s">
        <v>8631</v>
      </c>
      <c r="C309" s="8" t="s">
        <v>1521</v>
      </c>
      <c r="D309" s="8" t="s">
        <v>1520</v>
      </c>
      <c r="E309" s="9" t="s">
        <v>1522</v>
      </c>
      <c r="F309" s="10">
        <f t="array" ref="F309">SUM(('Rozpis školy_Zdroj_1P01_1P02'!$C$4:$C$2377='Rozpis zriaďovatelia_1P01_1P02'!$C309)*('Rozpis školy_Zdroj_1P01_1P02'!$L$4:$L$2377))</f>
        <v>16316</v>
      </c>
      <c r="G309" s="10">
        <f t="array" ref="G309">SUM(('Rozpis školy_Zdroj_1P01_1P02'!$C$4:$C$2377='Rozpis zriaďovatelia_1P01_1P02'!$C309)*('Rozpis školy_Zdroj_1P01_1P02'!$M$4:$M$2377))</f>
        <v>1632</v>
      </c>
      <c r="H309" s="11">
        <f t="shared" si="4"/>
        <v>17948</v>
      </c>
    </row>
    <row r="310" spans="1:8" x14ac:dyDescent="0.25">
      <c r="A310" s="8" t="s">
        <v>9153</v>
      </c>
      <c r="B310" s="8" t="s">
        <v>8631</v>
      </c>
      <c r="C310" s="8" t="s">
        <v>1528</v>
      </c>
      <c r="D310" s="8" t="s">
        <v>1527</v>
      </c>
      <c r="E310" s="9" t="s">
        <v>1529</v>
      </c>
      <c r="F310" s="10">
        <f t="array" ref="F310">SUM(('Rozpis školy_Zdroj_1P01_1P02'!$C$4:$C$2377='Rozpis zriaďovatelia_1P01_1P02'!$C310)*('Rozpis školy_Zdroj_1P01_1P02'!$L$4:$L$2377))</f>
        <v>199</v>
      </c>
      <c r="G310" s="10">
        <f t="array" ref="G310">SUM(('Rozpis školy_Zdroj_1P01_1P02'!$C$4:$C$2377='Rozpis zriaďovatelia_1P01_1P02'!$C310)*('Rozpis školy_Zdroj_1P01_1P02'!$M$4:$M$2377))</f>
        <v>20</v>
      </c>
      <c r="H310" s="11">
        <f t="shared" si="4"/>
        <v>219</v>
      </c>
    </row>
    <row r="311" spans="1:8" x14ac:dyDescent="0.25">
      <c r="A311" s="8" t="s">
        <v>9153</v>
      </c>
      <c r="B311" s="8" t="s">
        <v>8631</v>
      </c>
      <c r="C311" s="8" t="s">
        <v>1533</v>
      </c>
      <c r="D311" s="8" t="s">
        <v>1532</v>
      </c>
      <c r="E311" s="9" t="s">
        <v>1534</v>
      </c>
      <c r="F311" s="10">
        <f t="array" ref="F311">SUM(('Rozpis školy_Zdroj_1P01_1P02'!$C$4:$C$2377='Rozpis zriaďovatelia_1P01_1P02'!$C311)*('Rozpis školy_Zdroj_1P01_1P02'!$L$4:$L$2377))</f>
        <v>36</v>
      </c>
      <c r="G311" s="10">
        <f t="array" ref="G311">SUM(('Rozpis školy_Zdroj_1P01_1P02'!$C$4:$C$2377='Rozpis zriaďovatelia_1P01_1P02'!$C311)*('Rozpis školy_Zdroj_1P01_1P02'!$M$4:$M$2377))</f>
        <v>4</v>
      </c>
      <c r="H311" s="11">
        <f t="shared" si="4"/>
        <v>40</v>
      </c>
    </row>
    <row r="312" spans="1:8" x14ac:dyDescent="0.25">
      <c r="A312" s="8" t="s">
        <v>9153</v>
      </c>
      <c r="B312" s="8" t="s">
        <v>8631</v>
      </c>
      <c r="C312" s="8" t="s">
        <v>1538</v>
      </c>
      <c r="D312" s="8" t="s">
        <v>1537</v>
      </c>
      <c r="E312" s="9" t="s">
        <v>1539</v>
      </c>
      <c r="F312" s="10">
        <f t="array" ref="F312">SUM(('Rozpis školy_Zdroj_1P01_1P02'!$C$4:$C$2377='Rozpis zriaďovatelia_1P01_1P02'!$C312)*('Rozpis školy_Zdroj_1P01_1P02'!$L$4:$L$2377))</f>
        <v>2168</v>
      </c>
      <c r="G312" s="10">
        <f t="array" ref="G312">SUM(('Rozpis školy_Zdroj_1P01_1P02'!$C$4:$C$2377='Rozpis zriaďovatelia_1P01_1P02'!$C312)*('Rozpis školy_Zdroj_1P01_1P02'!$M$4:$M$2377))</f>
        <v>217</v>
      </c>
      <c r="H312" s="11">
        <f t="shared" si="4"/>
        <v>2385</v>
      </c>
    </row>
    <row r="313" spans="1:8" x14ac:dyDescent="0.25">
      <c r="A313" s="8" t="s">
        <v>9153</v>
      </c>
      <c r="B313" s="8" t="s">
        <v>8631</v>
      </c>
      <c r="C313" s="8" t="s">
        <v>1659</v>
      </c>
      <c r="D313" s="8" t="s">
        <v>1658</v>
      </c>
      <c r="E313" s="9" t="s">
        <v>1660</v>
      </c>
      <c r="F313" s="10">
        <f t="array" ref="F313">SUM(('Rozpis školy_Zdroj_1P01_1P02'!$C$4:$C$2377='Rozpis zriaďovatelia_1P01_1P02'!$C313)*('Rozpis školy_Zdroj_1P01_1P02'!$L$4:$L$2377))</f>
        <v>163</v>
      </c>
      <c r="G313" s="10">
        <f t="array" ref="G313">SUM(('Rozpis školy_Zdroj_1P01_1P02'!$C$4:$C$2377='Rozpis zriaďovatelia_1P01_1P02'!$C313)*('Rozpis školy_Zdroj_1P01_1P02'!$M$4:$M$2377))</f>
        <v>16</v>
      </c>
      <c r="H313" s="11">
        <f t="shared" si="4"/>
        <v>179</v>
      </c>
    </row>
    <row r="314" spans="1:8" x14ac:dyDescent="0.25">
      <c r="A314" s="8" t="s">
        <v>9153</v>
      </c>
      <c r="B314" s="8" t="s">
        <v>8631</v>
      </c>
      <c r="C314" s="8" t="s">
        <v>1664</v>
      </c>
      <c r="D314" s="8" t="s">
        <v>1663</v>
      </c>
      <c r="E314" s="9" t="s">
        <v>1665</v>
      </c>
      <c r="F314" s="10">
        <f t="array" ref="F314">SUM(('Rozpis školy_Zdroj_1P01_1P02'!$C$4:$C$2377='Rozpis zriaďovatelia_1P01_1P02'!$C314)*('Rozpis školy_Zdroj_1P01_1P02'!$L$4:$L$2377))</f>
        <v>24165</v>
      </c>
      <c r="G314" s="10">
        <f t="array" ref="G314">SUM(('Rozpis školy_Zdroj_1P01_1P02'!$C$4:$C$2377='Rozpis zriaďovatelia_1P01_1P02'!$C314)*('Rozpis školy_Zdroj_1P01_1P02'!$M$4:$M$2377))</f>
        <v>2416</v>
      </c>
      <c r="H314" s="11">
        <f t="shared" si="4"/>
        <v>26581</v>
      </c>
    </row>
    <row r="315" spans="1:8" x14ac:dyDescent="0.25">
      <c r="A315" s="8" t="s">
        <v>9153</v>
      </c>
      <c r="B315" s="8" t="s">
        <v>8631</v>
      </c>
      <c r="C315" s="8" t="s">
        <v>1391</v>
      </c>
      <c r="D315" s="8" t="s">
        <v>1390</v>
      </c>
      <c r="E315" s="9" t="s">
        <v>1392</v>
      </c>
      <c r="F315" s="10">
        <f t="array" ref="F315">SUM(('Rozpis školy_Zdroj_1P01_1P02'!$C$4:$C$2377='Rozpis zriaďovatelia_1P01_1P02'!$C315)*('Rozpis školy_Zdroj_1P01_1P02'!$L$4:$L$2377))</f>
        <v>2373</v>
      </c>
      <c r="G315" s="10">
        <f t="array" ref="G315">SUM(('Rozpis školy_Zdroj_1P01_1P02'!$C$4:$C$2377='Rozpis zriaďovatelia_1P01_1P02'!$C315)*('Rozpis školy_Zdroj_1P01_1P02'!$M$4:$M$2377))</f>
        <v>237</v>
      </c>
      <c r="H315" s="11">
        <f t="shared" si="4"/>
        <v>2610</v>
      </c>
    </row>
    <row r="316" spans="1:8" x14ac:dyDescent="0.25">
      <c r="A316" s="8" t="s">
        <v>9153</v>
      </c>
      <c r="B316" s="8" t="s">
        <v>8631</v>
      </c>
      <c r="C316" s="8" t="s">
        <v>1677</v>
      </c>
      <c r="D316" s="8" t="s">
        <v>1676</v>
      </c>
      <c r="E316" s="9" t="s">
        <v>1678</v>
      </c>
      <c r="F316" s="10">
        <f t="array" ref="F316">SUM(('Rozpis školy_Zdroj_1P01_1P02'!$C$4:$C$2377='Rozpis zriaďovatelia_1P01_1P02'!$C316)*('Rozpis školy_Zdroj_1P01_1P02'!$L$4:$L$2377))</f>
        <v>2303</v>
      </c>
      <c r="G316" s="10">
        <f t="array" ref="G316">SUM(('Rozpis školy_Zdroj_1P01_1P02'!$C$4:$C$2377='Rozpis zriaďovatelia_1P01_1P02'!$C316)*('Rozpis školy_Zdroj_1P01_1P02'!$M$4:$M$2377))</f>
        <v>230</v>
      </c>
      <c r="H316" s="11">
        <f t="shared" si="4"/>
        <v>2533</v>
      </c>
    </row>
    <row r="317" spans="1:8" x14ac:dyDescent="0.25">
      <c r="A317" s="8" t="s">
        <v>9153</v>
      </c>
      <c r="B317" s="8" t="s">
        <v>8631</v>
      </c>
      <c r="C317" s="8" t="s">
        <v>1396</v>
      </c>
      <c r="D317" s="8" t="s">
        <v>1395</v>
      </c>
      <c r="E317" s="9" t="s">
        <v>1397</v>
      </c>
      <c r="F317" s="10">
        <f t="array" ref="F317">SUM(('Rozpis školy_Zdroj_1P01_1P02'!$C$4:$C$2377='Rozpis zriaďovatelia_1P01_1P02'!$C317)*('Rozpis školy_Zdroj_1P01_1P02'!$L$4:$L$2377))</f>
        <v>1698</v>
      </c>
      <c r="G317" s="10">
        <f t="array" ref="G317">SUM(('Rozpis školy_Zdroj_1P01_1P02'!$C$4:$C$2377='Rozpis zriaďovatelia_1P01_1P02'!$C317)*('Rozpis školy_Zdroj_1P01_1P02'!$M$4:$M$2377))</f>
        <v>170</v>
      </c>
      <c r="H317" s="11">
        <f t="shared" si="4"/>
        <v>1868</v>
      </c>
    </row>
    <row r="318" spans="1:8" x14ac:dyDescent="0.25">
      <c r="A318" s="8" t="s">
        <v>9153</v>
      </c>
      <c r="B318" s="8" t="s">
        <v>8631</v>
      </c>
      <c r="C318" s="8" t="s">
        <v>1410</v>
      </c>
      <c r="D318" s="8" t="s">
        <v>1409</v>
      </c>
      <c r="E318" s="9" t="s">
        <v>1411</v>
      </c>
      <c r="F318" s="10">
        <f t="array" ref="F318">SUM(('Rozpis školy_Zdroj_1P01_1P02'!$C$4:$C$2377='Rozpis zriaďovatelia_1P01_1P02'!$C318)*('Rozpis školy_Zdroj_1P01_1P02'!$L$4:$L$2377))</f>
        <v>1820</v>
      </c>
      <c r="G318" s="10">
        <f t="array" ref="G318">SUM(('Rozpis školy_Zdroj_1P01_1P02'!$C$4:$C$2377='Rozpis zriaďovatelia_1P01_1P02'!$C318)*('Rozpis školy_Zdroj_1P01_1P02'!$M$4:$M$2377))</f>
        <v>182</v>
      </c>
      <c r="H318" s="11">
        <f t="shared" si="4"/>
        <v>2002</v>
      </c>
    </row>
    <row r="319" spans="1:8" x14ac:dyDescent="0.25">
      <c r="A319" s="8" t="s">
        <v>9153</v>
      </c>
      <c r="B319" s="8" t="s">
        <v>8631</v>
      </c>
      <c r="C319" s="8" t="s">
        <v>1400</v>
      </c>
      <c r="D319" s="8" t="s">
        <v>1399</v>
      </c>
      <c r="E319" s="9" t="s">
        <v>1401</v>
      </c>
      <c r="F319" s="10">
        <f t="array" ref="F319">SUM(('Rozpis školy_Zdroj_1P01_1P02'!$C$4:$C$2377='Rozpis zriaďovatelia_1P01_1P02'!$C319)*('Rozpis školy_Zdroj_1P01_1P02'!$L$4:$L$2377))</f>
        <v>2856</v>
      </c>
      <c r="G319" s="10">
        <f t="array" ref="G319">SUM(('Rozpis školy_Zdroj_1P01_1P02'!$C$4:$C$2377='Rozpis zriaďovatelia_1P01_1P02'!$C319)*('Rozpis školy_Zdroj_1P01_1P02'!$M$4:$M$2377))</f>
        <v>286</v>
      </c>
      <c r="H319" s="11">
        <f t="shared" si="4"/>
        <v>3142</v>
      </c>
    </row>
    <row r="320" spans="1:8" x14ac:dyDescent="0.25">
      <c r="A320" s="8" t="s">
        <v>9153</v>
      </c>
      <c r="B320" s="8" t="s">
        <v>8631</v>
      </c>
      <c r="C320" s="8" t="s">
        <v>1682</v>
      </c>
      <c r="D320" s="8" t="s">
        <v>1681</v>
      </c>
      <c r="E320" s="9" t="s">
        <v>1683</v>
      </c>
      <c r="F320" s="10">
        <f t="array" ref="F320">SUM(('Rozpis školy_Zdroj_1P01_1P02'!$C$4:$C$2377='Rozpis zriaďovatelia_1P01_1P02'!$C320)*('Rozpis školy_Zdroj_1P01_1P02'!$L$4:$L$2377))</f>
        <v>3254</v>
      </c>
      <c r="G320" s="10">
        <f t="array" ref="G320">SUM(('Rozpis školy_Zdroj_1P01_1P02'!$C$4:$C$2377='Rozpis zriaďovatelia_1P01_1P02'!$C320)*('Rozpis školy_Zdroj_1P01_1P02'!$M$4:$M$2377))</f>
        <v>325</v>
      </c>
      <c r="H320" s="11">
        <f t="shared" si="4"/>
        <v>3579</v>
      </c>
    </row>
    <row r="321" spans="1:8" x14ac:dyDescent="0.25">
      <c r="A321" s="8" t="s">
        <v>9153</v>
      </c>
      <c r="B321" s="8" t="s">
        <v>8631</v>
      </c>
      <c r="C321" s="8" t="s">
        <v>1687</v>
      </c>
      <c r="D321" s="8" t="s">
        <v>1686</v>
      </c>
      <c r="E321" s="9" t="s">
        <v>1688</v>
      </c>
      <c r="F321" s="10">
        <f t="array" ref="F321">SUM(('Rozpis školy_Zdroj_1P01_1P02'!$C$4:$C$2377='Rozpis zriaďovatelia_1P01_1P02'!$C321)*('Rozpis školy_Zdroj_1P01_1P02'!$L$4:$L$2377))</f>
        <v>181</v>
      </c>
      <c r="G321" s="10">
        <f t="array" ref="G321">SUM(('Rozpis školy_Zdroj_1P01_1P02'!$C$4:$C$2377='Rozpis zriaďovatelia_1P01_1P02'!$C321)*('Rozpis školy_Zdroj_1P01_1P02'!$M$4:$M$2377))</f>
        <v>18</v>
      </c>
      <c r="H321" s="11">
        <f t="shared" si="4"/>
        <v>199</v>
      </c>
    </row>
    <row r="322" spans="1:8" x14ac:dyDescent="0.25">
      <c r="A322" s="8" t="s">
        <v>9153</v>
      </c>
      <c r="B322" s="8" t="s">
        <v>8631</v>
      </c>
      <c r="C322" s="8" t="s">
        <v>1405</v>
      </c>
      <c r="D322" s="8" t="s">
        <v>1404</v>
      </c>
      <c r="E322" s="9" t="s">
        <v>1406</v>
      </c>
      <c r="F322" s="10">
        <f t="array" ref="F322">SUM(('Rozpis školy_Zdroj_1P01_1P02'!$C$4:$C$2377='Rozpis zriaďovatelia_1P01_1P02'!$C322)*('Rozpis školy_Zdroj_1P01_1P02'!$L$4:$L$2377))</f>
        <v>1971</v>
      </c>
      <c r="G322" s="10">
        <f t="array" ref="G322">SUM(('Rozpis školy_Zdroj_1P01_1P02'!$C$4:$C$2377='Rozpis zriaďovatelia_1P01_1P02'!$C322)*('Rozpis školy_Zdroj_1P01_1P02'!$M$4:$M$2377))</f>
        <v>197</v>
      </c>
      <c r="H322" s="11">
        <f t="shared" si="4"/>
        <v>2168</v>
      </c>
    </row>
    <row r="323" spans="1:8" x14ac:dyDescent="0.25">
      <c r="A323" s="8" t="s">
        <v>9153</v>
      </c>
      <c r="B323" s="8" t="s">
        <v>8631</v>
      </c>
      <c r="C323" s="8" t="s">
        <v>1692</v>
      </c>
      <c r="D323" s="8" t="s">
        <v>1691</v>
      </c>
      <c r="E323" s="9" t="s">
        <v>1693</v>
      </c>
      <c r="F323" s="10">
        <f t="array" ref="F323">SUM(('Rozpis školy_Zdroj_1P01_1P02'!$C$4:$C$2377='Rozpis zriaďovatelia_1P01_1P02'!$C323)*('Rozpis školy_Zdroj_1P01_1P02'!$L$4:$L$2377))</f>
        <v>2829</v>
      </c>
      <c r="G323" s="10">
        <f t="array" ref="G323">SUM(('Rozpis školy_Zdroj_1P01_1P02'!$C$4:$C$2377='Rozpis zriaďovatelia_1P01_1P02'!$C323)*('Rozpis školy_Zdroj_1P01_1P02'!$M$4:$M$2377))</f>
        <v>283</v>
      </c>
      <c r="H323" s="11">
        <f t="shared" si="4"/>
        <v>3112</v>
      </c>
    </row>
    <row r="324" spans="1:8" x14ac:dyDescent="0.25">
      <c r="A324" s="8" t="s">
        <v>9153</v>
      </c>
      <c r="B324" s="8" t="s">
        <v>8631</v>
      </c>
      <c r="C324" s="8" t="s">
        <v>2129</v>
      </c>
      <c r="D324" s="8" t="s">
        <v>2128</v>
      </c>
      <c r="E324" s="9" t="s">
        <v>2130</v>
      </c>
      <c r="F324" s="10">
        <f t="array" ref="F324">SUM(('Rozpis školy_Zdroj_1P01_1P02'!$C$4:$C$2377='Rozpis zriaďovatelia_1P01_1P02'!$C324)*('Rozpis školy_Zdroj_1P01_1P02'!$L$4:$L$2377))</f>
        <v>66720</v>
      </c>
      <c r="G324" s="10">
        <f t="array" ref="G324">SUM(('Rozpis školy_Zdroj_1P01_1P02'!$C$4:$C$2377='Rozpis zriaďovatelia_1P01_1P02'!$C324)*('Rozpis školy_Zdroj_1P01_1P02'!$M$4:$M$2377))</f>
        <v>6672</v>
      </c>
      <c r="H324" s="11">
        <f t="shared" si="4"/>
        <v>73392</v>
      </c>
    </row>
    <row r="325" spans="1:8" x14ac:dyDescent="0.25">
      <c r="A325" s="8" t="s">
        <v>9153</v>
      </c>
      <c r="B325" s="8" t="s">
        <v>8631</v>
      </c>
      <c r="C325" s="8" t="s">
        <v>1543</v>
      </c>
      <c r="D325" s="8" t="s">
        <v>1542</v>
      </c>
      <c r="E325" s="9" t="s">
        <v>1544</v>
      </c>
      <c r="F325" s="10">
        <f t="array" ref="F325">SUM(('Rozpis školy_Zdroj_1P01_1P02'!$C$4:$C$2377='Rozpis zriaďovatelia_1P01_1P02'!$C325)*('Rozpis školy_Zdroj_1P01_1P02'!$L$4:$L$2377))</f>
        <v>2134</v>
      </c>
      <c r="G325" s="10">
        <f t="array" ref="G325">SUM(('Rozpis školy_Zdroj_1P01_1P02'!$C$4:$C$2377='Rozpis zriaďovatelia_1P01_1P02'!$C325)*('Rozpis školy_Zdroj_1P01_1P02'!$M$4:$M$2377))</f>
        <v>213</v>
      </c>
      <c r="H325" s="11">
        <f t="shared" ref="H325:H388" si="5">F325+G325</f>
        <v>2347</v>
      </c>
    </row>
    <row r="326" spans="1:8" x14ac:dyDescent="0.25">
      <c r="A326" s="8" t="s">
        <v>9153</v>
      </c>
      <c r="B326" s="8" t="s">
        <v>8631</v>
      </c>
      <c r="C326" s="8" t="s">
        <v>2001</v>
      </c>
      <c r="D326" s="8" t="s">
        <v>2000</v>
      </c>
      <c r="E326" s="9" t="s">
        <v>2002</v>
      </c>
      <c r="F326" s="10">
        <f t="array" ref="F326">SUM(('Rozpis školy_Zdroj_1P01_1P02'!$C$4:$C$2377='Rozpis zriaďovatelia_1P01_1P02'!$C326)*('Rozpis školy_Zdroj_1P01_1P02'!$L$4:$L$2377))</f>
        <v>163</v>
      </c>
      <c r="G326" s="10">
        <f t="array" ref="G326">SUM(('Rozpis školy_Zdroj_1P01_1P02'!$C$4:$C$2377='Rozpis zriaďovatelia_1P01_1P02'!$C326)*('Rozpis školy_Zdroj_1P01_1P02'!$M$4:$M$2377))</f>
        <v>16</v>
      </c>
      <c r="H326" s="11">
        <f t="shared" si="5"/>
        <v>179</v>
      </c>
    </row>
    <row r="327" spans="1:8" x14ac:dyDescent="0.25">
      <c r="A327" s="8" t="s">
        <v>9153</v>
      </c>
      <c r="B327" s="8" t="s">
        <v>8631</v>
      </c>
      <c r="C327" s="8" t="s">
        <v>1548</v>
      </c>
      <c r="D327" s="8" t="s">
        <v>1547</v>
      </c>
      <c r="E327" s="9" t="s">
        <v>1549</v>
      </c>
      <c r="F327" s="10">
        <f t="array" ref="F327">SUM(('Rozpis školy_Zdroj_1P01_1P02'!$C$4:$C$2377='Rozpis zriaďovatelia_1P01_1P02'!$C327)*('Rozpis školy_Zdroj_1P01_1P02'!$L$4:$L$2377))</f>
        <v>3502</v>
      </c>
      <c r="G327" s="10">
        <f t="array" ref="G327">SUM(('Rozpis školy_Zdroj_1P01_1P02'!$C$4:$C$2377='Rozpis zriaďovatelia_1P01_1P02'!$C327)*('Rozpis školy_Zdroj_1P01_1P02'!$M$4:$M$2377))</f>
        <v>350</v>
      </c>
      <c r="H327" s="11">
        <f t="shared" si="5"/>
        <v>3852</v>
      </c>
    </row>
    <row r="328" spans="1:8" x14ac:dyDescent="0.25">
      <c r="A328" s="8" t="s">
        <v>9153</v>
      </c>
      <c r="B328" s="8" t="s">
        <v>8631</v>
      </c>
      <c r="C328" s="8" t="s">
        <v>1553</v>
      </c>
      <c r="D328" s="8" t="s">
        <v>1552</v>
      </c>
      <c r="E328" s="9" t="s">
        <v>1554</v>
      </c>
      <c r="F328" s="10">
        <f t="array" ref="F328">SUM(('Rozpis školy_Zdroj_1P01_1P02'!$C$4:$C$2377='Rozpis zriaďovatelia_1P01_1P02'!$C328)*('Rozpis školy_Zdroj_1P01_1P02'!$L$4:$L$2377))</f>
        <v>2325</v>
      </c>
      <c r="G328" s="10">
        <f t="array" ref="G328">SUM(('Rozpis školy_Zdroj_1P01_1P02'!$C$4:$C$2377='Rozpis zriaďovatelia_1P01_1P02'!$C328)*('Rozpis školy_Zdroj_1P01_1P02'!$M$4:$M$2377))</f>
        <v>233</v>
      </c>
      <c r="H328" s="11">
        <f t="shared" si="5"/>
        <v>2558</v>
      </c>
    </row>
    <row r="329" spans="1:8" x14ac:dyDescent="0.25">
      <c r="A329" s="8" t="s">
        <v>9153</v>
      </c>
      <c r="B329" s="8" t="s">
        <v>8631</v>
      </c>
      <c r="C329" s="8" t="s">
        <v>1629</v>
      </c>
      <c r="D329" s="8" t="s">
        <v>1628</v>
      </c>
      <c r="E329" s="9" t="s">
        <v>1630</v>
      </c>
      <c r="F329" s="10">
        <f t="array" ref="F329">SUM(('Rozpis školy_Zdroj_1P01_1P02'!$C$4:$C$2377='Rozpis zriaďovatelia_1P01_1P02'!$C329)*('Rozpis školy_Zdroj_1P01_1P02'!$L$4:$L$2377))</f>
        <v>5682</v>
      </c>
      <c r="G329" s="10">
        <f t="array" ref="G329">SUM(('Rozpis školy_Zdroj_1P01_1P02'!$C$4:$C$2377='Rozpis zriaďovatelia_1P01_1P02'!$C329)*('Rozpis školy_Zdroj_1P01_1P02'!$M$4:$M$2377))</f>
        <v>568</v>
      </c>
      <c r="H329" s="11">
        <f t="shared" si="5"/>
        <v>6250</v>
      </c>
    </row>
    <row r="330" spans="1:8" x14ac:dyDescent="0.25">
      <c r="A330" s="8" t="s">
        <v>9153</v>
      </c>
      <c r="B330" s="8" t="s">
        <v>8631</v>
      </c>
      <c r="C330" s="8" t="s">
        <v>1634</v>
      </c>
      <c r="D330" s="8" t="s">
        <v>1633</v>
      </c>
      <c r="E330" s="9" t="s">
        <v>1635</v>
      </c>
      <c r="F330" s="10">
        <f t="array" ref="F330">SUM(('Rozpis školy_Zdroj_1P01_1P02'!$C$4:$C$2377='Rozpis zriaďovatelia_1P01_1P02'!$C330)*('Rozpis školy_Zdroj_1P01_1P02'!$L$4:$L$2377))</f>
        <v>398</v>
      </c>
      <c r="G330" s="10">
        <f t="array" ref="G330">SUM(('Rozpis školy_Zdroj_1P01_1P02'!$C$4:$C$2377='Rozpis zriaďovatelia_1P01_1P02'!$C330)*('Rozpis školy_Zdroj_1P01_1P02'!$M$4:$M$2377))</f>
        <v>40</v>
      </c>
      <c r="H330" s="11">
        <f t="shared" si="5"/>
        <v>438</v>
      </c>
    </row>
    <row r="331" spans="1:8" x14ac:dyDescent="0.25">
      <c r="A331" s="8" t="s">
        <v>9153</v>
      </c>
      <c r="B331" s="8" t="s">
        <v>8631</v>
      </c>
      <c r="C331" s="8" t="s">
        <v>2011</v>
      </c>
      <c r="D331" s="8" t="s">
        <v>2010</v>
      </c>
      <c r="E331" s="9" t="s">
        <v>2012</v>
      </c>
      <c r="F331" s="10">
        <f t="array" ref="F331">SUM(('Rozpis školy_Zdroj_1P01_1P02'!$C$4:$C$2377='Rozpis zriaďovatelia_1P01_1P02'!$C331)*('Rozpis školy_Zdroj_1P01_1P02'!$L$4:$L$2377))</f>
        <v>1178</v>
      </c>
      <c r="G331" s="10">
        <f t="array" ref="G331">SUM(('Rozpis školy_Zdroj_1P01_1P02'!$C$4:$C$2377='Rozpis zriaďovatelia_1P01_1P02'!$C331)*('Rozpis školy_Zdroj_1P01_1P02'!$M$4:$M$2377))</f>
        <v>118</v>
      </c>
      <c r="H331" s="11">
        <f t="shared" si="5"/>
        <v>1296</v>
      </c>
    </row>
    <row r="332" spans="1:8" x14ac:dyDescent="0.25">
      <c r="A332" s="8" t="s">
        <v>9153</v>
      </c>
      <c r="B332" s="8" t="s">
        <v>8631</v>
      </c>
      <c r="C332" s="8" t="s">
        <v>2016</v>
      </c>
      <c r="D332" s="8" t="s">
        <v>2015</v>
      </c>
      <c r="E332" s="9" t="s">
        <v>2017</v>
      </c>
      <c r="F332" s="10">
        <f t="array" ref="F332">SUM(('Rozpis školy_Zdroj_1P01_1P02'!$C$4:$C$2377='Rozpis zriaďovatelia_1P01_1P02'!$C332)*('Rozpis školy_Zdroj_1P01_1P02'!$L$4:$L$2377))</f>
        <v>4323</v>
      </c>
      <c r="G332" s="10">
        <f t="array" ref="G332">SUM(('Rozpis školy_Zdroj_1P01_1P02'!$C$4:$C$2377='Rozpis zriaďovatelia_1P01_1P02'!$C332)*('Rozpis školy_Zdroj_1P01_1P02'!$M$4:$M$2377))</f>
        <v>432</v>
      </c>
      <c r="H332" s="11">
        <f t="shared" si="5"/>
        <v>4755</v>
      </c>
    </row>
    <row r="333" spans="1:8" x14ac:dyDescent="0.25">
      <c r="A333" s="8" t="s">
        <v>9153</v>
      </c>
      <c r="B333" s="8" t="s">
        <v>8631</v>
      </c>
      <c r="C333" s="8" t="s">
        <v>2021</v>
      </c>
      <c r="D333" s="8" t="s">
        <v>2020</v>
      </c>
      <c r="E333" s="9" t="s">
        <v>2022</v>
      </c>
      <c r="F333" s="10">
        <f t="array" ref="F333">SUM(('Rozpis školy_Zdroj_1P01_1P02'!$C$4:$C$2377='Rozpis zriaďovatelia_1P01_1P02'!$C333)*('Rozpis školy_Zdroj_1P01_1P02'!$L$4:$L$2377))</f>
        <v>2980</v>
      </c>
      <c r="G333" s="10">
        <f t="array" ref="G333">SUM(('Rozpis školy_Zdroj_1P01_1P02'!$C$4:$C$2377='Rozpis zriaďovatelia_1P01_1P02'!$C333)*('Rozpis školy_Zdroj_1P01_1P02'!$M$4:$M$2377))</f>
        <v>298</v>
      </c>
      <c r="H333" s="11">
        <f t="shared" si="5"/>
        <v>3278</v>
      </c>
    </row>
    <row r="334" spans="1:8" x14ac:dyDescent="0.25">
      <c r="A334" s="8" t="s">
        <v>9153</v>
      </c>
      <c r="B334" s="8" t="s">
        <v>8631</v>
      </c>
      <c r="C334" s="8" t="s">
        <v>2026</v>
      </c>
      <c r="D334" s="8" t="s">
        <v>2025</v>
      </c>
      <c r="E334" s="9" t="s">
        <v>2027</v>
      </c>
      <c r="F334" s="10">
        <f t="array" ref="F334">SUM(('Rozpis školy_Zdroj_1P01_1P02'!$C$4:$C$2377='Rozpis zriaďovatelia_1P01_1P02'!$C334)*('Rozpis školy_Zdroj_1P01_1P02'!$L$4:$L$2377))</f>
        <v>235</v>
      </c>
      <c r="G334" s="10">
        <f t="array" ref="G334">SUM(('Rozpis školy_Zdroj_1P01_1P02'!$C$4:$C$2377='Rozpis zriaďovatelia_1P01_1P02'!$C334)*('Rozpis školy_Zdroj_1P01_1P02'!$M$4:$M$2377))</f>
        <v>24</v>
      </c>
      <c r="H334" s="11">
        <f t="shared" si="5"/>
        <v>259</v>
      </c>
    </row>
    <row r="335" spans="1:8" x14ac:dyDescent="0.25">
      <c r="A335" s="8" t="s">
        <v>9153</v>
      </c>
      <c r="B335" s="8" t="s">
        <v>8631</v>
      </c>
      <c r="C335" s="8" t="s">
        <v>1558</v>
      </c>
      <c r="D335" s="8" t="s">
        <v>1557</v>
      </c>
      <c r="E335" s="9" t="s">
        <v>1559</v>
      </c>
      <c r="F335" s="10">
        <f t="array" ref="F335">SUM(('Rozpis školy_Zdroj_1P01_1P02'!$C$4:$C$2377='Rozpis zriaďovatelia_1P01_1P02'!$C335)*('Rozpis školy_Zdroj_1P01_1P02'!$L$4:$L$2377))</f>
        <v>1944</v>
      </c>
      <c r="G335" s="10">
        <f t="array" ref="G335">SUM(('Rozpis školy_Zdroj_1P01_1P02'!$C$4:$C$2377='Rozpis zriaďovatelia_1P01_1P02'!$C335)*('Rozpis školy_Zdroj_1P01_1P02'!$M$4:$M$2377))</f>
        <v>194</v>
      </c>
      <c r="H335" s="11">
        <f t="shared" si="5"/>
        <v>2138</v>
      </c>
    </row>
    <row r="336" spans="1:8" x14ac:dyDescent="0.25">
      <c r="A336" s="8" t="s">
        <v>9153</v>
      </c>
      <c r="B336" s="8" t="s">
        <v>8631</v>
      </c>
      <c r="C336" s="8" t="s">
        <v>2031</v>
      </c>
      <c r="D336" s="8" t="s">
        <v>2030</v>
      </c>
      <c r="E336" s="9" t="s">
        <v>2032</v>
      </c>
      <c r="F336" s="10">
        <f t="array" ref="F336">SUM(('Rozpis školy_Zdroj_1P01_1P02'!$C$4:$C$2377='Rozpis zriaďovatelia_1P01_1P02'!$C336)*('Rozpis školy_Zdroj_1P01_1P02'!$L$4:$L$2377))</f>
        <v>4314</v>
      </c>
      <c r="G336" s="10">
        <f t="array" ref="G336">SUM(('Rozpis školy_Zdroj_1P01_1P02'!$C$4:$C$2377='Rozpis zriaďovatelia_1P01_1P02'!$C336)*('Rozpis školy_Zdroj_1P01_1P02'!$M$4:$M$2377))</f>
        <v>431</v>
      </c>
      <c r="H336" s="11">
        <f t="shared" si="5"/>
        <v>4745</v>
      </c>
    </row>
    <row r="337" spans="1:8" x14ac:dyDescent="0.25">
      <c r="A337" s="8" t="s">
        <v>9153</v>
      </c>
      <c r="B337" s="8" t="s">
        <v>8631</v>
      </c>
      <c r="C337" s="8" t="s">
        <v>2036</v>
      </c>
      <c r="D337" s="8" t="s">
        <v>2035</v>
      </c>
      <c r="E337" s="9" t="s">
        <v>2037</v>
      </c>
      <c r="F337" s="10">
        <f t="array" ref="F337">SUM(('Rozpis školy_Zdroj_1P01_1P02'!$C$4:$C$2377='Rozpis zriaďovatelia_1P01_1P02'!$C337)*('Rozpis školy_Zdroj_1P01_1P02'!$L$4:$L$2377))</f>
        <v>3283</v>
      </c>
      <c r="G337" s="10">
        <f t="array" ref="G337">SUM(('Rozpis školy_Zdroj_1P01_1P02'!$C$4:$C$2377='Rozpis zriaďovatelia_1P01_1P02'!$C337)*('Rozpis školy_Zdroj_1P01_1P02'!$M$4:$M$2377))</f>
        <v>328</v>
      </c>
      <c r="H337" s="11">
        <f t="shared" si="5"/>
        <v>3611</v>
      </c>
    </row>
    <row r="338" spans="1:8" x14ac:dyDescent="0.25">
      <c r="A338" s="8" t="s">
        <v>9153</v>
      </c>
      <c r="B338" s="8" t="s">
        <v>8631</v>
      </c>
      <c r="C338" s="8" t="s">
        <v>2006</v>
      </c>
      <c r="D338" s="8" t="s">
        <v>2005</v>
      </c>
      <c r="E338" s="9" t="s">
        <v>2007</v>
      </c>
      <c r="F338" s="10">
        <f t="array" ref="F338">SUM(('Rozpis školy_Zdroj_1P01_1P02'!$C$4:$C$2377='Rozpis zriaďovatelia_1P01_1P02'!$C338)*('Rozpis školy_Zdroj_1P01_1P02'!$L$4:$L$2377))</f>
        <v>452</v>
      </c>
      <c r="G338" s="10">
        <f t="array" ref="G338">SUM(('Rozpis školy_Zdroj_1P01_1P02'!$C$4:$C$2377='Rozpis zriaďovatelia_1P01_1P02'!$C338)*('Rozpis školy_Zdroj_1P01_1P02'!$M$4:$M$2377))</f>
        <v>45</v>
      </c>
      <c r="H338" s="11">
        <f t="shared" si="5"/>
        <v>497</v>
      </c>
    </row>
    <row r="339" spans="1:8" x14ac:dyDescent="0.25">
      <c r="A339" s="8" t="s">
        <v>9153</v>
      </c>
      <c r="B339" s="8" t="s">
        <v>8631</v>
      </c>
      <c r="C339" s="8" t="s">
        <v>2041</v>
      </c>
      <c r="D339" s="8" t="s">
        <v>2040</v>
      </c>
      <c r="E339" s="9" t="s">
        <v>2042</v>
      </c>
      <c r="F339" s="10">
        <f t="array" ref="F339">SUM(('Rozpis školy_Zdroj_1P01_1P02'!$C$4:$C$2377='Rozpis zriaďovatelia_1P01_1P02'!$C339)*('Rozpis školy_Zdroj_1P01_1P02'!$L$4:$L$2377))</f>
        <v>470</v>
      </c>
      <c r="G339" s="10">
        <f t="array" ref="G339">SUM(('Rozpis školy_Zdroj_1P01_1P02'!$C$4:$C$2377='Rozpis zriaďovatelia_1P01_1P02'!$C339)*('Rozpis školy_Zdroj_1P01_1P02'!$M$4:$M$2377))</f>
        <v>47</v>
      </c>
      <c r="H339" s="11">
        <f t="shared" si="5"/>
        <v>517</v>
      </c>
    </row>
    <row r="340" spans="1:8" x14ac:dyDescent="0.25">
      <c r="A340" s="8" t="s">
        <v>9153</v>
      </c>
      <c r="B340" s="8" t="s">
        <v>8631</v>
      </c>
      <c r="C340" s="8" t="s">
        <v>1568</v>
      </c>
      <c r="D340" s="8" t="s">
        <v>1567</v>
      </c>
      <c r="E340" s="9" t="s">
        <v>1569</v>
      </c>
      <c r="F340" s="10">
        <f t="array" ref="F340">SUM(('Rozpis školy_Zdroj_1P01_1P02'!$C$4:$C$2377='Rozpis zriaďovatelia_1P01_1P02'!$C340)*('Rozpis školy_Zdroj_1P01_1P02'!$L$4:$L$2377))</f>
        <v>380</v>
      </c>
      <c r="G340" s="10">
        <f t="array" ref="G340">SUM(('Rozpis školy_Zdroj_1P01_1P02'!$C$4:$C$2377='Rozpis zriaďovatelia_1P01_1P02'!$C340)*('Rozpis školy_Zdroj_1P01_1P02'!$M$4:$M$2377))</f>
        <v>38</v>
      </c>
      <c r="H340" s="11">
        <f t="shared" si="5"/>
        <v>418</v>
      </c>
    </row>
    <row r="341" spans="1:8" x14ac:dyDescent="0.25">
      <c r="A341" s="8" t="s">
        <v>9153</v>
      </c>
      <c r="B341" s="8" t="s">
        <v>8631</v>
      </c>
      <c r="C341" s="8" t="s">
        <v>1563</v>
      </c>
      <c r="D341" s="8" t="s">
        <v>1562</v>
      </c>
      <c r="E341" s="9" t="s">
        <v>1564</v>
      </c>
      <c r="F341" s="10">
        <f t="array" ref="F341">SUM(('Rozpis školy_Zdroj_1P01_1P02'!$C$4:$C$2377='Rozpis zriaďovatelia_1P01_1P02'!$C341)*('Rozpis školy_Zdroj_1P01_1P02'!$L$4:$L$2377))</f>
        <v>3233</v>
      </c>
      <c r="G341" s="10">
        <f t="array" ref="G341">SUM(('Rozpis školy_Zdroj_1P01_1P02'!$C$4:$C$2377='Rozpis zriaďovatelia_1P01_1P02'!$C341)*('Rozpis školy_Zdroj_1P01_1P02'!$M$4:$M$2377))</f>
        <v>323</v>
      </c>
      <c r="H341" s="11">
        <f t="shared" si="5"/>
        <v>3556</v>
      </c>
    </row>
    <row r="342" spans="1:8" x14ac:dyDescent="0.25">
      <c r="A342" s="8" t="s">
        <v>9153</v>
      </c>
      <c r="B342" s="8" t="s">
        <v>8631</v>
      </c>
      <c r="C342" s="8" t="s">
        <v>1506</v>
      </c>
      <c r="D342" s="8" t="s">
        <v>1505</v>
      </c>
      <c r="E342" s="9" t="s">
        <v>1507</v>
      </c>
      <c r="F342" s="10">
        <f t="array" ref="F342">SUM(('Rozpis školy_Zdroj_1P01_1P02'!$C$4:$C$2377='Rozpis zriaďovatelia_1P01_1P02'!$C342)*('Rozpis školy_Zdroj_1P01_1P02'!$L$4:$L$2377))</f>
        <v>163</v>
      </c>
      <c r="G342" s="10">
        <f t="array" ref="G342">SUM(('Rozpis školy_Zdroj_1P01_1P02'!$C$4:$C$2377='Rozpis zriaďovatelia_1P01_1P02'!$C342)*('Rozpis školy_Zdroj_1P01_1P02'!$M$4:$M$2377))</f>
        <v>16</v>
      </c>
      <c r="H342" s="11">
        <f t="shared" si="5"/>
        <v>179</v>
      </c>
    </row>
    <row r="343" spans="1:8" x14ac:dyDescent="0.25">
      <c r="A343" s="8" t="s">
        <v>9153</v>
      </c>
      <c r="B343" s="8" t="s">
        <v>8631</v>
      </c>
      <c r="C343" s="8" t="s">
        <v>1516</v>
      </c>
      <c r="D343" s="8" t="s">
        <v>1515</v>
      </c>
      <c r="E343" s="9" t="s">
        <v>1517</v>
      </c>
      <c r="F343" s="10">
        <f t="array" ref="F343">SUM(('Rozpis školy_Zdroj_1P01_1P02'!$C$4:$C$2377='Rozpis zriaďovatelia_1P01_1P02'!$C343)*('Rozpis školy_Zdroj_1P01_1P02'!$L$4:$L$2377))</f>
        <v>2607</v>
      </c>
      <c r="G343" s="10">
        <f t="array" ref="G343">SUM(('Rozpis školy_Zdroj_1P01_1P02'!$C$4:$C$2377='Rozpis zriaďovatelia_1P01_1P02'!$C343)*('Rozpis školy_Zdroj_1P01_1P02'!$M$4:$M$2377))</f>
        <v>261</v>
      </c>
      <c r="H343" s="11">
        <f t="shared" si="5"/>
        <v>2868</v>
      </c>
    </row>
    <row r="344" spans="1:8" x14ac:dyDescent="0.25">
      <c r="A344" s="8" t="s">
        <v>9153</v>
      </c>
      <c r="B344" s="8" t="s">
        <v>8631</v>
      </c>
      <c r="C344" s="8" t="s">
        <v>1573</v>
      </c>
      <c r="D344" s="8" t="s">
        <v>1572</v>
      </c>
      <c r="E344" s="9" t="s">
        <v>1574</v>
      </c>
      <c r="F344" s="10">
        <f t="array" ref="F344">SUM(('Rozpis školy_Zdroj_1P01_1P02'!$C$4:$C$2377='Rozpis zriaďovatelia_1P01_1P02'!$C344)*('Rozpis školy_Zdroj_1P01_1P02'!$L$4:$L$2377))</f>
        <v>1307</v>
      </c>
      <c r="G344" s="10">
        <f t="array" ref="G344">SUM(('Rozpis školy_Zdroj_1P01_1P02'!$C$4:$C$2377='Rozpis zriaďovatelia_1P01_1P02'!$C344)*('Rozpis školy_Zdroj_1P01_1P02'!$M$4:$M$2377))</f>
        <v>131</v>
      </c>
      <c r="H344" s="11">
        <f t="shared" si="5"/>
        <v>1438</v>
      </c>
    </row>
    <row r="345" spans="1:8" x14ac:dyDescent="0.25">
      <c r="A345" s="8" t="s">
        <v>9153</v>
      </c>
      <c r="B345" s="8" t="s">
        <v>8631</v>
      </c>
      <c r="C345" s="8" t="s">
        <v>1578</v>
      </c>
      <c r="D345" s="8" t="s">
        <v>1577</v>
      </c>
      <c r="E345" s="9" t="s">
        <v>1579</v>
      </c>
      <c r="F345" s="10">
        <f t="array" ref="F345">SUM(('Rozpis školy_Zdroj_1P01_1P02'!$C$4:$C$2377='Rozpis zriaďovatelia_1P01_1P02'!$C345)*('Rozpis školy_Zdroj_1P01_1P02'!$L$4:$L$2377))</f>
        <v>2441</v>
      </c>
      <c r="G345" s="10">
        <f t="array" ref="G345">SUM(('Rozpis školy_Zdroj_1P01_1P02'!$C$4:$C$2377='Rozpis zriaďovatelia_1P01_1P02'!$C345)*('Rozpis školy_Zdroj_1P01_1P02'!$M$4:$M$2377))</f>
        <v>244</v>
      </c>
      <c r="H345" s="11">
        <f t="shared" si="5"/>
        <v>2685</v>
      </c>
    </row>
    <row r="346" spans="1:8" x14ac:dyDescent="0.25">
      <c r="A346" s="8" t="s">
        <v>9153</v>
      </c>
      <c r="B346" s="8" t="s">
        <v>8631</v>
      </c>
      <c r="C346" s="8" t="s">
        <v>2051</v>
      </c>
      <c r="D346" s="8" t="s">
        <v>2050</v>
      </c>
      <c r="E346" s="9" t="s">
        <v>2052</v>
      </c>
      <c r="F346" s="10">
        <f t="array" ref="F346">SUM(('Rozpis školy_Zdroj_1P01_1P02'!$C$4:$C$2377='Rozpis zriaďovatelia_1P01_1P02'!$C346)*('Rozpis školy_Zdroj_1P01_1P02'!$L$4:$L$2377))</f>
        <v>452</v>
      </c>
      <c r="G346" s="10">
        <f t="array" ref="G346">SUM(('Rozpis školy_Zdroj_1P01_1P02'!$C$4:$C$2377='Rozpis zriaďovatelia_1P01_1P02'!$C346)*('Rozpis školy_Zdroj_1P01_1P02'!$M$4:$M$2377))</f>
        <v>45</v>
      </c>
      <c r="H346" s="11">
        <f t="shared" si="5"/>
        <v>497</v>
      </c>
    </row>
    <row r="347" spans="1:8" x14ac:dyDescent="0.25">
      <c r="A347" s="8" t="s">
        <v>9153</v>
      </c>
      <c r="B347" s="8" t="s">
        <v>8631</v>
      </c>
      <c r="C347" s="8" t="s">
        <v>1583</v>
      </c>
      <c r="D347" s="8" t="s">
        <v>1582</v>
      </c>
      <c r="E347" s="9" t="s">
        <v>1584</v>
      </c>
      <c r="F347" s="10">
        <f t="array" ref="F347">SUM(('Rozpis školy_Zdroj_1P01_1P02'!$C$4:$C$2377='Rozpis zriaďovatelia_1P01_1P02'!$C347)*('Rozpis školy_Zdroj_1P01_1P02'!$L$4:$L$2377))</f>
        <v>2871</v>
      </c>
      <c r="G347" s="10">
        <f t="array" ref="G347">SUM(('Rozpis školy_Zdroj_1P01_1P02'!$C$4:$C$2377='Rozpis zriaďovatelia_1P01_1P02'!$C347)*('Rozpis školy_Zdroj_1P01_1P02'!$M$4:$M$2377))</f>
        <v>287</v>
      </c>
      <c r="H347" s="11">
        <f t="shared" si="5"/>
        <v>3158</v>
      </c>
    </row>
    <row r="348" spans="1:8" x14ac:dyDescent="0.25">
      <c r="A348" s="8" t="s">
        <v>9153</v>
      </c>
      <c r="B348" s="8" t="s">
        <v>8631</v>
      </c>
      <c r="C348" s="8" t="s">
        <v>2056</v>
      </c>
      <c r="D348" s="8" t="s">
        <v>2055</v>
      </c>
      <c r="E348" s="9" t="s">
        <v>2057</v>
      </c>
      <c r="F348" s="10">
        <f t="array" ref="F348">SUM(('Rozpis školy_Zdroj_1P01_1P02'!$C$4:$C$2377='Rozpis zriaďovatelia_1P01_1P02'!$C348)*('Rozpis školy_Zdroj_1P01_1P02'!$L$4:$L$2377))</f>
        <v>1766</v>
      </c>
      <c r="G348" s="10">
        <f t="array" ref="G348">SUM(('Rozpis školy_Zdroj_1P01_1P02'!$C$4:$C$2377='Rozpis zriaďovatelia_1P01_1P02'!$C348)*('Rozpis školy_Zdroj_1P01_1P02'!$M$4:$M$2377))</f>
        <v>177</v>
      </c>
      <c r="H348" s="11">
        <f t="shared" si="5"/>
        <v>1943</v>
      </c>
    </row>
    <row r="349" spans="1:8" x14ac:dyDescent="0.25">
      <c r="A349" s="8" t="s">
        <v>9153</v>
      </c>
      <c r="B349" s="8" t="s">
        <v>8631</v>
      </c>
      <c r="C349" s="8" t="s">
        <v>2061</v>
      </c>
      <c r="D349" s="8" t="s">
        <v>2060</v>
      </c>
      <c r="E349" s="9" t="s">
        <v>2062</v>
      </c>
      <c r="F349" s="10">
        <f t="array" ref="F349">SUM(('Rozpis školy_Zdroj_1P01_1P02'!$C$4:$C$2377='Rozpis zriaďovatelia_1P01_1P02'!$C349)*('Rozpis školy_Zdroj_1P01_1P02'!$L$4:$L$2377))</f>
        <v>6559</v>
      </c>
      <c r="G349" s="10">
        <f t="array" ref="G349">SUM(('Rozpis školy_Zdroj_1P01_1P02'!$C$4:$C$2377='Rozpis zriaďovatelia_1P01_1P02'!$C349)*('Rozpis školy_Zdroj_1P01_1P02'!$M$4:$M$2377))</f>
        <v>656</v>
      </c>
      <c r="H349" s="11">
        <f t="shared" si="5"/>
        <v>7215</v>
      </c>
    </row>
    <row r="350" spans="1:8" x14ac:dyDescent="0.25">
      <c r="A350" s="8" t="s">
        <v>9153</v>
      </c>
      <c r="B350" s="8" t="s">
        <v>8631</v>
      </c>
      <c r="C350" s="8" t="s">
        <v>2070</v>
      </c>
      <c r="D350" s="8" t="s">
        <v>2069</v>
      </c>
      <c r="E350" s="9" t="s">
        <v>2071</v>
      </c>
      <c r="F350" s="10">
        <f t="array" ref="F350">SUM(('Rozpis školy_Zdroj_1P01_1P02'!$C$4:$C$2377='Rozpis zriaďovatelia_1P01_1P02'!$C350)*('Rozpis školy_Zdroj_1P01_1P02'!$L$4:$L$2377))</f>
        <v>108</v>
      </c>
      <c r="G350" s="10">
        <f t="array" ref="G350">SUM(('Rozpis školy_Zdroj_1P01_1P02'!$C$4:$C$2377='Rozpis zriaďovatelia_1P01_1P02'!$C350)*('Rozpis školy_Zdroj_1P01_1P02'!$M$4:$M$2377))</f>
        <v>11</v>
      </c>
      <c r="H350" s="11">
        <f t="shared" si="5"/>
        <v>119</v>
      </c>
    </row>
    <row r="351" spans="1:8" x14ac:dyDescent="0.25">
      <c r="A351" s="8" t="s">
        <v>9153</v>
      </c>
      <c r="B351" s="8" t="s">
        <v>8631</v>
      </c>
      <c r="C351" s="8" t="s">
        <v>1588</v>
      </c>
      <c r="D351" s="8" t="s">
        <v>1587</v>
      </c>
      <c r="E351" s="9" t="s">
        <v>1589</v>
      </c>
      <c r="F351" s="10">
        <f t="array" ref="F351">SUM(('Rozpis školy_Zdroj_1P01_1P02'!$C$4:$C$2377='Rozpis zriaďovatelia_1P01_1P02'!$C351)*('Rozpis školy_Zdroj_1P01_1P02'!$L$4:$L$2377))</f>
        <v>1071</v>
      </c>
      <c r="G351" s="10">
        <f t="array" ref="G351">SUM(('Rozpis školy_Zdroj_1P01_1P02'!$C$4:$C$2377='Rozpis zriaďovatelia_1P01_1P02'!$C351)*('Rozpis školy_Zdroj_1P01_1P02'!$M$4:$M$2377))</f>
        <v>107</v>
      </c>
      <c r="H351" s="11">
        <f t="shared" si="5"/>
        <v>1178</v>
      </c>
    </row>
    <row r="352" spans="1:8" x14ac:dyDescent="0.25">
      <c r="A352" s="8" t="s">
        <v>9153</v>
      </c>
      <c r="B352" s="8" t="s">
        <v>8631</v>
      </c>
      <c r="C352" s="8" t="s">
        <v>1597</v>
      </c>
      <c r="D352" s="8" t="s">
        <v>1596</v>
      </c>
      <c r="E352" s="9" t="s">
        <v>1598</v>
      </c>
      <c r="F352" s="10">
        <f t="array" ref="F352">SUM(('Rozpis školy_Zdroj_1P01_1P02'!$C$4:$C$2377='Rozpis zriaďovatelia_1P01_1P02'!$C352)*('Rozpis školy_Zdroj_1P01_1P02'!$L$4:$L$2377))</f>
        <v>22248</v>
      </c>
      <c r="G352" s="10">
        <f t="array" ref="G352">SUM(('Rozpis školy_Zdroj_1P01_1P02'!$C$4:$C$2377='Rozpis zriaďovatelia_1P01_1P02'!$C352)*('Rozpis školy_Zdroj_1P01_1P02'!$M$4:$M$2377))</f>
        <v>2224</v>
      </c>
      <c r="H352" s="11">
        <f t="shared" si="5"/>
        <v>24472</v>
      </c>
    </row>
    <row r="353" spans="1:8" x14ac:dyDescent="0.25">
      <c r="A353" s="8" t="s">
        <v>9153</v>
      </c>
      <c r="B353" s="8" t="s">
        <v>8631</v>
      </c>
      <c r="C353" s="8" t="s">
        <v>2075</v>
      </c>
      <c r="D353" s="8" t="s">
        <v>2074</v>
      </c>
      <c r="E353" s="9" t="s">
        <v>2076</v>
      </c>
      <c r="F353" s="10">
        <f t="array" ref="F353">SUM(('Rozpis školy_Zdroj_1P01_1P02'!$C$4:$C$2377='Rozpis zriaďovatelia_1P01_1P02'!$C353)*('Rozpis školy_Zdroj_1P01_1P02'!$L$4:$L$2377))</f>
        <v>1781</v>
      </c>
      <c r="G353" s="10">
        <f t="array" ref="G353">SUM(('Rozpis školy_Zdroj_1P01_1P02'!$C$4:$C$2377='Rozpis zriaďovatelia_1P01_1P02'!$C353)*('Rozpis školy_Zdroj_1P01_1P02'!$M$4:$M$2377))</f>
        <v>178</v>
      </c>
      <c r="H353" s="11">
        <f t="shared" si="5"/>
        <v>1959</v>
      </c>
    </row>
    <row r="354" spans="1:8" x14ac:dyDescent="0.25">
      <c r="A354" s="8" t="s">
        <v>9153</v>
      </c>
      <c r="B354" s="8" t="s">
        <v>8631</v>
      </c>
      <c r="C354" s="8" t="s">
        <v>1604</v>
      </c>
      <c r="D354" s="8" t="s">
        <v>1603</v>
      </c>
      <c r="E354" s="9" t="s">
        <v>1605</v>
      </c>
      <c r="F354" s="10">
        <f t="array" ref="F354">SUM(('Rozpis školy_Zdroj_1P01_1P02'!$C$4:$C$2377='Rozpis zriaďovatelia_1P01_1P02'!$C354)*('Rozpis školy_Zdroj_1P01_1P02'!$L$4:$L$2377))</f>
        <v>1611</v>
      </c>
      <c r="G354" s="10">
        <f t="array" ref="G354">SUM(('Rozpis školy_Zdroj_1P01_1P02'!$C$4:$C$2377='Rozpis zriaďovatelia_1P01_1P02'!$C354)*('Rozpis školy_Zdroj_1P01_1P02'!$M$4:$M$2377))</f>
        <v>161</v>
      </c>
      <c r="H354" s="11">
        <f t="shared" si="5"/>
        <v>1772</v>
      </c>
    </row>
    <row r="355" spans="1:8" x14ac:dyDescent="0.25">
      <c r="A355" s="8" t="s">
        <v>9153</v>
      </c>
      <c r="B355" s="8" t="s">
        <v>8631</v>
      </c>
      <c r="C355" s="8" t="s">
        <v>1609</v>
      </c>
      <c r="D355" s="8" t="s">
        <v>1608</v>
      </c>
      <c r="E355" s="9" t="s">
        <v>1610</v>
      </c>
      <c r="F355" s="10">
        <f t="array" ref="F355">SUM(('Rozpis školy_Zdroj_1P01_1P02'!$C$4:$C$2377='Rozpis zriaďovatelia_1P01_1P02'!$C355)*('Rozpis školy_Zdroj_1P01_1P02'!$L$4:$L$2377))</f>
        <v>3440</v>
      </c>
      <c r="G355" s="10">
        <f t="array" ref="G355">SUM(('Rozpis školy_Zdroj_1P01_1P02'!$C$4:$C$2377='Rozpis zriaďovatelia_1P01_1P02'!$C355)*('Rozpis školy_Zdroj_1P01_1P02'!$M$4:$M$2377))</f>
        <v>344</v>
      </c>
      <c r="H355" s="11">
        <f t="shared" si="5"/>
        <v>3784</v>
      </c>
    </row>
    <row r="356" spans="1:8" x14ac:dyDescent="0.25">
      <c r="A356" s="8" t="s">
        <v>9153</v>
      </c>
      <c r="B356" s="8" t="s">
        <v>8631</v>
      </c>
      <c r="C356" s="8" t="s">
        <v>1614</v>
      </c>
      <c r="D356" s="8" t="s">
        <v>1613</v>
      </c>
      <c r="E356" s="9" t="s">
        <v>1615</v>
      </c>
      <c r="F356" s="10">
        <f t="array" ref="F356">SUM(('Rozpis školy_Zdroj_1P01_1P02'!$C$4:$C$2377='Rozpis zriaďovatelia_1P01_1P02'!$C356)*('Rozpis školy_Zdroj_1P01_1P02'!$L$4:$L$2377))</f>
        <v>2283</v>
      </c>
      <c r="G356" s="10">
        <f t="array" ref="G356">SUM(('Rozpis školy_Zdroj_1P01_1P02'!$C$4:$C$2377='Rozpis zriaďovatelia_1P01_1P02'!$C356)*('Rozpis školy_Zdroj_1P01_1P02'!$M$4:$M$2377))</f>
        <v>228</v>
      </c>
      <c r="H356" s="11">
        <f t="shared" si="5"/>
        <v>2511</v>
      </c>
    </row>
    <row r="357" spans="1:8" x14ac:dyDescent="0.25">
      <c r="A357" s="8" t="s">
        <v>9153</v>
      </c>
      <c r="B357" s="8" t="s">
        <v>8631</v>
      </c>
      <c r="C357" s="8" t="s">
        <v>2080</v>
      </c>
      <c r="D357" s="8" t="s">
        <v>2079</v>
      </c>
      <c r="E357" s="9" t="s">
        <v>2081</v>
      </c>
      <c r="F357" s="10">
        <f t="array" ref="F357">SUM(('Rozpis školy_Zdroj_1P01_1P02'!$C$4:$C$2377='Rozpis zriaďovatelia_1P01_1P02'!$C357)*('Rozpis školy_Zdroj_1P01_1P02'!$L$4:$L$2377))</f>
        <v>325</v>
      </c>
      <c r="G357" s="10">
        <f t="array" ref="G357">SUM(('Rozpis školy_Zdroj_1P01_1P02'!$C$4:$C$2377='Rozpis zriaďovatelia_1P01_1P02'!$C357)*('Rozpis školy_Zdroj_1P01_1P02'!$M$4:$M$2377))</f>
        <v>33</v>
      </c>
      <c r="H357" s="11">
        <f t="shared" si="5"/>
        <v>358</v>
      </c>
    </row>
    <row r="358" spans="1:8" x14ac:dyDescent="0.25">
      <c r="A358" s="8" t="s">
        <v>9153</v>
      </c>
      <c r="B358" s="8" t="s">
        <v>8631</v>
      </c>
      <c r="C358" s="8" t="s">
        <v>2090</v>
      </c>
      <c r="D358" s="8" t="s">
        <v>2089</v>
      </c>
      <c r="E358" s="9" t="s">
        <v>2091</v>
      </c>
      <c r="F358" s="10">
        <f t="array" ref="F358">SUM(('Rozpis školy_Zdroj_1P01_1P02'!$C$4:$C$2377='Rozpis zriaďovatelia_1P01_1P02'!$C358)*('Rozpis školy_Zdroj_1P01_1P02'!$L$4:$L$2377))</f>
        <v>2864</v>
      </c>
      <c r="G358" s="10">
        <f t="array" ref="G358">SUM(('Rozpis školy_Zdroj_1P01_1P02'!$C$4:$C$2377='Rozpis zriaďovatelia_1P01_1P02'!$C358)*('Rozpis školy_Zdroj_1P01_1P02'!$M$4:$M$2377))</f>
        <v>286</v>
      </c>
      <c r="H358" s="11">
        <f t="shared" si="5"/>
        <v>3150</v>
      </c>
    </row>
    <row r="359" spans="1:8" x14ac:dyDescent="0.25">
      <c r="A359" s="8" t="s">
        <v>9153</v>
      </c>
      <c r="B359" s="8" t="s">
        <v>8631</v>
      </c>
      <c r="C359" s="8" t="s">
        <v>1619</v>
      </c>
      <c r="D359" s="8" t="s">
        <v>1618</v>
      </c>
      <c r="E359" s="9" t="s">
        <v>1620</v>
      </c>
      <c r="F359" s="10">
        <f t="array" ref="F359">SUM(('Rozpis školy_Zdroj_1P01_1P02'!$C$4:$C$2377='Rozpis zriaďovatelia_1P01_1P02'!$C359)*('Rozpis školy_Zdroj_1P01_1P02'!$L$4:$L$2377))</f>
        <v>11190</v>
      </c>
      <c r="G359" s="10">
        <f t="array" ref="G359">SUM(('Rozpis školy_Zdroj_1P01_1P02'!$C$4:$C$2377='Rozpis zriaďovatelia_1P01_1P02'!$C359)*('Rozpis školy_Zdroj_1P01_1P02'!$M$4:$M$2377))</f>
        <v>1119</v>
      </c>
      <c r="H359" s="11">
        <f t="shared" si="5"/>
        <v>12309</v>
      </c>
    </row>
    <row r="360" spans="1:8" x14ac:dyDescent="0.25">
      <c r="A360" s="8" t="s">
        <v>9153</v>
      </c>
      <c r="B360" s="8" t="s">
        <v>8631</v>
      </c>
      <c r="C360" s="8" t="s">
        <v>2095</v>
      </c>
      <c r="D360" s="8" t="s">
        <v>2094</v>
      </c>
      <c r="E360" s="9" t="s">
        <v>2096</v>
      </c>
      <c r="F360" s="10">
        <f t="array" ref="F360">SUM(('Rozpis školy_Zdroj_1P01_1P02'!$C$4:$C$2377='Rozpis zriaďovatelia_1P01_1P02'!$C360)*('Rozpis školy_Zdroj_1P01_1P02'!$L$4:$L$2377))</f>
        <v>4770</v>
      </c>
      <c r="G360" s="10">
        <f t="array" ref="G360">SUM(('Rozpis školy_Zdroj_1P01_1P02'!$C$4:$C$2377='Rozpis zriaďovatelia_1P01_1P02'!$C360)*('Rozpis školy_Zdroj_1P01_1P02'!$M$4:$M$2377))</f>
        <v>477</v>
      </c>
      <c r="H360" s="11">
        <f t="shared" si="5"/>
        <v>5247</v>
      </c>
    </row>
    <row r="361" spans="1:8" x14ac:dyDescent="0.25">
      <c r="A361" s="8" t="s">
        <v>9153</v>
      </c>
      <c r="B361" s="8" t="s">
        <v>8631</v>
      </c>
      <c r="C361" s="8" t="s">
        <v>2100</v>
      </c>
      <c r="D361" s="8" t="s">
        <v>2099</v>
      </c>
      <c r="E361" s="9" t="s">
        <v>2101</v>
      </c>
      <c r="F361" s="10">
        <f t="array" ref="F361">SUM(('Rozpis školy_Zdroj_1P01_1P02'!$C$4:$C$2377='Rozpis zriaďovatelia_1P01_1P02'!$C361)*('Rozpis školy_Zdroj_1P01_1P02'!$L$4:$L$2377))</f>
        <v>4085</v>
      </c>
      <c r="G361" s="10">
        <f t="array" ref="G361">SUM(('Rozpis školy_Zdroj_1P01_1P02'!$C$4:$C$2377='Rozpis zriaďovatelia_1P01_1P02'!$C361)*('Rozpis školy_Zdroj_1P01_1P02'!$M$4:$M$2377))</f>
        <v>409</v>
      </c>
      <c r="H361" s="11">
        <f t="shared" si="5"/>
        <v>4494</v>
      </c>
    </row>
    <row r="362" spans="1:8" x14ac:dyDescent="0.25">
      <c r="A362" s="8" t="s">
        <v>9153</v>
      </c>
      <c r="B362" s="8" t="s">
        <v>8631</v>
      </c>
      <c r="C362" s="8" t="s">
        <v>2105</v>
      </c>
      <c r="D362" s="8" t="s">
        <v>2104</v>
      </c>
      <c r="E362" s="9" t="s">
        <v>2106</v>
      </c>
      <c r="F362" s="10">
        <f t="array" ref="F362">SUM(('Rozpis školy_Zdroj_1P01_1P02'!$C$4:$C$2377='Rozpis zriaďovatelia_1P01_1P02'!$C362)*('Rozpis školy_Zdroj_1P01_1P02'!$L$4:$L$2377))</f>
        <v>6658</v>
      </c>
      <c r="G362" s="10">
        <f t="array" ref="G362">SUM(('Rozpis školy_Zdroj_1P01_1P02'!$C$4:$C$2377='Rozpis zriaďovatelia_1P01_1P02'!$C362)*('Rozpis školy_Zdroj_1P01_1P02'!$M$4:$M$2377))</f>
        <v>666</v>
      </c>
      <c r="H362" s="11">
        <f t="shared" si="5"/>
        <v>7324</v>
      </c>
    </row>
    <row r="363" spans="1:8" x14ac:dyDescent="0.25">
      <c r="A363" s="8" t="s">
        <v>9153</v>
      </c>
      <c r="B363" s="8" t="s">
        <v>8631</v>
      </c>
      <c r="C363" s="8" t="s">
        <v>2110</v>
      </c>
      <c r="D363" s="8" t="s">
        <v>2109</v>
      </c>
      <c r="E363" s="9" t="s">
        <v>2111</v>
      </c>
      <c r="F363" s="10">
        <f t="array" ref="F363">SUM(('Rozpis školy_Zdroj_1P01_1P02'!$C$4:$C$2377='Rozpis zriaďovatelia_1P01_1P02'!$C363)*('Rozpis školy_Zdroj_1P01_1P02'!$L$4:$L$2377))</f>
        <v>3393</v>
      </c>
      <c r="G363" s="10">
        <f t="array" ref="G363">SUM(('Rozpis školy_Zdroj_1P01_1P02'!$C$4:$C$2377='Rozpis zriaďovatelia_1P01_1P02'!$C363)*('Rozpis školy_Zdroj_1P01_1P02'!$M$4:$M$2377))</f>
        <v>339</v>
      </c>
      <c r="H363" s="11">
        <f t="shared" si="5"/>
        <v>3732</v>
      </c>
    </row>
    <row r="364" spans="1:8" x14ac:dyDescent="0.25">
      <c r="A364" s="8" t="s">
        <v>9153</v>
      </c>
      <c r="B364" s="8" t="s">
        <v>8631</v>
      </c>
      <c r="C364" s="8" t="s">
        <v>2120</v>
      </c>
      <c r="D364" s="8" t="s">
        <v>2119</v>
      </c>
      <c r="E364" s="9" t="s">
        <v>2121</v>
      </c>
      <c r="F364" s="10">
        <f t="array" ref="F364">SUM(('Rozpis školy_Zdroj_1P01_1P02'!$C$4:$C$2377='Rozpis zriaďovatelia_1P01_1P02'!$C364)*('Rozpis školy_Zdroj_1P01_1P02'!$L$4:$L$2377))</f>
        <v>3568</v>
      </c>
      <c r="G364" s="10">
        <f t="array" ref="G364">SUM(('Rozpis školy_Zdroj_1P01_1P02'!$C$4:$C$2377='Rozpis zriaďovatelia_1P01_1P02'!$C364)*('Rozpis školy_Zdroj_1P01_1P02'!$M$4:$M$2377))</f>
        <v>357</v>
      </c>
      <c r="H364" s="11">
        <f t="shared" si="5"/>
        <v>3925</v>
      </c>
    </row>
    <row r="365" spans="1:8" x14ac:dyDescent="0.25">
      <c r="A365" s="8" t="s">
        <v>9153</v>
      </c>
      <c r="B365" s="8" t="s">
        <v>8631</v>
      </c>
      <c r="C365" s="8" t="s">
        <v>1624</v>
      </c>
      <c r="D365" s="8" t="s">
        <v>1623</v>
      </c>
      <c r="E365" s="9" t="s">
        <v>1625</v>
      </c>
      <c r="F365" s="10">
        <f t="array" ref="F365">SUM(('Rozpis školy_Zdroj_1P01_1P02'!$C$4:$C$2377='Rozpis zriaďovatelia_1P01_1P02'!$C365)*('Rozpis školy_Zdroj_1P01_1P02'!$L$4:$L$2377))</f>
        <v>217</v>
      </c>
      <c r="G365" s="10">
        <f t="array" ref="G365">SUM(('Rozpis školy_Zdroj_1P01_1P02'!$C$4:$C$2377='Rozpis zriaďovatelia_1P01_1P02'!$C365)*('Rozpis školy_Zdroj_1P01_1P02'!$M$4:$M$2377))</f>
        <v>22</v>
      </c>
      <c r="H365" s="11">
        <f t="shared" si="5"/>
        <v>239</v>
      </c>
    </row>
    <row r="366" spans="1:8" x14ac:dyDescent="0.25">
      <c r="A366" s="8" t="s">
        <v>9153</v>
      </c>
      <c r="B366" s="8" t="s">
        <v>8631</v>
      </c>
      <c r="C366" s="8" t="s">
        <v>2143</v>
      </c>
      <c r="D366" s="8" t="s">
        <v>2142</v>
      </c>
      <c r="E366" s="9" t="s">
        <v>2144</v>
      </c>
      <c r="F366" s="10">
        <f t="array" ref="F366">SUM(('Rozpis školy_Zdroj_1P01_1P02'!$C$4:$C$2377='Rozpis zriaďovatelia_1P01_1P02'!$C366)*('Rozpis školy_Zdroj_1P01_1P02'!$L$4:$L$2377))</f>
        <v>181</v>
      </c>
      <c r="G366" s="10">
        <f t="array" ref="G366">SUM(('Rozpis školy_Zdroj_1P01_1P02'!$C$4:$C$2377='Rozpis zriaďovatelia_1P01_1P02'!$C366)*('Rozpis školy_Zdroj_1P01_1P02'!$M$4:$M$2377))</f>
        <v>18</v>
      </c>
      <c r="H366" s="11">
        <f t="shared" si="5"/>
        <v>199</v>
      </c>
    </row>
    <row r="367" spans="1:8" x14ac:dyDescent="0.25">
      <c r="A367" s="8" t="s">
        <v>9153</v>
      </c>
      <c r="B367" s="8" t="s">
        <v>8631</v>
      </c>
      <c r="C367" s="8" t="s">
        <v>1728</v>
      </c>
      <c r="D367" s="8" t="s">
        <v>1727</v>
      </c>
      <c r="E367" s="9" t="s">
        <v>1729</v>
      </c>
      <c r="F367" s="10">
        <f t="array" ref="F367">SUM(('Rozpis školy_Zdroj_1P01_1P02'!$C$4:$C$2377='Rozpis zriaďovatelia_1P01_1P02'!$C367)*('Rozpis školy_Zdroj_1P01_1P02'!$L$4:$L$2377))</f>
        <v>43959</v>
      </c>
      <c r="G367" s="10">
        <f t="array" ref="G367">SUM(('Rozpis školy_Zdroj_1P01_1P02'!$C$4:$C$2377='Rozpis zriaďovatelia_1P01_1P02'!$C367)*('Rozpis školy_Zdroj_1P01_1P02'!$M$4:$M$2377))</f>
        <v>4397</v>
      </c>
      <c r="H367" s="11">
        <f t="shared" si="5"/>
        <v>48356</v>
      </c>
    </row>
    <row r="368" spans="1:8" x14ac:dyDescent="0.25">
      <c r="A368" s="8" t="s">
        <v>9153</v>
      </c>
      <c r="B368" s="8" t="s">
        <v>8631</v>
      </c>
      <c r="C368" s="8" t="s">
        <v>1932</v>
      </c>
      <c r="D368" s="8" t="s">
        <v>1931</v>
      </c>
      <c r="E368" s="9" t="s">
        <v>1933</v>
      </c>
      <c r="F368" s="10">
        <f t="array" ref="F368">SUM(('Rozpis školy_Zdroj_1P01_1P02'!$C$4:$C$2377='Rozpis zriaďovatelia_1P01_1P02'!$C368)*('Rozpis školy_Zdroj_1P01_1P02'!$L$4:$L$2377))</f>
        <v>7932</v>
      </c>
      <c r="G368" s="10">
        <f t="array" ref="G368">SUM(('Rozpis školy_Zdroj_1P01_1P02'!$C$4:$C$2377='Rozpis zriaďovatelia_1P01_1P02'!$C368)*('Rozpis školy_Zdroj_1P01_1P02'!$M$4:$M$2377))</f>
        <v>793</v>
      </c>
      <c r="H368" s="11">
        <f t="shared" si="5"/>
        <v>8725</v>
      </c>
    </row>
    <row r="369" spans="1:8" x14ac:dyDescent="0.25">
      <c r="A369" s="8" t="s">
        <v>9153</v>
      </c>
      <c r="B369" s="8" t="s">
        <v>8631</v>
      </c>
      <c r="C369" s="8" t="s">
        <v>1415</v>
      </c>
      <c r="D369" s="8" t="s">
        <v>1414</v>
      </c>
      <c r="E369" s="9" t="s">
        <v>1416</v>
      </c>
      <c r="F369" s="10">
        <f t="array" ref="F369">SUM(('Rozpis školy_Zdroj_1P01_1P02'!$C$4:$C$2377='Rozpis zriaďovatelia_1P01_1P02'!$C369)*('Rozpis školy_Zdroj_1P01_1P02'!$L$4:$L$2377))</f>
        <v>3952</v>
      </c>
      <c r="G369" s="10">
        <f t="array" ref="G369">SUM(('Rozpis školy_Zdroj_1P01_1P02'!$C$4:$C$2377='Rozpis zriaďovatelia_1P01_1P02'!$C369)*('Rozpis školy_Zdroj_1P01_1P02'!$M$4:$M$2377))</f>
        <v>395</v>
      </c>
      <c r="H369" s="11">
        <f t="shared" si="5"/>
        <v>4347</v>
      </c>
    </row>
    <row r="370" spans="1:8" x14ac:dyDescent="0.25">
      <c r="A370" s="8" t="s">
        <v>9153</v>
      </c>
      <c r="B370" s="8" t="s">
        <v>8631</v>
      </c>
      <c r="C370" s="8" t="s">
        <v>1697</v>
      </c>
      <c r="D370" s="8" t="s">
        <v>1696</v>
      </c>
      <c r="E370" s="9" t="s">
        <v>1698</v>
      </c>
      <c r="F370" s="10">
        <f t="array" ref="F370">SUM(('Rozpis školy_Zdroj_1P01_1P02'!$C$4:$C$2377='Rozpis zriaďovatelia_1P01_1P02'!$C370)*('Rozpis školy_Zdroj_1P01_1P02'!$L$4:$L$2377))</f>
        <v>2571</v>
      </c>
      <c r="G370" s="10">
        <f t="array" ref="G370">SUM(('Rozpis školy_Zdroj_1P01_1P02'!$C$4:$C$2377='Rozpis zriaďovatelia_1P01_1P02'!$C370)*('Rozpis školy_Zdroj_1P01_1P02'!$M$4:$M$2377))</f>
        <v>257</v>
      </c>
      <c r="H370" s="11">
        <f t="shared" si="5"/>
        <v>2828</v>
      </c>
    </row>
    <row r="371" spans="1:8" x14ac:dyDescent="0.25">
      <c r="A371" s="8" t="s">
        <v>9153</v>
      </c>
      <c r="B371" s="8" t="s">
        <v>8631</v>
      </c>
      <c r="C371" s="8" t="s">
        <v>1491</v>
      </c>
      <c r="D371" s="8" t="s">
        <v>1490</v>
      </c>
      <c r="E371" s="9" t="s">
        <v>1492</v>
      </c>
      <c r="F371" s="10">
        <f t="array" ref="F371">SUM(('Rozpis školy_Zdroj_1P01_1P02'!$C$4:$C$2377='Rozpis zriaďovatelia_1P01_1P02'!$C371)*('Rozpis školy_Zdroj_1P01_1P02'!$L$4:$L$2377))</f>
        <v>181</v>
      </c>
      <c r="G371" s="10">
        <f t="array" ref="G371">SUM(('Rozpis školy_Zdroj_1P01_1P02'!$C$4:$C$2377='Rozpis zriaďovatelia_1P01_1P02'!$C371)*('Rozpis školy_Zdroj_1P01_1P02'!$M$4:$M$2377))</f>
        <v>18</v>
      </c>
      <c r="H371" s="11">
        <f t="shared" si="5"/>
        <v>199</v>
      </c>
    </row>
    <row r="372" spans="1:8" x14ac:dyDescent="0.25">
      <c r="A372" s="8" t="s">
        <v>9153</v>
      </c>
      <c r="B372" s="8" t="s">
        <v>8631</v>
      </c>
      <c r="C372" s="8" t="s">
        <v>1937</v>
      </c>
      <c r="D372" s="8" t="s">
        <v>1936</v>
      </c>
      <c r="E372" s="9" t="s">
        <v>1938</v>
      </c>
      <c r="F372" s="10">
        <f t="array" ref="F372">SUM(('Rozpis školy_Zdroj_1P01_1P02'!$C$4:$C$2377='Rozpis zriaďovatelia_1P01_1P02'!$C372)*('Rozpis školy_Zdroj_1P01_1P02'!$L$4:$L$2377))</f>
        <v>506</v>
      </c>
      <c r="G372" s="10">
        <f t="array" ref="G372">SUM(('Rozpis školy_Zdroj_1P01_1P02'!$C$4:$C$2377='Rozpis zriaďovatelia_1P01_1P02'!$C372)*('Rozpis školy_Zdroj_1P01_1P02'!$M$4:$M$2377))</f>
        <v>51</v>
      </c>
      <c r="H372" s="11">
        <f t="shared" si="5"/>
        <v>557</v>
      </c>
    </row>
    <row r="373" spans="1:8" x14ac:dyDescent="0.25">
      <c r="A373" s="8" t="s">
        <v>9153</v>
      </c>
      <c r="B373" s="8" t="s">
        <v>8631</v>
      </c>
      <c r="C373" s="8" t="s">
        <v>1702</v>
      </c>
      <c r="D373" s="8" t="s">
        <v>1701</v>
      </c>
      <c r="E373" s="9" t="s">
        <v>1703</v>
      </c>
      <c r="F373" s="10">
        <f t="array" ref="F373">SUM(('Rozpis školy_Zdroj_1P01_1P02'!$C$4:$C$2377='Rozpis zriaďovatelia_1P01_1P02'!$C373)*('Rozpis školy_Zdroj_1P01_1P02'!$L$4:$L$2377))</f>
        <v>2571</v>
      </c>
      <c r="G373" s="10">
        <f t="array" ref="G373">SUM(('Rozpis školy_Zdroj_1P01_1P02'!$C$4:$C$2377='Rozpis zriaďovatelia_1P01_1P02'!$C373)*('Rozpis školy_Zdroj_1P01_1P02'!$M$4:$M$2377))</f>
        <v>257</v>
      </c>
      <c r="H373" s="11">
        <f t="shared" si="5"/>
        <v>2828</v>
      </c>
    </row>
    <row r="374" spans="1:8" x14ac:dyDescent="0.25">
      <c r="A374" s="8" t="s">
        <v>9153</v>
      </c>
      <c r="B374" s="8" t="s">
        <v>8631</v>
      </c>
      <c r="C374" s="8" t="s">
        <v>1707</v>
      </c>
      <c r="D374" s="8" t="s">
        <v>1706</v>
      </c>
      <c r="E374" s="9" t="s">
        <v>1708</v>
      </c>
      <c r="F374" s="10">
        <f t="array" ref="F374">SUM(('Rozpis školy_Zdroj_1P01_1P02'!$C$4:$C$2377='Rozpis zriaďovatelia_1P01_1P02'!$C374)*('Rozpis školy_Zdroj_1P01_1P02'!$L$4:$L$2377))</f>
        <v>2662</v>
      </c>
      <c r="G374" s="10">
        <f t="array" ref="G374">SUM(('Rozpis školy_Zdroj_1P01_1P02'!$C$4:$C$2377='Rozpis zriaďovatelia_1P01_1P02'!$C374)*('Rozpis školy_Zdroj_1P01_1P02'!$M$4:$M$2377))</f>
        <v>266</v>
      </c>
      <c r="H374" s="11">
        <f t="shared" si="5"/>
        <v>2928</v>
      </c>
    </row>
    <row r="375" spans="1:8" x14ac:dyDescent="0.25">
      <c r="A375" s="8" t="s">
        <v>9153</v>
      </c>
      <c r="B375" s="8" t="s">
        <v>8631</v>
      </c>
      <c r="C375" s="8" t="s">
        <v>1420</v>
      </c>
      <c r="D375" s="8" t="s">
        <v>1419</v>
      </c>
      <c r="E375" s="9" t="s">
        <v>1421</v>
      </c>
      <c r="F375" s="10">
        <f t="array" ref="F375">SUM(('Rozpis školy_Zdroj_1P01_1P02'!$C$4:$C$2377='Rozpis zriaďovatelia_1P01_1P02'!$C375)*('Rozpis školy_Zdroj_1P01_1P02'!$L$4:$L$2377))</f>
        <v>23915</v>
      </c>
      <c r="G375" s="10">
        <f t="array" ref="G375">SUM(('Rozpis školy_Zdroj_1P01_1P02'!$C$4:$C$2377='Rozpis zriaďovatelia_1P01_1P02'!$C375)*('Rozpis školy_Zdroj_1P01_1P02'!$M$4:$M$2377))</f>
        <v>2392</v>
      </c>
      <c r="H375" s="11">
        <f t="shared" si="5"/>
        <v>26307</v>
      </c>
    </row>
    <row r="376" spans="1:8" x14ac:dyDescent="0.25">
      <c r="A376" s="8" t="s">
        <v>9153</v>
      </c>
      <c r="B376" s="8" t="s">
        <v>8631</v>
      </c>
      <c r="C376" s="8" t="s">
        <v>1431</v>
      </c>
      <c r="D376" s="8" t="s">
        <v>1430</v>
      </c>
      <c r="E376" s="9" t="s">
        <v>1432</v>
      </c>
      <c r="F376" s="10">
        <f t="array" ref="F376">SUM(('Rozpis školy_Zdroj_1P01_1P02'!$C$4:$C$2377='Rozpis zriaďovatelia_1P01_1P02'!$C376)*('Rozpis školy_Zdroj_1P01_1P02'!$L$4:$L$2377))</f>
        <v>307</v>
      </c>
      <c r="G376" s="10">
        <f t="array" ref="G376">SUM(('Rozpis školy_Zdroj_1P01_1P02'!$C$4:$C$2377='Rozpis zriaďovatelia_1P01_1P02'!$C376)*('Rozpis školy_Zdroj_1P01_1P02'!$M$4:$M$2377))</f>
        <v>31</v>
      </c>
      <c r="H376" s="11">
        <f t="shared" si="5"/>
        <v>338</v>
      </c>
    </row>
    <row r="377" spans="1:8" x14ac:dyDescent="0.25">
      <c r="A377" s="8" t="s">
        <v>9153</v>
      </c>
      <c r="B377" s="8" t="s">
        <v>8631</v>
      </c>
      <c r="C377" s="8" t="s">
        <v>1436</v>
      </c>
      <c r="D377" s="8" t="s">
        <v>1435</v>
      </c>
      <c r="E377" s="9" t="s">
        <v>1437</v>
      </c>
      <c r="F377" s="10">
        <f t="array" ref="F377">SUM(('Rozpis školy_Zdroj_1P01_1P02'!$C$4:$C$2377='Rozpis zriaďovatelia_1P01_1P02'!$C377)*('Rozpis školy_Zdroj_1P01_1P02'!$L$4:$L$2377))</f>
        <v>235</v>
      </c>
      <c r="G377" s="10">
        <f t="array" ref="G377">SUM(('Rozpis školy_Zdroj_1P01_1P02'!$C$4:$C$2377='Rozpis zriaďovatelia_1P01_1P02'!$C377)*('Rozpis školy_Zdroj_1P01_1P02'!$M$4:$M$2377))</f>
        <v>24</v>
      </c>
      <c r="H377" s="11">
        <f t="shared" si="5"/>
        <v>259</v>
      </c>
    </row>
    <row r="378" spans="1:8" x14ac:dyDescent="0.25">
      <c r="A378" s="8" t="s">
        <v>9153</v>
      </c>
      <c r="B378" s="8" t="s">
        <v>8631</v>
      </c>
      <c r="C378" s="8" t="s">
        <v>1947</v>
      </c>
      <c r="D378" s="8" t="s">
        <v>1946</v>
      </c>
      <c r="E378" s="9" t="s">
        <v>1948</v>
      </c>
      <c r="F378" s="10">
        <f t="array" ref="F378">SUM(('Rozpis školy_Zdroj_1P01_1P02'!$C$4:$C$2377='Rozpis zriaďovatelia_1P01_1P02'!$C378)*('Rozpis školy_Zdroj_1P01_1P02'!$L$4:$L$2377))</f>
        <v>199</v>
      </c>
      <c r="G378" s="10">
        <f t="array" ref="G378">SUM(('Rozpis školy_Zdroj_1P01_1P02'!$C$4:$C$2377='Rozpis zriaďovatelia_1P01_1P02'!$C378)*('Rozpis školy_Zdroj_1P01_1P02'!$M$4:$M$2377))</f>
        <v>20</v>
      </c>
      <c r="H378" s="11">
        <f t="shared" si="5"/>
        <v>219</v>
      </c>
    </row>
    <row r="379" spans="1:8" x14ac:dyDescent="0.25">
      <c r="A379" s="8" t="s">
        <v>9153</v>
      </c>
      <c r="B379" s="8" t="s">
        <v>8631</v>
      </c>
      <c r="C379" s="8" t="s">
        <v>1441</v>
      </c>
      <c r="D379" s="8" t="s">
        <v>1440</v>
      </c>
      <c r="E379" s="9" t="s">
        <v>1442</v>
      </c>
      <c r="F379" s="10">
        <f t="array" ref="F379">SUM(('Rozpis školy_Zdroj_1P01_1P02'!$C$4:$C$2377='Rozpis zriaďovatelia_1P01_1P02'!$C379)*('Rozpis školy_Zdroj_1P01_1P02'!$L$4:$L$2377))</f>
        <v>7481</v>
      </c>
      <c r="G379" s="10">
        <f t="array" ref="G379">SUM(('Rozpis školy_Zdroj_1P01_1P02'!$C$4:$C$2377='Rozpis zriaďovatelia_1P01_1P02'!$C379)*('Rozpis školy_Zdroj_1P01_1P02'!$M$4:$M$2377))</f>
        <v>748</v>
      </c>
      <c r="H379" s="11">
        <f t="shared" si="5"/>
        <v>8229</v>
      </c>
    </row>
    <row r="380" spans="1:8" x14ac:dyDescent="0.25">
      <c r="A380" s="8" t="s">
        <v>9153</v>
      </c>
      <c r="B380" s="8" t="s">
        <v>8631</v>
      </c>
      <c r="C380" s="8" t="s">
        <v>1712</v>
      </c>
      <c r="D380" s="8" t="s">
        <v>1711</v>
      </c>
      <c r="E380" s="9" t="s">
        <v>1713</v>
      </c>
      <c r="F380" s="10">
        <f t="array" ref="F380">SUM(('Rozpis školy_Zdroj_1P01_1P02'!$C$4:$C$2377='Rozpis zriaďovatelia_1P01_1P02'!$C380)*('Rozpis školy_Zdroj_1P01_1P02'!$L$4:$L$2377))</f>
        <v>271</v>
      </c>
      <c r="G380" s="10">
        <f t="array" ref="G380">SUM(('Rozpis školy_Zdroj_1P01_1P02'!$C$4:$C$2377='Rozpis zriaďovatelia_1P01_1P02'!$C380)*('Rozpis školy_Zdroj_1P01_1P02'!$M$4:$M$2377))</f>
        <v>27</v>
      </c>
      <c r="H380" s="11">
        <f t="shared" si="5"/>
        <v>298</v>
      </c>
    </row>
    <row r="381" spans="1:8" x14ac:dyDescent="0.25">
      <c r="A381" s="8" t="s">
        <v>9153</v>
      </c>
      <c r="B381" s="8" t="s">
        <v>8631</v>
      </c>
      <c r="C381" s="8" t="s">
        <v>1446</v>
      </c>
      <c r="D381" s="8" t="s">
        <v>1445</v>
      </c>
      <c r="E381" s="9" t="s">
        <v>1447</v>
      </c>
      <c r="F381" s="10">
        <f t="array" ref="F381">SUM(('Rozpis školy_Zdroj_1P01_1P02'!$C$4:$C$2377='Rozpis zriaďovatelia_1P01_1P02'!$C381)*('Rozpis školy_Zdroj_1P01_1P02'!$L$4:$L$2377))</f>
        <v>4786</v>
      </c>
      <c r="G381" s="10">
        <f t="array" ref="G381">SUM(('Rozpis školy_Zdroj_1P01_1P02'!$C$4:$C$2377='Rozpis zriaďovatelia_1P01_1P02'!$C381)*('Rozpis školy_Zdroj_1P01_1P02'!$M$4:$M$2377))</f>
        <v>479</v>
      </c>
      <c r="H381" s="11">
        <f t="shared" si="5"/>
        <v>5265</v>
      </c>
    </row>
    <row r="382" spans="1:8" x14ac:dyDescent="0.25">
      <c r="A382" s="8" t="s">
        <v>9153</v>
      </c>
      <c r="B382" s="8" t="s">
        <v>8631</v>
      </c>
      <c r="C382" s="8" t="s">
        <v>1456</v>
      </c>
      <c r="D382" s="8" t="s">
        <v>1455</v>
      </c>
      <c r="E382" s="9" t="s">
        <v>1457</v>
      </c>
      <c r="F382" s="10">
        <f t="array" ref="F382">SUM(('Rozpis školy_Zdroj_1P01_1P02'!$C$4:$C$2377='Rozpis zriaďovatelia_1P01_1P02'!$C382)*('Rozpis školy_Zdroj_1P01_1P02'!$L$4:$L$2377))</f>
        <v>2859</v>
      </c>
      <c r="G382" s="10">
        <f t="array" ref="G382">SUM(('Rozpis školy_Zdroj_1P01_1P02'!$C$4:$C$2377='Rozpis zriaďovatelia_1P01_1P02'!$C382)*('Rozpis školy_Zdroj_1P01_1P02'!$M$4:$M$2377))</f>
        <v>286</v>
      </c>
      <c r="H382" s="11">
        <f t="shared" si="5"/>
        <v>3145</v>
      </c>
    </row>
    <row r="383" spans="1:8" x14ac:dyDescent="0.25">
      <c r="A383" s="8" t="s">
        <v>9153</v>
      </c>
      <c r="B383" s="8" t="s">
        <v>8631</v>
      </c>
      <c r="C383" s="8" t="s">
        <v>1952</v>
      </c>
      <c r="D383" s="8" t="s">
        <v>1951</v>
      </c>
      <c r="E383" s="9" t="s">
        <v>1953</v>
      </c>
      <c r="F383" s="10">
        <f t="array" ref="F383">SUM(('Rozpis školy_Zdroj_1P01_1P02'!$C$4:$C$2377='Rozpis zriaďovatelia_1P01_1P02'!$C383)*('Rozpis školy_Zdroj_1P01_1P02'!$L$4:$L$2377))</f>
        <v>1588</v>
      </c>
      <c r="G383" s="10">
        <f t="array" ref="G383">SUM(('Rozpis školy_Zdroj_1P01_1P02'!$C$4:$C$2377='Rozpis zriaďovatelia_1P01_1P02'!$C383)*('Rozpis školy_Zdroj_1P01_1P02'!$M$4:$M$2377))</f>
        <v>159</v>
      </c>
      <c r="H383" s="11">
        <f t="shared" si="5"/>
        <v>1747</v>
      </c>
    </row>
    <row r="384" spans="1:8" x14ac:dyDescent="0.25">
      <c r="A384" s="8" t="s">
        <v>9153</v>
      </c>
      <c r="B384" s="8" t="s">
        <v>8631</v>
      </c>
      <c r="C384" s="8" t="s">
        <v>1957</v>
      </c>
      <c r="D384" s="8" t="s">
        <v>1956</v>
      </c>
      <c r="E384" s="9" t="s">
        <v>1958</v>
      </c>
      <c r="F384" s="10">
        <f t="array" ref="F384">SUM(('Rozpis školy_Zdroj_1P01_1P02'!$C$4:$C$2377='Rozpis zriaďovatelia_1P01_1P02'!$C384)*('Rozpis školy_Zdroj_1P01_1P02'!$L$4:$L$2377))</f>
        <v>1689</v>
      </c>
      <c r="G384" s="10">
        <f t="array" ref="G384">SUM(('Rozpis školy_Zdroj_1P01_1P02'!$C$4:$C$2377='Rozpis zriaďovatelia_1P01_1P02'!$C384)*('Rozpis školy_Zdroj_1P01_1P02'!$M$4:$M$2377))</f>
        <v>169</v>
      </c>
      <c r="H384" s="11">
        <f t="shared" si="5"/>
        <v>1858</v>
      </c>
    </row>
    <row r="385" spans="1:8" x14ac:dyDescent="0.25">
      <c r="A385" s="8" t="s">
        <v>9153</v>
      </c>
      <c r="B385" s="8" t="s">
        <v>8631</v>
      </c>
      <c r="C385" s="8" t="s">
        <v>1962</v>
      </c>
      <c r="D385" s="8" t="s">
        <v>1961</v>
      </c>
      <c r="E385" s="9" t="s">
        <v>1963</v>
      </c>
      <c r="F385" s="10">
        <f t="array" ref="F385">SUM(('Rozpis školy_Zdroj_1P01_1P02'!$C$4:$C$2377='Rozpis zriaďovatelia_1P01_1P02'!$C385)*('Rozpis školy_Zdroj_1P01_1P02'!$L$4:$L$2377))</f>
        <v>5706</v>
      </c>
      <c r="G385" s="10">
        <f t="array" ref="G385">SUM(('Rozpis školy_Zdroj_1P01_1P02'!$C$4:$C$2377='Rozpis zriaďovatelia_1P01_1P02'!$C385)*('Rozpis školy_Zdroj_1P01_1P02'!$M$4:$M$2377))</f>
        <v>571</v>
      </c>
      <c r="H385" s="11">
        <f t="shared" si="5"/>
        <v>6277</v>
      </c>
    </row>
    <row r="386" spans="1:8" x14ac:dyDescent="0.25">
      <c r="A386" s="8" t="s">
        <v>9153</v>
      </c>
      <c r="B386" s="8" t="s">
        <v>8631</v>
      </c>
      <c r="C386" s="8" t="s">
        <v>1967</v>
      </c>
      <c r="D386" s="8" t="s">
        <v>1966</v>
      </c>
      <c r="E386" s="9" t="s">
        <v>1968</v>
      </c>
      <c r="F386" s="10">
        <f t="array" ref="F386">SUM(('Rozpis školy_Zdroj_1P01_1P02'!$C$4:$C$2377='Rozpis zriaďovatelia_1P01_1P02'!$C386)*('Rozpis školy_Zdroj_1P01_1P02'!$L$4:$L$2377))</f>
        <v>2903</v>
      </c>
      <c r="G386" s="10">
        <f t="array" ref="G386">SUM(('Rozpis školy_Zdroj_1P01_1P02'!$C$4:$C$2377='Rozpis zriaďovatelia_1P01_1P02'!$C386)*('Rozpis školy_Zdroj_1P01_1P02'!$M$4:$M$2377))</f>
        <v>290</v>
      </c>
      <c r="H386" s="11">
        <f t="shared" si="5"/>
        <v>3193</v>
      </c>
    </row>
    <row r="387" spans="1:8" x14ac:dyDescent="0.25">
      <c r="A387" s="8" t="s">
        <v>9153</v>
      </c>
      <c r="B387" s="8" t="s">
        <v>8631</v>
      </c>
      <c r="C387" s="8" t="s">
        <v>1451</v>
      </c>
      <c r="D387" s="8" t="s">
        <v>1450</v>
      </c>
      <c r="E387" s="9" t="s">
        <v>1452</v>
      </c>
      <c r="F387" s="10">
        <f t="array" ref="F387">SUM(('Rozpis školy_Zdroj_1P01_1P02'!$C$4:$C$2377='Rozpis zriaďovatelia_1P01_1P02'!$C387)*('Rozpis školy_Zdroj_1P01_1P02'!$L$4:$L$2377))</f>
        <v>307</v>
      </c>
      <c r="G387" s="10">
        <f t="array" ref="G387">SUM(('Rozpis školy_Zdroj_1P01_1P02'!$C$4:$C$2377='Rozpis zriaďovatelia_1P01_1P02'!$C387)*('Rozpis školy_Zdroj_1P01_1P02'!$M$4:$M$2377))</f>
        <v>31</v>
      </c>
      <c r="H387" s="11">
        <f t="shared" si="5"/>
        <v>338</v>
      </c>
    </row>
    <row r="388" spans="1:8" x14ac:dyDescent="0.25">
      <c r="A388" s="8" t="s">
        <v>9153</v>
      </c>
      <c r="B388" s="8" t="s">
        <v>8631</v>
      </c>
      <c r="C388" s="8" t="s">
        <v>1461</v>
      </c>
      <c r="D388" s="8" t="s">
        <v>1460</v>
      </c>
      <c r="E388" s="9" t="s">
        <v>1462</v>
      </c>
      <c r="F388" s="10">
        <f t="array" ref="F388">SUM(('Rozpis školy_Zdroj_1P01_1P02'!$C$4:$C$2377='Rozpis zriaďovatelia_1P01_1P02'!$C388)*('Rozpis školy_Zdroj_1P01_1P02'!$L$4:$L$2377))</f>
        <v>2487</v>
      </c>
      <c r="G388" s="10">
        <f t="array" ref="G388">SUM(('Rozpis školy_Zdroj_1P01_1P02'!$C$4:$C$2377='Rozpis zriaďovatelia_1P01_1P02'!$C388)*('Rozpis školy_Zdroj_1P01_1P02'!$M$4:$M$2377))</f>
        <v>249</v>
      </c>
      <c r="H388" s="11">
        <f t="shared" si="5"/>
        <v>2736</v>
      </c>
    </row>
    <row r="389" spans="1:8" x14ac:dyDescent="0.25">
      <c r="A389" s="8" t="s">
        <v>9153</v>
      </c>
      <c r="B389" s="8" t="s">
        <v>8631</v>
      </c>
      <c r="C389" s="8" t="s">
        <v>1466</v>
      </c>
      <c r="D389" s="8" t="s">
        <v>1465</v>
      </c>
      <c r="E389" s="9" t="s">
        <v>1467</v>
      </c>
      <c r="F389" s="10">
        <f t="array" ref="F389">SUM(('Rozpis školy_Zdroj_1P01_1P02'!$C$4:$C$2377='Rozpis zriaďovatelia_1P01_1P02'!$C389)*('Rozpis školy_Zdroj_1P01_1P02'!$L$4:$L$2377))</f>
        <v>7058</v>
      </c>
      <c r="G389" s="10">
        <f t="array" ref="G389">SUM(('Rozpis školy_Zdroj_1P01_1P02'!$C$4:$C$2377='Rozpis zriaďovatelia_1P01_1P02'!$C389)*('Rozpis školy_Zdroj_1P01_1P02'!$M$4:$M$2377))</f>
        <v>706</v>
      </c>
      <c r="H389" s="11">
        <f t="shared" ref="H389:H452" si="6">F389+G389</f>
        <v>7764</v>
      </c>
    </row>
    <row r="390" spans="1:8" x14ac:dyDescent="0.25">
      <c r="A390" s="8" t="s">
        <v>9153</v>
      </c>
      <c r="B390" s="8" t="s">
        <v>8631</v>
      </c>
      <c r="C390" s="8" t="s">
        <v>1717</v>
      </c>
      <c r="D390" s="8" t="s">
        <v>1716</v>
      </c>
      <c r="E390" s="9" t="s">
        <v>1718</v>
      </c>
      <c r="F390" s="10">
        <f t="array" ref="F390">SUM(('Rozpis školy_Zdroj_1P01_1P02'!$C$4:$C$2377='Rozpis zriaďovatelia_1P01_1P02'!$C390)*('Rozpis školy_Zdroj_1P01_1P02'!$L$4:$L$2377))</f>
        <v>2734</v>
      </c>
      <c r="G390" s="10">
        <f t="array" ref="G390">SUM(('Rozpis školy_Zdroj_1P01_1P02'!$C$4:$C$2377='Rozpis zriaďovatelia_1P01_1P02'!$C390)*('Rozpis školy_Zdroj_1P01_1P02'!$M$4:$M$2377))</f>
        <v>273</v>
      </c>
      <c r="H390" s="11">
        <f t="shared" si="6"/>
        <v>3007</v>
      </c>
    </row>
    <row r="391" spans="1:8" x14ac:dyDescent="0.25">
      <c r="A391" s="8" t="s">
        <v>9153</v>
      </c>
      <c r="B391" s="8" t="s">
        <v>8631</v>
      </c>
      <c r="C391" s="8" t="s">
        <v>1722</v>
      </c>
      <c r="D391" s="8" t="s">
        <v>1721</v>
      </c>
      <c r="E391" s="9" t="s">
        <v>1723</v>
      </c>
      <c r="F391" s="10">
        <f t="array" ref="F391">SUM(('Rozpis školy_Zdroj_1P01_1P02'!$C$4:$C$2377='Rozpis zriaďovatelia_1P01_1P02'!$C391)*('Rozpis školy_Zdroj_1P01_1P02'!$L$4:$L$2377))</f>
        <v>2006</v>
      </c>
      <c r="G391" s="10">
        <f t="array" ref="G391">SUM(('Rozpis školy_Zdroj_1P01_1P02'!$C$4:$C$2377='Rozpis zriaďovatelia_1P01_1P02'!$C391)*('Rozpis školy_Zdroj_1P01_1P02'!$M$4:$M$2377))</f>
        <v>201</v>
      </c>
      <c r="H391" s="11">
        <f t="shared" si="6"/>
        <v>2207</v>
      </c>
    </row>
    <row r="392" spans="1:8" x14ac:dyDescent="0.25">
      <c r="A392" s="8" t="s">
        <v>9153</v>
      </c>
      <c r="B392" s="8" t="s">
        <v>8631</v>
      </c>
      <c r="C392" s="8" t="s">
        <v>1744</v>
      </c>
      <c r="D392" s="8" t="s">
        <v>1743</v>
      </c>
      <c r="E392" s="9" t="s">
        <v>1745</v>
      </c>
      <c r="F392" s="10">
        <f t="array" ref="F392">SUM(('Rozpis školy_Zdroj_1P01_1P02'!$C$4:$C$2377='Rozpis zriaďovatelia_1P01_1P02'!$C392)*('Rozpis školy_Zdroj_1P01_1P02'!$L$4:$L$2377))</f>
        <v>488</v>
      </c>
      <c r="G392" s="10">
        <f t="array" ref="G392">SUM(('Rozpis školy_Zdroj_1P01_1P02'!$C$4:$C$2377='Rozpis zriaďovatelia_1P01_1P02'!$C392)*('Rozpis školy_Zdroj_1P01_1P02'!$M$4:$M$2377))</f>
        <v>49</v>
      </c>
      <c r="H392" s="11">
        <f t="shared" si="6"/>
        <v>537</v>
      </c>
    </row>
    <row r="393" spans="1:8" x14ac:dyDescent="0.25">
      <c r="A393" s="8" t="s">
        <v>9153</v>
      </c>
      <c r="B393" s="8" t="s">
        <v>8631</v>
      </c>
      <c r="C393" s="8" t="s">
        <v>1476</v>
      </c>
      <c r="D393" s="8" t="s">
        <v>1475</v>
      </c>
      <c r="E393" s="9" t="s">
        <v>1477</v>
      </c>
      <c r="F393" s="10">
        <f t="array" ref="F393">SUM(('Rozpis školy_Zdroj_1P01_1P02'!$C$4:$C$2377='Rozpis zriaďovatelia_1P01_1P02'!$C393)*('Rozpis školy_Zdroj_1P01_1P02'!$L$4:$L$2377))</f>
        <v>6696</v>
      </c>
      <c r="G393" s="10">
        <f t="array" ref="G393">SUM(('Rozpis školy_Zdroj_1P01_1P02'!$C$4:$C$2377='Rozpis zriaďovatelia_1P01_1P02'!$C393)*('Rozpis školy_Zdroj_1P01_1P02'!$M$4:$M$2377))</f>
        <v>670</v>
      </c>
      <c r="H393" s="11">
        <f t="shared" si="6"/>
        <v>7366</v>
      </c>
    </row>
    <row r="394" spans="1:8" x14ac:dyDescent="0.25">
      <c r="A394" s="8" t="s">
        <v>9153</v>
      </c>
      <c r="B394" s="8" t="s">
        <v>8631</v>
      </c>
      <c r="C394" s="8" t="s">
        <v>1749</v>
      </c>
      <c r="D394" s="8" t="s">
        <v>1748</v>
      </c>
      <c r="E394" s="9" t="s">
        <v>1750</v>
      </c>
      <c r="F394" s="10">
        <f t="array" ref="F394">SUM(('Rozpis školy_Zdroj_1P01_1P02'!$C$4:$C$2377='Rozpis zriaďovatelia_1P01_1P02'!$C394)*('Rozpis školy_Zdroj_1P01_1P02'!$L$4:$L$2377))</f>
        <v>3539</v>
      </c>
      <c r="G394" s="10">
        <f t="array" ref="G394">SUM(('Rozpis školy_Zdroj_1P01_1P02'!$C$4:$C$2377='Rozpis zriaďovatelia_1P01_1P02'!$C394)*('Rozpis školy_Zdroj_1P01_1P02'!$M$4:$M$2377))</f>
        <v>354</v>
      </c>
      <c r="H394" s="11">
        <f t="shared" si="6"/>
        <v>3893</v>
      </c>
    </row>
    <row r="395" spans="1:8" x14ac:dyDescent="0.25">
      <c r="A395" s="8" t="s">
        <v>9153</v>
      </c>
      <c r="B395" s="8" t="s">
        <v>8631</v>
      </c>
      <c r="C395" s="8" t="s">
        <v>1972</v>
      </c>
      <c r="D395" s="8" t="s">
        <v>1971</v>
      </c>
      <c r="E395" s="9" t="s">
        <v>1973</v>
      </c>
      <c r="F395" s="10">
        <f t="array" ref="F395">SUM(('Rozpis školy_Zdroj_1P01_1P02'!$C$4:$C$2377='Rozpis zriaďovatelia_1P01_1P02'!$C395)*('Rozpis školy_Zdroj_1P01_1P02'!$L$4:$L$2377))</f>
        <v>25861</v>
      </c>
      <c r="G395" s="10">
        <f t="array" ref="G395">SUM(('Rozpis školy_Zdroj_1P01_1P02'!$C$4:$C$2377='Rozpis zriaďovatelia_1P01_1P02'!$C395)*('Rozpis školy_Zdroj_1P01_1P02'!$M$4:$M$2377))</f>
        <v>2586</v>
      </c>
      <c r="H395" s="11">
        <f t="shared" si="6"/>
        <v>28447</v>
      </c>
    </row>
    <row r="396" spans="1:8" x14ac:dyDescent="0.25">
      <c r="A396" s="8" t="s">
        <v>9153</v>
      </c>
      <c r="B396" s="8" t="s">
        <v>8631</v>
      </c>
      <c r="C396" s="8" t="s">
        <v>1481</v>
      </c>
      <c r="D396" s="8" t="s">
        <v>1480</v>
      </c>
      <c r="E396" s="9" t="s">
        <v>1482</v>
      </c>
      <c r="F396" s="10">
        <f t="array" ref="F396">SUM(('Rozpis školy_Zdroj_1P01_1P02'!$C$4:$C$2377='Rozpis zriaďovatelia_1P01_1P02'!$C396)*('Rozpis školy_Zdroj_1P01_1P02'!$L$4:$L$2377))</f>
        <v>181</v>
      </c>
      <c r="G396" s="10">
        <f t="array" ref="G396">SUM(('Rozpis školy_Zdroj_1P01_1P02'!$C$4:$C$2377='Rozpis zriaďovatelia_1P01_1P02'!$C396)*('Rozpis školy_Zdroj_1P01_1P02'!$M$4:$M$2377))</f>
        <v>18</v>
      </c>
      <c r="H396" s="11">
        <f t="shared" si="6"/>
        <v>199</v>
      </c>
    </row>
    <row r="397" spans="1:8" x14ac:dyDescent="0.25">
      <c r="A397" s="8" t="s">
        <v>9153</v>
      </c>
      <c r="B397" s="8" t="s">
        <v>8631</v>
      </c>
      <c r="C397" s="8" t="s">
        <v>1764</v>
      </c>
      <c r="D397" s="8" t="s">
        <v>1763</v>
      </c>
      <c r="E397" s="9" t="s">
        <v>1765</v>
      </c>
      <c r="F397" s="10">
        <f t="array" ref="F397">SUM(('Rozpis školy_Zdroj_1P01_1P02'!$C$4:$C$2377='Rozpis zriaďovatelia_1P01_1P02'!$C397)*('Rozpis školy_Zdroj_1P01_1P02'!$L$4:$L$2377))</f>
        <v>2453</v>
      </c>
      <c r="G397" s="10">
        <f t="array" ref="G397">SUM(('Rozpis školy_Zdroj_1P01_1P02'!$C$4:$C$2377='Rozpis zriaďovatelia_1P01_1P02'!$C397)*('Rozpis školy_Zdroj_1P01_1P02'!$M$4:$M$2377))</f>
        <v>245</v>
      </c>
      <c r="H397" s="11">
        <f t="shared" si="6"/>
        <v>2698</v>
      </c>
    </row>
    <row r="398" spans="1:8" x14ac:dyDescent="0.25">
      <c r="A398" s="8" t="s">
        <v>9153</v>
      </c>
      <c r="B398" s="8" t="s">
        <v>8631</v>
      </c>
      <c r="C398" s="8" t="s">
        <v>1986</v>
      </c>
      <c r="D398" s="8" t="s">
        <v>1985</v>
      </c>
      <c r="E398" s="9" t="s">
        <v>1987</v>
      </c>
      <c r="F398" s="10">
        <f t="array" ref="F398">SUM(('Rozpis školy_Zdroj_1P01_1P02'!$C$4:$C$2377='Rozpis zriaďovatelia_1P01_1P02'!$C398)*('Rozpis školy_Zdroj_1P01_1P02'!$L$4:$L$2377))</f>
        <v>235</v>
      </c>
      <c r="G398" s="10">
        <f t="array" ref="G398">SUM(('Rozpis školy_Zdroj_1P01_1P02'!$C$4:$C$2377='Rozpis zriaďovatelia_1P01_1P02'!$C398)*('Rozpis školy_Zdroj_1P01_1P02'!$M$4:$M$2377))</f>
        <v>24</v>
      </c>
      <c r="H398" s="11">
        <f t="shared" si="6"/>
        <v>259</v>
      </c>
    </row>
    <row r="399" spans="1:8" x14ac:dyDescent="0.25">
      <c r="A399" s="8" t="s">
        <v>9153</v>
      </c>
      <c r="B399" s="8" t="s">
        <v>8631</v>
      </c>
      <c r="C399" s="8" t="s">
        <v>1996</v>
      </c>
      <c r="D399" s="8" t="s">
        <v>1995</v>
      </c>
      <c r="E399" s="9" t="s">
        <v>1997</v>
      </c>
      <c r="F399" s="10">
        <f t="array" ref="F399">SUM(('Rozpis školy_Zdroj_1P01_1P02'!$C$4:$C$2377='Rozpis zriaďovatelia_1P01_1P02'!$C399)*('Rozpis školy_Zdroj_1P01_1P02'!$L$4:$L$2377))</f>
        <v>2046</v>
      </c>
      <c r="G399" s="10">
        <f t="array" ref="G399">SUM(('Rozpis školy_Zdroj_1P01_1P02'!$C$4:$C$2377='Rozpis zriaďovatelia_1P01_1P02'!$C399)*('Rozpis školy_Zdroj_1P01_1P02'!$M$4:$M$2377))</f>
        <v>205</v>
      </c>
      <c r="H399" s="11">
        <f t="shared" si="6"/>
        <v>2251</v>
      </c>
    </row>
    <row r="400" spans="1:8" x14ac:dyDescent="0.25">
      <c r="A400" s="8" t="s">
        <v>9153</v>
      </c>
      <c r="B400" s="8" t="s">
        <v>8631</v>
      </c>
      <c r="C400" s="8" t="s">
        <v>1486</v>
      </c>
      <c r="D400" s="8" t="s">
        <v>1485</v>
      </c>
      <c r="E400" s="9" t="s">
        <v>1487</v>
      </c>
      <c r="F400" s="10">
        <f t="array" ref="F400">SUM(('Rozpis školy_Zdroj_1P01_1P02'!$C$4:$C$2377='Rozpis zriaďovatelia_1P01_1P02'!$C400)*('Rozpis školy_Zdroj_1P01_1P02'!$L$4:$L$2377))</f>
        <v>235</v>
      </c>
      <c r="G400" s="10">
        <f t="array" ref="G400">SUM(('Rozpis školy_Zdroj_1P01_1P02'!$C$4:$C$2377='Rozpis zriaďovatelia_1P01_1P02'!$C400)*('Rozpis školy_Zdroj_1P01_1P02'!$M$4:$M$2377))</f>
        <v>24</v>
      </c>
      <c r="H400" s="11">
        <f t="shared" si="6"/>
        <v>259</v>
      </c>
    </row>
    <row r="401" spans="1:8" x14ac:dyDescent="0.25">
      <c r="A401" s="8" t="s">
        <v>9153</v>
      </c>
      <c r="B401" s="8" t="s">
        <v>8631</v>
      </c>
      <c r="C401" s="8" t="s">
        <v>1892</v>
      </c>
      <c r="D401" s="8" t="s">
        <v>1891</v>
      </c>
      <c r="E401" s="9" t="s">
        <v>1893</v>
      </c>
      <c r="F401" s="10">
        <f t="array" ref="F401">SUM(('Rozpis školy_Zdroj_1P01_1P02'!$C$4:$C$2377='Rozpis zriaďovatelia_1P01_1P02'!$C401)*('Rozpis školy_Zdroj_1P01_1P02'!$L$4:$L$2377))</f>
        <v>44370</v>
      </c>
      <c r="G401" s="10">
        <f t="array" ref="G401">SUM(('Rozpis školy_Zdroj_1P01_1P02'!$C$4:$C$2377='Rozpis zriaďovatelia_1P01_1P02'!$C401)*('Rozpis školy_Zdroj_1P01_1P02'!$M$4:$M$2377))</f>
        <v>4436</v>
      </c>
      <c r="H401" s="11">
        <f t="shared" si="6"/>
        <v>48806</v>
      </c>
    </row>
    <row r="402" spans="1:8" x14ac:dyDescent="0.25">
      <c r="A402" s="8" t="s">
        <v>9153</v>
      </c>
      <c r="B402" s="8" t="s">
        <v>8631</v>
      </c>
      <c r="C402" s="8" t="s">
        <v>1769</v>
      </c>
      <c r="D402" s="8" t="s">
        <v>1768</v>
      </c>
      <c r="E402" s="9" t="s">
        <v>1770</v>
      </c>
      <c r="F402" s="10">
        <f t="array" ref="F402">SUM(('Rozpis školy_Zdroj_1P01_1P02'!$C$4:$C$2377='Rozpis zriaďovatelia_1P01_1P02'!$C402)*('Rozpis školy_Zdroj_1P01_1P02'!$L$4:$L$2377))</f>
        <v>6760</v>
      </c>
      <c r="G402" s="10">
        <f t="array" ref="G402">SUM(('Rozpis školy_Zdroj_1P01_1P02'!$C$4:$C$2377='Rozpis zriaďovatelia_1P01_1P02'!$C402)*('Rozpis školy_Zdroj_1P01_1P02'!$M$4:$M$2377))</f>
        <v>676</v>
      </c>
      <c r="H402" s="11">
        <f t="shared" si="6"/>
        <v>7436</v>
      </c>
    </row>
    <row r="403" spans="1:8" x14ac:dyDescent="0.25">
      <c r="A403" s="8" t="s">
        <v>9153</v>
      </c>
      <c r="B403" s="8" t="s">
        <v>8631</v>
      </c>
      <c r="C403" s="8" t="s">
        <v>1774</v>
      </c>
      <c r="D403" s="8" t="s">
        <v>1773</v>
      </c>
      <c r="E403" s="9" t="s">
        <v>1775</v>
      </c>
      <c r="F403" s="10">
        <f t="array" ref="F403">SUM(('Rozpis školy_Zdroj_1P01_1P02'!$C$4:$C$2377='Rozpis zriaďovatelia_1P01_1P02'!$C403)*('Rozpis školy_Zdroj_1P01_1P02'!$L$4:$L$2377))</f>
        <v>1887</v>
      </c>
      <c r="G403" s="10">
        <f t="array" ref="G403">SUM(('Rozpis školy_Zdroj_1P01_1P02'!$C$4:$C$2377='Rozpis zriaďovatelia_1P01_1P02'!$C403)*('Rozpis školy_Zdroj_1P01_1P02'!$M$4:$M$2377))</f>
        <v>189</v>
      </c>
      <c r="H403" s="11">
        <f t="shared" si="6"/>
        <v>2076</v>
      </c>
    </row>
    <row r="404" spans="1:8" x14ac:dyDescent="0.25">
      <c r="A404" s="8" t="s">
        <v>9153</v>
      </c>
      <c r="B404" s="8" t="s">
        <v>8631</v>
      </c>
      <c r="C404" s="8" t="s">
        <v>1784</v>
      </c>
      <c r="D404" s="8" t="s">
        <v>1783</v>
      </c>
      <c r="E404" s="9" t="s">
        <v>1785</v>
      </c>
      <c r="F404" s="10">
        <f t="array" ref="F404">SUM(('Rozpis školy_Zdroj_1P01_1P02'!$C$4:$C$2377='Rozpis zriaďovatelia_1P01_1P02'!$C404)*('Rozpis školy_Zdroj_1P01_1P02'!$L$4:$L$2377))</f>
        <v>271</v>
      </c>
      <c r="G404" s="10">
        <f t="array" ref="G404">SUM(('Rozpis školy_Zdroj_1P01_1P02'!$C$4:$C$2377='Rozpis zriaďovatelia_1P01_1P02'!$C404)*('Rozpis školy_Zdroj_1P01_1P02'!$M$4:$M$2377))</f>
        <v>27</v>
      </c>
      <c r="H404" s="11">
        <f t="shared" si="6"/>
        <v>298</v>
      </c>
    </row>
    <row r="405" spans="1:8" x14ac:dyDescent="0.25">
      <c r="A405" s="8" t="s">
        <v>9153</v>
      </c>
      <c r="B405" s="8" t="s">
        <v>8631</v>
      </c>
      <c r="C405" s="8" t="s">
        <v>1922</v>
      </c>
      <c r="D405" s="8" t="s">
        <v>1921</v>
      </c>
      <c r="E405" s="9" t="s">
        <v>1923</v>
      </c>
      <c r="F405" s="10">
        <f t="array" ref="F405">SUM(('Rozpis školy_Zdroj_1P01_1P02'!$C$4:$C$2377='Rozpis zriaďovatelia_1P01_1P02'!$C405)*('Rozpis školy_Zdroj_1P01_1P02'!$L$4:$L$2377))</f>
        <v>713</v>
      </c>
      <c r="G405" s="10">
        <f t="array" ref="G405">SUM(('Rozpis školy_Zdroj_1P01_1P02'!$C$4:$C$2377='Rozpis zriaďovatelia_1P01_1P02'!$C405)*('Rozpis školy_Zdroj_1P01_1P02'!$M$4:$M$2377))</f>
        <v>71</v>
      </c>
      <c r="H405" s="11">
        <f t="shared" si="6"/>
        <v>784</v>
      </c>
    </row>
    <row r="406" spans="1:8" x14ac:dyDescent="0.25">
      <c r="A406" s="8" t="s">
        <v>9153</v>
      </c>
      <c r="B406" s="8" t="s">
        <v>8631</v>
      </c>
      <c r="C406" s="8" t="s">
        <v>1927</v>
      </c>
      <c r="D406" s="8" t="s">
        <v>1926</v>
      </c>
      <c r="E406" s="9" t="s">
        <v>1928</v>
      </c>
      <c r="F406" s="10">
        <f t="array" ref="F406">SUM(('Rozpis školy_Zdroj_1P01_1P02'!$C$4:$C$2377='Rozpis zriaďovatelia_1P01_1P02'!$C406)*('Rozpis školy_Zdroj_1P01_1P02'!$L$4:$L$2377))</f>
        <v>398</v>
      </c>
      <c r="G406" s="10">
        <f t="array" ref="G406">SUM(('Rozpis školy_Zdroj_1P01_1P02'!$C$4:$C$2377='Rozpis zriaďovatelia_1P01_1P02'!$C406)*('Rozpis školy_Zdroj_1P01_1P02'!$M$4:$M$2377))</f>
        <v>40</v>
      </c>
      <c r="H406" s="11">
        <f t="shared" si="6"/>
        <v>438</v>
      </c>
    </row>
    <row r="407" spans="1:8" x14ac:dyDescent="0.25">
      <c r="A407" s="8" t="s">
        <v>9153</v>
      </c>
      <c r="B407" s="8" t="s">
        <v>8631</v>
      </c>
      <c r="C407" s="8" t="s">
        <v>1789</v>
      </c>
      <c r="D407" s="8" t="s">
        <v>1788</v>
      </c>
      <c r="E407" s="9" t="s">
        <v>1790</v>
      </c>
      <c r="F407" s="10">
        <f t="array" ref="F407">SUM(('Rozpis školy_Zdroj_1P01_1P02'!$C$4:$C$2377='Rozpis zriaďovatelia_1P01_1P02'!$C407)*('Rozpis školy_Zdroj_1P01_1P02'!$L$4:$L$2377))</f>
        <v>542</v>
      </c>
      <c r="G407" s="10">
        <f t="array" ref="G407">SUM(('Rozpis školy_Zdroj_1P01_1P02'!$C$4:$C$2377='Rozpis zriaďovatelia_1P01_1P02'!$C407)*('Rozpis školy_Zdroj_1P01_1P02'!$M$4:$M$2377))</f>
        <v>54</v>
      </c>
      <c r="H407" s="11">
        <f t="shared" si="6"/>
        <v>596</v>
      </c>
    </row>
    <row r="408" spans="1:8" x14ac:dyDescent="0.25">
      <c r="A408" s="8" t="s">
        <v>9153</v>
      </c>
      <c r="B408" s="8" t="s">
        <v>8631</v>
      </c>
      <c r="C408" s="8" t="s">
        <v>1794</v>
      </c>
      <c r="D408" s="8" t="s">
        <v>1793</v>
      </c>
      <c r="E408" s="9" t="s">
        <v>1795</v>
      </c>
      <c r="F408" s="10">
        <f t="array" ref="F408">SUM(('Rozpis školy_Zdroj_1P01_1P02'!$C$4:$C$2377='Rozpis zriaďovatelia_1P01_1P02'!$C408)*('Rozpis školy_Zdroj_1P01_1P02'!$L$4:$L$2377))</f>
        <v>2414</v>
      </c>
      <c r="G408" s="10">
        <f t="array" ref="G408">SUM(('Rozpis školy_Zdroj_1P01_1P02'!$C$4:$C$2377='Rozpis zriaďovatelia_1P01_1P02'!$C408)*('Rozpis školy_Zdroj_1P01_1P02'!$M$4:$M$2377))</f>
        <v>241</v>
      </c>
      <c r="H408" s="11">
        <f t="shared" si="6"/>
        <v>2655</v>
      </c>
    </row>
    <row r="409" spans="1:8" x14ac:dyDescent="0.25">
      <c r="A409" s="8" t="s">
        <v>9153</v>
      </c>
      <c r="B409" s="8" t="s">
        <v>8631</v>
      </c>
      <c r="C409" s="8" t="s">
        <v>1799</v>
      </c>
      <c r="D409" s="8" t="s">
        <v>1798</v>
      </c>
      <c r="E409" s="9" t="s">
        <v>1800</v>
      </c>
      <c r="F409" s="10">
        <f t="array" ref="F409">SUM(('Rozpis školy_Zdroj_1P01_1P02'!$C$4:$C$2377='Rozpis zriaďovatelia_1P01_1P02'!$C409)*('Rozpis školy_Zdroj_1P01_1P02'!$L$4:$L$2377))</f>
        <v>2589</v>
      </c>
      <c r="G409" s="10">
        <f t="array" ref="G409">SUM(('Rozpis školy_Zdroj_1P01_1P02'!$C$4:$C$2377='Rozpis zriaďovatelia_1P01_1P02'!$C409)*('Rozpis školy_Zdroj_1P01_1P02'!$M$4:$M$2377))</f>
        <v>259</v>
      </c>
      <c r="H409" s="11">
        <f t="shared" si="6"/>
        <v>2848</v>
      </c>
    </row>
    <row r="410" spans="1:8" x14ac:dyDescent="0.25">
      <c r="A410" s="8" t="s">
        <v>9153</v>
      </c>
      <c r="B410" s="8" t="s">
        <v>8631</v>
      </c>
      <c r="C410" s="8" t="s">
        <v>1804</v>
      </c>
      <c r="D410" s="8" t="s">
        <v>1803</v>
      </c>
      <c r="E410" s="9" t="s">
        <v>1805</v>
      </c>
      <c r="F410" s="10">
        <f t="array" ref="F410">SUM(('Rozpis školy_Zdroj_1P01_1P02'!$C$4:$C$2377='Rozpis zriaďovatelia_1P01_1P02'!$C410)*('Rozpis školy_Zdroj_1P01_1P02'!$L$4:$L$2377))</f>
        <v>17681</v>
      </c>
      <c r="G410" s="10">
        <f t="array" ref="G410">SUM(('Rozpis školy_Zdroj_1P01_1P02'!$C$4:$C$2377='Rozpis zriaďovatelia_1P01_1P02'!$C410)*('Rozpis školy_Zdroj_1P01_1P02'!$M$4:$M$2377))</f>
        <v>1768</v>
      </c>
      <c r="H410" s="11">
        <f t="shared" si="6"/>
        <v>19449</v>
      </c>
    </row>
    <row r="411" spans="1:8" x14ac:dyDescent="0.25">
      <c r="A411" s="8" t="s">
        <v>9153</v>
      </c>
      <c r="B411" s="8" t="s">
        <v>8631</v>
      </c>
      <c r="C411" s="8" t="s">
        <v>1810</v>
      </c>
      <c r="D411" s="8" t="s">
        <v>1809</v>
      </c>
      <c r="E411" s="9" t="s">
        <v>1811</v>
      </c>
      <c r="F411" s="10">
        <f t="array" ref="F411">SUM(('Rozpis školy_Zdroj_1P01_1P02'!$C$4:$C$2377='Rozpis zriaďovatelia_1P01_1P02'!$C411)*('Rozpis školy_Zdroj_1P01_1P02'!$L$4:$L$2377))</f>
        <v>2484</v>
      </c>
      <c r="G411" s="10">
        <f t="array" ref="G411">SUM(('Rozpis školy_Zdroj_1P01_1P02'!$C$4:$C$2377='Rozpis zriaďovatelia_1P01_1P02'!$C411)*('Rozpis školy_Zdroj_1P01_1P02'!$M$4:$M$2377))</f>
        <v>248</v>
      </c>
      <c r="H411" s="11">
        <f t="shared" si="6"/>
        <v>2732</v>
      </c>
    </row>
    <row r="412" spans="1:8" x14ac:dyDescent="0.25">
      <c r="A412" s="8" t="s">
        <v>9153</v>
      </c>
      <c r="B412" s="8" t="s">
        <v>8631</v>
      </c>
      <c r="C412" s="8" t="s">
        <v>1779</v>
      </c>
      <c r="D412" s="8" t="s">
        <v>1778</v>
      </c>
      <c r="E412" s="9" t="s">
        <v>1780</v>
      </c>
      <c r="F412" s="10">
        <f t="array" ref="F412">SUM(('Rozpis školy_Zdroj_1P01_1P02'!$C$4:$C$2377='Rozpis zriaďovatelia_1P01_1P02'!$C412)*('Rozpis školy_Zdroj_1P01_1P02'!$L$4:$L$2377))</f>
        <v>3526</v>
      </c>
      <c r="G412" s="10">
        <f t="array" ref="G412">SUM(('Rozpis školy_Zdroj_1P01_1P02'!$C$4:$C$2377='Rozpis zriaďovatelia_1P01_1P02'!$C412)*('Rozpis školy_Zdroj_1P01_1P02'!$M$4:$M$2377))</f>
        <v>353</v>
      </c>
      <c r="H412" s="11">
        <f t="shared" si="6"/>
        <v>3879</v>
      </c>
    </row>
    <row r="413" spans="1:8" x14ac:dyDescent="0.25">
      <c r="A413" s="8" t="s">
        <v>9153</v>
      </c>
      <c r="B413" s="8" t="s">
        <v>8631</v>
      </c>
      <c r="C413" s="8" t="s">
        <v>1815</v>
      </c>
      <c r="D413" s="8" t="s">
        <v>1814</v>
      </c>
      <c r="E413" s="9" t="s">
        <v>1816</v>
      </c>
      <c r="F413" s="10">
        <f t="array" ref="F413">SUM(('Rozpis školy_Zdroj_1P01_1P02'!$C$4:$C$2377='Rozpis zriaďovatelia_1P01_1P02'!$C413)*('Rozpis školy_Zdroj_1P01_1P02'!$L$4:$L$2377))</f>
        <v>1636</v>
      </c>
      <c r="G413" s="10">
        <f t="array" ref="G413">SUM(('Rozpis školy_Zdroj_1P01_1P02'!$C$4:$C$2377='Rozpis zriaďovatelia_1P01_1P02'!$C413)*('Rozpis školy_Zdroj_1P01_1P02'!$M$4:$M$2377))</f>
        <v>164</v>
      </c>
      <c r="H413" s="11">
        <f t="shared" si="6"/>
        <v>1800</v>
      </c>
    </row>
    <row r="414" spans="1:8" x14ac:dyDescent="0.25">
      <c r="A414" s="8" t="s">
        <v>9153</v>
      </c>
      <c r="B414" s="8" t="s">
        <v>8631</v>
      </c>
      <c r="C414" s="8" t="s">
        <v>1820</v>
      </c>
      <c r="D414" s="8" t="s">
        <v>1819</v>
      </c>
      <c r="E414" s="9" t="s">
        <v>1821</v>
      </c>
      <c r="F414" s="10">
        <f t="array" ref="F414">SUM(('Rozpis školy_Zdroj_1P01_1P02'!$C$4:$C$2377='Rozpis zriaďovatelia_1P01_1P02'!$C414)*('Rozpis školy_Zdroj_1P01_1P02'!$L$4:$L$2377))</f>
        <v>4271</v>
      </c>
      <c r="G414" s="10">
        <f t="array" ref="G414">SUM(('Rozpis školy_Zdroj_1P01_1P02'!$C$4:$C$2377='Rozpis zriaďovatelia_1P01_1P02'!$C414)*('Rozpis školy_Zdroj_1P01_1P02'!$M$4:$M$2377))</f>
        <v>427</v>
      </c>
      <c r="H414" s="11">
        <f t="shared" si="6"/>
        <v>4698</v>
      </c>
    </row>
    <row r="415" spans="1:8" x14ac:dyDescent="0.25">
      <c r="A415" s="8" t="s">
        <v>9153</v>
      </c>
      <c r="B415" s="8" t="s">
        <v>8631</v>
      </c>
      <c r="C415" s="8" t="s">
        <v>1825</v>
      </c>
      <c r="D415" s="8" t="s">
        <v>1824</v>
      </c>
      <c r="E415" s="9" t="s">
        <v>1826</v>
      </c>
      <c r="F415" s="10">
        <f t="array" ref="F415">SUM(('Rozpis školy_Zdroj_1P01_1P02'!$C$4:$C$2377='Rozpis zriaďovatelia_1P01_1P02'!$C415)*('Rozpis školy_Zdroj_1P01_1P02'!$L$4:$L$2377))</f>
        <v>2561</v>
      </c>
      <c r="G415" s="10">
        <f t="array" ref="G415">SUM(('Rozpis školy_Zdroj_1P01_1P02'!$C$4:$C$2377='Rozpis zriaďovatelia_1P01_1P02'!$C415)*('Rozpis školy_Zdroj_1P01_1P02'!$M$4:$M$2377))</f>
        <v>256</v>
      </c>
      <c r="H415" s="11">
        <f t="shared" si="6"/>
        <v>2817</v>
      </c>
    </row>
    <row r="416" spans="1:8" x14ac:dyDescent="0.25">
      <c r="A416" s="8" t="s">
        <v>9153</v>
      </c>
      <c r="B416" s="8" t="s">
        <v>8631</v>
      </c>
      <c r="C416" s="8" t="s">
        <v>1830</v>
      </c>
      <c r="D416" s="8" t="s">
        <v>1829</v>
      </c>
      <c r="E416" s="9" t="s">
        <v>1831</v>
      </c>
      <c r="F416" s="10">
        <f t="array" ref="F416">SUM(('Rozpis školy_Zdroj_1P01_1P02'!$C$4:$C$2377='Rozpis zriaďovatelia_1P01_1P02'!$C416)*('Rozpis školy_Zdroj_1P01_1P02'!$L$4:$L$2377))</f>
        <v>3313</v>
      </c>
      <c r="G416" s="10">
        <f t="array" ref="G416">SUM(('Rozpis školy_Zdroj_1P01_1P02'!$C$4:$C$2377='Rozpis zriaďovatelia_1P01_1P02'!$C416)*('Rozpis školy_Zdroj_1P01_1P02'!$M$4:$M$2377))</f>
        <v>331</v>
      </c>
      <c r="H416" s="11">
        <f t="shared" si="6"/>
        <v>3644</v>
      </c>
    </row>
    <row r="417" spans="1:8" x14ac:dyDescent="0.25">
      <c r="A417" s="8" t="s">
        <v>9153</v>
      </c>
      <c r="B417" s="8" t="s">
        <v>8631</v>
      </c>
      <c r="C417" s="8" t="s">
        <v>1835</v>
      </c>
      <c r="D417" s="8" t="s">
        <v>1834</v>
      </c>
      <c r="E417" s="9" t="s">
        <v>1836</v>
      </c>
      <c r="F417" s="10">
        <f t="array" ref="F417">SUM(('Rozpis školy_Zdroj_1P01_1P02'!$C$4:$C$2377='Rozpis zriaďovatelia_1P01_1P02'!$C417)*('Rozpis školy_Zdroj_1P01_1P02'!$L$4:$L$2377))</f>
        <v>4750</v>
      </c>
      <c r="G417" s="10">
        <f t="array" ref="G417">SUM(('Rozpis školy_Zdroj_1P01_1P02'!$C$4:$C$2377='Rozpis zriaďovatelia_1P01_1P02'!$C417)*('Rozpis školy_Zdroj_1P01_1P02'!$M$4:$M$2377))</f>
        <v>475</v>
      </c>
      <c r="H417" s="11">
        <f t="shared" si="6"/>
        <v>5225</v>
      </c>
    </row>
    <row r="418" spans="1:8" x14ac:dyDescent="0.25">
      <c r="A418" s="8" t="s">
        <v>9153</v>
      </c>
      <c r="B418" s="8" t="s">
        <v>8631</v>
      </c>
      <c r="C418" s="8" t="s">
        <v>1840</v>
      </c>
      <c r="D418" s="8" t="s">
        <v>1839</v>
      </c>
      <c r="E418" s="9" t="s">
        <v>1841</v>
      </c>
      <c r="F418" s="10">
        <f t="array" ref="F418">SUM(('Rozpis školy_Zdroj_1P01_1P02'!$C$4:$C$2377='Rozpis zriaďovatelia_1P01_1P02'!$C418)*('Rozpis školy_Zdroj_1P01_1P02'!$L$4:$L$2377))</f>
        <v>380</v>
      </c>
      <c r="G418" s="10">
        <f t="array" ref="G418">SUM(('Rozpis školy_Zdroj_1P01_1P02'!$C$4:$C$2377='Rozpis zriaďovatelia_1P01_1P02'!$C418)*('Rozpis školy_Zdroj_1P01_1P02'!$M$4:$M$2377))</f>
        <v>38</v>
      </c>
      <c r="H418" s="11">
        <f t="shared" si="6"/>
        <v>418</v>
      </c>
    </row>
    <row r="419" spans="1:8" x14ac:dyDescent="0.25">
      <c r="A419" s="8" t="s">
        <v>9153</v>
      </c>
      <c r="B419" s="8" t="s">
        <v>8631</v>
      </c>
      <c r="C419" s="8" t="s">
        <v>1845</v>
      </c>
      <c r="D419" s="8" t="s">
        <v>1844</v>
      </c>
      <c r="E419" s="9" t="s">
        <v>1846</v>
      </c>
      <c r="F419" s="10">
        <f t="array" ref="F419">SUM(('Rozpis školy_Zdroj_1P01_1P02'!$C$4:$C$2377='Rozpis zriaďovatelia_1P01_1P02'!$C419)*('Rozpis školy_Zdroj_1P01_1P02'!$L$4:$L$2377))</f>
        <v>4049</v>
      </c>
      <c r="G419" s="10">
        <f t="array" ref="G419">SUM(('Rozpis školy_Zdroj_1P01_1P02'!$C$4:$C$2377='Rozpis zriaďovatelia_1P01_1P02'!$C419)*('Rozpis školy_Zdroj_1P01_1P02'!$M$4:$M$2377))</f>
        <v>405</v>
      </c>
      <c r="H419" s="11">
        <f t="shared" si="6"/>
        <v>4454</v>
      </c>
    </row>
    <row r="420" spans="1:8" x14ac:dyDescent="0.25">
      <c r="A420" s="8" t="s">
        <v>9153</v>
      </c>
      <c r="B420" s="8" t="s">
        <v>8631</v>
      </c>
      <c r="C420" s="8" t="s">
        <v>1850</v>
      </c>
      <c r="D420" s="8" t="s">
        <v>1849</v>
      </c>
      <c r="E420" s="9" t="s">
        <v>1851</v>
      </c>
      <c r="F420" s="10">
        <f t="array" ref="F420">SUM(('Rozpis školy_Zdroj_1P01_1P02'!$C$4:$C$2377='Rozpis zriaďovatelia_1P01_1P02'!$C420)*('Rozpis školy_Zdroj_1P01_1P02'!$L$4:$L$2377))</f>
        <v>7854</v>
      </c>
      <c r="G420" s="10">
        <f t="array" ref="G420">SUM(('Rozpis školy_Zdroj_1P01_1P02'!$C$4:$C$2377='Rozpis zriaďovatelia_1P01_1P02'!$C420)*('Rozpis školy_Zdroj_1P01_1P02'!$M$4:$M$2377))</f>
        <v>785</v>
      </c>
      <c r="H420" s="11">
        <f t="shared" si="6"/>
        <v>8639</v>
      </c>
    </row>
    <row r="421" spans="1:8" x14ac:dyDescent="0.25">
      <c r="A421" s="8" t="s">
        <v>9153</v>
      </c>
      <c r="B421" s="8" t="s">
        <v>8631</v>
      </c>
      <c r="C421" s="8" t="s">
        <v>1855</v>
      </c>
      <c r="D421" s="8" t="s">
        <v>1854</v>
      </c>
      <c r="E421" s="9" t="s">
        <v>1856</v>
      </c>
      <c r="F421" s="10">
        <f t="array" ref="F421">SUM(('Rozpis školy_Zdroj_1P01_1P02'!$C$4:$C$2377='Rozpis zriaďovatelia_1P01_1P02'!$C421)*('Rozpis školy_Zdroj_1P01_1P02'!$L$4:$L$2377))</f>
        <v>5239</v>
      </c>
      <c r="G421" s="10">
        <f t="array" ref="G421">SUM(('Rozpis školy_Zdroj_1P01_1P02'!$C$4:$C$2377='Rozpis zriaďovatelia_1P01_1P02'!$C421)*('Rozpis školy_Zdroj_1P01_1P02'!$M$4:$M$2377))</f>
        <v>524</v>
      </c>
      <c r="H421" s="11">
        <f t="shared" si="6"/>
        <v>5763</v>
      </c>
    </row>
    <row r="422" spans="1:8" x14ac:dyDescent="0.25">
      <c r="A422" s="8" t="s">
        <v>9153</v>
      </c>
      <c r="B422" s="8" t="s">
        <v>8631</v>
      </c>
      <c r="C422" s="8" t="s">
        <v>1860</v>
      </c>
      <c r="D422" s="8" t="s">
        <v>1859</v>
      </c>
      <c r="E422" s="9" t="s">
        <v>1861</v>
      </c>
      <c r="F422" s="10">
        <f t="array" ref="F422">SUM(('Rozpis školy_Zdroj_1P01_1P02'!$C$4:$C$2377='Rozpis zriaďovatelia_1P01_1P02'!$C422)*('Rozpis školy_Zdroj_1P01_1P02'!$L$4:$L$2377))</f>
        <v>434</v>
      </c>
      <c r="G422" s="10">
        <f t="array" ref="G422">SUM(('Rozpis školy_Zdroj_1P01_1P02'!$C$4:$C$2377='Rozpis zriaďovatelia_1P01_1P02'!$C422)*('Rozpis školy_Zdroj_1P01_1P02'!$M$4:$M$2377))</f>
        <v>43</v>
      </c>
      <c r="H422" s="11">
        <f t="shared" si="6"/>
        <v>477</v>
      </c>
    </row>
    <row r="423" spans="1:8" x14ac:dyDescent="0.25">
      <c r="A423" s="8" t="s">
        <v>9153</v>
      </c>
      <c r="B423" s="8" t="s">
        <v>8631</v>
      </c>
      <c r="C423" s="8" t="s">
        <v>1865</v>
      </c>
      <c r="D423" s="8" t="s">
        <v>1864</v>
      </c>
      <c r="E423" s="9" t="s">
        <v>1866</v>
      </c>
      <c r="F423" s="10">
        <f t="array" ref="F423">SUM(('Rozpis školy_Zdroj_1P01_1P02'!$C$4:$C$2377='Rozpis zriaďovatelia_1P01_1P02'!$C423)*('Rozpis školy_Zdroj_1P01_1P02'!$L$4:$L$2377))</f>
        <v>1773</v>
      </c>
      <c r="G423" s="10">
        <f t="array" ref="G423">SUM(('Rozpis školy_Zdroj_1P01_1P02'!$C$4:$C$2377='Rozpis zriaďovatelia_1P01_1P02'!$C423)*('Rozpis školy_Zdroj_1P01_1P02'!$M$4:$M$2377))</f>
        <v>177</v>
      </c>
      <c r="H423" s="11">
        <f t="shared" si="6"/>
        <v>1950</v>
      </c>
    </row>
    <row r="424" spans="1:8" x14ac:dyDescent="0.25">
      <c r="A424" s="8" t="s">
        <v>9153</v>
      </c>
      <c r="B424" s="8" t="s">
        <v>8631</v>
      </c>
      <c r="C424" s="8" t="s">
        <v>1870</v>
      </c>
      <c r="D424" s="8" t="s">
        <v>1869</v>
      </c>
      <c r="E424" s="9" t="s">
        <v>1871</v>
      </c>
      <c r="F424" s="10">
        <f t="array" ref="F424">SUM(('Rozpis školy_Zdroj_1P01_1P02'!$C$4:$C$2377='Rozpis zriaďovatelia_1P01_1P02'!$C424)*('Rozpis školy_Zdroj_1P01_1P02'!$L$4:$L$2377))</f>
        <v>6545</v>
      </c>
      <c r="G424" s="10">
        <f t="array" ref="G424">SUM(('Rozpis školy_Zdroj_1P01_1P02'!$C$4:$C$2377='Rozpis zriaďovatelia_1P01_1P02'!$C424)*('Rozpis školy_Zdroj_1P01_1P02'!$M$4:$M$2377))</f>
        <v>655</v>
      </c>
      <c r="H424" s="11">
        <f t="shared" si="6"/>
        <v>7200</v>
      </c>
    </row>
    <row r="425" spans="1:8" x14ac:dyDescent="0.25">
      <c r="A425" s="8" t="s">
        <v>9153</v>
      </c>
      <c r="B425" s="8" t="s">
        <v>8631</v>
      </c>
      <c r="C425" s="8" t="s">
        <v>1875</v>
      </c>
      <c r="D425" s="8" t="s">
        <v>1874</v>
      </c>
      <c r="E425" s="9" t="s">
        <v>1876</v>
      </c>
      <c r="F425" s="10">
        <f t="array" ref="F425">SUM(('Rozpis školy_Zdroj_1P01_1P02'!$C$4:$C$2377='Rozpis zriaďovatelia_1P01_1P02'!$C425)*('Rozpis školy_Zdroj_1P01_1P02'!$L$4:$L$2377))</f>
        <v>687</v>
      </c>
      <c r="G425" s="10">
        <f t="array" ref="G425">SUM(('Rozpis školy_Zdroj_1P01_1P02'!$C$4:$C$2377='Rozpis zriaďovatelia_1P01_1P02'!$C425)*('Rozpis školy_Zdroj_1P01_1P02'!$M$4:$M$2377))</f>
        <v>69</v>
      </c>
      <c r="H425" s="11">
        <f t="shared" si="6"/>
        <v>756</v>
      </c>
    </row>
    <row r="426" spans="1:8" x14ac:dyDescent="0.25">
      <c r="A426" s="8" t="s">
        <v>9153</v>
      </c>
      <c r="B426" s="8" t="s">
        <v>8631</v>
      </c>
      <c r="C426" s="8" t="s">
        <v>1880</v>
      </c>
      <c r="D426" s="8" t="s">
        <v>1879</v>
      </c>
      <c r="E426" s="9" t="s">
        <v>1881</v>
      </c>
      <c r="F426" s="10">
        <f t="array" ref="F426">SUM(('Rozpis školy_Zdroj_1P01_1P02'!$C$4:$C$2377='Rozpis zriaďovatelia_1P01_1P02'!$C426)*('Rozpis školy_Zdroj_1P01_1P02'!$L$4:$L$2377))</f>
        <v>4559</v>
      </c>
      <c r="G426" s="10">
        <f t="array" ref="G426">SUM(('Rozpis školy_Zdroj_1P01_1P02'!$C$4:$C$2377='Rozpis zriaďovatelia_1P01_1P02'!$C426)*('Rozpis školy_Zdroj_1P01_1P02'!$M$4:$M$2377))</f>
        <v>456</v>
      </c>
      <c r="H426" s="11">
        <f t="shared" si="6"/>
        <v>5015</v>
      </c>
    </row>
    <row r="427" spans="1:8" x14ac:dyDescent="0.25">
      <c r="A427" s="8" t="s">
        <v>9153</v>
      </c>
      <c r="B427" s="8" t="s">
        <v>8631</v>
      </c>
      <c r="C427" s="8" t="s">
        <v>1902</v>
      </c>
      <c r="D427" s="8" t="s">
        <v>1901</v>
      </c>
      <c r="E427" s="9" t="s">
        <v>1903</v>
      </c>
      <c r="F427" s="10">
        <f t="array" ref="F427">SUM(('Rozpis školy_Zdroj_1P01_1P02'!$C$4:$C$2377='Rozpis zriaďovatelia_1P01_1P02'!$C427)*('Rozpis školy_Zdroj_1P01_1P02'!$L$4:$L$2377))</f>
        <v>1119</v>
      </c>
      <c r="G427" s="10">
        <f t="array" ref="G427">SUM(('Rozpis školy_Zdroj_1P01_1P02'!$C$4:$C$2377='Rozpis zriaďovatelia_1P01_1P02'!$C427)*('Rozpis školy_Zdroj_1P01_1P02'!$M$4:$M$2377))</f>
        <v>112</v>
      </c>
      <c r="H427" s="11">
        <f t="shared" si="6"/>
        <v>1231</v>
      </c>
    </row>
    <row r="428" spans="1:8" x14ac:dyDescent="0.25">
      <c r="A428" s="8" t="s">
        <v>9153</v>
      </c>
      <c r="B428" s="8" t="s">
        <v>8631</v>
      </c>
      <c r="C428" s="8" t="s">
        <v>1907</v>
      </c>
      <c r="D428" s="8" t="s">
        <v>1906</v>
      </c>
      <c r="E428" s="9" t="s">
        <v>1908</v>
      </c>
      <c r="F428" s="10">
        <f t="array" ref="F428">SUM(('Rozpis školy_Zdroj_1P01_1P02'!$C$4:$C$2377='Rozpis zriaďovatelia_1P01_1P02'!$C428)*('Rozpis školy_Zdroj_1P01_1P02'!$L$4:$L$2377))</f>
        <v>615</v>
      </c>
      <c r="G428" s="10">
        <f t="array" ref="G428">SUM(('Rozpis školy_Zdroj_1P01_1P02'!$C$4:$C$2377='Rozpis zriaďovatelia_1P01_1P02'!$C428)*('Rozpis školy_Zdroj_1P01_1P02'!$M$4:$M$2377))</f>
        <v>61</v>
      </c>
      <c r="H428" s="11">
        <f t="shared" si="6"/>
        <v>676</v>
      </c>
    </row>
    <row r="429" spans="1:8" x14ac:dyDescent="0.25">
      <c r="A429" s="8" t="s">
        <v>9153</v>
      </c>
      <c r="B429" s="8" t="s">
        <v>8631</v>
      </c>
      <c r="C429" s="8" t="s">
        <v>1912</v>
      </c>
      <c r="D429" s="8" t="s">
        <v>1911</v>
      </c>
      <c r="E429" s="9" t="s">
        <v>1913</v>
      </c>
      <c r="F429" s="10">
        <f t="array" ref="F429">SUM(('Rozpis školy_Zdroj_1P01_1P02'!$C$4:$C$2377='Rozpis zriaďovatelia_1P01_1P02'!$C429)*('Rozpis školy_Zdroj_1P01_1P02'!$L$4:$L$2377))</f>
        <v>2438</v>
      </c>
      <c r="G429" s="10">
        <f t="array" ref="G429">SUM(('Rozpis školy_Zdroj_1P01_1P02'!$C$4:$C$2377='Rozpis zriaďovatelia_1P01_1P02'!$C429)*('Rozpis školy_Zdroj_1P01_1P02'!$M$4:$M$2377))</f>
        <v>244</v>
      </c>
      <c r="H429" s="11">
        <f t="shared" si="6"/>
        <v>2682</v>
      </c>
    </row>
    <row r="430" spans="1:8" x14ac:dyDescent="0.25">
      <c r="A430" s="8" t="s">
        <v>9153</v>
      </c>
      <c r="B430" s="8" t="s">
        <v>8631</v>
      </c>
      <c r="C430" s="8" t="s">
        <v>1917</v>
      </c>
      <c r="D430" s="8" t="s">
        <v>1916</v>
      </c>
      <c r="E430" s="9" t="s">
        <v>1918</v>
      </c>
      <c r="F430" s="10">
        <f t="array" ref="F430">SUM(('Rozpis školy_Zdroj_1P01_1P02'!$C$4:$C$2377='Rozpis zriaďovatelia_1P01_1P02'!$C430)*('Rozpis školy_Zdroj_1P01_1P02'!$L$4:$L$2377))</f>
        <v>1992</v>
      </c>
      <c r="G430" s="10">
        <f t="array" ref="G430">SUM(('Rozpis školy_Zdroj_1P01_1P02'!$C$4:$C$2377='Rozpis zriaďovatelia_1P01_1P02'!$C430)*('Rozpis školy_Zdroj_1P01_1P02'!$M$4:$M$2377))</f>
        <v>199</v>
      </c>
      <c r="H430" s="11">
        <f t="shared" si="6"/>
        <v>2191</v>
      </c>
    </row>
    <row r="431" spans="1:8" x14ac:dyDescent="0.25">
      <c r="A431" s="8" t="s">
        <v>9153</v>
      </c>
      <c r="B431" s="8" t="s">
        <v>8631</v>
      </c>
      <c r="C431" s="8" t="s">
        <v>1759</v>
      </c>
      <c r="D431" s="8" t="s">
        <v>1758</v>
      </c>
      <c r="E431" s="9" t="s">
        <v>1760</v>
      </c>
      <c r="F431" s="10">
        <f t="array" ref="F431">SUM(('Rozpis školy_Zdroj_1P01_1P02'!$C$4:$C$2377='Rozpis zriaďovatelia_1P01_1P02'!$C431)*('Rozpis školy_Zdroj_1P01_1P02'!$L$4:$L$2377))</f>
        <v>398</v>
      </c>
      <c r="G431" s="10">
        <f t="array" ref="G431">SUM(('Rozpis školy_Zdroj_1P01_1P02'!$C$4:$C$2377='Rozpis zriaďovatelia_1P01_1P02'!$C431)*('Rozpis školy_Zdroj_1P01_1P02'!$M$4:$M$2377))</f>
        <v>40</v>
      </c>
      <c r="H431" s="11">
        <f t="shared" si="6"/>
        <v>438</v>
      </c>
    </row>
    <row r="432" spans="1:8" x14ac:dyDescent="0.25">
      <c r="A432" s="8" t="s">
        <v>9153</v>
      </c>
      <c r="B432" s="8" t="s">
        <v>8631</v>
      </c>
      <c r="C432" s="8" t="s">
        <v>1377</v>
      </c>
      <c r="D432" s="8" t="s">
        <v>1376</v>
      </c>
      <c r="E432" s="9" t="s">
        <v>1378</v>
      </c>
      <c r="F432" s="10">
        <f t="array" ref="F432">SUM(('Rozpis školy_Zdroj_1P01_1P02'!$C$4:$C$2377='Rozpis zriaďovatelia_1P01_1P02'!$C432)*('Rozpis školy_Zdroj_1P01_1P02'!$L$4:$L$2377))</f>
        <v>31827</v>
      </c>
      <c r="G432" s="10">
        <f t="array" ref="G432">SUM(('Rozpis školy_Zdroj_1P01_1P02'!$C$4:$C$2377='Rozpis zriaďovatelia_1P01_1P02'!$C432)*('Rozpis školy_Zdroj_1P01_1P02'!$M$4:$M$2377))</f>
        <v>3183</v>
      </c>
      <c r="H432" s="11">
        <f t="shared" si="6"/>
        <v>35010</v>
      </c>
    </row>
    <row r="433" spans="1:8" x14ac:dyDescent="0.25">
      <c r="A433" s="8" t="s">
        <v>9153</v>
      </c>
      <c r="B433" s="8" t="s">
        <v>8631</v>
      </c>
      <c r="C433" s="8" t="s">
        <v>1639</v>
      </c>
      <c r="D433" s="8" t="s">
        <v>1638</v>
      </c>
      <c r="E433" s="9" t="s">
        <v>1640</v>
      </c>
      <c r="F433" s="10">
        <f t="array" ref="F433">SUM(('Rozpis školy_Zdroj_1P01_1P02'!$C$4:$C$2377='Rozpis zriaďovatelia_1P01_1P02'!$C433)*('Rozpis školy_Zdroj_1P01_1P02'!$L$4:$L$2377))</f>
        <v>6193</v>
      </c>
      <c r="G433" s="10">
        <f t="array" ref="G433">SUM(('Rozpis školy_Zdroj_1P01_1P02'!$C$4:$C$2377='Rozpis zriaďovatelia_1P01_1P02'!$C433)*('Rozpis školy_Zdroj_1P01_1P02'!$M$4:$M$2377))</f>
        <v>619</v>
      </c>
      <c r="H433" s="11">
        <f t="shared" si="6"/>
        <v>6812</v>
      </c>
    </row>
    <row r="434" spans="1:8" x14ac:dyDescent="0.25">
      <c r="A434" s="8" t="s">
        <v>9153</v>
      </c>
      <c r="B434" s="8" t="s">
        <v>8631</v>
      </c>
      <c r="C434" s="8" t="s">
        <v>1386</v>
      </c>
      <c r="D434" s="8" t="s">
        <v>1385</v>
      </c>
      <c r="E434" s="9" t="s">
        <v>1387</v>
      </c>
      <c r="F434" s="10">
        <f t="array" ref="F434">SUM(('Rozpis školy_Zdroj_1P01_1P02'!$C$4:$C$2377='Rozpis zriaďovatelia_1P01_1P02'!$C434)*('Rozpis školy_Zdroj_1P01_1P02'!$L$4:$L$2377))</f>
        <v>452</v>
      </c>
      <c r="G434" s="10">
        <f t="array" ref="G434">SUM(('Rozpis školy_Zdroj_1P01_1P02'!$C$4:$C$2377='Rozpis zriaďovatelia_1P01_1P02'!$C434)*('Rozpis školy_Zdroj_1P01_1P02'!$M$4:$M$2377))</f>
        <v>45</v>
      </c>
      <c r="H434" s="11">
        <f t="shared" si="6"/>
        <v>497</v>
      </c>
    </row>
    <row r="435" spans="1:8" x14ac:dyDescent="0.25">
      <c r="A435" s="8" t="s">
        <v>9153</v>
      </c>
      <c r="B435" s="8" t="s">
        <v>8631</v>
      </c>
      <c r="C435" s="8" t="s">
        <v>1649</v>
      </c>
      <c r="D435" s="8" t="s">
        <v>1648</v>
      </c>
      <c r="E435" s="9" t="s">
        <v>1650</v>
      </c>
      <c r="F435" s="10">
        <f t="array" ref="F435">SUM(('Rozpis školy_Zdroj_1P01_1P02'!$C$4:$C$2377='Rozpis zriaďovatelia_1P01_1P02'!$C435)*('Rozpis školy_Zdroj_1P01_1P02'!$L$4:$L$2377))</f>
        <v>54</v>
      </c>
      <c r="G435" s="10">
        <f t="array" ref="G435">SUM(('Rozpis školy_Zdroj_1P01_1P02'!$C$4:$C$2377='Rozpis zriaďovatelia_1P01_1P02'!$C435)*('Rozpis školy_Zdroj_1P01_1P02'!$M$4:$M$2377))</f>
        <v>5</v>
      </c>
      <c r="H435" s="11">
        <f t="shared" si="6"/>
        <v>59</v>
      </c>
    </row>
    <row r="436" spans="1:8" x14ac:dyDescent="0.25">
      <c r="A436" s="8" t="s">
        <v>9153</v>
      </c>
      <c r="B436" s="8" t="s">
        <v>8631</v>
      </c>
      <c r="C436" s="8" t="s">
        <v>1644</v>
      </c>
      <c r="D436" s="8" t="s">
        <v>1643</v>
      </c>
      <c r="E436" s="9" t="s">
        <v>1645</v>
      </c>
      <c r="F436" s="10">
        <f t="array" ref="F436">SUM(('Rozpis školy_Zdroj_1P01_1P02'!$C$4:$C$2377='Rozpis zriaďovatelia_1P01_1P02'!$C436)*('Rozpis školy_Zdroj_1P01_1P02'!$L$4:$L$2377))</f>
        <v>4789</v>
      </c>
      <c r="G436" s="10">
        <f t="array" ref="G436">SUM(('Rozpis školy_Zdroj_1P01_1P02'!$C$4:$C$2377='Rozpis zriaďovatelia_1P01_1P02'!$C436)*('Rozpis školy_Zdroj_1P01_1P02'!$M$4:$M$2377))</f>
        <v>479</v>
      </c>
      <c r="H436" s="11">
        <f t="shared" si="6"/>
        <v>5268</v>
      </c>
    </row>
    <row r="437" spans="1:8" x14ac:dyDescent="0.25">
      <c r="A437" s="8" t="s">
        <v>9153</v>
      </c>
      <c r="B437" s="8" t="s">
        <v>8631</v>
      </c>
      <c r="C437" s="8" t="s">
        <v>1654</v>
      </c>
      <c r="D437" s="8" t="s">
        <v>1653</v>
      </c>
      <c r="E437" s="9" t="s">
        <v>1655</v>
      </c>
      <c r="F437" s="10">
        <f t="array" ref="F437">SUM(('Rozpis školy_Zdroj_1P01_1P02'!$C$4:$C$2377='Rozpis zriaďovatelia_1P01_1P02'!$C437)*('Rozpis školy_Zdroj_1P01_1P02'!$L$4:$L$2377))</f>
        <v>2913</v>
      </c>
      <c r="G437" s="10">
        <f t="array" ref="G437">SUM(('Rozpis školy_Zdroj_1P01_1P02'!$C$4:$C$2377='Rozpis zriaďovatelia_1P01_1P02'!$C437)*('Rozpis školy_Zdroj_1P01_1P02'!$M$4:$M$2377))</f>
        <v>291</v>
      </c>
      <c r="H437" s="11">
        <f t="shared" si="6"/>
        <v>3204</v>
      </c>
    </row>
    <row r="438" spans="1:8" x14ac:dyDescent="0.25">
      <c r="A438" s="8" t="s">
        <v>9153</v>
      </c>
      <c r="B438" s="8" t="s">
        <v>8631</v>
      </c>
      <c r="C438" s="8" t="s">
        <v>2046</v>
      </c>
      <c r="D438" s="8" t="s">
        <v>2045</v>
      </c>
      <c r="E438" s="9" t="s">
        <v>2047</v>
      </c>
      <c r="F438" s="10">
        <f t="array" ref="F438">SUM(('Rozpis školy_Zdroj_1P01_1P02'!$C$4:$C$2377='Rozpis zriaďovatelia_1P01_1P02'!$C438)*('Rozpis školy_Zdroj_1P01_1P02'!$L$4:$L$2377))</f>
        <v>6243</v>
      </c>
      <c r="G438" s="10">
        <f t="array" ref="G438">SUM(('Rozpis školy_Zdroj_1P01_1P02'!$C$4:$C$2377='Rozpis zriaďovatelia_1P01_1P02'!$C438)*('Rozpis školy_Zdroj_1P01_1P02'!$M$4:$M$2377))</f>
        <v>624</v>
      </c>
      <c r="H438" s="11">
        <f t="shared" si="6"/>
        <v>6867</v>
      </c>
    </row>
    <row r="439" spans="1:8" x14ac:dyDescent="0.25">
      <c r="A439" s="8" t="s">
        <v>9153</v>
      </c>
      <c r="B439" s="8" t="s">
        <v>8631</v>
      </c>
      <c r="C439" s="8" t="s">
        <v>2115</v>
      </c>
      <c r="D439" s="8" t="s">
        <v>2114</v>
      </c>
      <c r="E439" s="9" t="s">
        <v>2116</v>
      </c>
      <c r="F439" s="10">
        <f t="array" ref="F439">SUM(('Rozpis školy_Zdroj_1P01_1P02'!$C$4:$C$2377='Rozpis zriaďovatelia_1P01_1P02'!$C439)*('Rozpis školy_Zdroj_1P01_1P02'!$L$4:$L$2377))</f>
        <v>5970</v>
      </c>
      <c r="G439" s="10">
        <f t="array" ref="G439">SUM(('Rozpis školy_Zdroj_1P01_1P02'!$C$4:$C$2377='Rozpis zriaďovatelia_1P01_1P02'!$C439)*('Rozpis školy_Zdroj_1P01_1P02'!$M$4:$M$2377))</f>
        <v>597</v>
      </c>
      <c r="H439" s="11">
        <f t="shared" si="6"/>
        <v>6567</v>
      </c>
    </row>
    <row r="440" spans="1:8" x14ac:dyDescent="0.25">
      <c r="A440" s="8" t="s">
        <v>9153</v>
      </c>
      <c r="B440" s="8" t="s">
        <v>8631</v>
      </c>
      <c r="C440" s="8" t="s">
        <v>2085</v>
      </c>
      <c r="D440" s="8" t="s">
        <v>2084</v>
      </c>
      <c r="E440" s="9" t="s">
        <v>2086</v>
      </c>
      <c r="F440" s="10">
        <f t="array" ref="F440">SUM(('Rozpis školy_Zdroj_1P01_1P02'!$C$4:$C$2377='Rozpis zriaďovatelia_1P01_1P02'!$C440)*('Rozpis školy_Zdroj_1P01_1P02'!$L$4:$L$2377))</f>
        <v>163</v>
      </c>
      <c r="G440" s="10">
        <f t="array" ref="G440">SUM(('Rozpis školy_Zdroj_1P01_1P02'!$C$4:$C$2377='Rozpis zriaďovatelia_1P01_1P02'!$C440)*('Rozpis školy_Zdroj_1P01_1P02'!$M$4:$M$2377))</f>
        <v>16</v>
      </c>
      <c r="H440" s="11">
        <f t="shared" si="6"/>
        <v>179</v>
      </c>
    </row>
    <row r="441" spans="1:8" x14ac:dyDescent="0.25">
      <c r="A441" s="8" t="s">
        <v>9153</v>
      </c>
      <c r="B441" s="8" t="s">
        <v>8631</v>
      </c>
      <c r="C441" s="8" t="s">
        <v>1942</v>
      </c>
      <c r="D441" s="8" t="s">
        <v>1941</v>
      </c>
      <c r="E441" s="9" t="s">
        <v>1943</v>
      </c>
      <c r="F441" s="10">
        <f t="array" ref="F441">SUM(('Rozpis školy_Zdroj_1P01_1P02'!$C$4:$C$2377='Rozpis zriaďovatelia_1P01_1P02'!$C441)*('Rozpis školy_Zdroj_1P01_1P02'!$L$4:$L$2377))</f>
        <v>452</v>
      </c>
      <c r="G441" s="10">
        <f t="array" ref="G441">SUM(('Rozpis školy_Zdroj_1P01_1P02'!$C$4:$C$2377='Rozpis zriaďovatelia_1P01_1P02'!$C441)*('Rozpis školy_Zdroj_1P01_1P02'!$M$4:$M$2377))</f>
        <v>45</v>
      </c>
      <c r="H441" s="11">
        <f t="shared" si="6"/>
        <v>497</v>
      </c>
    </row>
    <row r="442" spans="1:8" x14ac:dyDescent="0.25">
      <c r="A442" s="8" t="s">
        <v>9153</v>
      </c>
      <c r="B442" s="8" t="s">
        <v>8631</v>
      </c>
      <c r="C442" s="8" t="s">
        <v>1981</v>
      </c>
      <c r="D442" s="8" t="s">
        <v>1980</v>
      </c>
      <c r="E442" s="9" t="s">
        <v>1982</v>
      </c>
      <c r="F442" s="10">
        <f t="array" ref="F442">SUM(('Rozpis školy_Zdroj_1P01_1P02'!$C$4:$C$2377='Rozpis zriaďovatelia_1P01_1P02'!$C442)*('Rozpis školy_Zdroj_1P01_1P02'!$L$4:$L$2377))</f>
        <v>145</v>
      </c>
      <c r="G442" s="10">
        <f t="array" ref="G442">SUM(('Rozpis školy_Zdroj_1P01_1P02'!$C$4:$C$2377='Rozpis zriaďovatelia_1P01_1P02'!$C442)*('Rozpis školy_Zdroj_1P01_1P02'!$M$4:$M$2377))</f>
        <v>14</v>
      </c>
      <c r="H442" s="11">
        <f t="shared" si="6"/>
        <v>159</v>
      </c>
    </row>
    <row r="443" spans="1:8" x14ac:dyDescent="0.25">
      <c r="A443" s="8" t="s">
        <v>9153</v>
      </c>
      <c r="B443" s="8" t="s">
        <v>8631</v>
      </c>
      <c r="C443" s="8" t="s">
        <v>1754</v>
      </c>
      <c r="D443" s="8" t="s">
        <v>1753</v>
      </c>
      <c r="E443" s="9" t="s">
        <v>1755</v>
      </c>
      <c r="F443" s="10">
        <f t="array" ref="F443">SUM(('Rozpis školy_Zdroj_1P01_1P02'!$C$4:$C$2377='Rozpis zriaďovatelia_1P01_1P02'!$C443)*('Rozpis školy_Zdroj_1P01_1P02'!$L$4:$L$2377))</f>
        <v>271</v>
      </c>
      <c r="G443" s="10">
        <f t="array" ref="G443">SUM(('Rozpis školy_Zdroj_1P01_1P02'!$C$4:$C$2377='Rozpis zriaďovatelia_1P01_1P02'!$C443)*('Rozpis školy_Zdroj_1P01_1P02'!$M$4:$M$2377))</f>
        <v>27</v>
      </c>
      <c r="H443" s="11">
        <f t="shared" si="6"/>
        <v>298</v>
      </c>
    </row>
    <row r="444" spans="1:8" x14ac:dyDescent="0.25">
      <c r="A444" s="8" t="s">
        <v>9153</v>
      </c>
      <c r="B444" s="8" t="s">
        <v>8634</v>
      </c>
      <c r="C444" s="8" t="s">
        <v>1593</v>
      </c>
      <c r="D444" s="8" t="s">
        <v>1592</v>
      </c>
      <c r="E444" s="9" t="s">
        <v>1594</v>
      </c>
      <c r="F444" s="10">
        <f t="array" ref="F444">SUM(('Rozpis školy_Zdroj_1P01_1P02'!$C$4:$C$2377='Rozpis zriaďovatelia_1P01_1P02'!$C444)*('Rozpis školy_Zdroj_1P01_1P02'!$L$4:$L$2377))</f>
        <v>5726</v>
      </c>
      <c r="G444" s="10">
        <f t="array" ref="G444">SUM(('Rozpis školy_Zdroj_1P01_1P02'!$C$4:$C$2377='Rozpis zriaďovatelia_1P01_1P02'!$C444)*('Rozpis školy_Zdroj_1P01_1P02'!$M$4:$M$2377))</f>
        <v>573</v>
      </c>
      <c r="H444" s="11">
        <f t="shared" si="6"/>
        <v>6299</v>
      </c>
    </row>
    <row r="445" spans="1:8" x14ac:dyDescent="0.25">
      <c r="A445" s="8" t="s">
        <v>9153</v>
      </c>
      <c r="B445" s="8" t="s">
        <v>8633</v>
      </c>
      <c r="C445" s="8" t="s">
        <v>1470</v>
      </c>
      <c r="D445" s="8" t="s">
        <v>1469</v>
      </c>
      <c r="E445" s="9" t="s">
        <v>1471</v>
      </c>
      <c r="F445" s="10">
        <f t="array" ref="F445">SUM(('Rozpis školy_Zdroj_1P01_1P02'!$C$4:$C$2377='Rozpis zriaďovatelia_1P01_1P02'!$C445)*('Rozpis školy_Zdroj_1P01_1P02'!$L$4:$L$2377))</f>
        <v>2720</v>
      </c>
      <c r="G445" s="10">
        <f t="array" ref="G445">SUM(('Rozpis školy_Zdroj_1P01_1P02'!$C$4:$C$2377='Rozpis zriaďovatelia_1P01_1P02'!$C445)*('Rozpis školy_Zdroj_1P01_1P02'!$M$4:$M$2377))</f>
        <v>272</v>
      </c>
      <c r="H445" s="11">
        <f t="shared" si="6"/>
        <v>2992</v>
      </c>
    </row>
    <row r="446" spans="1:8" x14ac:dyDescent="0.25">
      <c r="A446" s="8" t="s">
        <v>9153</v>
      </c>
      <c r="B446" s="8" t="s">
        <v>8633</v>
      </c>
      <c r="C446" s="8" t="s">
        <v>8503</v>
      </c>
      <c r="D446" s="8" t="s">
        <v>8505</v>
      </c>
      <c r="E446" s="9" t="s">
        <v>8504</v>
      </c>
      <c r="F446" s="10">
        <f t="array" ref="F446">SUM(('Rozpis školy_Zdroj_1P01_1P02'!$C$4:$C$2377='Rozpis zriaďovatelia_1P01_1P02'!$C446)*('Rozpis školy_Zdroj_1P01_1P02'!$L$4:$L$2377))</f>
        <v>78</v>
      </c>
      <c r="G446" s="10">
        <f t="array" ref="G446">SUM(('Rozpis školy_Zdroj_1P01_1P02'!$C$4:$C$2377='Rozpis zriaďovatelia_1P01_1P02'!$C446)*('Rozpis školy_Zdroj_1P01_1P02'!$M$4:$M$2377))</f>
        <v>8</v>
      </c>
      <c r="H446" s="11">
        <f t="shared" si="6"/>
        <v>86</v>
      </c>
    </row>
    <row r="447" spans="1:8" x14ac:dyDescent="0.25">
      <c r="A447" s="8" t="s">
        <v>9153</v>
      </c>
      <c r="B447" s="8" t="s">
        <v>8633</v>
      </c>
      <c r="C447" s="8" t="s">
        <v>8494</v>
      </c>
      <c r="D447" s="8" t="s">
        <v>8496</v>
      </c>
      <c r="E447" s="9" t="s">
        <v>8495</v>
      </c>
      <c r="F447" s="10">
        <f t="array" ref="F447">SUM(('Rozpis školy_Zdroj_1P01_1P02'!$C$4:$C$2377='Rozpis zriaďovatelia_1P01_1P02'!$C447)*('Rozpis školy_Zdroj_1P01_1P02'!$L$4:$L$2377))</f>
        <v>0</v>
      </c>
      <c r="G447" s="10">
        <f t="array" ref="G447">SUM(('Rozpis školy_Zdroj_1P01_1P02'!$C$4:$C$2377='Rozpis zriaďovatelia_1P01_1P02'!$C447)*('Rozpis školy_Zdroj_1P01_1P02'!$M$4:$M$2377))</f>
        <v>0</v>
      </c>
      <c r="H447" s="11">
        <f t="shared" si="6"/>
        <v>0</v>
      </c>
    </row>
    <row r="448" spans="1:8" x14ac:dyDescent="0.25">
      <c r="A448" s="8" t="s">
        <v>9153</v>
      </c>
      <c r="B448" s="8" t="s">
        <v>8633</v>
      </c>
      <c r="C448" s="8" t="s">
        <v>2125</v>
      </c>
      <c r="D448" s="8" t="s">
        <v>2124</v>
      </c>
      <c r="E448" s="9" t="s">
        <v>2126</v>
      </c>
      <c r="F448" s="10">
        <f t="array" ref="F448">SUM(('Rozpis školy_Zdroj_1P01_1P02'!$C$4:$C$2377='Rozpis zriaďovatelia_1P01_1P02'!$C448)*('Rozpis školy_Zdroj_1P01_1P02'!$L$4:$L$2377))</f>
        <v>1809</v>
      </c>
      <c r="G448" s="10">
        <f t="array" ref="G448">SUM(('Rozpis školy_Zdroj_1P01_1P02'!$C$4:$C$2377='Rozpis zriaďovatelia_1P01_1P02'!$C448)*('Rozpis školy_Zdroj_1P01_1P02'!$M$4:$M$2377))</f>
        <v>181</v>
      </c>
      <c r="H448" s="11">
        <f t="shared" si="6"/>
        <v>1990</v>
      </c>
    </row>
    <row r="449" spans="1:8" x14ac:dyDescent="0.25">
      <c r="A449" s="8" t="s">
        <v>9153</v>
      </c>
      <c r="B449" s="8" t="s">
        <v>8633</v>
      </c>
      <c r="C449" s="8" t="s">
        <v>1889</v>
      </c>
      <c r="D449" s="8" t="s">
        <v>1888</v>
      </c>
      <c r="E449" s="9" t="s">
        <v>1890</v>
      </c>
      <c r="F449" s="10">
        <f t="array" ref="F449">SUM(('Rozpis školy_Zdroj_1P01_1P02'!$C$4:$C$2377='Rozpis zriaďovatelia_1P01_1P02'!$C449)*('Rozpis školy_Zdroj_1P01_1P02'!$L$4:$L$2377))</f>
        <v>2531</v>
      </c>
      <c r="G449" s="10">
        <f t="array" ref="G449">SUM(('Rozpis školy_Zdroj_1P01_1P02'!$C$4:$C$2377='Rozpis zriaďovatelia_1P01_1P02'!$C449)*('Rozpis školy_Zdroj_1P01_1P02'!$M$4:$M$2377))</f>
        <v>253</v>
      </c>
      <c r="H449" s="11">
        <f t="shared" si="6"/>
        <v>2784</v>
      </c>
    </row>
    <row r="450" spans="1:8" x14ac:dyDescent="0.25">
      <c r="A450" s="8" t="s">
        <v>9153</v>
      </c>
      <c r="B450" s="8" t="s">
        <v>8633</v>
      </c>
      <c r="C450" s="8" t="s">
        <v>8063</v>
      </c>
      <c r="D450" s="8" t="s">
        <v>8062</v>
      </c>
      <c r="E450" s="9" t="s">
        <v>8064</v>
      </c>
      <c r="F450" s="10">
        <f t="array" ref="F450">SUM(('Rozpis školy_Zdroj_1P01_1P02'!$C$4:$C$2377='Rozpis zriaďovatelia_1P01_1P02'!$C450)*('Rozpis školy_Zdroj_1P01_1P02'!$L$4:$L$2377))</f>
        <v>90</v>
      </c>
      <c r="G450" s="10">
        <f t="array" ref="G450">SUM(('Rozpis školy_Zdroj_1P01_1P02'!$C$4:$C$2377='Rozpis zriaďovatelia_1P01_1P02'!$C450)*('Rozpis školy_Zdroj_1P01_1P02'!$M$4:$M$2377))</f>
        <v>9</v>
      </c>
      <c r="H450" s="11">
        <f t="shared" si="6"/>
        <v>99</v>
      </c>
    </row>
    <row r="451" spans="1:8" x14ac:dyDescent="0.25">
      <c r="A451" s="8" t="s">
        <v>9150</v>
      </c>
      <c r="B451" s="8" t="s">
        <v>8635</v>
      </c>
      <c r="C451" s="8" t="s">
        <v>8068</v>
      </c>
      <c r="D451" s="8" t="s">
        <v>8067</v>
      </c>
      <c r="E451" s="9" t="s">
        <v>8626</v>
      </c>
      <c r="F451" s="10">
        <f t="array" ref="F451">SUM(('Rozpis školy_Zdroj_1P01_1P02'!$C$4:$C$2377='Rozpis zriaďovatelia_1P01_1P02'!$C451)*('Rozpis školy_Zdroj_1P01_1P02'!$L$4:$L$2377))</f>
        <v>3487</v>
      </c>
      <c r="G451" s="10">
        <f t="array" ref="G451">SUM(('Rozpis školy_Zdroj_1P01_1P02'!$C$4:$C$2377='Rozpis zriaďovatelia_1P01_1P02'!$C451)*('Rozpis školy_Zdroj_1P01_1P02'!$M$4:$M$2377))</f>
        <v>349</v>
      </c>
      <c r="H451" s="11">
        <f t="shared" si="6"/>
        <v>3836</v>
      </c>
    </row>
    <row r="452" spans="1:8" x14ac:dyDescent="0.25">
      <c r="A452" s="8" t="s">
        <v>9150</v>
      </c>
      <c r="B452" s="8" t="s">
        <v>8632</v>
      </c>
      <c r="C452" s="8" t="s">
        <v>8457</v>
      </c>
      <c r="D452" s="8" t="s">
        <v>8459</v>
      </c>
      <c r="E452" s="9" t="s">
        <v>8458</v>
      </c>
      <c r="F452" s="10">
        <f t="array" ref="F452">SUM(('Rozpis školy_Zdroj_1P01_1P02'!$C$4:$C$2377='Rozpis zriaďovatelia_1P01_1P02'!$C452)*('Rozpis školy_Zdroj_1P01_1P02'!$L$4:$L$2377))</f>
        <v>11901</v>
      </c>
      <c r="G452" s="10">
        <f t="array" ref="G452">SUM(('Rozpis školy_Zdroj_1P01_1P02'!$C$4:$C$2377='Rozpis zriaďovatelia_1P01_1P02'!$C452)*('Rozpis školy_Zdroj_1P01_1P02'!$M$4:$M$2377))</f>
        <v>1190</v>
      </c>
      <c r="H452" s="11">
        <f t="shared" si="6"/>
        <v>13091</v>
      </c>
    </row>
    <row r="453" spans="1:8" x14ac:dyDescent="0.25">
      <c r="A453" s="8" t="s">
        <v>9150</v>
      </c>
      <c r="B453" s="8" t="s">
        <v>8631</v>
      </c>
      <c r="C453" s="8" t="s">
        <v>2587</v>
      </c>
      <c r="D453" s="8" t="s">
        <v>2586</v>
      </c>
      <c r="E453" s="9" t="s">
        <v>2588</v>
      </c>
      <c r="F453" s="10">
        <f t="array" ref="F453">SUM(('Rozpis školy_Zdroj_1P01_1P02'!$C$4:$C$2377='Rozpis zriaďovatelia_1P01_1P02'!$C453)*('Rozpis školy_Zdroj_1P01_1P02'!$L$4:$L$2377))</f>
        <v>96192</v>
      </c>
      <c r="G453" s="10">
        <f t="array" ref="G453">SUM(('Rozpis školy_Zdroj_1P01_1P02'!$C$4:$C$2377='Rozpis zriaďovatelia_1P01_1P02'!$C453)*('Rozpis školy_Zdroj_1P01_1P02'!$M$4:$M$2377))</f>
        <v>9620</v>
      </c>
      <c r="H453" s="11">
        <f t="shared" ref="H453:H516" si="7">F453+G453</f>
        <v>105812</v>
      </c>
    </row>
    <row r="454" spans="1:8" x14ac:dyDescent="0.25">
      <c r="A454" s="8" t="s">
        <v>9150</v>
      </c>
      <c r="B454" s="8" t="s">
        <v>8631</v>
      </c>
      <c r="C454" s="8" t="s">
        <v>2501</v>
      </c>
      <c r="D454" s="8" t="s">
        <v>2500</v>
      </c>
      <c r="E454" s="9" t="s">
        <v>2502</v>
      </c>
      <c r="F454" s="10">
        <f t="array" ref="F454">SUM(('Rozpis školy_Zdroj_1P01_1P02'!$C$4:$C$2377='Rozpis zriaďovatelia_1P01_1P02'!$C454)*('Rozpis školy_Zdroj_1P01_1P02'!$L$4:$L$2377))</f>
        <v>2270</v>
      </c>
      <c r="G454" s="10">
        <f t="array" ref="G454">SUM(('Rozpis školy_Zdroj_1P01_1P02'!$C$4:$C$2377='Rozpis zriaďovatelia_1P01_1P02'!$C454)*('Rozpis školy_Zdroj_1P01_1P02'!$M$4:$M$2377))</f>
        <v>227</v>
      </c>
      <c r="H454" s="11">
        <f t="shared" si="7"/>
        <v>2497</v>
      </c>
    </row>
    <row r="455" spans="1:8" x14ac:dyDescent="0.25">
      <c r="A455" s="8" t="s">
        <v>9150</v>
      </c>
      <c r="B455" s="8" t="s">
        <v>8631</v>
      </c>
      <c r="C455" s="8" t="s">
        <v>2511</v>
      </c>
      <c r="D455" s="8" t="s">
        <v>2510</v>
      </c>
      <c r="E455" s="9" t="s">
        <v>2512</v>
      </c>
      <c r="F455" s="10">
        <f t="array" ref="F455">SUM(('Rozpis školy_Zdroj_1P01_1P02'!$C$4:$C$2377='Rozpis zriaďovatelia_1P01_1P02'!$C455)*('Rozpis školy_Zdroj_1P01_1P02'!$L$4:$L$2377))</f>
        <v>1764</v>
      </c>
      <c r="G455" s="10">
        <f t="array" ref="G455">SUM(('Rozpis školy_Zdroj_1P01_1P02'!$C$4:$C$2377='Rozpis zriaďovatelia_1P01_1P02'!$C455)*('Rozpis školy_Zdroj_1P01_1P02'!$M$4:$M$2377))</f>
        <v>176</v>
      </c>
      <c r="H455" s="11">
        <f t="shared" si="7"/>
        <v>1940</v>
      </c>
    </row>
    <row r="456" spans="1:8" x14ac:dyDescent="0.25">
      <c r="A456" s="8" t="s">
        <v>9150</v>
      </c>
      <c r="B456" s="8" t="s">
        <v>8631</v>
      </c>
      <c r="C456" s="8" t="s">
        <v>3083</v>
      </c>
      <c r="D456" s="8" t="s">
        <v>3082</v>
      </c>
      <c r="E456" s="9" t="s">
        <v>3084</v>
      </c>
      <c r="F456" s="10">
        <f t="array" ref="F456">SUM(('Rozpis školy_Zdroj_1P01_1P02'!$C$4:$C$2377='Rozpis zriaďovatelia_1P01_1P02'!$C456)*('Rozpis školy_Zdroj_1P01_1P02'!$L$4:$L$2377))</f>
        <v>1249</v>
      </c>
      <c r="G456" s="10">
        <f t="array" ref="G456">SUM(('Rozpis školy_Zdroj_1P01_1P02'!$C$4:$C$2377='Rozpis zriaďovatelia_1P01_1P02'!$C456)*('Rozpis školy_Zdroj_1P01_1P02'!$M$4:$M$2377))</f>
        <v>125</v>
      </c>
      <c r="H456" s="11">
        <f t="shared" si="7"/>
        <v>1374</v>
      </c>
    </row>
    <row r="457" spans="1:8" x14ac:dyDescent="0.25">
      <c r="A457" s="8" t="s">
        <v>9150</v>
      </c>
      <c r="B457" s="8" t="s">
        <v>8631</v>
      </c>
      <c r="C457" s="8" t="s">
        <v>2506</v>
      </c>
      <c r="D457" s="8" t="s">
        <v>2505</v>
      </c>
      <c r="E457" s="9" t="s">
        <v>2507</v>
      </c>
      <c r="F457" s="10">
        <f t="array" ref="F457">SUM(('Rozpis školy_Zdroj_1P01_1P02'!$C$4:$C$2377='Rozpis zriaďovatelia_1P01_1P02'!$C457)*('Rozpis školy_Zdroj_1P01_1P02'!$L$4:$L$2377))</f>
        <v>2113</v>
      </c>
      <c r="G457" s="10">
        <f t="array" ref="G457">SUM(('Rozpis školy_Zdroj_1P01_1P02'!$C$4:$C$2377='Rozpis zriaďovatelia_1P01_1P02'!$C457)*('Rozpis školy_Zdroj_1P01_1P02'!$M$4:$M$2377))</f>
        <v>211</v>
      </c>
      <c r="H457" s="11">
        <f t="shared" si="7"/>
        <v>2324</v>
      </c>
    </row>
    <row r="458" spans="1:8" x14ac:dyDescent="0.25">
      <c r="A458" s="8" t="s">
        <v>9150</v>
      </c>
      <c r="B458" s="8" t="s">
        <v>8631</v>
      </c>
      <c r="C458" s="8" t="s">
        <v>2705</v>
      </c>
      <c r="D458" s="8" t="s">
        <v>2704</v>
      </c>
      <c r="E458" s="9" t="s">
        <v>2706</v>
      </c>
      <c r="F458" s="10">
        <f t="array" ref="F458">SUM(('Rozpis školy_Zdroj_1P01_1P02'!$C$4:$C$2377='Rozpis zriaďovatelia_1P01_1P02'!$C458)*('Rozpis školy_Zdroj_1P01_1P02'!$L$4:$L$2377))</f>
        <v>1506</v>
      </c>
      <c r="G458" s="10">
        <f t="array" ref="G458">SUM(('Rozpis školy_Zdroj_1P01_1P02'!$C$4:$C$2377='Rozpis zriaďovatelia_1P01_1P02'!$C458)*('Rozpis školy_Zdroj_1P01_1P02'!$M$4:$M$2377))</f>
        <v>151</v>
      </c>
      <c r="H458" s="11">
        <f t="shared" si="7"/>
        <v>1657</v>
      </c>
    </row>
    <row r="459" spans="1:8" x14ac:dyDescent="0.25">
      <c r="A459" s="8" t="s">
        <v>9150</v>
      </c>
      <c r="B459" s="8" t="s">
        <v>8631</v>
      </c>
      <c r="C459" s="8" t="s">
        <v>3162</v>
      </c>
      <c r="D459" s="8" t="s">
        <v>3161</v>
      </c>
      <c r="E459" s="9" t="s">
        <v>3163</v>
      </c>
      <c r="F459" s="10">
        <f t="array" ref="F459">SUM(('Rozpis školy_Zdroj_1P01_1P02'!$C$4:$C$2377='Rozpis zriaďovatelia_1P01_1P02'!$C459)*('Rozpis školy_Zdroj_1P01_1P02'!$L$4:$L$2377))</f>
        <v>127</v>
      </c>
      <c r="G459" s="10">
        <f t="array" ref="G459">SUM(('Rozpis školy_Zdroj_1P01_1P02'!$C$4:$C$2377='Rozpis zriaďovatelia_1P01_1P02'!$C459)*('Rozpis školy_Zdroj_1P01_1P02'!$M$4:$M$2377))</f>
        <v>13</v>
      </c>
      <c r="H459" s="11">
        <f t="shared" si="7"/>
        <v>140</v>
      </c>
    </row>
    <row r="460" spans="1:8" x14ac:dyDescent="0.25">
      <c r="A460" s="8" t="s">
        <v>9150</v>
      </c>
      <c r="B460" s="8" t="s">
        <v>8631</v>
      </c>
      <c r="C460" s="8" t="s">
        <v>2715</v>
      </c>
      <c r="D460" s="8" t="s">
        <v>2714</v>
      </c>
      <c r="E460" s="9" t="s">
        <v>2716</v>
      </c>
      <c r="F460" s="10">
        <f t="array" ref="F460">SUM(('Rozpis školy_Zdroj_1P01_1P02'!$C$4:$C$2377='Rozpis zriaďovatelia_1P01_1P02'!$C460)*('Rozpis školy_Zdroj_1P01_1P02'!$L$4:$L$2377))</f>
        <v>2441</v>
      </c>
      <c r="G460" s="10">
        <f t="array" ref="G460">SUM(('Rozpis školy_Zdroj_1P01_1P02'!$C$4:$C$2377='Rozpis zriaďovatelia_1P01_1P02'!$C460)*('Rozpis školy_Zdroj_1P01_1P02'!$M$4:$M$2377))</f>
        <v>244</v>
      </c>
      <c r="H460" s="11">
        <f t="shared" si="7"/>
        <v>2685</v>
      </c>
    </row>
    <row r="461" spans="1:8" x14ac:dyDescent="0.25">
      <c r="A461" s="8" t="s">
        <v>9150</v>
      </c>
      <c r="B461" s="8" t="s">
        <v>8631</v>
      </c>
      <c r="C461" s="8" t="s">
        <v>3171</v>
      </c>
      <c r="D461" s="8" t="s">
        <v>3170</v>
      </c>
      <c r="E461" s="9" t="s">
        <v>3172</v>
      </c>
      <c r="F461" s="10">
        <f t="array" ref="F461">SUM(('Rozpis školy_Zdroj_1P01_1P02'!$C$4:$C$2377='Rozpis zriaďovatelia_1P01_1P02'!$C461)*('Rozpis školy_Zdroj_1P01_1P02'!$L$4:$L$2377))</f>
        <v>253</v>
      </c>
      <c r="G461" s="10">
        <f t="array" ref="G461">SUM(('Rozpis školy_Zdroj_1P01_1P02'!$C$4:$C$2377='Rozpis zriaďovatelia_1P01_1P02'!$C461)*('Rozpis školy_Zdroj_1P01_1P02'!$M$4:$M$2377))</f>
        <v>25</v>
      </c>
      <c r="H461" s="11">
        <f t="shared" si="7"/>
        <v>278</v>
      </c>
    </row>
    <row r="462" spans="1:8" x14ac:dyDescent="0.25">
      <c r="A462" s="8" t="s">
        <v>9150</v>
      </c>
      <c r="B462" s="8" t="s">
        <v>8631</v>
      </c>
      <c r="C462" s="8" t="s">
        <v>2720</v>
      </c>
      <c r="D462" s="8" t="s">
        <v>2719</v>
      </c>
      <c r="E462" s="9" t="s">
        <v>2721</v>
      </c>
      <c r="F462" s="10">
        <f t="array" ref="F462">SUM(('Rozpis školy_Zdroj_1P01_1P02'!$C$4:$C$2377='Rozpis zriaďovatelia_1P01_1P02'!$C462)*('Rozpis školy_Zdroj_1P01_1P02'!$L$4:$L$2377))</f>
        <v>145</v>
      </c>
      <c r="G462" s="10">
        <f t="array" ref="G462">SUM(('Rozpis školy_Zdroj_1P01_1P02'!$C$4:$C$2377='Rozpis zriaďovatelia_1P01_1P02'!$C462)*('Rozpis školy_Zdroj_1P01_1P02'!$M$4:$M$2377))</f>
        <v>14</v>
      </c>
      <c r="H462" s="11">
        <f t="shared" si="7"/>
        <v>159</v>
      </c>
    </row>
    <row r="463" spans="1:8" x14ac:dyDescent="0.25">
      <c r="A463" s="8" t="s">
        <v>9150</v>
      </c>
      <c r="B463" s="8" t="s">
        <v>8631</v>
      </c>
      <c r="C463" s="8" t="s">
        <v>2522</v>
      </c>
      <c r="D463" s="8" t="s">
        <v>2521</v>
      </c>
      <c r="E463" s="9" t="s">
        <v>2523</v>
      </c>
      <c r="F463" s="10">
        <f t="array" ref="F463">SUM(('Rozpis školy_Zdroj_1P01_1P02'!$C$4:$C$2377='Rozpis zriaďovatelia_1P01_1P02'!$C463)*('Rozpis školy_Zdroj_1P01_1P02'!$L$4:$L$2377))</f>
        <v>163</v>
      </c>
      <c r="G463" s="10">
        <f t="array" ref="G463">SUM(('Rozpis školy_Zdroj_1P01_1P02'!$C$4:$C$2377='Rozpis zriaďovatelia_1P01_1P02'!$C463)*('Rozpis školy_Zdroj_1P01_1P02'!$M$4:$M$2377))</f>
        <v>16</v>
      </c>
      <c r="H463" s="11">
        <f t="shared" si="7"/>
        <v>179</v>
      </c>
    </row>
    <row r="464" spans="1:8" x14ac:dyDescent="0.25">
      <c r="A464" s="8" t="s">
        <v>9150</v>
      </c>
      <c r="B464" s="8" t="s">
        <v>8631</v>
      </c>
      <c r="C464" s="8" t="s">
        <v>2527</v>
      </c>
      <c r="D464" s="8" t="s">
        <v>2526</v>
      </c>
      <c r="E464" s="9" t="s">
        <v>2528</v>
      </c>
      <c r="F464" s="10">
        <f t="array" ref="F464">SUM(('Rozpis školy_Zdroj_1P01_1P02'!$C$4:$C$2377='Rozpis zriaďovatelia_1P01_1P02'!$C464)*('Rozpis školy_Zdroj_1P01_1P02'!$L$4:$L$2377))</f>
        <v>2468</v>
      </c>
      <c r="G464" s="10">
        <f t="array" ref="G464">SUM(('Rozpis školy_Zdroj_1P01_1P02'!$C$4:$C$2377='Rozpis zriaďovatelia_1P01_1P02'!$C464)*('Rozpis školy_Zdroj_1P01_1P02'!$M$4:$M$2377))</f>
        <v>247</v>
      </c>
      <c r="H464" s="11">
        <f t="shared" si="7"/>
        <v>2715</v>
      </c>
    </row>
    <row r="465" spans="1:8" x14ac:dyDescent="0.25">
      <c r="A465" s="8" t="s">
        <v>9150</v>
      </c>
      <c r="B465" s="8" t="s">
        <v>8631</v>
      </c>
      <c r="C465" s="8" t="s">
        <v>2928</v>
      </c>
      <c r="D465" s="8" t="s">
        <v>2927</v>
      </c>
      <c r="E465" s="9" t="s">
        <v>2929</v>
      </c>
      <c r="F465" s="10">
        <f t="array" ref="F465">SUM(('Rozpis školy_Zdroj_1P01_1P02'!$C$4:$C$2377='Rozpis zriaďovatelia_1P01_1P02'!$C465)*('Rozpis školy_Zdroj_1P01_1P02'!$L$4:$L$2377))</f>
        <v>1146</v>
      </c>
      <c r="G465" s="10">
        <f t="array" ref="G465">SUM(('Rozpis školy_Zdroj_1P01_1P02'!$C$4:$C$2377='Rozpis zriaďovatelia_1P01_1P02'!$C465)*('Rozpis školy_Zdroj_1P01_1P02'!$M$4:$M$2377))</f>
        <v>115</v>
      </c>
      <c r="H465" s="11">
        <f t="shared" si="7"/>
        <v>1261</v>
      </c>
    </row>
    <row r="466" spans="1:8" x14ac:dyDescent="0.25">
      <c r="A466" s="8" t="s">
        <v>9150</v>
      </c>
      <c r="B466" s="8" t="s">
        <v>8631</v>
      </c>
      <c r="C466" s="8" t="s">
        <v>3088</v>
      </c>
      <c r="D466" s="8" t="s">
        <v>3087</v>
      </c>
      <c r="E466" s="9" t="s">
        <v>3089</v>
      </c>
      <c r="F466" s="10">
        <f t="array" ref="F466">SUM(('Rozpis školy_Zdroj_1P01_1P02'!$C$4:$C$2377='Rozpis zriaďovatelia_1P01_1P02'!$C466)*('Rozpis školy_Zdroj_1P01_1P02'!$L$4:$L$2377))</f>
        <v>235</v>
      </c>
      <c r="G466" s="10">
        <f t="array" ref="G466">SUM(('Rozpis školy_Zdroj_1P01_1P02'!$C$4:$C$2377='Rozpis zriaďovatelia_1P01_1P02'!$C466)*('Rozpis školy_Zdroj_1P01_1P02'!$M$4:$M$2377))</f>
        <v>24</v>
      </c>
      <c r="H466" s="11">
        <f t="shared" si="7"/>
        <v>259</v>
      </c>
    </row>
    <row r="467" spans="1:8" x14ac:dyDescent="0.25">
      <c r="A467" s="8" t="s">
        <v>9150</v>
      </c>
      <c r="B467" s="8" t="s">
        <v>8631</v>
      </c>
      <c r="C467" s="8" t="s">
        <v>2542</v>
      </c>
      <c r="D467" s="8" t="s">
        <v>2541</v>
      </c>
      <c r="E467" s="9" t="s">
        <v>2543</v>
      </c>
      <c r="F467" s="10">
        <f t="array" ref="F467">SUM(('Rozpis školy_Zdroj_1P01_1P02'!$C$4:$C$2377='Rozpis zriaďovatelia_1P01_1P02'!$C467)*('Rozpis školy_Zdroj_1P01_1P02'!$L$4:$L$2377))</f>
        <v>2294</v>
      </c>
      <c r="G467" s="10">
        <f t="array" ref="G467">SUM(('Rozpis školy_Zdroj_1P01_1P02'!$C$4:$C$2377='Rozpis zriaďovatelia_1P01_1P02'!$C467)*('Rozpis školy_Zdroj_1P01_1P02'!$M$4:$M$2377))</f>
        <v>229</v>
      </c>
      <c r="H467" s="11">
        <f t="shared" si="7"/>
        <v>2523</v>
      </c>
    </row>
    <row r="468" spans="1:8" x14ac:dyDescent="0.25">
      <c r="A468" s="8" t="s">
        <v>9150</v>
      </c>
      <c r="B468" s="8" t="s">
        <v>8631</v>
      </c>
      <c r="C468" s="8" t="s">
        <v>3093</v>
      </c>
      <c r="D468" s="8" t="s">
        <v>3092</v>
      </c>
      <c r="E468" s="9" t="s">
        <v>3094</v>
      </c>
      <c r="F468" s="10">
        <f t="array" ref="F468">SUM(('Rozpis školy_Zdroj_1P01_1P02'!$C$4:$C$2377='Rozpis zriaďovatelia_1P01_1P02'!$C468)*('Rozpis školy_Zdroj_1P01_1P02'!$L$4:$L$2377))</f>
        <v>1080</v>
      </c>
      <c r="G468" s="10">
        <f t="array" ref="G468">SUM(('Rozpis školy_Zdroj_1P01_1P02'!$C$4:$C$2377='Rozpis zriaďovatelia_1P01_1P02'!$C468)*('Rozpis školy_Zdroj_1P01_1P02'!$M$4:$M$2377))</f>
        <v>108</v>
      </c>
      <c r="H468" s="11">
        <f t="shared" si="7"/>
        <v>1188</v>
      </c>
    </row>
    <row r="469" spans="1:8" x14ac:dyDescent="0.25">
      <c r="A469" s="8" t="s">
        <v>9150</v>
      </c>
      <c r="B469" s="8" t="s">
        <v>8631</v>
      </c>
      <c r="C469" s="8" t="s">
        <v>2547</v>
      </c>
      <c r="D469" s="8" t="s">
        <v>2546</v>
      </c>
      <c r="E469" s="9" t="s">
        <v>2548</v>
      </c>
      <c r="F469" s="10">
        <f t="array" ref="F469">SUM(('Rozpis školy_Zdroj_1P01_1P02'!$C$4:$C$2377='Rozpis zriaďovatelia_1P01_1P02'!$C469)*('Rozpis školy_Zdroj_1P01_1P02'!$L$4:$L$2377))</f>
        <v>5596</v>
      </c>
      <c r="G469" s="10">
        <f t="array" ref="G469">SUM(('Rozpis školy_Zdroj_1P01_1P02'!$C$4:$C$2377='Rozpis zriaďovatelia_1P01_1P02'!$C469)*('Rozpis školy_Zdroj_1P01_1P02'!$M$4:$M$2377))</f>
        <v>560</v>
      </c>
      <c r="H469" s="11">
        <f t="shared" si="7"/>
        <v>6156</v>
      </c>
    </row>
    <row r="470" spans="1:8" x14ac:dyDescent="0.25">
      <c r="A470" s="8" t="s">
        <v>9150</v>
      </c>
      <c r="B470" s="8" t="s">
        <v>8631</v>
      </c>
      <c r="C470" s="8" t="s">
        <v>2552</v>
      </c>
      <c r="D470" s="8" t="s">
        <v>2551</v>
      </c>
      <c r="E470" s="9" t="s">
        <v>2553</v>
      </c>
      <c r="F470" s="10">
        <f t="array" ref="F470">SUM(('Rozpis školy_Zdroj_1P01_1P02'!$C$4:$C$2377='Rozpis zriaďovatelia_1P01_1P02'!$C470)*('Rozpis školy_Zdroj_1P01_1P02'!$L$4:$L$2377))</f>
        <v>145</v>
      </c>
      <c r="G470" s="10">
        <f t="array" ref="G470">SUM(('Rozpis školy_Zdroj_1P01_1P02'!$C$4:$C$2377='Rozpis zriaďovatelia_1P01_1P02'!$C470)*('Rozpis školy_Zdroj_1P01_1P02'!$M$4:$M$2377))</f>
        <v>14</v>
      </c>
      <c r="H470" s="11">
        <f t="shared" si="7"/>
        <v>159</v>
      </c>
    </row>
    <row r="471" spans="1:8" x14ac:dyDescent="0.25">
      <c r="A471" s="8" t="s">
        <v>9150</v>
      </c>
      <c r="B471" s="8" t="s">
        <v>8631</v>
      </c>
      <c r="C471" s="8" t="s">
        <v>2557</v>
      </c>
      <c r="D471" s="8" t="s">
        <v>2556</v>
      </c>
      <c r="E471" s="9" t="s">
        <v>2558</v>
      </c>
      <c r="F471" s="10">
        <f t="array" ref="F471">SUM(('Rozpis školy_Zdroj_1P01_1P02'!$C$4:$C$2377='Rozpis zriaďovatelia_1P01_1P02'!$C471)*('Rozpis školy_Zdroj_1P01_1P02'!$L$4:$L$2377))</f>
        <v>1724</v>
      </c>
      <c r="G471" s="10">
        <f t="array" ref="G471">SUM(('Rozpis školy_Zdroj_1P01_1P02'!$C$4:$C$2377='Rozpis zriaďovatelia_1P01_1P02'!$C471)*('Rozpis školy_Zdroj_1P01_1P02'!$M$4:$M$2377))</f>
        <v>172</v>
      </c>
      <c r="H471" s="11">
        <f t="shared" si="7"/>
        <v>1896</v>
      </c>
    </row>
    <row r="472" spans="1:8" x14ac:dyDescent="0.25">
      <c r="A472" s="8" t="s">
        <v>9150</v>
      </c>
      <c r="B472" s="8" t="s">
        <v>8631</v>
      </c>
      <c r="C472" s="8" t="s">
        <v>2562</v>
      </c>
      <c r="D472" s="8" t="s">
        <v>2561</v>
      </c>
      <c r="E472" s="9" t="s">
        <v>2563</v>
      </c>
      <c r="F472" s="10">
        <f t="array" ref="F472">SUM(('Rozpis školy_Zdroj_1P01_1P02'!$C$4:$C$2377='Rozpis zriaďovatelia_1P01_1P02'!$C472)*('Rozpis školy_Zdroj_1P01_1P02'!$L$4:$L$2377))</f>
        <v>181</v>
      </c>
      <c r="G472" s="10">
        <f t="array" ref="G472">SUM(('Rozpis školy_Zdroj_1P01_1P02'!$C$4:$C$2377='Rozpis zriaďovatelia_1P01_1P02'!$C472)*('Rozpis školy_Zdroj_1P01_1P02'!$M$4:$M$2377))</f>
        <v>18</v>
      </c>
      <c r="H472" s="11">
        <f t="shared" si="7"/>
        <v>199</v>
      </c>
    </row>
    <row r="473" spans="1:8" x14ac:dyDescent="0.25">
      <c r="A473" s="8" t="s">
        <v>9150</v>
      </c>
      <c r="B473" s="8" t="s">
        <v>8631</v>
      </c>
      <c r="C473" s="8" t="s">
        <v>2567</v>
      </c>
      <c r="D473" s="8" t="s">
        <v>2566</v>
      </c>
      <c r="E473" s="9" t="s">
        <v>2568</v>
      </c>
      <c r="F473" s="10">
        <f t="array" ref="F473">SUM(('Rozpis školy_Zdroj_1P01_1P02'!$C$4:$C$2377='Rozpis zriaďovatelia_1P01_1P02'!$C473)*('Rozpis školy_Zdroj_1P01_1P02'!$L$4:$L$2377))</f>
        <v>2289</v>
      </c>
      <c r="G473" s="10">
        <f t="array" ref="G473">SUM(('Rozpis školy_Zdroj_1P01_1P02'!$C$4:$C$2377='Rozpis zriaďovatelia_1P01_1P02'!$C473)*('Rozpis školy_Zdroj_1P01_1P02'!$M$4:$M$2377))</f>
        <v>229</v>
      </c>
      <c r="H473" s="11">
        <f t="shared" si="7"/>
        <v>2518</v>
      </c>
    </row>
    <row r="474" spans="1:8" x14ac:dyDescent="0.25">
      <c r="A474" s="8" t="s">
        <v>9150</v>
      </c>
      <c r="B474" s="8" t="s">
        <v>8631</v>
      </c>
      <c r="C474" s="8" t="s">
        <v>2572</v>
      </c>
      <c r="D474" s="8" t="s">
        <v>2571</v>
      </c>
      <c r="E474" s="9" t="s">
        <v>2573</v>
      </c>
      <c r="F474" s="10">
        <f t="array" ref="F474">SUM(('Rozpis školy_Zdroj_1P01_1P02'!$C$4:$C$2377='Rozpis zriaďovatelia_1P01_1P02'!$C474)*('Rozpis školy_Zdroj_1P01_1P02'!$L$4:$L$2377))</f>
        <v>235</v>
      </c>
      <c r="G474" s="10">
        <f t="array" ref="G474">SUM(('Rozpis školy_Zdroj_1P01_1P02'!$C$4:$C$2377='Rozpis zriaďovatelia_1P01_1P02'!$C474)*('Rozpis školy_Zdroj_1P01_1P02'!$M$4:$M$2377))</f>
        <v>24</v>
      </c>
      <c r="H474" s="11">
        <f t="shared" si="7"/>
        <v>259</v>
      </c>
    </row>
    <row r="475" spans="1:8" x14ac:dyDescent="0.25">
      <c r="A475" s="8" t="s">
        <v>9150</v>
      </c>
      <c r="B475" s="8" t="s">
        <v>8631</v>
      </c>
      <c r="C475" s="8" t="s">
        <v>3100</v>
      </c>
      <c r="D475" s="8" t="s">
        <v>3099</v>
      </c>
      <c r="E475" s="9" t="s">
        <v>3101</v>
      </c>
      <c r="F475" s="10">
        <f t="array" ref="F475">SUM(('Rozpis školy_Zdroj_1P01_1P02'!$C$4:$C$2377='Rozpis zriaďovatelia_1P01_1P02'!$C475)*('Rozpis školy_Zdroj_1P01_1P02'!$L$4:$L$2377))</f>
        <v>217</v>
      </c>
      <c r="G475" s="10">
        <f t="array" ref="G475">SUM(('Rozpis školy_Zdroj_1P01_1P02'!$C$4:$C$2377='Rozpis zriaďovatelia_1P01_1P02'!$C475)*('Rozpis školy_Zdroj_1P01_1P02'!$M$4:$M$2377))</f>
        <v>22</v>
      </c>
      <c r="H475" s="11">
        <f t="shared" si="7"/>
        <v>239</v>
      </c>
    </row>
    <row r="476" spans="1:8" x14ac:dyDescent="0.25">
      <c r="A476" s="8" t="s">
        <v>9150</v>
      </c>
      <c r="B476" s="8" t="s">
        <v>8631</v>
      </c>
      <c r="C476" s="8" t="s">
        <v>2582</v>
      </c>
      <c r="D476" s="8" t="s">
        <v>2581</v>
      </c>
      <c r="E476" s="9" t="s">
        <v>2583</v>
      </c>
      <c r="F476" s="10">
        <f t="array" ref="F476">SUM(('Rozpis školy_Zdroj_1P01_1P02'!$C$4:$C$2377='Rozpis zriaďovatelia_1P01_1P02'!$C476)*('Rozpis školy_Zdroj_1P01_1P02'!$L$4:$L$2377))</f>
        <v>5742</v>
      </c>
      <c r="G476" s="10">
        <f t="array" ref="G476">SUM(('Rozpis školy_Zdroj_1P01_1P02'!$C$4:$C$2377='Rozpis zriaďovatelia_1P01_1P02'!$C476)*('Rozpis školy_Zdroj_1P01_1P02'!$M$4:$M$2377))</f>
        <v>574</v>
      </c>
      <c r="H476" s="11">
        <f t="shared" si="7"/>
        <v>6316</v>
      </c>
    </row>
    <row r="477" spans="1:8" x14ac:dyDescent="0.25">
      <c r="A477" s="8" t="s">
        <v>9150</v>
      </c>
      <c r="B477" s="8" t="s">
        <v>8631</v>
      </c>
      <c r="C477" s="8" t="s">
        <v>2624</v>
      </c>
      <c r="D477" s="8" t="s">
        <v>2623</v>
      </c>
      <c r="E477" s="9" t="s">
        <v>2625</v>
      </c>
      <c r="F477" s="10">
        <f t="array" ref="F477">SUM(('Rozpis školy_Zdroj_1P01_1P02'!$C$4:$C$2377='Rozpis zriaďovatelia_1P01_1P02'!$C477)*('Rozpis školy_Zdroj_1P01_1P02'!$L$4:$L$2377))</f>
        <v>1491</v>
      </c>
      <c r="G477" s="10">
        <f t="array" ref="G477">SUM(('Rozpis školy_Zdroj_1P01_1P02'!$C$4:$C$2377='Rozpis zriaďovatelia_1P01_1P02'!$C477)*('Rozpis školy_Zdroj_1P01_1P02'!$M$4:$M$2377))</f>
        <v>149</v>
      </c>
      <c r="H477" s="11">
        <f t="shared" si="7"/>
        <v>1640</v>
      </c>
    </row>
    <row r="478" spans="1:8" x14ac:dyDescent="0.25">
      <c r="A478" s="8" t="s">
        <v>9150</v>
      </c>
      <c r="B478" s="8" t="s">
        <v>8631</v>
      </c>
      <c r="C478" s="8" t="s">
        <v>2629</v>
      </c>
      <c r="D478" s="8" t="s">
        <v>2628</v>
      </c>
      <c r="E478" s="9" t="s">
        <v>2630</v>
      </c>
      <c r="F478" s="10">
        <f t="array" ref="F478">SUM(('Rozpis školy_Zdroj_1P01_1P02'!$C$4:$C$2377='Rozpis zriaďovatelia_1P01_1P02'!$C478)*('Rozpis školy_Zdroj_1P01_1P02'!$L$4:$L$2377))</f>
        <v>3065</v>
      </c>
      <c r="G478" s="10">
        <f t="array" ref="G478">SUM(('Rozpis školy_Zdroj_1P01_1P02'!$C$4:$C$2377='Rozpis zriaďovatelia_1P01_1P02'!$C478)*('Rozpis školy_Zdroj_1P01_1P02'!$M$4:$M$2377))</f>
        <v>307</v>
      </c>
      <c r="H478" s="11">
        <f t="shared" si="7"/>
        <v>3372</v>
      </c>
    </row>
    <row r="479" spans="1:8" x14ac:dyDescent="0.25">
      <c r="A479" s="8" t="s">
        <v>9150</v>
      </c>
      <c r="B479" s="8" t="s">
        <v>8631</v>
      </c>
      <c r="C479" s="8" t="s">
        <v>3105</v>
      </c>
      <c r="D479" s="8" t="s">
        <v>3104</v>
      </c>
      <c r="E479" s="9" t="s">
        <v>3106</v>
      </c>
      <c r="F479" s="10">
        <f t="array" ref="F479">SUM(('Rozpis školy_Zdroj_1P01_1P02'!$C$4:$C$2377='Rozpis zriaďovatelia_1P01_1P02'!$C479)*('Rozpis školy_Zdroj_1P01_1P02'!$L$4:$L$2377))</f>
        <v>1534</v>
      </c>
      <c r="G479" s="10">
        <f t="array" ref="G479">SUM(('Rozpis školy_Zdroj_1P01_1P02'!$C$4:$C$2377='Rozpis zriaďovatelia_1P01_1P02'!$C479)*('Rozpis školy_Zdroj_1P01_1P02'!$M$4:$M$2377))</f>
        <v>153</v>
      </c>
      <c r="H479" s="11">
        <f t="shared" si="7"/>
        <v>1687</v>
      </c>
    </row>
    <row r="480" spans="1:8" x14ac:dyDescent="0.25">
      <c r="A480" s="8" t="s">
        <v>9150</v>
      </c>
      <c r="B480" s="8" t="s">
        <v>8631</v>
      </c>
      <c r="C480" s="8" t="s">
        <v>2634</v>
      </c>
      <c r="D480" s="8" t="s">
        <v>2633</v>
      </c>
      <c r="E480" s="9" t="s">
        <v>2635</v>
      </c>
      <c r="F480" s="10">
        <f t="array" ref="F480">SUM(('Rozpis školy_Zdroj_1P01_1P02'!$C$4:$C$2377='Rozpis zriaďovatelia_1P01_1P02'!$C480)*('Rozpis školy_Zdroj_1P01_1P02'!$L$4:$L$2377))</f>
        <v>1312</v>
      </c>
      <c r="G480" s="10">
        <f t="array" ref="G480">SUM(('Rozpis školy_Zdroj_1P01_1P02'!$C$4:$C$2377='Rozpis zriaďovatelia_1P01_1P02'!$C480)*('Rozpis školy_Zdroj_1P01_1P02'!$M$4:$M$2377))</f>
        <v>131</v>
      </c>
      <c r="H480" s="11">
        <f t="shared" si="7"/>
        <v>1443</v>
      </c>
    </row>
    <row r="481" spans="1:8" x14ac:dyDescent="0.25">
      <c r="A481" s="8" t="s">
        <v>9150</v>
      </c>
      <c r="B481" s="8" t="s">
        <v>8631</v>
      </c>
      <c r="C481" s="8" t="s">
        <v>2639</v>
      </c>
      <c r="D481" s="8" t="s">
        <v>2638</v>
      </c>
      <c r="E481" s="9" t="s">
        <v>2640</v>
      </c>
      <c r="F481" s="10">
        <f t="array" ref="F481">SUM(('Rozpis školy_Zdroj_1P01_1P02'!$C$4:$C$2377='Rozpis zriaďovatelia_1P01_1P02'!$C481)*('Rozpis školy_Zdroj_1P01_1P02'!$L$4:$L$2377))</f>
        <v>127</v>
      </c>
      <c r="G481" s="10">
        <f t="array" ref="G481">SUM(('Rozpis školy_Zdroj_1P01_1P02'!$C$4:$C$2377='Rozpis zriaďovatelia_1P01_1P02'!$C481)*('Rozpis školy_Zdroj_1P01_1P02'!$M$4:$M$2377))</f>
        <v>13</v>
      </c>
      <c r="H481" s="11">
        <f t="shared" si="7"/>
        <v>140</v>
      </c>
    </row>
    <row r="482" spans="1:8" x14ac:dyDescent="0.25">
      <c r="A482" s="8" t="s">
        <v>9150</v>
      </c>
      <c r="B482" s="8" t="s">
        <v>8631</v>
      </c>
      <c r="C482" s="8" t="s">
        <v>2644</v>
      </c>
      <c r="D482" s="8" t="s">
        <v>2643</v>
      </c>
      <c r="E482" s="9" t="s">
        <v>2645</v>
      </c>
      <c r="F482" s="10">
        <f t="array" ref="F482">SUM(('Rozpis školy_Zdroj_1P01_1P02'!$C$4:$C$2377='Rozpis zriaďovatelia_1P01_1P02'!$C482)*('Rozpis školy_Zdroj_1P01_1P02'!$L$4:$L$2377))</f>
        <v>36</v>
      </c>
      <c r="G482" s="10">
        <f t="array" ref="G482">SUM(('Rozpis školy_Zdroj_1P01_1P02'!$C$4:$C$2377='Rozpis zriaďovatelia_1P01_1P02'!$C482)*('Rozpis školy_Zdroj_1P01_1P02'!$M$4:$M$2377))</f>
        <v>4</v>
      </c>
      <c r="H482" s="11">
        <f t="shared" si="7"/>
        <v>40</v>
      </c>
    </row>
    <row r="483" spans="1:8" x14ac:dyDescent="0.25">
      <c r="A483" s="8" t="s">
        <v>9150</v>
      </c>
      <c r="B483" s="8" t="s">
        <v>8631</v>
      </c>
      <c r="C483" s="8" t="s">
        <v>2649</v>
      </c>
      <c r="D483" s="8" t="s">
        <v>2648</v>
      </c>
      <c r="E483" s="9" t="s">
        <v>2650</v>
      </c>
      <c r="F483" s="10">
        <f t="array" ref="F483">SUM(('Rozpis školy_Zdroj_1P01_1P02'!$C$4:$C$2377='Rozpis zriaďovatelia_1P01_1P02'!$C483)*('Rozpis školy_Zdroj_1P01_1P02'!$L$4:$L$2377))</f>
        <v>3404</v>
      </c>
      <c r="G483" s="10">
        <f t="array" ref="G483">SUM(('Rozpis školy_Zdroj_1P01_1P02'!$C$4:$C$2377='Rozpis zriaďovatelia_1P01_1P02'!$C483)*('Rozpis školy_Zdroj_1P01_1P02'!$M$4:$M$2377))</f>
        <v>340</v>
      </c>
      <c r="H483" s="11">
        <f t="shared" si="7"/>
        <v>3744</v>
      </c>
    </row>
    <row r="484" spans="1:8" x14ac:dyDescent="0.25">
      <c r="A484" s="8" t="s">
        <v>9150</v>
      </c>
      <c r="B484" s="8" t="s">
        <v>8631</v>
      </c>
      <c r="C484" s="8" t="s">
        <v>2654</v>
      </c>
      <c r="D484" s="8" t="s">
        <v>2653</v>
      </c>
      <c r="E484" s="9" t="s">
        <v>2655</v>
      </c>
      <c r="F484" s="10">
        <f t="array" ref="F484">SUM(('Rozpis školy_Zdroj_1P01_1P02'!$C$4:$C$2377='Rozpis zriaďovatelia_1P01_1P02'!$C484)*('Rozpis školy_Zdroj_1P01_1P02'!$L$4:$L$2377))</f>
        <v>199</v>
      </c>
      <c r="G484" s="10">
        <f t="array" ref="G484">SUM(('Rozpis školy_Zdroj_1P01_1P02'!$C$4:$C$2377='Rozpis zriaďovatelia_1P01_1P02'!$C484)*('Rozpis školy_Zdroj_1P01_1P02'!$M$4:$M$2377))</f>
        <v>20</v>
      </c>
      <c r="H484" s="11">
        <f t="shared" si="7"/>
        <v>219</v>
      </c>
    </row>
    <row r="485" spans="1:8" x14ac:dyDescent="0.25">
      <c r="A485" s="8" t="s">
        <v>9150</v>
      </c>
      <c r="B485" s="8" t="s">
        <v>8631</v>
      </c>
      <c r="C485" s="8" t="s">
        <v>3110</v>
      </c>
      <c r="D485" s="8" t="s">
        <v>3109</v>
      </c>
      <c r="E485" s="9" t="s">
        <v>3111</v>
      </c>
      <c r="F485" s="10">
        <f t="array" ref="F485">SUM(('Rozpis školy_Zdroj_1P01_1P02'!$C$4:$C$2377='Rozpis zriaďovatelia_1P01_1P02'!$C485)*('Rozpis školy_Zdroj_1P01_1P02'!$L$4:$L$2377))</f>
        <v>1609</v>
      </c>
      <c r="G485" s="10">
        <f t="array" ref="G485">SUM(('Rozpis školy_Zdroj_1P01_1P02'!$C$4:$C$2377='Rozpis zriaďovatelia_1P01_1P02'!$C485)*('Rozpis školy_Zdroj_1P01_1P02'!$M$4:$M$2377))</f>
        <v>161</v>
      </c>
      <c r="H485" s="11">
        <f t="shared" si="7"/>
        <v>1770</v>
      </c>
    </row>
    <row r="486" spans="1:8" x14ac:dyDescent="0.25">
      <c r="A486" s="8" t="s">
        <v>9150</v>
      </c>
      <c r="B486" s="8" t="s">
        <v>8631</v>
      </c>
      <c r="C486" s="8" t="s">
        <v>2938</v>
      </c>
      <c r="D486" s="8" t="s">
        <v>2937</v>
      </c>
      <c r="E486" s="9" t="s">
        <v>2939</v>
      </c>
      <c r="F486" s="10">
        <f t="array" ref="F486">SUM(('Rozpis školy_Zdroj_1P01_1P02'!$C$4:$C$2377='Rozpis zriaďovatelia_1P01_1P02'!$C486)*('Rozpis školy_Zdroj_1P01_1P02'!$L$4:$L$2377))</f>
        <v>5585</v>
      </c>
      <c r="G486" s="10">
        <f t="array" ref="G486">SUM(('Rozpis školy_Zdroj_1P01_1P02'!$C$4:$C$2377='Rozpis zriaďovatelia_1P01_1P02'!$C486)*('Rozpis školy_Zdroj_1P01_1P02'!$M$4:$M$2377))</f>
        <v>559</v>
      </c>
      <c r="H486" s="11">
        <f t="shared" si="7"/>
        <v>6144</v>
      </c>
    </row>
    <row r="487" spans="1:8" x14ac:dyDescent="0.25">
      <c r="A487" s="8" t="s">
        <v>9150</v>
      </c>
      <c r="B487" s="8" t="s">
        <v>8631</v>
      </c>
      <c r="C487" s="8" t="s">
        <v>3120</v>
      </c>
      <c r="D487" s="8" t="s">
        <v>3119</v>
      </c>
      <c r="E487" s="9" t="s">
        <v>3121</v>
      </c>
      <c r="F487" s="10">
        <f t="array" ref="F487">SUM(('Rozpis školy_Zdroj_1P01_1P02'!$C$4:$C$2377='Rozpis zriaďovatelia_1P01_1P02'!$C487)*('Rozpis školy_Zdroj_1P01_1P02'!$L$4:$L$2377))</f>
        <v>3004</v>
      </c>
      <c r="G487" s="10">
        <f t="array" ref="G487">SUM(('Rozpis školy_Zdroj_1P01_1P02'!$C$4:$C$2377='Rozpis zriaďovatelia_1P01_1P02'!$C487)*('Rozpis školy_Zdroj_1P01_1P02'!$M$4:$M$2377))</f>
        <v>300</v>
      </c>
      <c r="H487" s="11">
        <f t="shared" si="7"/>
        <v>3304</v>
      </c>
    </row>
    <row r="488" spans="1:8" x14ac:dyDescent="0.25">
      <c r="A488" s="8" t="s">
        <v>9150</v>
      </c>
      <c r="B488" s="8" t="s">
        <v>8631</v>
      </c>
      <c r="C488" s="8" t="s">
        <v>3115</v>
      </c>
      <c r="D488" s="8" t="s">
        <v>3114</v>
      </c>
      <c r="E488" s="9" t="s">
        <v>3116</v>
      </c>
      <c r="F488" s="10">
        <f t="array" ref="F488">SUM(('Rozpis školy_Zdroj_1P01_1P02'!$C$4:$C$2377='Rozpis zriaďovatelia_1P01_1P02'!$C488)*('Rozpis školy_Zdroj_1P01_1P02'!$L$4:$L$2377))</f>
        <v>181</v>
      </c>
      <c r="G488" s="10">
        <f t="array" ref="G488">SUM(('Rozpis školy_Zdroj_1P01_1P02'!$C$4:$C$2377='Rozpis zriaďovatelia_1P01_1P02'!$C488)*('Rozpis školy_Zdroj_1P01_1P02'!$M$4:$M$2377))</f>
        <v>18</v>
      </c>
      <c r="H488" s="11">
        <f t="shared" si="7"/>
        <v>199</v>
      </c>
    </row>
    <row r="489" spans="1:8" x14ac:dyDescent="0.25">
      <c r="A489" s="8" t="s">
        <v>9150</v>
      </c>
      <c r="B489" s="8" t="s">
        <v>8631</v>
      </c>
      <c r="C489" s="8" t="s">
        <v>3130</v>
      </c>
      <c r="D489" s="8" t="s">
        <v>3129</v>
      </c>
      <c r="E489" s="9" t="s">
        <v>3131</v>
      </c>
      <c r="F489" s="10">
        <f t="array" ref="F489">SUM(('Rozpis školy_Zdroj_1P01_1P02'!$C$4:$C$2377='Rozpis zriaďovatelia_1P01_1P02'!$C489)*('Rozpis školy_Zdroj_1P01_1P02'!$L$4:$L$2377))</f>
        <v>2817</v>
      </c>
      <c r="G489" s="10">
        <f t="array" ref="G489">SUM(('Rozpis školy_Zdroj_1P01_1P02'!$C$4:$C$2377='Rozpis zriaďovatelia_1P01_1P02'!$C489)*('Rozpis školy_Zdroj_1P01_1P02'!$M$4:$M$2377))</f>
        <v>282</v>
      </c>
      <c r="H489" s="11">
        <f t="shared" si="7"/>
        <v>3099</v>
      </c>
    </row>
    <row r="490" spans="1:8" x14ac:dyDescent="0.25">
      <c r="A490" s="8" t="s">
        <v>9150</v>
      </c>
      <c r="B490" s="8" t="s">
        <v>8631</v>
      </c>
      <c r="C490" s="8" t="s">
        <v>3135</v>
      </c>
      <c r="D490" s="8" t="s">
        <v>3134</v>
      </c>
      <c r="E490" s="9" t="s">
        <v>3136</v>
      </c>
      <c r="F490" s="10">
        <f t="array" ref="F490">SUM(('Rozpis školy_Zdroj_1P01_1P02'!$C$4:$C$2377='Rozpis zriaďovatelia_1P01_1P02'!$C490)*('Rozpis školy_Zdroj_1P01_1P02'!$L$4:$L$2377))</f>
        <v>5430</v>
      </c>
      <c r="G490" s="10">
        <f t="array" ref="G490">SUM(('Rozpis školy_Zdroj_1P01_1P02'!$C$4:$C$2377='Rozpis zriaďovatelia_1P01_1P02'!$C490)*('Rozpis školy_Zdroj_1P01_1P02'!$M$4:$M$2377))</f>
        <v>543</v>
      </c>
      <c r="H490" s="11">
        <f t="shared" si="7"/>
        <v>5973</v>
      </c>
    </row>
    <row r="491" spans="1:8" x14ac:dyDescent="0.25">
      <c r="A491" s="8" t="s">
        <v>9150</v>
      </c>
      <c r="B491" s="8" t="s">
        <v>8631</v>
      </c>
      <c r="C491" s="8" t="s">
        <v>3140</v>
      </c>
      <c r="D491" s="8" t="s">
        <v>3139</v>
      </c>
      <c r="E491" s="9" t="s">
        <v>3141</v>
      </c>
      <c r="F491" s="10">
        <f t="array" ref="F491">SUM(('Rozpis školy_Zdroj_1P01_1P02'!$C$4:$C$2377='Rozpis zriaďovatelia_1P01_1P02'!$C491)*('Rozpis školy_Zdroj_1P01_1P02'!$L$4:$L$2377))</f>
        <v>90</v>
      </c>
      <c r="G491" s="10">
        <f t="array" ref="G491">SUM(('Rozpis školy_Zdroj_1P01_1P02'!$C$4:$C$2377='Rozpis zriaďovatelia_1P01_1P02'!$C491)*('Rozpis školy_Zdroj_1P01_1P02'!$M$4:$M$2377))</f>
        <v>9</v>
      </c>
      <c r="H491" s="11">
        <f t="shared" si="7"/>
        <v>99</v>
      </c>
    </row>
    <row r="492" spans="1:8" x14ac:dyDescent="0.25">
      <c r="A492" s="8" t="s">
        <v>9150</v>
      </c>
      <c r="B492" s="8" t="s">
        <v>8631</v>
      </c>
      <c r="C492" s="8" t="s">
        <v>2664</v>
      </c>
      <c r="D492" s="8" t="s">
        <v>2663</v>
      </c>
      <c r="E492" s="9" t="s">
        <v>2665</v>
      </c>
      <c r="F492" s="10">
        <f t="array" ref="F492">SUM(('Rozpis školy_Zdroj_1P01_1P02'!$C$4:$C$2377='Rozpis zriaďovatelia_1P01_1P02'!$C492)*('Rozpis školy_Zdroj_1P01_1P02'!$L$4:$L$2377))</f>
        <v>5088</v>
      </c>
      <c r="G492" s="10">
        <f t="array" ref="G492">SUM(('Rozpis školy_Zdroj_1P01_1P02'!$C$4:$C$2377='Rozpis zriaďovatelia_1P01_1P02'!$C492)*('Rozpis školy_Zdroj_1P01_1P02'!$M$4:$M$2377))</f>
        <v>509</v>
      </c>
      <c r="H492" s="11">
        <f t="shared" si="7"/>
        <v>5597</v>
      </c>
    </row>
    <row r="493" spans="1:8" x14ac:dyDescent="0.25">
      <c r="A493" s="8" t="s">
        <v>9150</v>
      </c>
      <c r="B493" s="8" t="s">
        <v>8631</v>
      </c>
      <c r="C493" s="8" t="s">
        <v>2669</v>
      </c>
      <c r="D493" s="8" t="s">
        <v>2668</v>
      </c>
      <c r="E493" s="9" t="s">
        <v>2670</v>
      </c>
      <c r="F493" s="10">
        <f t="array" ref="F493">SUM(('Rozpis školy_Zdroj_1P01_1P02'!$C$4:$C$2377='Rozpis zriaďovatelia_1P01_1P02'!$C493)*('Rozpis školy_Zdroj_1P01_1P02'!$L$4:$L$2377))</f>
        <v>944</v>
      </c>
      <c r="G493" s="10">
        <f t="array" ref="G493">SUM(('Rozpis školy_Zdroj_1P01_1P02'!$C$4:$C$2377='Rozpis zriaďovatelia_1P01_1P02'!$C493)*('Rozpis školy_Zdroj_1P01_1P02'!$M$4:$M$2377))</f>
        <v>94</v>
      </c>
      <c r="H493" s="11">
        <f t="shared" si="7"/>
        <v>1038</v>
      </c>
    </row>
    <row r="494" spans="1:8" x14ac:dyDescent="0.25">
      <c r="A494" s="8" t="s">
        <v>9150</v>
      </c>
      <c r="B494" s="8" t="s">
        <v>8631</v>
      </c>
      <c r="C494" s="8" t="s">
        <v>2678</v>
      </c>
      <c r="D494" s="8" t="s">
        <v>2677</v>
      </c>
      <c r="E494" s="9" t="s">
        <v>2679</v>
      </c>
      <c r="F494" s="10">
        <f t="array" ref="F494">SUM(('Rozpis školy_Zdroj_1P01_1P02'!$C$4:$C$2377='Rozpis zriaďovatelia_1P01_1P02'!$C494)*('Rozpis školy_Zdroj_1P01_1P02'!$L$4:$L$2377))</f>
        <v>1808</v>
      </c>
      <c r="G494" s="10">
        <f t="array" ref="G494">SUM(('Rozpis školy_Zdroj_1P01_1P02'!$C$4:$C$2377='Rozpis zriaďovatelia_1P01_1P02'!$C494)*('Rozpis školy_Zdroj_1P01_1P02'!$M$4:$M$2377))</f>
        <v>181</v>
      </c>
      <c r="H494" s="11">
        <f t="shared" si="7"/>
        <v>1989</v>
      </c>
    </row>
    <row r="495" spans="1:8" x14ac:dyDescent="0.25">
      <c r="A495" s="8" t="s">
        <v>9150</v>
      </c>
      <c r="B495" s="8" t="s">
        <v>8631</v>
      </c>
      <c r="C495" s="8" t="s">
        <v>3144</v>
      </c>
      <c r="D495" s="8" t="s">
        <v>3143</v>
      </c>
      <c r="E495" s="9" t="s">
        <v>3145</v>
      </c>
      <c r="F495" s="10">
        <f t="array" ref="F495">SUM(('Rozpis školy_Zdroj_1P01_1P02'!$C$4:$C$2377='Rozpis zriaďovatelia_1P01_1P02'!$C495)*('Rozpis školy_Zdroj_1P01_1P02'!$L$4:$L$2377))</f>
        <v>1390</v>
      </c>
      <c r="G495" s="10">
        <f t="array" ref="G495">SUM(('Rozpis školy_Zdroj_1P01_1P02'!$C$4:$C$2377='Rozpis zriaďovatelia_1P01_1P02'!$C495)*('Rozpis školy_Zdroj_1P01_1P02'!$M$4:$M$2377))</f>
        <v>139</v>
      </c>
      <c r="H495" s="11">
        <f t="shared" si="7"/>
        <v>1529</v>
      </c>
    </row>
    <row r="496" spans="1:8" x14ac:dyDescent="0.25">
      <c r="A496" s="8" t="s">
        <v>9150</v>
      </c>
      <c r="B496" s="8" t="s">
        <v>8631</v>
      </c>
      <c r="C496" s="8" t="s">
        <v>2683</v>
      </c>
      <c r="D496" s="8" t="s">
        <v>2682</v>
      </c>
      <c r="E496" s="9" t="s">
        <v>2684</v>
      </c>
      <c r="F496" s="10">
        <f t="array" ref="F496">SUM(('Rozpis školy_Zdroj_1P01_1P02'!$C$4:$C$2377='Rozpis zriaďovatelia_1P01_1P02'!$C496)*('Rozpis školy_Zdroj_1P01_1P02'!$L$4:$L$2377))</f>
        <v>14741</v>
      </c>
      <c r="G496" s="10">
        <f t="array" ref="G496">SUM(('Rozpis školy_Zdroj_1P01_1P02'!$C$4:$C$2377='Rozpis zriaďovatelia_1P01_1P02'!$C496)*('Rozpis školy_Zdroj_1P01_1P02'!$M$4:$M$2377))</f>
        <v>1474</v>
      </c>
      <c r="H496" s="11">
        <f t="shared" si="7"/>
        <v>16215</v>
      </c>
    </row>
    <row r="497" spans="1:8" x14ac:dyDescent="0.25">
      <c r="A497" s="8" t="s">
        <v>9150</v>
      </c>
      <c r="B497" s="8" t="s">
        <v>8631</v>
      </c>
      <c r="C497" s="8" t="s">
        <v>2690</v>
      </c>
      <c r="D497" s="8" t="s">
        <v>2689</v>
      </c>
      <c r="E497" s="9" t="s">
        <v>2691</v>
      </c>
      <c r="F497" s="10">
        <f t="array" ref="F497">SUM(('Rozpis školy_Zdroj_1P01_1P02'!$C$4:$C$2377='Rozpis zriaďovatelia_1P01_1P02'!$C497)*('Rozpis školy_Zdroj_1P01_1P02'!$L$4:$L$2377))</f>
        <v>3785</v>
      </c>
      <c r="G497" s="10">
        <f t="array" ref="G497">SUM(('Rozpis školy_Zdroj_1P01_1P02'!$C$4:$C$2377='Rozpis zriaďovatelia_1P01_1P02'!$C497)*('Rozpis školy_Zdroj_1P01_1P02'!$M$4:$M$2377))</f>
        <v>378</v>
      </c>
      <c r="H497" s="11">
        <f t="shared" si="7"/>
        <v>4163</v>
      </c>
    </row>
    <row r="498" spans="1:8" x14ac:dyDescent="0.25">
      <c r="A498" s="8" t="s">
        <v>9150</v>
      </c>
      <c r="B498" s="8" t="s">
        <v>8631</v>
      </c>
      <c r="C498" s="8" t="s">
        <v>2695</v>
      </c>
      <c r="D498" s="8" t="s">
        <v>2694</v>
      </c>
      <c r="E498" s="9" t="s">
        <v>2696</v>
      </c>
      <c r="F498" s="10">
        <f t="array" ref="F498">SUM(('Rozpis školy_Zdroj_1P01_1P02'!$C$4:$C$2377='Rozpis zriaďovatelia_1P01_1P02'!$C498)*('Rozpis školy_Zdroj_1P01_1P02'!$L$4:$L$2377))</f>
        <v>1879</v>
      </c>
      <c r="G498" s="10">
        <f t="array" ref="G498">SUM(('Rozpis školy_Zdroj_1P01_1P02'!$C$4:$C$2377='Rozpis zriaďovatelia_1P01_1P02'!$C498)*('Rozpis školy_Zdroj_1P01_1P02'!$M$4:$M$2377))</f>
        <v>188</v>
      </c>
      <c r="H498" s="11">
        <f t="shared" si="7"/>
        <v>2067</v>
      </c>
    </row>
    <row r="499" spans="1:8" x14ac:dyDescent="0.25">
      <c r="A499" s="8" t="s">
        <v>9150</v>
      </c>
      <c r="B499" s="8" t="s">
        <v>8631</v>
      </c>
      <c r="C499" s="8" t="s">
        <v>3149</v>
      </c>
      <c r="D499" s="8" t="s">
        <v>3148</v>
      </c>
      <c r="E499" s="9" t="s">
        <v>3150</v>
      </c>
      <c r="F499" s="10">
        <f t="array" ref="F499">SUM(('Rozpis školy_Zdroj_1P01_1P02'!$C$4:$C$2377='Rozpis zriaďovatelia_1P01_1P02'!$C499)*('Rozpis školy_Zdroj_1P01_1P02'!$L$4:$L$2377))</f>
        <v>15272</v>
      </c>
      <c r="G499" s="10">
        <f t="array" ref="G499">SUM(('Rozpis školy_Zdroj_1P01_1P02'!$C$4:$C$2377='Rozpis zriaďovatelia_1P01_1P02'!$C499)*('Rozpis školy_Zdroj_1P01_1P02'!$M$4:$M$2377))</f>
        <v>1528</v>
      </c>
      <c r="H499" s="11">
        <f t="shared" si="7"/>
        <v>16800</v>
      </c>
    </row>
    <row r="500" spans="1:8" x14ac:dyDescent="0.25">
      <c r="A500" s="8" t="s">
        <v>9150</v>
      </c>
      <c r="B500" s="8" t="s">
        <v>8631</v>
      </c>
      <c r="C500" s="8" t="s">
        <v>2700</v>
      </c>
      <c r="D500" s="8" t="s">
        <v>2699</v>
      </c>
      <c r="E500" s="9" t="s">
        <v>2701</v>
      </c>
      <c r="F500" s="10">
        <f t="array" ref="F500">SUM(('Rozpis školy_Zdroj_1P01_1P02'!$C$4:$C$2377='Rozpis zriaďovatelia_1P01_1P02'!$C500)*('Rozpis školy_Zdroj_1P01_1P02'!$L$4:$L$2377))</f>
        <v>271</v>
      </c>
      <c r="G500" s="10">
        <f t="array" ref="G500">SUM(('Rozpis školy_Zdroj_1P01_1P02'!$C$4:$C$2377='Rozpis zriaďovatelia_1P01_1P02'!$C500)*('Rozpis školy_Zdroj_1P01_1P02'!$M$4:$M$2377))</f>
        <v>27</v>
      </c>
      <c r="H500" s="11">
        <f t="shared" si="7"/>
        <v>298</v>
      </c>
    </row>
    <row r="501" spans="1:8" x14ac:dyDescent="0.25">
      <c r="A501" s="8" t="s">
        <v>9150</v>
      </c>
      <c r="B501" s="8" t="s">
        <v>8631</v>
      </c>
      <c r="C501" s="8" t="s">
        <v>2204</v>
      </c>
      <c r="D501" s="8" t="s">
        <v>2203</v>
      </c>
      <c r="E501" s="9" t="s">
        <v>2205</v>
      </c>
      <c r="F501" s="10">
        <f t="array" ref="F501">SUM(('Rozpis školy_Zdroj_1P01_1P02'!$C$4:$C$2377='Rozpis zriaďovatelia_1P01_1P02'!$C501)*('Rozpis školy_Zdroj_1P01_1P02'!$L$4:$L$2377))</f>
        <v>37124</v>
      </c>
      <c r="G501" s="10">
        <f t="array" ref="G501">SUM(('Rozpis školy_Zdroj_1P01_1P02'!$C$4:$C$2377='Rozpis zriaďovatelia_1P01_1P02'!$C501)*('Rozpis školy_Zdroj_1P01_1P02'!$M$4:$M$2377))</f>
        <v>3711</v>
      </c>
      <c r="H501" s="11">
        <f t="shared" si="7"/>
        <v>40835</v>
      </c>
    </row>
    <row r="502" spans="1:8" x14ac:dyDescent="0.25">
      <c r="A502" s="8" t="s">
        <v>9150</v>
      </c>
      <c r="B502" s="8" t="s">
        <v>8631</v>
      </c>
      <c r="C502" s="8" t="s">
        <v>2148</v>
      </c>
      <c r="D502" s="8" t="s">
        <v>2147</v>
      </c>
      <c r="E502" s="9" t="s">
        <v>2149</v>
      </c>
      <c r="F502" s="10">
        <f t="array" ref="F502">SUM(('Rozpis školy_Zdroj_1P01_1P02'!$C$4:$C$2377='Rozpis zriaďovatelia_1P01_1P02'!$C502)*('Rozpis školy_Zdroj_1P01_1P02'!$L$4:$L$2377))</f>
        <v>90</v>
      </c>
      <c r="G502" s="10">
        <f t="array" ref="G502">SUM(('Rozpis školy_Zdroj_1P01_1P02'!$C$4:$C$2377='Rozpis zriaďovatelia_1P01_1P02'!$C502)*('Rozpis školy_Zdroj_1P01_1P02'!$M$4:$M$2377))</f>
        <v>9</v>
      </c>
      <c r="H502" s="11">
        <f t="shared" si="7"/>
        <v>99</v>
      </c>
    </row>
    <row r="503" spans="1:8" x14ac:dyDescent="0.25">
      <c r="A503" s="8" t="s">
        <v>9150</v>
      </c>
      <c r="B503" s="8" t="s">
        <v>8631</v>
      </c>
      <c r="C503" s="8" t="s">
        <v>2159</v>
      </c>
      <c r="D503" s="8" t="s">
        <v>2158</v>
      </c>
      <c r="E503" s="9" t="s">
        <v>2160</v>
      </c>
      <c r="F503" s="10">
        <f t="array" ref="F503">SUM(('Rozpis školy_Zdroj_1P01_1P02'!$C$4:$C$2377='Rozpis zriaďovatelia_1P01_1P02'!$C503)*('Rozpis školy_Zdroj_1P01_1P02'!$L$4:$L$2377))</f>
        <v>1832</v>
      </c>
      <c r="G503" s="10">
        <f t="array" ref="G503">SUM(('Rozpis školy_Zdroj_1P01_1P02'!$C$4:$C$2377='Rozpis zriaďovatelia_1P01_1P02'!$C503)*('Rozpis školy_Zdroj_1P01_1P02'!$M$4:$M$2377))</f>
        <v>183</v>
      </c>
      <c r="H503" s="11">
        <f t="shared" si="7"/>
        <v>2015</v>
      </c>
    </row>
    <row r="504" spans="1:8" x14ac:dyDescent="0.25">
      <c r="A504" s="8" t="s">
        <v>9150</v>
      </c>
      <c r="B504" s="8" t="s">
        <v>8631</v>
      </c>
      <c r="C504" s="8" t="s">
        <v>2293</v>
      </c>
      <c r="D504" s="8" t="s">
        <v>2292</v>
      </c>
      <c r="E504" s="9" t="s">
        <v>2294</v>
      </c>
      <c r="F504" s="10">
        <f t="array" ref="F504">SUM(('Rozpis školy_Zdroj_1P01_1P02'!$C$4:$C$2377='Rozpis zriaďovatelia_1P01_1P02'!$C504)*('Rozpis školy_Zdroj_1P01_1P02'!$L$4:$L$2377))</f>
        <v>127</v>
      </c>
      <c r="G504" s="10">
        <f t="array" ref="G504">SUM(('Rozpis školy_Zdroj_1P01_1P02'!$C$4:$C$2377='Rozpis zriaďovatelia_1P01_1P02'!$C504)*('Rozpis školy_Zdroj_1P01_1P02'!$M$4:$M$2377))</f>
        <v>13</v>
      </c>
      <c r="H504" s="11">
        <f t="shared" si="7"/>
        <v>140</v>
      </c>
    </row>
    <row r="505" spans="1:8" x14ac:dyDescent="0.25">
      <c r="A505" s="8" t="s">
        <v>9150</v>
      </c>
      <c r="B505" s="8" t="s">
        <v>8631</v>
      </c>
      <c r="C505" s="8" t="s">
        <v>2298</v>
      </c>
      <c r="D505" s="8" t="s">
        <v>2297</v>
      </c>
      <c r="E505" s="9" t="s">
        <v>2299</v>
      </c>
      <c r="F505" s="10">
        <f t="array" ref="F505">SUM(('Rozpis školy_Zdroj_1P01_1P02'!$C$4:$C$2377='Rozpis zriaďovatelia_1P01_1P02'!$C505)*('Rozpis školy_Zdroj_1P01_1P02'!$L$4:$L$2377))</f>
        <v>1559</v>
      </c>
      <c r="G505" s="10">
        <f t="array" ref="G505">SUM(('Rozpis školy_Zdroj_1P01_1P02'!$C$4:$C$2377='Rozpis zriaďovatelia_1P01_1P02'!$C505)*('Rozpis školy_Zdroj_1P01_1P02'!$M$4:$M$2377))</f>
        <v>156</v>
      </c>
      <c r="H505" s="11">
        <f t="shared" si="7"/>
        <v>1715</v>
      </c>
    </row>
    <row r="506" spans="1:8" x14ac:dyDescent="0.25">
      <c r="A506" s="8" t="s">
        <v>9150</v>
      </c>
      <c r="B506" s="8" t="s">
        <v>8631</v>
      </c>
      <c r="C506" s="8" t="s">
        <v>2264</v>
      </c>
      <c r="D506" s="8" t="s">
        <v>2263</v>
      </c>
      <c r="E506" s="9" t="s">
        <v>2265</v>
      </c>
      <c r="F506" s="10">
        <f t="array" ref="F506">SUM(('Rozpis školy_Zdroj_1P01_1P02'!$C$4:$C$2377='Rozpis zriaďovatelia_1P01_1P02'!$C506)*('Rozpis školy_Zdroj_1P01_1P02'!$L$4:$L$2377))</f>
        <v>3771</v>
      </c>
      <c r="G506" s="10">
        <f t="array" ref="G506">SUM(('Rozpis školy_Zdroj_1P01_1P02'!$C$4:$C$2377='Rozpis zriaďovatelia_1P01_1P02'!$C506)*('Rozpis školy_Zdroj_1P01_1P02'!$M$4:$M$2377))</f>
        <v>377</v>
      </c>
      <c r="H506" s="11">
        <f t="shared" si="7"/>
        <v>4148</v>
      </c>
    </row>
    <row r="507" spans="1:8" x14ac:dyDescent="0.25">
      <c r="A507" s="8" t="s">
        <v>9150</v>
      </c>
      <c r="B507" s="8" t="s">
        <v>8631</v>
      </c>
      <c r="C507" s="8" t="s">
        <v>2169</v>
      </c>
      <c r="D507" s="8" t="s">
        <v>2168</v>
      </c>
      <c r="E507" s="9" t="s">
        <v>2170</v>
      </c>
      <c r="F507" s="10">
        <f t="array" ref="F507">SUM(('Rozpis školy_Zdroj_1P01_1P02'!$C$4:$C$2377='Rozpis zriaďovatelia_1P01_1P02'!$C507)*('Rozpis školy_Zdroj_1P01_1P02'!$L$4:$L$2377))</f>
        <v>958</v>
      </c>
      <c r="G507" s="10">
        <f t="array" ref="G507">SUM(('Rozpis školy_Zdroj_1P01_1P02'!$C$4:$C$2377='Rozpis zriaďovatelia_1P01_1P02'!$C507)*('Rozpis školy_Zdroj_1P01_1P02'!$M$4:$M$2377))</f>
        <v>96</v>
      </c>
      <c r="H507" s="11">
        <f t="shared" si="7"/>
        <v>1054</v>
      </c>
    </row>
    <row r="508" spans="1:8" x14ac:dyDescent="0.25">
      <c r="A508" s="8" t="s">
        <v>9150</v>
      </c>
      <c r="B508" s="8" t="s">
        <v>8631</v>
      </c>
      <c r="C508" s="8" t="s">
        <v>2174</v>
      </c>
      <c r="D508" s="8" t="s">
        <v>2173</v>
      </c>
      <c r="E508" s="9" t="s">
        <v>2175</v>
      </c>
      <c r="F508" s="10">
        <f t="array" ref="F508">SUM(('Rozpis školy_Zdroj_1P01_1P02'!$C$4:$C$2377='Rozpis zriaďovatelia_1P01_1P02'!$C508)*('Rozpis školy_Zdroj_1P01_1P02'!$L$4:$L$2377))</f>
        <v>7676</v>
      </c>
      <c r="G508" s="10">
        <f t="array" ref="G508">SUM(('Rozpis školy_Zdroj_1P01_1P02'!$C$4:$C$2377='Rozpis zriaďovatelia_1P01_1P02'!$C508)*('Rozpis školy_Zdroj_1P01_1P02'!$M$4:$M$2377))</f>
        <v>768</v>
      </c>
      <c r="H508" s="11">
        <f t="shared" si="7"/>
        <v>8444</v>
      </c>
    </row>
    <row r="509" spans="1:8" x14ac:dyDescent="0.25">
      <c r="A509" s="8" t="s">
        <v>9150</v>
      </c>
      <c r="B509" s="8" t="s">
        <v>8631</v>
      </c>
      <c r="C509" s="8" t="s">
        <v>2164</v>
      </c>
      <c r="D509" s="8" t="s">
        <v>2163</v>
      </c>
      <c r="E509" s="9" t="s">
        <v>2165</v>
      </c>
      <c r="F509" s="10">
        <f t="array" ref="F509">SUM(('Rozpis školy_Zdroj_1P01_1P02'!$C$4:$C$2377='Rozpis zriaďovatelia_1P01_1P02'!$C509)*('Rozpis školy_Zdroj_1P01_1P02'!$L$4:$L$2377))</f>
        <v>1746</v>
      </c>
      <c r="G509" s="10">
        <f t="array" ref="G509">SUM(('Rozpis školy_Zdroj_1P01_1P02'!$C$4:$C$2377='Rozpis zriaďovatelia_1P01_1P02'!$C509)*('Rozpis školy_Zdroj_1P01_1P02'!$M$4:$M$2377))</f>
        <v>175</v>
      </c>
      <c r="H509" s="11">
        <f t="shared" si="7"/>
        <v>1921</v>
      </c>
    </row>
    <row r="510" spans="1:8" x14ac:dyDescent="0.25">
      <c r="A510" s="8" t="s">
        <v>9150</v>
      </c>
      <c r="B510" s="8" t="s">
        <v>8631</v>
      </c>
      <c r="C510" s="8" t="s">
        <v>2180</v>
      </c>
      <c r="D510" s="8" t="s">
        <v>2179</v>
      </c>
      <c r="E510" s="9" t="s">
        <v>2181</v>
      </c>
      <c r="F510" s="10">
        <f t="array" ref="F510">SUM(('Rozpis školy_Zdroj_1P01_1P02'!$C$4:$C$2377='Rozpis zriaďovatelia_1P01_1P02'!$C510)*('Rozpis školy_Zdroj_1P01_1P02'!$L$4:$L$2377))</f>
        <v>1781</v>
      </c>
      <c r="G510" s="10">
        <f t="array" ref="G510">SUM(('Rozpis školy_Zdroj_1P01_1P02'!$C$4:$C$2377='Rozpis zriaďovatelia_1P01_1P02'!$C510)*('Rozpis školy_Zdroj_1P01_1P02'!$M$4:$M$2377))</f>
        <v>178</v>
      </c>
      <c r="H510" s="11">
        <f t="shared" si="7"/>
        <v>1959</v>
      </c>
    </row>
    <row r="511" spans="1:8" x14ac:dyDescent="0.25">
      <c r="A511" s="8" t="s">
        <v>9150</v>
      </c>
      <c r="B511" s="8" t="s">
        <v>8631</v>
      </c>
      <c r="C511" s="8" t="s">
        <v>2185</v>
      </c>
      <c r="D511" s="8" t="s">
        <v>2184</v>
      </c>
      <c r="E511" s="9" t="s">
        <v>2186</v>
      </c>
      <c r="F511" s="10">
        <f t="array" ref="F511">SUM(('Rozpis školy_Zdroj_1P01_1P02'!$C$4:$C$2377='Rozpis zriaďovatelia_1P01_1P02'!$C511)*('Rozpis školy_Zdroj_1P01_1P02'!$L$4:$L$2377))</f>
        <v>870</v>
      </c>
      <c r="G511" s="10">
        <f t="array" ref="G511">SUM(('Rozpis školy_Zdroj_1P01_1P02'!$C$4:$C$2377='Rozpis zriaďovatelia_1P01_1P02'!$C511)*('Rozpis školy_Zdroj_1P01_1P02'!$M$4:$M$2377))</f>
        <v>87</v>
      </c>
      <c r="H511" s="11">
        <f t="shared" si="7"/>
        <v>957</v>
      </c>
    </row>
    <row r="512" spans="1:8" x14ac:dyDescent="0.25">
      <c r="A512" s="8" t="s">
        <v>9150</v>
      </c>
      <c r="B512" s="8" t="s">
        <v>8631</v>
      </c>
      <c r="C512" s="8" t="s">
        <v>2190</v>
      </c>
      <c r="D512" s="8" t="s">
        <v>2189</v>
      </c>
      <c r="E512" s="9" t="s">
        <v>2191</v>
      </c>
      <c r="F512" s="10">
        <f t="array" ref="F512">SUM(('Rozpis školy_Zdroj_1P01_1P02'!$C$4:$C$2377='Rozpis zriaďovatelia_1P01_1P02'!$C512)*('Rozpis školy_Zdroj_1P01_1P02'!$L$4:$L$2377))</f>
        <v>344</v>
      </c>
      <c r="G512" s="10">
        <f t="array" ref="G512">SUM(('Rozpis školy_Zdroj_1P01_1P02'!$C$4:$C$2377='Rozpis zriaďovatelia_1P01_1P02'!$C512)*('Rozpis školy_Zdroj_1P01_1P02'!$M$4:$M$2377))</f>
        <v>34</v>
      </c>
      <c r="H512" s="11">
        <f t="shared" si="7"/>
        <v>378</v>
      </c>
    </row>
    <row r="513" spans="1:8" x14ac:dyDescent="0.25">
      <c r="A513" s="8" t="s">
        <v>9150</v>
      </c>
      <c r="B513" s="8" t="s">
        <v>8631</v>
      </c>
      <c r="C513" s="8" t="s">
        <v>2196</v>
      </c>
      <c r="D513" s="8" t="s">
        <v>2195</v>
      </c>
      <c r="E513" s="9" t="s">
        <v>2197</v>
      </c>
      <c r="F513" s="10">
        <f t="array" ref="F513">SUM(('Rozpis školy_Zdroj_1P01_1P02'!$C$4:$C$2377='Rozpis zriaďovatelia_1P01_1P02'!$C513)*('Rozpis školy_Zdroj_1P01_1P02'!$L$4:$L$2377))</f>
        <v>10895</v>
      </c>
      <c r="G513" s="10">
        <f t="array" ref="G513">SUM(('Rozpis školy_Zdroj_1P01_1P02'!$C$4:$C$2377='Rozpis zriaďovatelia_1P01_1P02'!$C513)*('Rozpis školy_Zdroj_1P01_1P02'!$M$4:$M$2377))</f>
        <v>1089</v>
      </c>
      <c r="H513" s="11">
        <f t="shared" si="7"/>
        <v>11984</v>
      </c>
    </row>
    <row r="514" spans="1:8" x14ac:dyDescent="0.25">
      <c r="A514" s="8" t="s">
        <v>9150</v>
      </c>
      <c r="B514" s="8" t="s">
        <v>8631</v>
      </c>
      <c r="C514" s="8" t="s">
        <v>2213</v>
      </c>
      <c r="D514" s="8" t="s">
        <v>2212</v>
      </c>
      <c r="E514" s="9" t="s">
        <v>2214</v>
      </c>
      <c r="F514" s="10">
        <f t="array" ref="F514">SUM(('Rozpis školy_Zdroj_1P01_1P02'!$C$4:$C$2377='Rozpis zriaďovatelia_1P01_1P02'!$C514)*('Rozpis školy_Zdroj_1P01_1P02'!$L$4:$L$2377))</f>
        <v>54</v>
      </c>
      <c r="G514" s="10">
        <f t="array" ref="G514">SUM(('Rozpis školy_Zdroj_1P01_1P02'!$C$4:$C$2377='Rozpis zriaďovatelia_1P01_1P02'!$C514)*('Rozpis školy_Zdroj_1P01_1P02'!$M$4:$M$2377))</f>
        <v>5</v>
      </c>
      <c r="H514" s="11">
        <f t="shared" si="7"/>
        <v>59</v>
      </c>
    </row>
    <row r="515" spans="1:8" x14ac:dyDescent="0.25">
      <c r="A515" s="8" t="s">
        <v>9150</v>
      </c>
      <c r="B515" s="8" t="s">
        <v>8631</v>
      </c>
      <c r="C515" s="8" t="s">
        <v>2218</v>
      </c>
      <c r="D515" s="8" t="s">
        <v>2217</v>
      </c>
      <c r="E515" s="9" t="s">
        <v>2219</v>
      </c>
      <c r="F515" s="10">
        <f t="array" ref="F515">SUM(('Rozpis školy_Zdroj_1P01_1P02'!$C$4:$C$2377='Rozpis zriaďovatelia_1P01_1P02'!$C515)*('Rozpis školy_Zdroj_1P01_1P02'!$L$4:$L$2377))</f>
        <v>5277</v>
      </c>
      <c r="G515" s="10">
        <f t="array" ref="G515">SUM(('Rozpis školy_Zdroj_1P01_1P02'!$C$4:$C$2377='Rozpis zriaďovatelia_1P01_1P02'!$C515)*('Rozpis školy_Zdroj_1P01_1P02'!$M$4:$M$2377))</f>
        <v>527</v>
      </c>
      <c r="H515" s="11">
        <f t="shared" si="7"/>
        <v>5804</v>
      </c>
    </row>
    <row r="516" spans="1:8" x14ac:dyDescent="0.25">
      <c r="A516" s="8" t="s">
        <v>9150</v>
      </c>
      <c r="B516" s="8" t="s">
        <v>8631</v>
      </c>
      <c r="C516" s="8" t="s">
        <v>2233</v>
      </c>
      <c r="D516" s="8" t="s">
        <v>2232</v>
      </c>
      <c r="E516" s="9" t="s">
        <v>2234</v>
      </c>
      <c r="F516" s="10">
        <f t="array" ref="F516">SUM(('Rozpis školy_Zdroj_1P01_1P02'!$C$4:$C$2377='Rozpis zriaďovatelia_1P01_1P02'!$C516)*('Rozpis školy_Zdroj_1P01_1P02'!$L$4:$L$2377))</f>
        <v>970</v>
      </c>
      <c r="G516" s="10">
        <f t="array" ref="G516">SUM(('Rozpis školy_Zdroj_1P01_1P02'!$C$4:$C$2377='Rozpis zriaďovatelia_1P01_1P02'!$C516)*('Rozpis školy_Zdroj_1P01_1P02'!$M$4:$M$2377))</f>
        <v>97</v>
      </c>
      <c r="H516" s="11">
        <f t="shared" si="7"/>
        <v>1067</v>
      </c>
    </row>
    <row r="517" spans="1:8" x14ac:dyDescent="0.25">
      <c r="A517" s="8" t="s">
        <v>9150</v>
      </c>
      <c r="B517" s="8" t="s">
        <v>8631</v>
      </c>
      <c r="C517" s="8" t="s">
        <v>2228</v>
      </c>
      <c r="D517" s="8" t="s">
        <v>2227</v>
      </c>
      <c r="E517" s="9" t="s">
        <v>2229</v>
      </c>
      <c r="F517" s="10">
        <f t="array" ref="F517">SUM(('Rozpis školy_Zdroj_1P01_1P02'!$C$4:$C$2377='Rozpis zriaďovatelia_1P01_1P02'!$C517)*('Rozpis školy_Zdroj_1P01_1P02'!$L$4:$L$2377))</f>
        <v>1001</v>
      </c>
      <c r="G517" s="10">
        <f t="array" ref="G517">SUM(('Rozpis školy_Zdroj_1P01_1P02'!$C$4:$C$2377='Rozpis zriaďovatelia_1P01_1P02'!$C517)*('Rozpis školy_Zdroj_1P01_1P02'!$M$4:$M$2377))</f>
        <v>100</v>
      </c>
      <c r="H517" s="11">
        <f t="shared" ref="H517:H580" si="8">F517+G517</f>
        <v>1101</v>
      </c>
    </row>
    <row r="518" spans="1:8" x14ac:dyDescent="0.25">
      <c r="A518" s="8" t="s">
        <v>9150</v>
      </c>
      <c r="B518" s="8" t="s">
        <v>8631</v>
      </c>
      <c r="C518" s="8" t="s">
        <v>2238</v>
      </c>
      <c r="D518" s="8" t="s">
        <v>2237</v>
      </c>
      <c r="E518" s="9" t="s">
        <v>2239</v>
      </c>
      <c r="F518" s="10">
        <f t="array" ref="F518">SUM(('Rozpis školy_Zdroj_1P01_1P02'!$C$4:$C$2377='Rozpis zriaďovatelia_1P01_1P02'!$C518)*('Rozpis školy_Zdroj_1P01_1P02'!$L$4:$L$2377))</f>
        <v>5525</v>
      </c>
      <c r="G518" s="10">
        <f t="array" ref="G518">SUM(('Rozpis školy_Zdroj_1P01_1P02'!$C$4:$C$2377='Rozpis zriaďovatelia_1P01_1P02'!$C518)*('Rozpis školy_Zdroj_1P01_1P02'!$M$4:$M$2377))</f>
        <v>553</v>
      </c>
      <c r="H518" s="11">
        <f t="shared" si="8"/>
        <v>6078</v>
      </c>
    </row>
    <row r="519" spans="1:8" x14ac:dyDescent="0.25">
      <c r="A519" s="8" t="s">
        <v>9150</v>
      </c>
      <c r="B519" s="8" t="s">
        <v>8631</v>
      </c>
      <c r="C519" s="8" t="s">
        <v>2243</v>
      </c>
      <c r="D519" s="8" t="s">
        <v>2242</v>
      </c>
      <c r="E519" s="9" t="s">
        <v>2244</v>
      </c>
      <c r="F519" s="10">
        <f t="array" ref="F519">SUM(('Rozpis školy_Zdroj_1P01_1P02'!$C$4:$C$2377='Rozpis zriaďovatelia_1P01_1P02'!$C519)*('Rozpis školy_Zdroj_1P01_1P02'!$L$4:$L$2377))</f>
        <v>2184</v>
      </c>
      <c r="G519" s="10">
        <f t="array" ref="G519">SUM(('Rozpis školy_Zdroj_1P01_1P02'!$C$4:$C$2377='Rozpis zriaďovatelia_1P01_1P02'!$C519)*('Rozpis školy_Zdroj_1P01_1P02'!$M$4:$M$2377))</f>
        <v>218</v>
      </c>
      <c r="H519" s="11">
        <f t="shared" si="8"/>
        <v>2402</v>
      </c>
    </row>
    <row r="520" spans="1:8" x14ac:dyDescent="0.25">
      <c r="A520" s="8" t="s">
        <v>9150</v>
      </c>
      <c r="B520" s="8" t="s">
        <v>8631</v>
      </c>
      <c r="C520" s="8" t="s">
        <v>2248</v>
      </c>
      <c r="D520" s="8" t="s">
        <v>2247</v>
      </c>
      <c r="E520" s="9" t="s">
        <v>2249</v>
      </c>
      <c r="F520" s="10">
        <f t="array" ref="F520">SUM(('Rozpis školy_Zdroj_1P01_1P02'!$C$4:$C$2377='Rozpis zriaďovatelia_1P01_1P02'!$C520)*('Rozpis školy_Zdroj_1P01_1P02'!$L$4:$L$2377))</f>
        <v>3331</v>
      </c>
      <c r="G520" s="10">
        <f t="array" ref="G520">SUM(('Rozpis školy_Zdroj_1P01_1P02'!$C$4:$C$2377='Rozpis zriaďovatelia_1P01_1P02'!$C520)*('Rozpis školy_Zdroj_1P01_1P02'!$M$4:$M$2377))</f>
        <v>333</v>
      </c>
      <c r="H520" s="11">
        <f t="shared" si="8"/>
        <v>3664</v>
      </c>
    </row>
    <row r="521" spans="1:8" x14ac:dyDescent="0.25">
      <c r="A521" s="8" t="s">
        <v>9150</v>
      </c>
      <c r="B521" s="8" t="s">
        <v>8631</v>
      </c>
      <c r="C521" s="8" t="s">
        <v>2254</v>
      </c>
      <c r="D521" s="8" t="s">
        <v>2253</v>
      </c>
      <c r="E521" s="9" t="s">
        <v>2255</v>
      </c>
      <c r="F521" s="10">
        <f t="array" ref="F521">SUM(('Rozpis školy_Zdroj_1P01_1P02'!$C$4:$C$2377='Rozpis zriaďovatelia_1P01_1P02'!$C521)*('Rozpis školy_Zdroj_1P01_1P02'!$L$4:$L$2377))</f>
        <v>108</v>
      </c>
      <c r="G521" s="10">
        <f t="array" ref="G521">SUM(('Rozpis školy_Zdroj_1P01_1P02'!$C$4:$C$2377='Rozpis zriaďovatelia_1P01_1P02'!$C521)*('Rozpis školy_Zdroj_1P01_1P02'!$M$4:$M$2377))</f>
        <v>11</v>
      </c>
      <c r="H521" s="11">
        <f t="shared" si="8"/>
        <v>119</v>
      </c>
    </row>
    <row r="522" spans="1:8" x14ac:dyDescent="0.25">
      <c r="A522" s="8" t="s">
        <v>9150</v>
      </c>
      <c r="B522" s="8" t="s">
        <v>8631</v>
      </c>
      <c r="C522" s="8" t="s">
        <v>2259</v>
      </c>
      <c r="D522" s="8" t="s">
        <v>2258</v>
      </c>
      <c r="E522" s="9" t="s">
        <v>2260</v>
      </c>
      <c r="F522" s="10">
        <f t="array" ref="F522">SUM(('Rozpis školy_Zdroj_1P01_1P02'!$C$4:$C$2377='Rozpis zriaďovatelia_1P01_1P02'!$C522)*('Rozpis školy_Zdroj_1P01_1P02'!$L$4:$L$2377))</f>
        <v>2594</v>
      </c>
      <c r="G522" s="10">
        <f t="array" ref="G522">SUM(('Rozpis školy_Zdroj_1P01_1P02'!$C$4:$C$2377='Rozpis zriaďovatelia_1P01_1P02'!$C522)*('Rozpis školy_Zdroj_1P01_1P02'!$M$4:$M$2377))</f>
        <v>259</v>
      </c>
      <c r="H522" s="11">
        <f t="shared" si="8"/>
        <v>2853</v>
      </c>
    </row>
    <row r="523" spans="1:8" x14ac:dyDescent="0.25">
      <c r="A523" s="8" t="s">
        <v>9150</v>
      </c>
      <c r="B523" s="8" t="s">
        <v>8631</v>
      </c>
      <c r="C523" s="8" t="s">
        <v>2288</v>
      </c>
      <c r="D523" s="8" t="s">
        <v>2287</v>
      </c>
      <c r="E523" s="9" t="s">
        <v>2289</v>
      </c>
      <c r="F523" s="10">
        <f t="array" ref="F523">SUM(('Rozpis školy_Zdroj_1P01_1P02'!$C$4:$C$2377='Rozpis zriaďovatelia_1P01_1P02'!$C523)*('Rozpis školy_Zdroj_1P01_1P02'!$L$4:$L$2377))</f>
        <v>18</v>
      </c>
      <c r="G523" s="10">
        <f t="array" ref="G523">SUM(('Rozpis školy_Zdroj_1P01_1P02'!$C$4:$C$2377='Rozpis zriaďovatelia_1P01_1P02'!$C523)*('Rozpis školy_Zdroj_1P01_1P02'!$M$4:$M$2377))</f>
        <v>2</v>
      </c>
      <c r="H523" s="11">
        <f t="shared" si="8"/>
        <v>20</v>
      </c>
    </row>
    <row r="524" spans="1:8" x14ac:dyDescent="0.25">
      <c r="A524" s="8" t="s">
        <v>9150</v>
      </c>
      <c r="B524" s="8" t="s">
        <v>8631</v>
      </c>
      <c r="C524" s="8" t="s">
        <v>2269</v>
      </c>
      <c r="D524" s="8" t="s">
        <v>2268</v>
      </c>
      <c r="E524" s="9" t="s">
        <v>2270</v>
      </c>
      <c r="F524" s="10">
        <f t="array" ref="F524">SUM(('Rozpis školy_Zdroj_1P01_1P02'!$C$4:$C$2377='Rozpis zriaďovatelia_1P01_1P02'!$C524)*('Rozpis školy_Zdroj_1P01_1P02'!$L$4:$L$2377))</f>
        <v>108</v>
      </c>
      <c r="G524" s="10">
        <f t="array" ref="G524">SUM(('Rozpis školy_Zdroj_1P01_1P02'!$C$4:$C$2377='Rozpis zriaďovatelia_1P01_1P02'!$C524)*('Rozpis školy_Zdroj_1P01_1P02'!$M$4:$M$2377))</f>
        <v>11</v>
      </c>
      <c r="H524" s="11">
        <f t="shared" si="8"/>
        <v>119</v>
      </c>
    </row>
    <row r="525" spans="1:8" x14ac:dyDescent="0.25">
      <c r="A525" s="8" t="s">
        <v>9150</v>
      </c>
      <c r="B525" s="8" t="s">
        <v>8631</v>
      </c>
      <c r="C525" s="8" t="s">
        <v>2274</v>
      </c>
      <c r="D525" s="8" t="s">
        <v>2273</v>
      </c>
      <c r="E525" s="9" t="s">
        <v>2275</v>
      </c>
      <c r="F525" s="10">
        <f t="array" ref="F525">SUM(('Rozpis školy_Zdroj_1P01_1P02'!$C$4:$C$2377='Rozpis zriaďovatelia_1P01_1P02'!$C525)*('Rozpis školy_Zdroj_1P01_1P02'!$L$4:$L$2377))</f>
        <v>108</v>
      </c>
      <c r="G525" s="10">
        <f t="array" ref="G525">SUM(('Rozpis školy_Zdroj_1P01_1P02'!$C$4:$C$2377='Rozpis zriaďovatelia_1P01_1P02'!$C525)*('Rozpis školy_Zdroj_1P01_1P02'!$M$4:$M$2377))</f>
        <v>11</v>
      </c>
      <c r="H525" s="11">
        <f t="shared" si="8"/>
        <v>119</v>
      </c>
    </row>
    <row r="526" spans="1:8" x14ac:dyDescent="0.25">
      <c r="A526" s="8" t="s">
        <v>9150</v>
      </c>
      <c r="B526" s="8" t="s">
        <v>8631</v>
      </c>
      <c r="C526" s="8" t="s">
        <v>2153</v>
      </c>
      <c r="D526" s="8" t="s">
        <v>2152</v>
      </c>
      <c r="E526" s="9" t="s">
        <v>2154</v>
      </c>
      <c r="F526" s="10">
        <f t="array" ref="F526">SUM(('Rozpis školy_Zdroj_1P01_1P02'!$C$4:$C$2377='Rozpis zriaďovatelia_1P01_1P02'!$C526)*('Rozpis školy_Zdroj_1P01_1P02'!$L$4:$L$2377))</f>
        <v>3686</v>
      </c>
      <c r="G526" s="10">
        <f t="array" ref="G526">SUM(('Rozpis školy_Zdroj_1P01_1P02'!$C$4:$C$2377='Rozpis zriaďovatelia_1P01_1P02'!$C526)*('Rozpis školy_Zdroj_1P01_1P02'!$M$4:$M$2377))</f>
        <v>368</v>
      </c>
      <c r="H526" s="11">
        <f t="shared" si="8"/>
        <v>4054</v>
      </c>
    </row>
    <row r="527" spans="1:8" x14ac:dyDescent="0.25">
      <c r="A527" s="8" t="s">
        <v>9150</v>
      </c>
      <c r="B527" s="8" t="s">
        <v>8631</v>
      </c>
      <c r="C527" s="8" t="s">
        <v>2279</v>
      </c>
      <c r="D527" s="8" t="s">
        <v>2278</v>
      </c>
      <c r="E527" s="9" t="s">
        <v>2280</v>
      </c>
      <c r="F527" s="10">
        <f t="array" ref="F527">SUM(('Rozpis školy_Zdroj_1P01_1P02'!$C$4:$C$2377='Rozpis zriaďovatelia_1P01_1P02'!$C527)*('Rozpis školy_Zdroj_1P01_1P02'!$L$4:$L$2377))</f>
        <v>3662</v>
      </c>
      <c r="G527" s="10">
        <f t="array" ref="G527">SUM(('Rozpis školy_Zdroj_1P01_1P02'!$C$4:$C$2377='Rozpis zriaďovatelia_1P01_1P02'!$C527)*('Rozpis školy_Zdroj_1P01_1P02'!$M$4:$M$2377))</f>
        <v>367</v>
      </c>
      <c r="H527" s="11">
        <f t="shared" si="8"/>
        <v>4029</v>
      </c>
    </row>
    <row r="528" spans="1:8" x14ac:dyDescent="0.25">
      <c r="A528" s="8" t="s">
        <v>9150</v>
      </c>
      <c r="B528" s="8" t="s">
        <v>8631</v>
      </c>
      <c r="C528" s="8" t="s">
        <v>2284</v>
      </c>
      <c r="D528" s="8" t="s">
        <v>2283</v>
      </c>
      <c r="E528" s="9" t="s">
        <v>2285</v>
      </c>
      <c r="F528" s="10">
        <f t="array" ref="F528">SUM(('Rozpis školy_Zdroj_1P01_1P02'!$C$4:$C$2377='Rozpis zriaďovatelia_1P01_1P02'!$C528)*('Rozpis školy_Zdroj_1P01_1P02'!$L$4:$L$2377))</f>
        <v>2147</v>
      </c>
      <c r="G528" s="10">
        <f t="array" ref="G528">SUM(('Rozpis školy_Zdroj_1P01_1P02'!$C$4:$C$2377='Rozpis zriaďovatelia_1P01_1P02'!$C528)*('Rozpis školy_Zdroj_1P01_1P02'!$M$4:$M$2377))</f>
        <v>215</v>
      </c>
      <c r="H528" s="11">
        <f t="shared" si="8"/>
        <v>2362</v>
      </c>
    </row>
    <row r="529" spans="1:8" x14ac:dyDescent="0.25">
      <c r="A529" s="8" t="s">
        <v>9150</v>
      </c>
      <c r="B529" s="8" t="s">
        <v>8631</v>
      </c>
      <c r="C529" s="8" t="s">
        <v>2369</v>
      </c>
      <c r="D529" s="8" t="s">
        <v>2368</v>
      </c>
      <c r="E529" s="9" t="s">
        <v>2370</v>
      </c>
      <c r="F529" s="10">
        <f t="array" ref="F529">SUM(('Rozpis školy_Zdroj_1P01_1P02'!$C$4:$C$2377='Rozpis zriaďovatelia_1P01_1P02'!$C529)*('Rozpis školy_Zdroj_1P01_1P02'!$L$4:$L$2377))</f>
        <v>42908</v>
      </c>
      <c r="G529" s="10">
        <f t="array" ref="G529">SUM(('Rozpis školy_Zdroj_1P01_1P02'!$C$4:$C$2377='Rozpis zriaďovatelia_1P01_1P02'!$C529)*('Rozpis školy_Zdroj_1P01_1P02'!$M$4:$M$2377))</f>
        <v>4291</v>
      </c>
      <c r="H529" s="11">
        <f t="shared" si="8"/>
        <v>47199</v>
      </c>
    </row>
    <row r="530" spans="1:8" x14ac:dyDescent="0.25">
      <c r="A530" s="8" t="s">
        <v>9150</v>
      </c>
      <c r="B530" s="8" t="s">
        <v>8631</v>
      </c>
      <c r="C530" s="8" t="s">
        <v>2303</v>
      </c>
      <c r="D530" s="8" t="s">
        <v>2302</v>
      </c>
      <c r="E530" s="9" t="s">
        <v>2304</v>
      </c>
      <c r="F530" s="10">
        <f t="array" ref="F530">SUM(('Rozpis školy_Zdroj_1P01_1P02'!$C$4:$C$2377='Rozpis zriaďovatelia_1P01_1P02'!$C530)*('Rozpis školy_Zdroj_1P01_1P02'!$L$4:$L$2377))</f>
        <v>1259</v>
      </c>
      <c r="G530" s="10">
        <f t="array" ref="G530">SUM(('Rozpis školy_Zdroj_1P01_1P02'!$C$4:$C$2377='Rozpis zriaďovatelia_1P01_1P02'!$C530)*('Rozpis školy_Zdroj_1P01_1P02'!$M$4:$M$2377))</f>
        <v>126</v>
      </c>
      <c r="H530" s="11">
        <f t="shared" si="8"/>
        <v>1385</v>
      </c>
    </row>
    <row r="531" spans="1:8" x14ac:dyDescent="0.25">
      <c r="A531" s="8" t="s">
        <v>9150</v>
      </c>
      <c r="B531" s="8" t="s">
        <v>8631</v>
      </c>
      <c r="C531" s="8" t="s">
        <v>2487</v>
      </c>
      <c r="D531" s="8" t="s">
        <v>2486</v>
      </c>
      <c r="E531" s="9" t="s">
        <v>2488</v>
      </c>
      <c r="F531" s="10">
        <f t="array" ref="F531">SUM(('Rozpis školy_Zdroj_1P01_1P02'!$C$4:$C$2377='Rozpis zriaďovatelia_1P01_1P02'!$C531)*('Rozpis školy_Zdroj_1P01_1P02'!$L$4:$L$2377))</f>
        <v>1330</v>
      </c>
      <c r="G531" s="10">
        <f t="array" ref="G531">SUM(('Rozpis školy_Zdroj_1P01_1P02'!$C$4:$C$2377='Rozpis zriaďovatelia_1P01_1P02'!$C531)*('Rozpis školy_Zdroj_1P01_1P02'!$M$4:$M$2377))</f>
        <v>133</v>
      </c>
      <c r="H531" s="11">
        <f t="shared" si="8"/>
        <v>1463</v>
      </c>
    </row>
    <row r="532" spans="1:8" x14ac:dyDescent="0.25">
      <c r="A532" s="8" t="s">
        <v>9150</v>
      </c>
      <c r="B532" s="8" t="s">
        <v>8631</v>
      </c>
      <c r="C532" s="8" t="s">
        <v>2492</v>
      </c>
      <c r="D532" s="8" t="s">
        <v>2491</v>
      </c>
      <c r="E532" s="9" t="s">
        <v>2493</v>
      </c>
      <c r="F532" s="10">
        <f t="array" ref="F532">SUM(('Rozpis školy_Zdroj_1P01_1P02'!$C$4:$C$2377='Rozpis zriaďovatelia_1P01_1P02'!$C532)*('Rozpis školy_Zdroj_1P01_1P02'!$L$4:$L$2377))</f>
        <v>1089</v>
      </c>
      <c r="G532" s="10">
        <f t="array" ref="G532">SUM(('Rozpis školy_Zdroj_1P01_1P02'!$C$4:$C$2377='Rozpis zriaďovatelia_1P01_1P02'!$C532)*('Rozpis školy_Zdroj_1P01_1P02'!$M$4:$M$2377))</f>
        <v>109</v>
      </c>
      <c r="H532" s="11">
        <f t="shared" si="8"/>
        <v>1198</v>
      </c>
    </row>
    <row r="533" spans="1:8" x14ac:dyDescent="0.25">
      <c r="A533" s="8" t="s">
        <v>9150</v>
      </c>
      <c r="B533" s="8" t="s">
        <v>8631</v>
      </c>
      <c r="C533" s="8" t="s">
        <v>2308</v>
      </c>
      <c r="D533" s="8" t="s">
        <v>2307</v>
      </c>
      <c r="E533" s="9" t="s">
        <v>2309</v>
      </c>
      <c r="F533" s="10">
        <f t="array" ref="F533">SUM(('Rozpis školy_Zdroj_1P01_1P02'!$C$4:$C$2377='Rozpis zriaďovatelia_1P01_1P02'!$C533)*('Rozpis školy_Zdroj_1P01_1P02'!$L$4:$L$2377))</f>
        <v>1638</v>
      </c>
      <c r="G533" s="10">
        <f t="array" ref="G533">SUM(('Rozpis školy_Zdroj_1P01_1P02'!$C$4:$C$2377='Rozpis zriaďovatelia_1P01_1P02'!$C533)*('Rozpis školy_Zdroj_1P01_1P02'!$M$4:$M$2377))</f>
        <v>164</v>
      </c>
      <c r="H533" s="11">
        <f t="shared" si="8"/>
        <v>1802</v>
      </c>
    </row>
    <row r="534" spans="1:8" x14ac:dyDescent="0.25">
      <c r="A534" s="8" t="s">
        <v>9150</v>
      </c>
      <c r="B534" s="8" t="s">
        <v>8631</v>
      </c>
      <c r="C534" s="8" t="s">
        <v>2313</v>
      </c>
      <c r="D534" s="8" t="s">
        <v>2312</v>
      </c>
      <c r="E534" s="9" t="s">
        <v>2314</v>
      </c>
      <c r="F534" s="10">
        <f t="array" ref="F534">SUM(('Rozpis školy_Zdroj_1P01_1P02'!$C$4:$C$2377='Rozpis zriaďovatelia_1P01_1P02'!$C534)*('Rozpis školy_Zdroj_1P01_1P02'!$L$4:$L$2377))</f>
        <v>145</v>
      </c>
      <c r="G534" s="10">
        <f t="array" ref="G534">SUM(('Rozpis školy_Zdroj_1P01_1P02'!$C$4:$C$2377='Rozpis zriaďovatelia_1P01_1P02'!$C534)*('Rozpis školy_Zdroj_1P01_1P02'!$M$4:$M$2377))</f>
        <v>14</v>
      </c>
      <c r="H534" s="11">
        <f t="shared" si="8"/>
        <v>159</v>
      </c>
    </row>
    <row r="535" spans="1:8" x14ac:dyDescent="0.25">
      <c r="A535" s="8" t="s">
        <v>9150</v>
      </c>
      <c r="B535" s="8" t="s">
        <v>8631</v>
      </c>
      <c r="C535" s="8" t="s">
        <v>2318</v>
      </c>
      <c r="D535" s="8" t="s">
        <v>2317</v>
      </c>
      <c r="E535" s="9" t="s">
        <v>2319</v>
      </c>
      <c r="F535" s="10">
        <f t="array" ref="F535">SUM(('Rozpis školy_Zdroj_1P01_1P02'!$C$4:$C$2377='Rozpis zriaďovatelia_1P01_1P02'!$C535)*('Rozpis školy_Zdroj_1P01_1P02'!$L$4:$L$2377))</f>
        <v>2384</v>
      </c>
      <c r="G535" s="10">
        <f t="array" ref="G535">SUM(('Rozpis školy_Zdroj_1P01_1P02'!$C$4:$C$2377='Rozpis zriaďovatelia_1P01_1P02'!$C535)*('Rozpis školy_Zdroj_1P01_1P02'!$M$4:$M$2377))</f>
        <v>238</v>
      </c>
      <c r="H535" s="11">
        <f t="shared" si="8"/>
        <v>2622</v>
      </c>
    </row>
    <row r="536" spans="1:8" x14ac:dyDescent="0.25">
      <c r="A536" s="8" t="s">
        <v>9150</v>
      </c>
      <c r="B536" s="8" t="s">
        <v>8631</v>
      </c>
      <c r="C536" s="8" t="s">
        <v>2323</v>
      </c>
      <c r="D536" s="8" t="s">
        <v>2322</v>
      </c>
      <c r="E536" s="9" t="s">
        <v>2324</v>
      </c>
      <c r="F536" s="10">
        <f t="array" ref="F536">SUM(('Rozpis školy_Zdroj_1P01_1P02'!$C$4:$C$2377='Rozpis zriaďovatelia_1P01_1P02'!$C536)*('Rozpis školy_Zdroj_1P01_1P02'!$L$4:$L$2377))</f>
        <v>2048</v>
      </c>
      <c r="G536" s="10">
        <f t="array" ref="G536">SUM(('Rozpis školy_Zdroj_1P01_1P02'!$C$4:$C$2377='Rozpis zriaďovatelia_1P01_1P02'!$C536)*('Rozpis školy_Zdroj_1P01_1P02'!$M$4:$M$2377))</f>
        <v>204</v>
      </c>
      <c r="H536" s="11">
        <f t="shared" si="8"/>
        <v>2252</v>
      </c>
    </row>
    <row r="537" spans="1:8" x14ac:dyDescent="0.25">
      <c r="A537" s="8" t="s">
        <v>9150</v>
      </c>
      <c r="B537" s="8" t="s">
        <v>8631</v>
      </c>
      <c r="C537" s="8" t="s">
        <v>2328</v>
      </c>
      <c r="D537" s="8" t="s">
        <v>2327</v>
      </c>
      <c r="E537" s="9" t="s">
        <v>2329</v>
      </c>
      <c r="F537" s="10">
        <f t="array" ref="F537">SUM(('Rozpis školy_Zdroj_1P01_1P02'!$C$4:$C$2377='Rozpis zriaďovatelia_1P01_1P02'!$C537)*('Rozpis školy_Zdroj_1P01_1P02'!$L$4:$L$2377))</f>
        <v>90</v>
      </c>
      <c r="G537" s="10">
        <f t="array" ref="G537">SUM(('Rozpis školy_Zdroj_1P01_1P02'!$C$4:$C$2377='Rozpis zriaďovatelia_1P01_1P02'!$C537)*('Rozpis školy_Zdroj_1P01_1P02'!$M$4:$M$2377))</f>
        <v>9</v>
      </c>
      <c r="H537" s="11">
        <f t="shared" si="8"/>
        <v>99</v>
      </c>
    </row>
    <row r="538" spans="1:8" x14ac:dyDescent="0.25">
      <c r="A538" s="8" t="s">
        <v>9150</v>
      </c>
      <c r="B538" s="8" t="s">
        <v>8631</v>
      </c>
      <c r="C538" s="8" t="s">
        <v>2338</v>
      </c>
      <c r="D538" s="8" t="s">
        <v>2337</v>
      </c>
      <c r="E538" s="9" t="s">
        <v>2339</v>
      </c>
      <c r="F538" s="10">
        <f t="array" ref="F538">SUM(('Rozpis školy_Zdroj_1P01_1P02'!$C$4:$C$2377='Rozpis zriaďovatelia_1P01_1P02'!$C538)*('Rozpis školy_Zdroj_1P01_1P02'!$L$4:$L$2377))</f>
        <v>1611</v>
      </c>
      <c r="G538" s="10">
        <f t="array" ref="G538">SUM(('Rozpis školy_Zdroj_1P01_1P02'!$C$4:$C$2377='Rozpis zriaďovatelia_1P01_1P02'!$C538)*('Rozpis školy_Zdroj_1P01_1P02'!$M$4:$M$2377))</f>
        <v>161</v>
      </c>
      <c r="H538" s="11">
        <f t="shared" si="8"/>
        <v>1772</v>
      </c>
    </row>
    <row r="539" spans="1:8" x14ac:dyDescent="0.25">
      <c r="A539" s="8" t="s">
        <v>9150</v>
      </c>
      <c r="B539" s="8" t="s">
        <v>8631</v>
      </c>
      <c r="C539" s="8" t="s">
        <v>2333</v>
      </c>
      <c r="D539" s="8" t="s">
        <v>2332</v>
      </c>
      <c r="E539" s="9" t="s">
        <v>2334</v>
      </c>
      <c r="F539" s="10">
        <f t="array" ref="F539">SUM(('Rozpis školy_Zdroj_1P01_1P02'!$C$4:$C$2377='Rozpis zriaďovatelia_1P01_1P02'!$C539)*('Rozpis školy_Zdroj_1P01_1P02'!$L$4:$L$2377))</f>
        <v>108</v>
      </c>
      <c r="G539" s="10">
        <f t="array" ref="G539">SUM(('Rozpis školy_Zdroj_1P01_1P02'!$C$4:$C$2377='Rozpis zriaďovatelia_1P01_1P02'!$C539)*('Rozpis školy_Zdroj_1P01_1P02'!$M$4:$M$2377))</f>
        <v>11</v>
      </c>
      <c r="H539" s="11">
        <f t="shared" si="8"/>
        <v>119</v>
      </c>
    </row>
    <row r="540" spans="1:8" x14ac:dyDescent="0.25">
      <c r="A540" s="8" t="s">
        <v>9150</v>
      </c>
      <c r="B540" s="8" t="s">
        <v>8631</v>
      </c>
      <c r="C540" s="8" t="s">
        <v>2343</v>
      </c>
      <c r="D540" s="8" t="s">
        <v>2342</v>
      </c>
      <c r="E540" s="9" t="s">
        <v>2344</v>
      </c>
      <c r="F540" s="10">
        <f t="array" ref="F540">SUM(('Rozpis školy_Zdroj_1P01_1P02'!$C$4:$C$2377='Rozpis zriaďovatelia_1P01_1P02'!$C540)*('Rozpis školy_Zdroj_1P01_1P02'!$L$4:$L$2377))</f>
        <v>1001</v>
      </c>
      <c r="G540" s="10">
        <f t="array" ref="G540">SUM(('Rozpis školy_Zdroj_1P01_1P02'!$C$4:$C$2377='Rozpis zriaďovatelia_1P01_1P02'!$C540)*('Rozpis školy_Zdroj_1P01_1P02'!$M$4:$M$2377))</f>
        <v>100</v>
      </c>
      <c r="H540" s="11">
        <f t="shared" si="8"/>
        <v>1101</v>
      </c>
    </row>
    <row r="541" spans="1:8" x14ac:dyDescent="0.25">
      <c r="A541" s="8" t="s">
        <v>9150</v>
      </c>
      <c r="B541" s="8" t="s">
        <v>8631</v>
      </c>
      <c r="C541" s="8" t="s">
        <v>2348</v>
      </c>
      <c r="D541" s="8" t="s">
        <v>2347</v>
      </c>
      <c r="E541" s="9" t="s">
        <v>2349</v>
      </c>
      <c r="F541" s="10">
        <f t="array" ref="F541">SUM(('Rozpis školy_Zdroj_1P01_1P02'!$C$4:$C$2377='Rozpis zriaďovatelia_1P01_1P02'!$C541)*('Rozpis školy_Zdroj_1P01_1P02'!$L$4:$L$2377))</f>
        <v>1170</v>
      </c>
      <c r="G541" s="10">
        <f t="array" ref="G541">SUM(('Rozpis školy_Zdroj_1P01_1P02'!$C$4:$C$2377='Rozpis zriaďovatelia_1P01_1P02'!$C541)*('Rozpis školy_Zdroj_1P01_1P02'!$M$4:$M$2377))</f>
        <v>117</v>
      </c>
      <c r="H541" s="11">
        <f t="shared" si="8"/>
        <v>1287</v>
      </c>
    </row>
    <row r="542" spans="1:8" x14ac:dyDescent="0.25">
      <c r="A542" s="8" t="s">
        <v>9150</v>
      </c>
      <c r="B542" s="8" t="s">
        <v>8631</v>
      </c>
      <c r="C542" s="8" t="s">
        <v>2352</v>
      </c>
      <c r="D542" s="8" t="s">
        <v>2351</v>
      </c>
      <c r="E542" s="9" t="s">
        <v>2353</v>
      </c>
      <c r="F542" s="10">
        <f t="array" ref="F542">SUM(('Rozpis školy_Zdroj_1P01_1P02'!$C$4:$C$2377='Rozpis zriaďovatelia_1P01_1P02'!$C542)*('Rozpis školy_Zdroj_1P01_1P02'!$L$4:$L$2377))</f>
        <v>4189</v>
      </c>
      <c r="G542" s="10">
        <f t="array" ref="G542">SUM(('Rozpis školy_Zdroj_1P01_1P02'!$C$4:$C$2377='Rozpis zriaďovatelia_1P01_1P02'!$C542)*('Rozpis školy_Zdroj_1P01_1P02'!$M$4:$M$2377))</f>
        <v>419</v>
      </c>
      <c r="H542" s="11">
        <f t="shared" si="8"/>
        <v>4608</v>
      </c>
    </row>
    <row r="543" spans="1:8" x14ac:dyDescent="0.25">
      <c r="A543" s="8" t="s">
        <v>9150</v>
      </c>
      <c r="B543" s="8" t="s">
        <v>8631</v>
      </c>
      <c r="C543" s="8" t="s">
        <v>2362</v>
      </c>
      <c r="D543" s="8" t="s">
        <v>2361</v>
      </c>
      <c r="E543" s="9" t="s">
        <v>2363</v>
      </c>
      <c r="F543" s="10">
        <f t="array" ref="F543">SUM(('Rozpis školy_Zdroj_1P01_1P02'!$C$4:$C$2377='Rozpis zriaďovatelia_1P01_1P02'!$C543)*('Rozpis školy_Zdroj_1P01_1P02'!$L$4:$L$2377))</f>
        <v>2493</v>
      </c>
      <c r="G543" s="10">
        <f t="array" ref="G543">SUM(('Rozpis školy_Zdroj_1P01_1P02'!$C$4:$C$2377='Rozpis zriaďovatelia_1P01_1P02'!$C543)*('Rozpis školy_Zdroj_1P01_1P02'!$M$4:$M$2377))</f>
        <v>249</v>
      </c>
      <c r="H543" s="11">
        <f t="shared" si="8"/>
        <v>2742</v>
      </c>
    </row>
    <row r="544" spans="1:8" x14ac:dyDescent="0.25">
      <c r="A544" s="8" t="s">
        <v>9150</v>
      </c>
      <c r="B544" s="8" t="s">
        <v>8631</v>
      </c>
      <c r="C544" s="8" t="s">
        <v>2383</v>
      </c>
      <c r="D544" s="8" t="s">
        <v>2382</v>
      </c>
      <c r="E544" s="9" t="s">
        <v>2384</v>
      </c>
      <c r="F544" s="10">
        <f t="array" ref="F544">SUM(('Rozpis školy_Zdroj_1P01_1P02'!$C$4:$C$2377='Rozpis zriaďovatelia_1P01_1P02'!$C544)*('Rozpis školy_Zdroj_1P01_1P02'!$L$4:$L$2377))</f>
        <v>271</v>
      </c>
      <c r="G544" s="10">
        <f t="array" ref="G544">SUM(('Rozpis školy_Zdroj_1P01_1P02'!$C$4:$C$2377='Rozpis zriaďovatelia_1P01_1P02'!$C544)*('Rozpis školy_Zdroj_1P01_1P02'!$M$4:$M$2377))</f>
        <v>27</v>
      </c>
      <c r="H544" s="11">
        <f t="shared" si="8"/>
        <v>298</v>
      </c>
    </row>
    <row r="545" spans="1:8" x14ac:dyDescent="0.25">
      <c r="A545" s="8" t="s">
        <v>9150</v>
      </c>
      <c r="B545" s="8" t="s">
        <v>8631</v>
      </c>
      <c r="C545" s="8" t="s">
        <v>2396</v>
      </c>
      <c r="D545" s="8" t="s">
        <v>2395</v>
      </c>
      <c r="E545" s="9" t="s">
        <v>2397</v>
      </c>
      <c r="F545" s="10">
        <f t="array" ref="F545">SUM(('Rozpis školy_Zdroj_1P01_1P02'!$C$4:$C$2377='Rozpis zriaďovatelia_1P01_1P02'!$C545)*('Rozpis školy_Zdroj_1P01_1P02'!$L$4:$L$2377))</f>
        <v>1229</v>
      </c>
      <c r="G545" s="10">
        <f t="array" ref="G545">SUM(('Rozpis školy_Zdroj_1P01_1P02'!$C$4:$C$2377='Rozpis zriaďovatelia_1P01_1P02'!$C545)*('Rozpis školy_Zdroj_1P01_1P02'!$M$4:$M$2377))</f>
        <v>123</v>
      </c>
      <c r="H545" s="11">
        <f t="shared" si="8"/>
        <v>1352</v>
      </c>
    </row>
    <row r="546" spans="1:8" x14ac:dyDescent="0.25">
      <c r="A546" s="8" t="s">
        <v>9150</v>
      </c>
      <c r="B546" s="8" t="s">
        <v>8631</v>
      </c>
      <c r="C546" s="8" t="s">
        <v>2390</v>
      </c>
      <c r="D546" s="8" t="s">
        <v>2389</v>
      </c>
      <c r="E546" s="9" t="s">
        <v>2391</v>
      </c>
      <c r="F546" s="10">
        <f t="array" ref="F546">SUM(('Rozpis školy_Zdroj_1P01_1P02'!$C$4:$C$2377='Rozpis zriaďovatelia_1P01_1P02'!$C546)*('Rozpis školy_Zdroj_1P01_1P02'!$L$4:$L$2377))</f>
        <v>1010</v>
      </c>
      <c r="G546" s="10">
        <f t="array" ref="G546">SUM(('Rozpis školy_Zdroj_1P01_1P02'!$C$4:$C$2377='Rozpis zriaďovatelia_1P01_1P02'!$C546)*('Rozpis školy_Zdroj_1P01_1P02'!$M$4:$M$2377))</f>
        <v>101</v>
      </c>
      <c r="H546" s="11">
        <f t="shared" si="8"/>
        <v>1111</v>
      </c>
    </row>
    <row r="547" spans="1:8" x14ac:dyDescent="0.25">
      <c r="A547" s="8" t="s">
        <v>9150</v>
      </c>
      <c r="B547" s="8" t="s">
        <v>8631</v>
      </c>
      <c r="C547" s="8" t="s">
        <v>2400</v>
      </c>
      <c r="D547" s="8" t="s">
        <v>2399</v>
      </c>
      <c r="E547" s="9" t="s">
        <v>2401</v>
      </c>
      <c r="F547" s="10">
        <f t="array" ref="F547">SUM(('Rozpis školy_Zdroj_1P01_1P02'!$C$4:$C$2377='Rozpis zriaďovatelia_1P01_1P02'!$C547)*('Rozpis školy_Zdroj_1P01_1P02'!$L$4:$L$2377))</f>
        <v>1823</v>
      </c>
      <c r="G547" s="10">
        <f t="array" ref="G547">SUM(('Rozpis školy_Zdroj_1P01_1P02'!$C$4:$C$2377='Rozpis zriaďovatelia_1P01_1P02'!$C547)*('Rozpis školy_Zdroj_1P01_1P02'!$M$4:$M$2377))</f>
        <v>182</v>
      </c>
      <c r="H547" s="11">
        <f t="shared" si="8"/>
        <v>2005</v>
      </c>
    </row>
    <row r="548" spans="1:8" x14ac:dyDescent="0.25">
      <c r="A548" s="8" t="s">
        <v>9150</v>
      </c>
      <c r="B548" s="8" t="s">
        <v>8631</v>
      </c>
      <c r="C548" s="8" t="s">
        <v>2405</v>
      </c>
      <c r="D548" s="8" t="s">
        <v>2404</v>
      </c>
      <c r="E548" s="9" t="s">
        <v>2406</v>
      </c>
      <c r="F548" s="10">
        <f t="array" ref="F548">SUM(('Rozpis školy_Zdroj_1P01_1P02'!$C$4:$C$2377='Rozpis zriaďovatelia_1P01_1P02'!$C548)*('Rozpis školy_Zdroj_1P01_1P02'!$L$4:$L$2377))</f>
        <v>1713</v>
      </c>
      <c r="G548" s="10">
        <f t="array" ref="G548">SUM(('Rozpis školy_Zdroj_1P01_1P02'!$C$4:$C$2377='Rozpis zriaďovatelia_1P01_1P02'!$C548)*('Rozpis školy_Zdroj_1P01_1P02'!$M$4:$M$2377))</f>
        <v>171</v>
      </c>
      <c r="H548" s="11">
        <f t="shared" si="8"/>
        <v>1884</v>
      </c>
    </row>
    <row r="549" spans="1:8" x14ac:dyDescent="0.25">
      <c r="A549" s="8" t="s">
        <v>9150</v>
      </c>
      <c r="B549" s="8" t="s">
        <v>8631</v>
      </c>
      <c r="C549" s="8" t="s">
        <v>2410</v>
      </c>
      <c r="D549" s="8" t="s">
        <v>2409</v>
      </c>
      <c r="E549" s="9" t="s">
        <v>2411</v>
      </c>
      <c r="F549" s="10">
        <f t="array" ref="F549">SUM(('Rozpis školy_Zdroj_1P01_1P02'!$C$4:$C$2377='Rozpis zriaďovatelia_1P01_1P02'!$C549)*('Rozpis školy_Zdroj_1P01_1P02'!$L$4:$L$2377))</f>
        <v>1938</v>
      </c>
      <c r="G549" s="10">
        <f t="array" ref="G549">SUM(('Rozpis školy_Zdroj_1P01_1P02'!$C$4:$C$2377='Rozpis zriaďovatelia_1P01_1P02'!$C549)*('Rozpis školy_Zdroj_1P01_1P02'!$M$4:$M$2377))</f>
        <v>194</v>
      </c>
      <c r="H549" s="11">
        <f t="shared" si="8"/>
        <v>2132</v>
      </c>
    </row>
    <row r="550" spans="1:8" x14ac:dyDescent="0.25">
      <c r="A550" s="8" t="s">
        <v>9150</v>
      </c>
      <c r="B550" s="8" t="s">
        <v>8631</v>
      </c>
      <c r="C550" s="8" t="s">
        <v>2415</v>
      </c>
      <c r="D550" s="8" t="s">
        <v>2414</v>
      </c>
      <c r="E550" s="9" t="s">
        <v>2416</v>
      </c>
      <c r="F550" s="10">
        <f t="array" ref="F550">SUM(('Rozpis školy_Zdroj_1P01_1P02'!$C$4:$C$2377='Rozpis zriaďovatelia_1P01_1P02'!$C550)*('Rozpis školy_Zdroj_1P01_1P02'!$L$4:$L$2377))</f>
        <v>181</v>
      </c>
      <c r="G550" s="10">
        <f t="array" ref="G550">SUM(('Rozpis školy_Zdroj_1P01_1P02'!$C$4:$C$2377='Rozpis zriaďovatelia_1P01_1P02'!$C550)*('Rozpis školy_Zdroj_1P01_1P02'!$M$4:$M$2377))</f>
        <v>18</v>
      </c>
      <c r="H550" s="11">
        <f t="shared" si="8"/>
        <v>199</v>
      </c>
    </row>
    <row r="551" spans="1:8" x14ac:dyDescent="0.25">
      <c r="A551" s="8" t="s">
        <v>9150</v>
      </c>
      <c r="B551" s="8" t="s">
        <v>8631</v>
      </c>
      <c r="C551" s="8" t="s">
        <v>2420</v>
      </c>
      <c r="D551" s="8" t="s">
        <v>2419</v>
      </c>
      <c r="E551" s="9" t="s">
        <v>2421</v>
      </c>
      <c r="F551" s="10">
        <f t="array" ref="F551">SUM(('Rozpis školy_Zdroj_1P01_1P02'!$C$4:$C$2377='Rozpis zriaďovatelia_1P01_1P02'!$C551)*('Rozpis školy_Zdroj_1P01_1P02'!$L$4:$L$2377))</f>
        <v>0</v>
      </c>
      <c r="G551" s="10">
        <f t="array" ref="G551">SUM(('Rozpis školy_Zdroj_1P01_1P02'!$C$4:$C$2377='Rozpis zriaďovatelia_1P01_1P02'!$C551)*('Rozpis školy_Zdroj_1P01_1P02'!$M$4:$M$2377))</f>
        <v>0</v>
      </c>
      <c r="H551" s="11">
        <f t="shared" si="8"/>
        <v>0</v>
      </c>
    </row>
    <row r="552" spans="1:8" x14ac:dyDescent="0.25">
      <c r="A552" s="8" t="s">
        <v>9150</v>
      </c>
      <c r="B552" s="8" t="s">
        <v>8631</v>
      </c>
      <c r="C552" s="8" t="s">
        <v>2425</v>
      </c>
      <c r="D552" s="8" t="s">
        <v>2424</v>
      </c>
      <c r="E552" s="9" t="s">
        <v>2426</v>
      </c>
      <c r="F552" s="10">
        <f t="array" ref="F552">SUM(('Rozpis školy_Zdroj_1P01_1P02'!$C$4:$C$2377='Rozpis zriaďovatelia_1P01_1P02'!$C552)*('Rozpis školy_Zdroj_1P01_1P02'!$L$4:$L$2377))</f>
        <v>2784</v>
      </c>
      <c r="G552" s="10">
        <f t="array" ref="G552">SUM(('Rozpis školy_Zdroj_1P01_1P02'!$C$4:$C$2377='Rozpis zriaďovatelia_1P01_1P02'!$C552)*('Rozpis školy_Zdroj_1P01_1P02'!$M$4:$M$2377))</f>
        <v>278</v>
      </c>
      <c r="H552" s="11">
        <f t="shared" si="8"/>
        <v>3062</v>
      </c>
    </row>
    <row r="553" spans="1:8" x14ac:dyDescent="0.25">
      <c r="A553" s="8" t="s">
        <v>9150</v>
      </c>
      <c r="B553" s="8" t="s">
        <v>8631</v>
      </c>
      <c r="C553" s="8" t="s">
        <v>2459</v>
      </c>
      <c r="D553" s="8" t="s">
        <v>2458</v>
      </c>
      <c r="E553" s="9" t="s">
        <v>2460</v>
      </c>
      <c r="F553" s="10">
        <f t="array" ref="F553">SUM(('Rozpis školy_Zdroj_1P01_1P02'!$C$4:$C$2377='Rozpis zriaďovatelia_1P01_1P02'!$C553)*('Rozpis školy_Zdroj_1P01_1P02'!$L$4:$L$2377))</f>
        <v>11353</v>
      </c>
      <c r="G553" s="10">
        <f t="array" ref="G553">SUM(('Rozpis školy_Zdroj_1P01_1P02'!$C$4:$C$2377='Rozpis zriaďovatelia_1P01_1P02'!$C553)*('Rozpis školy_Zdroj_1P01_1P02'!$M$4:$M$2377))</f>
        <v>1135</v>
      </c>
      <c r="H553" s="11">
        <f t="shared" si="8"/>
        <v>12488</v>
      </c>
    </row>
    <row r="554" spans="1:8" x14ac:dyDescent="0.25">
      <c r="A554" s="8" t="s">
        <v>9150</v>
      </c>
      <c r="B554" s="8" t="s">
        <v>8631</v>
      </c>
      <c r="C554" s="8" t="s">
        <v>2466</v>
      </c>
      <c r="D554" s="8" t="s">
        <v>2465</v>
      </c>
      <c r="E554" s="9" t="s">
        <v>2467</v>
      </c>
      <c r="F554" s="10">
        <f t="array" ref="F554">SUM(('Rozpis školy_Zdroj_1P01_1P02'!$C$4:$C$2377='Rozpis zriaďovatelia_1P01_1P02'!$C554)*('Rozpis školy_Zdroj_1P01_1P02'!$L$4:$L$2377))</f>
        <v>72</v>
      </c>
      <c r="G554" s="10">
        <f t="array" ref="G554">SUM(('Rozpis školy_Zdroj_1P01_1P02'!$C$4:$C$2377='Rozpis zriaďovatelia_1P01_1P02'!$C554)*('Rozpis školy_Zdroj_1P01_1P02'!$M$4:$M$2377))</f>
        <v>7</v>
      </c>
      <c r="H554" s="11">
        <f t="shared" si="8"/>
        <v>79</v>
      </c>
    </row>
    <row r="555" spans="1:8" x14ac:dyDescent="0.25">
      <c r="A555" s="8" t="s">
        <v>9150</v>
      </c>
      <c r="B555" s="8" t="s">
        <v>8631</v>
      </c>
      <c r="C555" s="8" t="s">
        <v>2471</v>
      </c>
      <c r="D555" s="8" t="s">
        <v>2470</v>
      </c>
      <c r="E555" s="9" t="s">
        <v>2472</v>
      </c>
      <c r="F555" s="10">
        <f t="array" ref="F555">SUM(('Rozpis školy_Zdroj_1P01_1P02'!$C$4:$C$2377='Rozpis zriaďovatelia_1P01_1P02'!$C555)*('Rozpis školy_Zdroj_1P01_1P02'!$L$4:$L$2377))</f>
        <v>1612</v>
      </c>
      <c r="G555" s="10">
        <f t="array" ref="G555">SUM(('Rozpis školy_Zdroj_1P01_1P02'!$C$4:$C$2377='Rozpis zriaďovatelia_1P01_1P02'!$C555)*('Rozpis školy_Zdroj_1P01_1P02'!$M$4:$M$2377))</f>
        <v>161</v>
      </c>
      <c r="H555" s="11">
        <f t="shared" si="8"/>
        <v>1773</v>
      </c>
    </row>
    <row r="556" spans="1:8" x14ac:dyDescent="0.25">
      <c r="A556" s="8" t="s">
        <v>9150</v>
      </c>
      <c r="B556" s="8" t="s">
        <v>8631</v>
      </c>
      <c r="C556" s="8" t="s">
        <v>2430</v>
      </c>
      <c r="D556" s="8" t="s">
        <v>2429</v>
      </c>
      <c r="E556" s="9" t="s">
        <v>2431</v>
      </c>
      <c r="F556" s="10">
        <f t="array" ref="F556">SUM(('Rozpis školy_Zdroj_1P01_1P02'!$C$4:$C$2377='Rozpis zriaďovatelia_1P01_1P02'!$C556)*('Rozpis školy_Zdroj_1P01_1P02'!$L$4:$L$2377))</f>
        <v>3600</v>
      </c>
      <c r="G556" s="10">
        <f t="array" ref="G556">SUM(('Rozpis školy_Zdroj_1P01_1P02'!$C$4:$C$2377='Rozpis zriaďovatelia_1P01_1P02'!$C556)*('Rozpis školy_Zdroj_1P01_1P02'!$M$4:$M$2377))</f>
        <v>359</v>
      </c>
      <c r="H556" s="11">
        <f t="shared" si="8"/>
        <v>3959</v>
      </c>
    </row>
    <row r="557" spans="1:8" x14ac:dyDescent="0.25">
      <c r="A557" s="8" t="s">
        <v>9150</v>
      </c>
      <c r="B557" s="8" t="s">
        <v>8631</v>
      </c>
      <c r="C557" s="8" t="s">
        <v>2434</v>
      </c>
      <c r="D557" s="8" t="s">
        <v>2433</v>
      </c>
      <c r="E557" s="9" t="s">
        <v>2435</v>
      </c>
      <c r="F557" s="10">
        <f t="array" ref="F557">SUM(('Rozpis školy_Zdroj_1P01_1P02'!$C$4:$C$2377='Rozpis zriaďovatelia_1P01_1P02'!$C557)*('Rozpis školy_Zdroj_1P01_1P02'!$L$4:$L$2377))</f>
        <v>3844</v>
      </c>
      <c r="G557" s="10">
        <f t="array" ref="G557">SUM(('Rozpis školy_Zdroj_1P01_1P02'!$C$4:$C$2377='Rozpis zriaďovatelia_1P01_1P02'!$C557)*('Rozpis školy_Zdroj_1P01_1P02'!$M$4:$M$2377))</f>
        <v>384</v>
      </c>
      <c r="H557" s="11">
        <f t="shared" si="8"/>
        <v>4228</v>
      </c>
    </row>
    <row r="558" spans="1:8" x14ac:dyDescent="0.25">
      <c r="A558" s="8" t="s">
        <v>9150</v>
      </c>
      <c r="B558" s="8" t="s">
        <v>8631</v>
      </c>
      <c r="C558" s="8" t="s">
        <v>2439</v>
      </c>
      <c r="D558" s="8" t="s">
        <v>2438</v>
      </c>
      <c r="E558" s="9" t="s">
        <v>2440</v>
      </c>
      <c r="F558" s="10">
        <f t="array" ref="F558">SUM(('Rozpis školy_Zdroj_1P01_1P02'!$C$4:$C$2377='Rozpis zriaďovatelia_1P01_1P02'!$C558)*('Rozpis školy_Zdroj_1P01_1P02'!$L$4:$L$2377))</f>
        <v>1601</v>
      </c>
      <c r="G558" s="10">
        <f t="array" ref="G558">SUM(('Rozpis školy_Zdroj_1P01_1P02'!$C$4:$C$2377='Rozpis zriaďovatelia_1P01_1P02'!$C558)*('Rozpis školy_Zdroj_1P01_1P02'!$M$4:$M$2377))</f>
        <v>160</v>
      </c>
      <c r="H558" s="11">
        <f t="shared" si="8"/>
        <v>1761</v>
      </c>
    </row>
    <row r="559" spans="1:8" x14ac:dyDescent="0.25">
      <c r="A559" s="8" t="s">
        <v>9150</v>
      </c>
      <c r="B559" s="8" t="s">
        <v>8631</v>
      </c>
      <c r="C559" s="8" t="s">
        <v>2444</v>
      </c>
      <c r="D559" s="8" t="s">
        <v>2443</v>
      </c>
      <c r="E559" s="9" t="s">
        <v>2445</v>
      </c>
      <c r="F559" s="10">
        <f t="array" ref="F559">SUM(('Rozpis školy_Zdroj_1P01_1P02'!$C$4:$C$2377='Rozpis zriaďovatelia_1P01_1P02'!$C559)*('Rozpis školy_Zdroj_1P01_1P02'!$L$4:$L$2377))</f>
        <v>1214</v>
      </c>
      <c r="G559" s="10">
        <f t="array" ref="G559">SUM(('Rozpis školy_Zdroj_1P01_1P02'!$C$4:$C$2377='Rozpis zriaďovatelia_1P01_1P02'!$C559)*('Rozpis školy_Zdroj_1P01_1P02'!$M$4:$M$2377))</f>
        <v>121</v>
      </c>
      <c r="H559" s="11">
        <f t="shared" si="8"/>
        <v>1335</v>
      </c>
    </row>
    <row r="560" spans="1:8" x14ac:dyDescent="0.25">
      <c r="A560" s="8" t="s">
        <v>9150</v>
      </c>
      <c r="B560" s="8" t="s">
        <v>8631</v>
      </c>
      <c r="C560" s="8" t="s">
        <v>2449</v>
      </c>
      <c r="D560" s="8" t="s">
        <v>2448</v>
      </c>
      <c r="E560" s="9" t="s">
        <v>2450</v>
      </c>
      <c r="F560" s="10">
        <f t="array" ref="F560">SUM(('Rozpis školy_Zdroj_1P01_1P02'!$C$4:$C$2377='Rozpis zriaďovatelia_1P01_1P02'!$C560)*('Rozpis školy_Zdroj_1P01_1P02'!$L$4:$L$2377))</f>
        <v>72</v>
      </c>
      <c r="G560" s="10">
        <f t="array" ref="G560">SUM(('Rozpis školy_Zdroj_1P01_1P02'!$C$4:$C$2377='Rozpis zriaďovatelia_1P01_1P02'!$C560)*('Rozpis školy_Zdroj_1P01_1P02'!$M$4:$M$2377))</f>
        <v>7</v>
      </c>
      <c r="H560" s="11">
        <f t="shared" si="8"/>
        <v>79</v>
      </c>
    </row>
    <row r="561" spans="1:8" x14ac:dyDescent="0.25">
      <c r="A561" s="8" t="s">
        <v>9150</v>
      </c>
      <c r="B561" s="8" t="s">
        <v>8631</v>
      </c>
      <c r="C561" s="8" t="s">
        <v>2454</v>
      </c>
      <c r="D561" s="8" t="s">
        <v>2453</v>
      </c>
      <c r="E561" s="9" t="s">
        <v>2455</v>
      </c>
      <c r="F561" s="10">
        <f t="array" ref="F561">SUM(('Rozpis školy_Zdroj_1P01_1P02'!$C$4:$C$2377='Rozpis zriaďovatelia_1P01_1P02'!$C561)*('Rozpis školy_Zdroj_1P01_1P02'!$L$4:$L$2377))</f>
        <v>1170</v>
      </c>
      <c r="G561" s="10">
        <f t="array" ref="G561">SUM(('Rozpis školy_Zdroj_1P01_1P02'!$C$4:$C$2377='Rozpis zriaďovatelia_1P01_1P02'!$C561)*('Rozpis školy_Zdroj_1P01_1P02'!$M$4:$M$2377))</f>
        <v>117</v>
      </c>
      <c r="H561" s="11">
        <f t="shared" si="8"/>
        <v>1287</v>
      </c>
    </row>
    <row r="562" spans="1:8" x14ac:dyDescent="0.25">
      <c r="A562" s="8" t="s">
        <v>9150</v>
      </c>
      <c r="B562" s="8" t="s">
        <v>8631</v>
      </c>
      <c r="C562" s="8" t="s">
        <v>2476</v>
      </c>
      <c r="D562" s="8" t="s">
        <v>2475</v>
      </c>
      <c r="E562" s="9" t="s">
        <v>2477</v>
      </c>
      <c r="F562" s="10">
        <f t="array" ref="F562">SUM(('Rozpis školy_Zdroj_1P01_1P02'!$C$4:$C$2377='Rozpis zriaďovatelia_1P01_1P02'!$C562)*('Rozpis školy_Zdroj_1P01_1P02'!$L$4:$L$2377))</f>
        <v>11091</v>
      </c>
      <c r="G562" s="10">
        <f t="array" ref="G562">SUM(('Rozpis školy_Zdroj_1P01_1P02'!$C$4:$C$2377='Rozpis zriaďovatelia_1P01_1P02'!$C562)*('Rozpis školy_Zdroj_1P01_1P02'!$M$4:$M$2377))</f>
        <v>1109</v>
      </c>
      <c r="H562" s="11">
        <f t="shared" si="8"/>
        <v>12200</v>
      </c>
    </row>
    <row r="563" spans="1:8" x14ac:dyDescent="0.25">
      <c r="A563" s="8" t="s">
        <v>9150</v>
      </c>
      <c r="B563" s="8" t="s">
        <v>8631</v>
      </c>
      <c r="C563" s="8" t="s">
        <v>2482</v>
      </c>
      <c r="D563" s="8" t="s">
        <v>2481</v>
      </c>
      <c r="E563" s="9" t="s">
        <v>2483</v>
      </c>
      <c r="F563" s="10">
        <f t="array" ref="F563">SUM(('Rozpis školy_Zdroj_1P01_1P02'!$C$4:$C$2377='Rozpis zriaďovatelia_1P01_1P02'!$C563)*('Rozpis školy_Zdroj_1P01_1P02'!$L$4:$L$2377))</f>
        <v>1690</v>
      </c>
      <c r="G563" s="10">
        <f t="array" ref="G563">SUM(('Rozpis školy_Zdroj_1P01_1P02'!$C$4:$C$2377='Rozpis zriaďovatelia_1P01_1P02'!$C563)*('Rozpis školy_Zdroj_1P01_1P02'!$M$4:$M$2377))</f>
        <v>169</v>
      </c>
      <c r="H563" s="11">
        <f t="shared" si="8"/>
        <v>1859</v>
      </c>
    </row>
    <row r="564" spans="1:8" x14ac:dyDescent="0.25">
      <c r="A564" s="8" t="s">
        <v>9150</v>
      </c>
      <c r="B564" s="8" t="s">
        <v>8631</v>
      </c>
      <c r="C564" s="8" t="s">
        <v>2822</v>
      </c>
      <c r="D564" s="8" t="s">
        <v>2821</v>
      </c>
      <c r="E564" s="9" t="s">
        <v>2823</v>
      </c>
      <c r="F564" s="10">
        <f t="array" ref="F564">SUM(('Rozpis školy_Zdroj_1P01_1P02'!$C$4:$C$2377='Rozpis zriaďovatelia_1P01_1P02'!$C564)*('Rozpis školy_Zdroj_1P01_1P02'!$L$4:$L$2377))</f>
        <v>47488</v>
      </c>
      <c r="G564" s="10">
        <f t="array" ref="G564">SUM(('Rozpis školy_Zdroj_1P01_1P02'!$C$4:$C$2377='Rozpis zriaďovatelia_1P01_1P02'!$C564)*('Rozpis školy_Zdroj_1P01_1P02'!$M$4:$M$2377))</f>
        <v>4749</v>
      </c>
      <c r="H564" s="11">
        <f t="shared" si="8"/>
        <v>52237</v>
      </c>
    </row>
    <row r="565" spans="1:8" x14ac:dyDescent="0.25">
      <c r="A565" s="8" t="s">
        <v>9150</v>
      </c>
      <c r="B565" s="8" t="s">
        <v>8631</v>
      </c>
      <c r="C565" s="8" t="s">
        <v>2730</v>
      </c>
      <c r="D565" s="8" t="s">
        <v>2729</v>
      </c>
      <c r="E565" s="9" t="s">
        <v>2731</v>
      </c>
      <c r="F565" s="10">
        <f t="array" ref="F565">SUM(('Rozpis školy_Zdroj_1P01_1P02'!$C$4:$C$2377='Rozpis zriaďovatelia_1P01_1P02'!$C565)*('Rozpis školy_Zdroj_1P01_1P02'!$L$4:$L$2377))</f>
        <v>3375</v>
      </c>
      <c r="G565" s="10">
        <f t="array" ref="G565">SUM(('Rozpis školy_Zdroj_1P01_1P02'!$C$4:$C$2377='Rozpis zriaďovatelia_1P01_1P02'!$C565)*('Rozpis školy_Zdroj_1P01_1P02'!$M$4:$M$2377))</f>
        <v>337</v>
      </c>
      <c r="H565" s="11">
        <f t="shared" si="8"/>
        <v>3712</v>
      </c>
    </row>
    <row r="566" spans="1:8" x14ac:dyDescent="0.25">
      <c r="A566" s="8" t="s">
        <v>9150</v>
      </c>
      <c r="B566" s="8" t="s">
        <v>8631</v>
      </c>
      <c r="C566" s="8" t="s">
        <v>2725</v>
      </c>
      <c r="D566" s="8" t="s">
        <v>2724</v>
      </c>
      <c r="E566" s="9" t="s">
        <v>2726</v>
      </c>
      <c r="F566" s="10">
        <f t="array" ref="F566">SUM(('Rozpis školy_Zdroj_1P01_1P02'!$C$4:$C$2377='Rozpis zriaďovatelia_1P01_1P02'!$C566)*('Rozpis školy_Zdroj_1P01_1P02'!$L$4:$L$2377))</f>
        <v>271</v>
      </c>
      <c r="G566" s="10">
        <f t="array" ref="G566">SUM(('Rozpis školy_Zdroj_1P01_1P02'!$C$4:$C$2377='Rozpis zriaďovatelia_1P01_1P02'!$C566)*('Rozpis školy_Zdroj_1P01_1P02'!$M$4:$M$2377))</f>
        <v>27</v>
      </c>
      <c r="H566" s="11">
        <f t="shared" si="8"/>
        <v>298</v>
      </c>
    </row>
    <row r="567" spans="1:8" x14ac:dyDescent="0.25">
      <c r="A567" s="8" t="s">
        <v>9150</v>
      </c>
      <c r="B567" s="8" t="s">
        <v>8631</v>
      </c>
      <c r="C567" s="8" t="s">
        <v>2735</v>
      </c>
      <c r="D567" s="8" t="s">
        <v>2734</v>
      </c>
      <c r="E567" s="9" t="s">
        <v>2736</v>
      </c>
      <c r="F567" s="10">
        <f t="array" ref="F567">SUM(('Rozpis školy_Zdroj_1P01_1P02'!$C$4:$C$2377='Rozpis zriaďovatelia_1P01_1P02'!$C567)*('Rozpis školy_Zdroj_1P01_1P02'!$L$4:$L$2377))</f>
        <v>707</v>
      </c>
      <c r="G567" s="10">
        <f t="array" ref="G567">SUM(('Rozpis školy_Zdroj_1P01_1P02'!$C$4:$C$2377='Rozpis zriaďovatelia_1P01_1P02'!$C567)*('Rozpis školy_Zdroj_1P01_1P02'!$M$4:$M$2377))</f>
        <v>71</v>
      </c>
      <c r="H567" s="11">
        <f t="shared" si="8"/>
        <v>778</v>
      </c>
    </row>
    <row r="568" spans="1:8" x14ac:dyDescent="0.25">
      <c r="A568" s="8" t="s">
        <v>9150</v>
      </c>
      <c r="B568" s="8" t="s">
        <v>8631</v>
      </c>
      <c r="C568" s="8" t="s">
        <v>2740</v>
      </c>
      <c r="D568" s="8" t="s">
        <v>2739</v>
      </c>
      <c r="E568" s="9" t="s">
        <v>2741</v>
      </c>
      <c r="F568" s="10">
        <f t="array" ref="F568">SUM(('Rozpis školy_Zdroj_1P01_1P02'!$C$4:$C$2377='Rozpis zriaďovatelia_1P01_1P02'!$C568)*('Rozpis školy_Zdroj_1P01_1P02'!$L$4:$L$2377))</f>
        <v>1479</v>
      </c>
      <c r="G568" s="10">
        <f t="array" ref="G568">SUM(('Rozpis školy_Zdroj_1P01_1P02'!$C$4:$C$2377='Rozpis zriaďovatelia_1P01_1P02'!$C568)*('Rozpis školy_Zdroj_1P01_1P02'!$M$4:$M$2377))</f>
        <v>148</v>
      </c>
      <c r="H568" s="11">
        <f t="shared" si="8"/>
        <v>1627</v>
      </c>
    </row>
    <row r="569" spans="1:8" x14ac:dyDescent="0.25">
      <c r="A569" s="8" t="s">
        <v>9150</v>
      </c>
      <c r="B569" s="8" t="s">
        <v>8631</v>
      </c>
      <c r="C569" s="8" t="s">
        <v>2745</v>
      </c>
      <c r="D569" s="8" t="s">
        <v>2744</v>
      </c>
      <c r="E569" s="9" t="s">
        <v>2746</v>
      </c>
      <c r="F569" s="10">
        <f t="array" ref="F569">SUM(('Rozpis školy_Zdroj_1P01_1P02'!$C$4:$C$2377='Rozpis zriaďovatelia_1P01_1P02'!$C569)*('Rozpis školy_Zdroj_1P01_1P02'!$L$4:$L$2377))</f>
        <v>1618</v>
      </c>
      <c r="G569" s="10">
        <f t="array" ref="G569">SUM(('Rozpis školy_Zdroj_1P01_1P02'!$C$4:$C$2377='Rozpis zriaďovatelia_1P01_1P02'!$C569)*('Rozpis školy_Zdroj_1P01_1P02'!$M$4:$M$2377))</f>
        <v>162</v>
      </c>
      <c r="H569" s="11">
        <f t="shared" si="8"/>
        <v>1780</v>
      </c>
    </row>
    <row r="570" spans="1:8" x14ac:dyDescent="0.25">
      <c r="A570" s="8" t="s">
        <v>9150</v>
      </c>
      <c r="B570" s="8" t="s">
        <v>8631</v>
      </c>
      <c r="C570" s="8" t="s">
        <v>2750</v>
      </c>
      <c r="D570" s="8" t="s">
        <v>2749</v>
      </c>
      <c r="E570" s="9" t="s">
        <v>2751</v>
      </c>
      <c r="F570" s="10">
        <f t="array" ref="F570">SUM(('Rozpis školy_Zdroj_1P01_1P02'!$C$4:$C$2377='Rozpis zriaďovatelia_1P01_1P02'!$C570)*('Rozpis školy_Zdroj_1P01_1P02'!$L$4:$L$2377))</f>
        <v>7314</v>
      </c>
      <c r="G570" s="10">
        <f t="array" ref="G570">SUM(('Rozpis školy_Zdroj_1P01_1P02'!$C$4:$C$2377='Rozpis zriaďovatelia_1P01_1P02'!$C570)*('Rozpis školy_Zdroj_1P01_1P02'!$M$4:$M$2377))</f>
        <v>731</v>
      </c>
      <c r="H570" s="11">
        <f t="shared" si="8"/>
        <v>8045</v>
      </c>
    </row>
    <row r="571" spans="1:8" x14ac:dyDescent="0.25">
      <c r="A571" s="8" t="s">
        <v>9150</v>
      </c>
      <c r="B571" s="8" t="s">
        <v>8631</v>
      </c>
      <c r="C571" s="8" t="s">
        <v>2756</v>
      </c>
      <c r="D571" s="8" t="s">
        <v>2755</v>
      </c>
      <c r="E571" s="9" t="s">
        <v>2757</v>
      </c>
      <c r="F571" s="10">
        <f t="array" ref="F571">SUM(('Rozpis školy_Zdroj_1P01_1P02'!$C$4:$C$2377='Rozpis zriaďovatelia_1P01_1P02'!$C571)*('Rozpis školy_Zdroj_1P01_1P02'!$L$4:$L$2377))</f>
        <v>4396</v>
      </c>
      <c r="G571" s="10">
        <f t="array" ref="G571">SUM(('Rozpis školy_Zdroj_1P01_1P02'!$C$4:$C$2377='Rozpis zriaďovatelia_1P01_1P02'!$C571)*('Rozpis školy_Zdroj_1P01_1P02'!$M$4:$M$2377))</f>
        <v>439</v>
      </c>
      <c r="H571" s="11">
        <f t="shared" si="8"/>
        <v>4835</v>
      </c>
    </row>
    <row r="572" spans="1:8" x14ac:dyDescent="0.25">
      <c r="A572" s="8" t="s">
        <v>9150</v>
      </c>
      <c r="B572" s="8" t="s">
        <v>8631</v>
      </c>
      <c r="C572" s="8" t="s">
        <v>2762</v>
      </c>
      <c r="D572" s="8" t="s">
        <v>2761</v>
      </c>
      <c r="E572" s="9" t="s">
        <v>2763</v>
      </c>
      <c r="F572" s="10">
        <f t="array" ref="F572">SUM(('Rozpis školy_Zdroj_1P01_1P02'!$C$4:$C$2377='Rozpis zriaďovatelia_1P01_1P02'!$C572)*('Rozpis školy_Zdroj_1P01_1P02'!$L$4:$L$2377))</f>
        <v>1697</v>
      </c>
      <c r="G572" s="10">
        <f t="array" ref="G572">SUM(('Rozpis školy_Zdroj_1P01_1P02'!$C$4:$C$2377='Rozpis zriaďovatelia_1P01_1P02'!$C572)*('Rozpis školy_Zdroj_1P01_1P02'!$M$4:$M$2377))</f>
        <v>170</v>
      </c>
      <c r="H572" s="11">
        <f t="shared" si="8"/>
        <v>1867</v>
      </c>
    </row>
    <row r="573" spans="1:8" x14ac:dyDescent="0.25">
      <c r="A573" s="8" t="s">
        <v>9150</v>
      </c>
      <c r="B573" s="8" t="s">
        <v>8631</v>
      </c>
      <c r="C573" s="8" t="s">
        <v>2767</v>
      </c>
      <c r="D573" s="8" t="s">
        <v>2766</v>
      </c>
      <c r="E573" s="9" t="s">
        <v>2768</v>
      </c>
      <c r="F573" s="10">
        <f t="array" ref="F573">SUM(('Rozpis školy_Zdroj_1P01_1P02'!$C$4:$C$2377='Rozpis zriaďovatelia_1P01_1P02'!$C573)*('Rozpis školy_Zdroj_1P01_1P02'!$L$4:$L$2377))</f>
        <v>1669</v>
      </c>
      <c r="G573" s="10">
        <f t="array" ref="G573">SUM(('Rozpis školy_Zdroj_1P01_1P02'!$C$4:$C$2377='Rozpis zriaďovatelia_1P01_1P02'!$C573)*('Rozpis školy_Zdroj_1P01_1P02'!$M$4:$M$2377))</f>
        <v>167</v>
      </c>
      <c r="H573" s="11">
        <f t="shared" si="8"/>
        <v>1836</v>
      </c>
    </row>
    <row r="574" spans="1:8" x14ac:dyDescent="0.25">
      <c r="A574" s="8" t="s">
        <v>9150</v>
      </c>
      <c r="B574" s="8" t="s">
        <v>8631</v>
      </c>
      <c r="C574" s="8" t="s">
        <v>2772</v>
      </c>
      <c r="D574" s="8" t="s">
        <v>2771</v>
      </c>
      <c r="E574" s="9" t="s">
        <v>2773</v>
      </c>
      <c r="F574" s="10">
        <f t="array" ref="F574">SUM(('Rozpis školy_Zdroj_1P01_1P02'!$C$4:$C$2377='Rozpis zriaďovatelia_1P01_1P02'!$C574)*('Rozpis školy_Zdroj_1P01_1P02'!$L$4:$L$2377))</f>
        <v>217</v>
      </c>
      <c r="G574" s="10">
        <f t="array" ref="G574">SUM(('Rozpis školy_Zdroj_1P01_1P02'!$C$4:$C$2377='Rozpis zriaďovatelia_1P01_1P02'!$C574)*('Rozpis školy_Zdroj_1P01_1P02'!$M$4:$M$2377))</f>
        <v>22</v>
      </c>
      <c r="H574" s="11">
        <f t="shared" si="8"/>
        <v>239</v>
      </c>
    </row>
    <row r="575" spans="1:8" x14ac:dyDescent="0.25">
      <c r="A575" s="8" t="s">
        <v>9150</v>
      </c>
      <c r="B575" s="8" t="s">
        <v>8631</v>
      </c>
      <c r="C575" s="8" t="s">
        <v>2777</v>
      </c>
      <c r="D575" s="8" t="s">
        <v>2776</v>
      </c>
      <c r="E575" s="9" t="s">
        <v>2778</v>
      </c>
      <c r="F575" s="10">
        <f t="array" ref="F575">SUM(('Rozpis školy_Zdroj_1P01_1P02'!$C$4:$C$2377='Rozpis zriaďovatelia_1P01_1P02'!$C575)*('Rozpis školy_Zdroj_1P01_1P02'!$L$4:$L$2377))</f>
        <v>2425</v>
      </c>
      <c r="G575" s="10">
        <f t="array" ref="G575">SUM(('Rozpis školy_Zdroj_1P01_1P02'!$C$4:$C$2377='Rozpis zriaďovatelia_1P01_1P02'!$C575)*('Rozpis školy_Zdroj_1P01_1P02'!$M$4:$M$2377))</f>
        <v>242</v>
      </c>
      <c r="H575" s="11">
        <f t="shared" si="8"/>
        <v>2667</v>
      </c>
    </row>
    <row r="576" spans="1:8" x14ac:dyDescent="0.25">
      <c r="A576" s="8" t="s">
        <v>9150</v>
      </c>
      <c r="B576" s="8" t="s">
        <v>8631</v>
      </c>
      <c r="C576" s="8" t="s">
        <v>2782</v>
      </c>
      <c r="D576" s="8" t="s">
        <v>2781</v>
      </c>
      <c r="E576" s="9" t="s">
        <v>2783</v>
      </c>
      <c r="F576" s="10">
        <f t="array" ref="F576">SUM(('Rozpis školy_Zdroj_1P01_1P02'!$C$4:$C$2377='Rozpis zriaďovatelia_1P01_1P02'!$C576)*('Rozpis školy_Zdroj_1P01_1P02'!$L$4:$L$2377))</f>
        <v>817</v>
      </c>
      <c r="G576" s="10">
        <f t="array" ref="G576">SUM(('Rozpis školy_Zdroj_1P01_1P02'!$C$4:$C$2377='Rozpis zriaďovatelia_1P01_1P02'!$C576)*('Rozpis školy_Zdroj_1P01_1P02'!$M$4:$M$2377))</f>
        <v>82</v>
      </c>
      <c r="H576" s="11">
        <f t="shared" si="8"/>
        <v>899</v>
      </c>
    </row>
    <row r="577" spans="1:8" x14ac:dyDescent="0.25">
      <c r="A577" s="8" t="s">
        <v>9150</v>
      </c>
      <c r="B577" s="8" t="s">
        <v>8631</v>
      </c>
      <c r="C577" s="8" t="s">
        <v>2787</v>
      </c>
      <c r="D577" s="8" t="s">
        <v>2786</v>
      </c>
      <c r="E577" s="9" t="s">
        <v>2788</v>
      </c>
      <c r="F577" s="10">
        <f t="array" ref="F577">SUM(('Rozpis školy_Zdroj_1P01_1P02'!$C$4:$C$2377='Rozpis zriaďovatelia_1P01_1P02'!$C577)*('Rozpis školy_Zdroj_1P01_1P02'!$L$4:$L$2377))</f>
        <v>5522</v>
      </c>
      <c r="G577" s="10">
        <f t="array" ref="G577">SUM(('Rozpis školy_Zdroj_1P01_1P02'!$C$4:$C$2377='Rozpis zriaďovatelia_1P01_1P02'!$C577)*('Rozpis školy_Zdroj_1P01_1P02'!$M$4:$M$2377))</f>
        <v>552</v>
      </c>
      <c r="H577" s="11">
        <f t="shared" si="8"/>
        <v>6074</v>
      </c>
    </row>
    <row r="578" spans="1:8" x14ac:dyDescent="0.25">
      <c r="A578" s="8" t="s">
        <v>9150</v>
      </c>
      <c r="B578" s="8" t="s">
        <v>8631</v>
      </c>
      <c r="C578" s="8" t="s">
        <v>2792</v>
      </c>
      <c r="D578" s="8" t="s">
        <v>2791</v>
      </c>
      <c r="E578" s="9" t="s">
        <v>2793</v>
      </c>
      <c r="F578" s="10">
        <f t="array" ref="F578">SUM(('Rozpis školy_Zdroj_1P01_1P02'!$C$4:$C$2377='Rozpis zriaďovatelia_1P01_1P02'!$C578)*('Rozpis školy_Zdroj_1P01_1P02'!$L$4:$L$2377))</f>
        <v>936</v>
      </c>
      <c r="G578" s="10">
        <f t="array" ref="G578">SUM(('Rozpis školy_Zdroj_1P01_1P02'!$C$4:$C$2377='Rozpis zriaďovatelia_1P01_1P02'!$C578)*('Rozpis školy_Zdroj_1P01_1P02'!$M$4:$M$2377))</f>
        <v>94</v>
      </c>
      <c r="H578" s="11">
        <f t="shared" si="8"/>
        <v>1030</v>
      </c>
    </row>
    <row r="579" spans="1:8" x14ac:dyDescent="0.25">
      <c r="A579" s="8" t="s">
        <v>9150</v>
      </c>
      <c r="B579" s="8" t="s">
        <v>8631</v>
      </c>
      <c r="C579" s="8" t="s">
        <v>2796</v>
      </c>
      <c r="D579" s="8" t="s">
        <v>2795</v>
      </c>
      <c r="E579" s="9" t="s">
        <v>2797</v>
      </c>
      <c r="F579" s="10">
        <f t="array" ref="F579">SUM(('Rozpis školy_Zdroj_1P01_1P02'!$C$4:$C$2377='Rozpis zriaďovatelia_1P01_1P02'!$C579)*('Rozpis školy_Zdroj_1P01_1P02'!$L$4:$L$2377))</f>
        <v>2546</v>
      </c>
      <c r="G579" s="10">
        <f t="array" ref="G579">SUM(('Rozpis školy_Zdroj_1P01_1P02'!$C$4:$C$2377='Rozpis zriaďovatelia_1P01_1P02'!$C579)*('Rozpis školy_Zdroj_1P01_1P02'!$M$4:$M$2377))</f>
        <v>255</v>
      </c>
      <c r="H579" s="11">
        <f t="shared" si="8"/>
        <v>2801</v>
      </c>
    </row>
    <row r="580" spans="1:8" x14ac:dyDescent="0.25">
      <c r="A580" s="8" t="s">
        <v>9150</v>
      </c>
      <c r="B580" s="8" t="s">
        <v>8631</v>
      </c>
      <c r="C580" s="8" t="s">
        <v>2801</v>
      </c>
      <c r="D580" s="8" t="s">
        <v>2800</v>
      </c>
      <c r="E580" s="9" t="s">
        <v>2802</v>
      </c>
      <c r="F580" s="10">
        <f t="array" ref="F580">SUM(('Rozpis školy_Zdroj_1P01_1P02'!$C$4:$C$2377='Rozpis zriaďovatelia_1P01_1P02'!$C580)*('Rozpis školy_Zdroj_1P01_1P02'!$L$4:$L$2377))</f>
        <v>1766</v>
      </c>
      <c r="G580" s="10">
        <f t="array" ref="G580">SUM(('Rozpis školy_Zdroj_1P01_1P02'!$C$4:$C$2377='Rozpis zriaďovatelia_1P01_1P02'!$C580)*('Rozpis školy_Zdroj_1P01_1P02'!$M$4:$M$2377))</f>
        <v>177</v>
      </c>
      <c r="H580" s="11">
        <f t="shared" si="8"/>
        <v>1943</v>
      </c>
    </row>
    <row r="581" spans="1:8" x14ac:dyDescent="0.25">
      <c r="A581" s="8" t="s">
        <v>9150</v>
      </c>
      <c r="B581" s="8" t="s">
        <v>8631</v>
      </c>
      <c r="C581" s="8" t="s">
        <v>2890</v>
      </c>
      <c r="D581" s="8" t="s">
        <v>2889</v>
      </c>
      <c r="E581" s="9" t="s">
        <v>2891</v>
      </c>
      <c r="F581" s="10">
        <f t="array" ref="F581">SUM(('Rozpis školy_Zdroj_1P01_1P02'!$C$4:$C$2377='Rozpis zriaďovatelia_1P01_1P02'!$C581)*('Rozpis školy_Zdroj_1P01_1P02'!$L$4:$L$2377))</f>
        <v>2876</v>
      </c>
      <c r="G581" s="10">
        <f t="array" ref="G581">SUM(('Rozpis školy_Zdroj_1P01_1P02'!$C$4:$C$2377='Rozpis zriaďovatelia_1P01_1P02'!$C581)*('Rozpis školy_Zdroj_1P01_1P02'!$M$4:$M$2377))</f>
        <v>288</v>
      </c>
      <c r="H581" s="11">
        <f t="shared" ref="H581:H644" si="9">F581+G581</f>
        <v>3164</v>
      </c>
    </row>
    <row r="582" spans="1:8" x14ac:dyDescent="0.25">
      <c r="A582" s="8" t="s">
        <v>9150</v>
      </c>
      <c r="B582" s="8" t="s">
        <v>8631</v>
      </c>
      <c r="C582" s="8" t="s">
        <v>2806</v>
      </c>
      <c r="D582" s="8" t="s">
        <v>2805</v>
      </c>
      <c r="E582" s="9" t="s">
        <v>2807</v>
      </c>
      <c r="F582" s="10">
        <f t="array" ref="F582">SUM(('Rozpis školy_Zdroj_1P01_1P02'!$C$4:$C$2377='Rozpis zriaďovatelia_1P01_1P02'!$C582)*('Rozpis školy_Zdroj_1P01_1P02'!$L$4:$L$2377))</f>
        <v>3346</v>
      </c>
      <c r="G582" s="10">
        <f t="array" ref="G582">SUM(('Rozpis školy_Zdroj_1P01_1P02'!$C$4:$C$2377='Rozpis zriaďovatelia_1P01_1P02'!$C582)*('Rozpis školy_Zdroj_1P01_1P02'!$M$4:$M$2377))</f>
        <v>335</v>
      </c>
      <c r="H582" s="11">
        <f t="shared" si="9"/>
        <v>3681</v>
      </c>
    </row>
    <row r="583" spans="1:8" x14ac:dyDescent="0.25">
      <c r="A583" s="8" t="s">
        <v>9150</v>
      </c>
      <c r="B583" s="8" t="s">
        <v>8631</v>
      </c>
      <c r="C583" s="8" t="s">
        <v>2811</v>
      </c>
      <c r="D583" s="8" t="s">
        <v>2810</v>
      </c>
      <c r="E583" s="9" t="s">
        <v>2812</v>
      </c>
      <c r="F583" s="10">
        <f t="array" ref="F583">SUM(('Rozpis školy_Zdroj_1P01_1P02'!$C$4:$C$2377='Rozpis zriaďovatelia_1P01_1P02'!$C583)*('Rozpis školy_Zdroj_1P01_1P02'!$L$4:$L$2377))</f>
        <v>2491</v>
      </c>
      <c r="G583" s="10">
        <f t="array" ref="G583">SUM(('Rozpis školy_Zdroj_1P01_1P02'!$C$4:$C$2377='Rozpis zriaďovatelia_1P01_1P02'!$C583)*('Rozpis školy_Zdroj_1P01_1P02'!$M$4:$M$2377))</f>
        <v>249</v>
      </c>
      <c r="H583" s="11">
        <f t="shared" si="9"/>
        <v>2740</v>
      </c>
    </row>
    <row r="584" spans="1:8" x14ac:dyDescent="0.25">
      <c r="A584" s="8" t="s">
        <v>9150</v>
      </c>
      <c r="B584" s="8" t="s">
        <v>8631</v>
      </c>
      <c r="C584" s="8" t="s">
        <v>2816</v>
      </c>
      <c r="D584" s="8" t="s">
        <v>2815</v>
      </c>
      <c r="E584" s="9" t="s">
        <v>2817</v>
      </c>
      <c r="F584" s="10">
        <f t="array" ref="F584">SUM(('Rozpis školy_Zdroj_1P01_1P02'!$C$4:$C$2377='Rozpis zriaďovatelia_1P01_1P02'!$C584)*('Rozpis školy_Zdroj_1P01_1P02'!$L$4:$L$2377))</f>
        <v>90</v>
      </c>
      <c r="G584" s="10">
        <f t="array" ref="G584">SUM(('Rozpis školy_Zdroj_1P01_1P02'!$C$4:$C$2377='Rozpis zriaďovatelia_1P01_1P02'!$C584)*('Rozpis školy_Zdroj_1P01_1P02'!$M$4:$M$2377))</f>
        <v>9</v>
      </c>
      <c r="H584" s="11">
        <f t="shared" si="9"/>
        <v>99</v>
      </c>
    </row>
    <row r="585" spans="1:8" x14ac:dyDescent="0.25">
      <c r="A585" s="8" t="s">
        <v>9150</v>
      </c>
      <c r="B585" s="8" t="s">
        <v>8631</v>
      </c>
      <c r="C585" s="8" t="s">
        <v>2837</v>
      </c>
      <c r="D585" s="8" t="s">
        <v>2836</v>
      </c>
      <c r="E585" s="9" t="s">
        <v>2838</v>
      </c>
      <c r="F585" s="10">
        <f t="array" ref="F585">SUM(('Rozpis školy_Zdroj_1P01_1P02'!$C$4:$C$2377='Rozpis zriaďovatelia_1P01_1P02'!$C585)*('Rozpis školy_Zdroj_1P01_1P02'!$L$4:$L$2377))</f>
        <v>4636</v>
      </c>
      <c r="G585" s="10">
        <f t="array" ref="G585">SUM(('Rozpis školy_Zdroj_1P01_1P02'!$C$4:$C$2377='Rozpis zriaďovatelia_1P01_1P02'!$C585)*('Rozpis školy_Zdroj_1P01_1P02'!$M$4:$M$2377))</f>
        <v>464</v>
      </c>
      <c r="H585" s="11">
        <f t="shared" si="9"/>
        <v>5100</v>
      </c>
    </row>
    <row r="586" spans="1:8" x14ac:dyDescent="0.25">
      <c r="A586" s="8" t="s">
        <v>9150</v>
      </c>
      <c r="B586" s="8" t="s">
        <v>8631</v>
      </c>
      <c r="C586" s="8" t="s">
        <v>2842</v>
      </c>
      <c r="D586" s="8" t="s">
        <v>2841</v>
      </c>
      <c r="E586" s="9" t="s">
        <v>2843</v>
      </c>
      <c r="F586" s="10">
        <f t="array" ref="F586">SUM(('Rozpis školy_Zdroj_1P01_1P02'!$C$4:$C$2377='Rozpis zriaďovatelia_1P01_1P02'!$C586)*('Rozpis školy_Zdroj_1P01_1P02'!$L$4:$L$2377))</f>
        <v>181</v>
      </c>
      <c r="G586" s="10">
        <f t="array" ref="G586">SUM(('Rozpis školy_Zdroj_1P01_1P02'!$C$4:$C$2377='Rozpis zriaďovatelia_1P01_1P02'!$C586)*('Rozpis školy_Zdroj_1P01_1P02'!$M$4:$M$2377))</f>
        <v>18</v>
      </c>
      <c r="H586" s="11">
        <f t="shared" si="9"/>
        <v>199</v>
      </c>
    </row>
    <row r="587" spans="1:8" x14ac:dyDescent="0.25">
      <c r="A587" s="8" t="s">
        <v>9150</v>
      </c>
      <c r="B587" s="8" t="s">
        <v>8631</v>
      </c>
      <c r="C587" s="8" t="s">
        <v>2847</v>
      </c>
      <c r="D587" s="8" t="s">
        <v>2846</v>
      </c>
      <c r="E587" s="9" t="s">
        <v>2848</v>
      </c>
      <c r="F587" s="10">
        <f t="array" ref="F587">SUM(('Rozpis školy_Zdroj_1P01_1P02'!$C$4:$C$2377='Rozpis zriaďovatelia_1P01_1P02'!$C587)*('Rozpis školy_Zdroj_1P01_1P02'!$L$4:$L$2377))</f>
        <v>127</v>
      </c>
      <c r="G587" s="10">
        <f t="array" ref="G587">SUM(('Rozpis školy_Zdroj_1P01_1P02'!$C$4:$C$2377='Rozpis zriaďovatelia_1P01_1P02'!$C587)*('Rozpis školy_Zdroj_1P01_1P02'!$M$4:$M$2377))</f>
        <v>13</v>
      </c>
      <c r="H587" s="11">
        <f t="shared" si="9"/>
        <v>140</v>
      </c>
    </row>
    <row r="588" spans="1:8" x14ac:dyDescent="0.25">
      <c r="A588" s="8" t="s">
        <v>9150</v>
      </c>
      <c r="B588" s="8" t="s">
        <v>8631</v>
      </c>
      <c r="C588" s="8" t="s">
        <v>2852</v>
      </c>
      <c r="D588" s="8" t="s">
        <v>2851</v>
      </c>
      <c r="E588" s="9" t="s">
        <v>2853</v>
      </c>
      <c r="F588" s="10">
        <f t="array" ref="F588">SUM(('Rozpis školy_Zdroj_1P01_1P02'!$C$4:$C$2377='Rozpis zriaďovatelia_1P01_1P02'!$C588)*('Rozpis školy_Zdroj_1P01_1P02'!$L$4:$L$2377))</f>
        <v>264</v>
      </c>
      <c r="G588" s="10">
        <f t="array" ref="G588">SUM(('Rozpis školy_Zdroj_1P01_1P02'!$C$4:$C$2377='Rozpis zriaďovatelia_1P01_1P02'!$C588)*('Rozpis školy_Zdroj_1P01_1P02'!$M$4:$M$2377))</f>
        <v>26</v>
      </c>
      <c r="H588" s="11">
        <f t="shared" si="9"/>
        <v>290</v>
      </c>
    </row>
    <row r="589" spans="1:8" x14ac:dyDescent="0.25">
      <c r="A589" s="8" t="s">
        <v>9150</v>
      </c>
      <c r="B589" s="8" t="s">
        <v>8631</v>
      </c>
      <c r="C589" s="8" t="s">
        <v>2857</v>
      </c>
      <c r="D589" s="8" t="s">
        <v>2856</v>
      </c>
      <c r="E589" s="9" t="s">
        <v>2858</v>
      </c>
      <c r="F589" s="10">
        <f t="array" ref="F589">SUM(('Rozpis školy_Zdroj_1P01_1P02'!$C$4:$C$2377='Rozpis zriaďovatelia_1P01_1P02'!$C589)*('Rozpis školy_Zdroj_1P01_1P02'!$L$4:$L$2377))</f>
        <v>1968</v>
      </c>
      <c r="G589" s="10">
        <f t="array" ref="G589">SUM(('Rozpis školy_Zdroj_1P01_1P02'!$C$4:$C$2377='Rozpis zriaďovatelia_1P01_1P02'!$C589)*('Rozpis školy_Zdroj_1P01_1P02'!$M$4:$M$2377))</f>
        <v>197</v>
      </c>
      <c r="H589" s="11">
        <f t="shared" si="9"/>
        <v>2165</v>
      </c>
    </row>
    <row r="590" spans="1:8" x14ac:dyDescent="0.25">
      <c r="A590" s="8" t="s">
        <v>9150</v>
      </c>
      <c r="B590" s="8" t="s">
        <v>8631</v>
      </c>
      <c r="C590" s="8" t="s">
        <v>2862</v>
      </c>
      <c r="D590" s="8" t="s">
        <v>2861</v>
      </c>
      <c r="E590" s="9" t="s">
        <v>2863</v>
      </c>
      <c r="F590" s="10">
        <f t="array" ref="F590">SUM(('Rozpis školy_Zdroj_1P01_1P02'!$C$4:$C$2377='Rozpis zriaďovatelia_1P01_1P02'!$C590)*('Rozpis školy_Zdroj_1P01_1P02'!$L$4:$L$2377))</f>
        <v>1448</v>
      </c>
      <c r="G590" s="10">
        <f t="array" ref="G590">SUM(('Rozpis školy_Zdroj_1P01_1P02'!$C$4:$C$2377='Rozpis zriaďovatelia_1P01_1P02'!$C590)*('Rozpis školy_Zdroj_1P01_1P02'!$M$4:$M$2377))</f>
        <v>145</v>
      </c>
      <c r="H590" s="11">
        <f t="shared" si="9"/>
        <v>1593</v>
      </c>
    </row>
    <row r="591" spans="1:8" x14ac:dyDescent="0.25">
      <c r="A591" s="8" t="s">
        <v>9150</v>
      </c>
      <c r="B591" s="8" t="s">
        <v>8631</v>
      </c>
      <c r="C591" s="8" t="s">
        <v>2867</v>
      </c>
      <c r="D591" s="8" t="s">
        <v>2866</v>
      </c>
      <c r="E591" s="9" t="s">
        <v>2868</v>
      </c>
      <c r="F591" s="10">
        <f t="array" ref="F591">SUM(('Rozpis školy_Zdroj_1P01_1P02'!$C$4:$C$2377='Rozpis zriaďovatelia_1P01_1P02'!$C591)*('Rozpis školy_Zdroj_1P01_1P02'!$L$4:$L$2377))</f>
        <v>1791</v>
      </c>
      <c r="G591" s="10">
        <f t="array" ref="G591">SUM(('Rozpis školy_Zdroj_1P01_1P02'!$C$4:$C$2377='Rozpis zriaďovatelia_1P01_1P02'!$C591)*('Rozpis školy_Zdroj_1P01_1P02'!$M$4:$M$2377))</f>
        <v>179</v>
      </c>
      <c r="H591" s="11">
        <f t="shared" si="9"/>
        <v>1970</v>
      </c>
    </row>
    <row r="592" spans="1:8" x14ac:dyDescent="0.25">
      <c r="A592" s="8" t="s">
        <v>9150</v>
      </c>
      <c r="B592" s="8" t="s">
        <v>8631</v>
      </c>
      <c r="C592" s="8" t="s">
        <v>2871</v>
      </c>
      <c r="D592" s="8" t="s">
        <v>2870</v>
      </c>
      <c r="E592" s="9" t="s">
        <v>2872</v>
      </c>
      <c r="F592" s="10">
        <f t="array" ref="F592">SUM(('Rozpis školy_Zdroj_1P01_1P02'!$C$4:$C$2377='Rozpis zriaďovatelia_1P01_1P02'!$C592)*('Rozpis školy_Zdroj_1P01_1P02'!$L$4:$L$2377))</f>
        <v>2207</v>
      </c>
      <c r="G592" s="10">
        <f t="array" ref="G592">SUM(('Rozpis školy_Zdroj_1P01_1P02'!$C$4:$C$2377='Rozpis zriaďovatelia_1P01_1P02'!$C592)*('Rozpis školy_Zdroj_1P01_1P02'!$M$4:$M$2377))</f>
        <v>220</v>
      </c>
      <c r="H592" s="11">
        <f t="shared" si="9"/>
        <v>2427</v>
      </c>
    </row>
    <row r="593" spans="1:8" x14ac:dyDescent="0.25">
      <c r="A593" s="8" t="s">
        <v>9150</v>
      </c>
      <c r="B593" s="8" t="s">
        <v>8631</v>
      </c>
      <c r="C593" s="8" t="s">
        <v>2901</v>
      </c>
      <c r="D593" s="8" t="s">
        <v>2900</v>
      </c>
      <c r="E593" s="9" t="s">
        <v>2902</v>
      </c>
      <c r="F593" s="10">
        <f t="array" ref="F593">SUM(('Rozpis školy_Zdroj_1P01_1P02'!$C$4:$C$2377='Rozpis zriaďovatelia_1P01_1P02'!$C593)*('Rozpis školy_Zdroj_1P01_1P02'!$L$4:$L$2377))</f>
        <v>17525</v>
      </c>
      <c r="G593" s="10">
        <f t="array" ref="G593">SUM(('Rozpis školy_Zdroj_1P01_1P02'!$C$4:$C$2377='Rozpis zriaďovatelia_1P01_1P02'!$C593)*('Rozpis školy_Zdroj_1P01_1P02'!$M$4:$M$2377))</f>
        <v>1753</v>
      </c>
      <c r="H593" s="11">
        <f t="shared" si="9"/>
        <v>19278</v>
      </c>
    </row>
    <row r="594" spans="1:8" x14ac:dyDescent="0.25">
      <c r="A594" s="8" t="s">
        <v>9150</v>
      </c>
      <c r="B594" s="8" t="s">
        <v>8631</v>
      </c>
      <c r="C594" s="8" t="s">
        <v>2907</v>
      </c>
      <c r="D594" s="8" t="s">
        <v>2906</v>
      </c>
      <c r="E594" s="9" t="s">
        <v>2908</v>
      </c>
      <c r="F594" s="10">
        <f t="array" ref="F594">SUM(('Rozpis školy_Zdroj_1P01_1P02'!$C$4:$C$2377='Rozpis zriaďovatelia_1P01_1P02'!$C594)*('Rozpis školy_Zdroj_1P01_1P02'!$L$4:$L$2377))</f>
        <v>8811</v>
      </c>
      <c r="G594" s="10">
        <f t="array" ref="G594">SUM(('Rozpis školy_Zdroj_1P01_1P02'!$C$4:$C$2377='Rozpis zriaďovatelia_1P01_1P02'!$C594)*('Rozpis školy_Zdroj_1P01_1P02'!$M$4:$M$2377))</f>
        <v>882</v>
      </c>
      <c r="H594" s="11">
        <f t="shared" si="9"/>
        <v>9693</v>
      </c>
    </row>
    <row r="595" spans="1:8" x14ac:dyDescent="0.25">
      <c r="A595" s="8" t="s">
        <v>9150</v>
      </c>
      <c r="B595" s="8" t="s">
        <v>8631</v>
      </c>
      <c r="C595" s="8" t="s">
        <v>2876</v>
      </c>
      <c r="D595" s="8" t="s">
        <v>2875</v>
      </c>
      <c r="E595" s="9" t="s">
        <v>2877</v>
      </c>
      <c r="F595" s="10">
        <f t="array" ref="F595">SUM(('Rozpis školy_Zdroj_1P01_1P02'!$C$4:$C$2377='Rozpis zriaďovatelia_1P01_1P02'!$C595)*('Rozpis školy_Zdroj_1P01_1P02'!$L$4:$L$2377))</f>
        <v>1262</v>
      </c>
      <c r="G595" s="10">
        <f t="array" ref="G595">SUM(('Rozpis školy_Zdroj_1P01_1P02'!$C$4:$C$2377='Rozpis zriaďovatelia_1P01_1P02'!$C595)*('Rozpis školy_Zdroj_1P01_1P02'!$M$4:$M$2377))</f>
        <v>126</v>
      </c>
      <c r="H595" s="11">
        <f t="shared" si="9"/>
        <v>1388</v>
      </c>
    </row>
    <row r="596" spans="1:8" x14ac:dyDescent="0.25">
      <c r="A596" s="8" t="s">
        <v>9150</v>
      </c>
      <c r="B596" s="8" t="s">
        <v>8631</v>
      </c>
      <c r="C596" s="8" t="s">
        <v>2881</v>
      </c>
      <c r="D596" s="8" t="s">
        <v>2880</v>
      </c>
      <c r="E596" s="9" t="s">
        <v>2882</v>
      </c>
      <c r="F596" s="10">
        <f t="array" ref="F596">SUM(('Rozpis školy_Zdroj_1P01_1P02'!$C$4:$C$2377='Rozpis zriaďovatelia_1P01_1P02'!$C596)*('Rozpis školy_Zdroj_1P01_1P02'!$L$4:$L$2377))</f>
        <v>5917</v>
      </c>
      <c r="G596" s="10">
        <f t="array" ref="G596">SUM(('Rozpis školy_Zdroj_1P01_1P02'!$C$4:$C$2377='Rozpis zriaďovatelia_1P01_1P02'!$C596)*('Rozpis školy_Zdroj_1P01_1P02'!$M$4:$M$2377))</f>
        <v>592</v>
      </c>
      <c r="H596" s="11">
        <f t="shared" si="9"/>
        <v>6509</v>
      </c>
    </row>
    <row r="597" spans="1:8" x14ac:dyDescent="0.25">
      <c r="A597" s="8" t="s">
        <v>9150</v>
      </c>
      <c r="B597" s="8" t="s">
        <v>8631</v>
      </c>
      <c r="C597" s="8" t="s">
        <v>2886</v>
      </c>
      <c r="D597" s="8" t="s">
        <v>2885</v>
      </c>
      <c r="E597" s="9" t="s">
        <v>2887</v>
      </c>
      <c r="F597" s="10">
        <f t="array" ref="F597">SUM(('Rozpis školy_Zdroj_1P01_1P02'!$C$4:$C$2377='Rozpis zriaďovatelia_1P01_1P02'!$C597)*('Rozpis školy_Zdroj_1P01_1P02'!$L$4:$L$2377))</f>
        <v>1861</v>
      </c>
      <c r="G597" s="10">
        <f t="array" ref="G597">SUM(('Rozpis školy_Zdroj_1P01_1P02'!$C$4:$C$2377='Rozpis zriaďovatelia_1P01_1P02'!$C597)*('Rozpis školy_Zdroj_1P01_1P02'!$M$4:$M$2377))</f>
        <v>186</v>
      </c>
      <c r="H597" s="11">
        <f t="shared" si="9"/>
        <v>2047</v>
      </c>
    </row>
    <row r="598" spans="1:8" x14ac:dyDescent="0.25">
      <c r="A598" s="8" t="s">
        <v>9150</v>
      </c>
      <c r="B598" s="8" t="s">
        <v>8631</v>
      </c>
      <c r="C598" s="8" t="s">
        <v>2895</v>
      </c>
      <c r="D598" s="8" t="s">
        <v>2894</v>
      </c>
      <c r="E598" s="9" t="s">
        <v>2896</v>
      </c>
      <c r="F598" s="10">
        <f t="array" ref="F598">SUM(('Rozpis školy_Zdroj_1P01_1P02'!$C$4:$C$2377='Rozpis zriaďovatelia_1P01_1P02'!$C598)*('Rozpis školy_Zdroj_1P01_1P02'!$L$4:$L$2377))</f>
        <v>1814</v>
      </c>
      <c r="G598" s="10">
        <f t="array" ref="G598">SUM(('Rozpis školy_Zdroj_1P01_1P02'!$C$4:$C$2377='Rozpis zriaďovatelia_1P01_1P02'!$C598)*('Rozpis školy_Zdroj_1P01_1P02'!$M$4:$M$2377))</f>
        <v>182</v>
      </c>
      <c r="H598" s="11">
        <f t="shared" si="9"/>
        <v>1996</v>
      </c>
    </row>
    <row r="599" spans="1:8" x14ac:dyDescent="0.25">
      <c r="A599" s="8" t="s">
        <v>9150</v>
      </c>
      <c r="B599" s="8" t="s">
        <v>8631</v>
      </c>
      <c r="C599" s="8" t="s">
        <v>2918</v>
      </c>
      <c r="D599" s="8" t="s">
        <v>2917</v>
      </c>
      <c r="E599" s="9" t="s">
        <v>2919</v>
      </c>
      <c r="F599" s="10">
        <f t="array" ref="F599">SUM(('Rozpis školy_Zdroj_1P01_1P02'!$C$4:$C$2377='Rozpis zriaďovatelia_1P01_1P02'!$C599)*('Rozpis školy_Zdroj_1P01_1P02'!$L$4:$L$2377))</f>
        <v>1206</v>
      </c>
      <c r="G599" s="10">
        <f t="array" ref="G599">SUM(('Rozpis školy_Zdroj_1P01_1P02'!$C$4:$C$2377='Rozpis zriaďovatelia_1P01_1P02'!$C599)*('Rozpis školy_Zdroj_1P01_1P02'!$M$4:$M$2377))</f>
        <v>121</v>
      </c>
      <c r="H599" s="11">
        <f t="shared" si="9"/>
        <v>1327</v>
      </c>
    </row>
    <row r="600" spans="1:8" x14ac:dyDescent="0.25">
      <c r="A600" s="8" t="s">
        <v>9150</v>
      </c>
      <c r="B600" s="8" t="s">
        <v>8631</v>
      </c>
      <c r="C600" s="8" t="s">
        <v>2933</v>
      </c>
      <c r="D600" s="8" t="s">
        <v>2932</v>
      </c>
      <c r="E600" s="9" t="s">
        <v>2934</v>
      </c>
      <c r="F600" s="10">
        <f t="array" ref="F600">SUM(('Rozpis školy_Zdroj_1P01_1P02'!$C$4:$C$2377='Rozpis zriaďovatelia_1P01_1P02'!$C600)*('Rozpis školy_Zdroj_1P01_1P02'!$L$4:$L$2377))</f>
        <v>325</v>
      </c>
      <c r="G600" s="10">
        <f t="array" ref="G600">SUM(('Rozpis školy_Zdroj_1P01_1P02'!$C$4:$C$2377='Rozpis zriaďovatelia_1P01_1P02'!$C600)*('Rozpis školy_Zdroj_1P01_1P02'!$M$4:$M$2377))</f>
        <v>32</v>
      </c>
      <c r="H600" s="11">
        <f t="shared" si="9"/>
        <v>357</v>
      </c>
    </row>
    <row r="601" spans="1:8" x14ac:dyDescent="0.25">
      <c r="A601" s="8" t="s">
        <v>9150</v>
      </c>
      <c r="B601" s="8" t="s">
        <v>8631</v>
      </c>
      <c r="C601" s="8" t="s">
        <v>2943</v>
      </c>
      <c r="D601" s="8" t="s">
        <v>2942</v>
      </c>
      <c r="E601" s="9" t="s">
        <v>2944</v>
      </c>
      <c r="F601" s="10">
        <f t="array" ref="F601">SUM(('Rozpis školy_Zdroj_1P01_1P02'!$C$4:$C$2377='Rozpis zriaďovatelia_1P01_1P02'!$C601)*('Rozpis školy_Zdroj_1P01_1P02'!$L$4:$L$2377))</f>
        <v>1926</v>
      </c>
      <c r="G601" s="10">
        <f t="array" ref="G601">SUM(('Rozpis školy_Zdroj_1P01_1P02'!$C$4:$C$2377='Rozpis zriaďovatelia_1P01_1P02'!$C601)*('Rozpis školy_Zdroj_1P01_1P02'!$M$4:$M$2377))</f>
        <v>192</v>
      </c>
      <c r="H601" s="11">
        <f t="shared" si="9"/>
        <v>2118</v>
      </c>
    </row>
    <row r="602" spans="1:8" x14ac:dyDescent="0.25">
      <c r="A602" s="8" t="s">
        <v>9150</v>
      </c>
      <c r="B602" s="8" t="s">
        <v>8631</v>
      </c>
      <c r="C602" s="8" t="s">
        <v>2948</v>
      </c>
      <c r="D602" s="8" t="s">
        <v>2947</v>
      </c>
      <c r="E602" s="9" t="s">
        <v>2949</v>
      </c>
      <c r="F602" s="10">
        <f t="array" ref="F602">SUM(('Rozpis školy_Zdroj_1P01_1P02'!$C$4:$C$2377='Rozpis zriaďovatelia_1P01_1P02'!$C602)*('Rozpis školy_Zdroj_1P01_1P02'!$L$4:$L$2377))</f>
        <v>3357</v>
      </c>
      <c r="G602" s="10">
        <f t="array" ref="G602">SUM(('Rozpis školy_Zdroj_1P01_1P02'!$C$4:$C$2377='Rozpis zriaďovatelia_1P01_1P02'!$C602)*('Rozpis školy_Zdroj_1P01_1P02'!$M$4:$M$2377))</f>
        <v>336</v>
      </c>
      <c r="H602" s="11">
        <f t="shared" si="9"/>
        <v>3693</v>
      </c>
    </row>
    <row r="603" spans="1:8" x14ac:dyDescent="0.25">
      <c r="A603" s="8" t="s">
        <v>9150</v>
      </c>
      <c r="B603" s="8" t="s">
        <v>8631</v>
      </c>
      <c r="C603" s="8" t="s">
        <v>2968</v>
      </c>
      <c r="D603" s="8" t="s">
        <v>2967</v>
      </c>
      <c r="E603" s="9" t="s">
        <v>2969</v>
      </c>
      <c r="F603" s="10">
        <f t="array" ref="F603">SUM(('Rozpis školy_Zdroj_1P01_1P02'!$C$4:$C$2377='Rozpis zriaďovatelia_1P01_1P02'!$C603)*('Rozpis školy_Zdroj_1P01_1P02'!$L$4:$L$2377))</f>
        <v>31756</v>
      </c>
      <c r="G603" s="10">
        <f t="array" ref="G603">SUM(('Rozpis školy_Zdroj_1P01_1P02'!$C$4:$C$2377='Rozpis zriaďovatelia_1P01_1P02'!$C603)*('Rozpis školy_Zdroj_1P01_1P02'!$M$4:$M$2377))</f>
        <v>3175</v>
      </c>
      <c r="H603" s="11">
        <f t="shared" si="9"/>
        <v>34931</v>
      </c>
    </row>
    <row r="604" spans="1:8" x14ac:dyDescent="0.25">
      <c r="A604" s="8" t="s">
        <v>9150</v>
      </c>
      <c r="B604" s="8" t="s">
        <v>8631</v>
      </c>
      <c r="C604" s="8" t="s">
        <v>2953</v>
      </c>
      <c r="D604" s="8" t="s">
        <v>2952</v>
      </c>
      <c r="E604" s="9" t="s">
        <v>2954</v>
      </c>
      <c r="F604" s="10">
        <f t="array" ref="F604">SUM(('Rozpis školy_Zdroj_1P01_1P02'!$C$4:$C$2377='Rozpis zriaďovatelia_1P01_1P02'!$C604)*('Rozpis školy_Zdroj_1P01_1P02'!$L$4:$L$2377))</f>
        <v>4233</v>
      </c>
      <c r="G604" s="10">
        <f t="array" ref="G604">SUM(('Rozpis školy_Zdroj_1P01_1P02'!$C$4:$C$2377='Rozpis zriaďovatelia_1P01_1P02'!$C604)*('Rozpis školy_Zdroj_1P01_1P02'!$M$4:$M$2377))</f>
        <v>423</v>
      </c>
      <c r="H604" s="11">
        <f t="shared" si="9"/>
        <v>4656</v>
      </c>
    </row>
    <row r="605" spans="1:8" x14ac:dyDescent="0.25">
      <c r="A605" s="8" t="s">
        <v>9150</v>
      </c>
      <c r="B605" s="8" t="s">
        <v>8631</v>
      </c>
      <c r="C605" s="8" t="s">
        <v>2958</v>
      </c>
      <c r="D605" s="8" t="s">
        <v>2957</v>
      </c>
      <c r="E605" s="9" t="s">
        <v>2959</v>
      </c>
      <c r="F605" s="10">
        <f t="array" ref="F605">SUM(('Rozpis školy_Zdroj_1P01_1P02'!$C$4:$C$2377='Rozpis zriaďovatelia_1P01_1P02'!$C605)*('Rozpis školy_Zdroj_1P01_1P02'!$L$4:$L$2377))</f>
        <v>2257</v>
      </c>
      <c r="G605" s="10">
        <f t="array" ref="G605">SUM(('Rozpis školy_Zdroj_1P01_1P02'!$C$4:$C$2377='Rozpis zriaďovatelia_1P01_1P02'!$C605)*('Rozpis školy_Zdroj_1P01_1P02'!$M$4:$M$2377))</f>
        <v>226</v>
      </c>
      <c r="H605" s="11">
        <f t="shared" si="9"/>
        <v>2483</v>
      </c>
    </row>
    <row r="606" spans="1:8" x14ac:dyDescent="0.25">
      <c r="A606" s="8" t="s">
        <v>9150</v>
      </c>
      <c r="B606" s="8" t="s">
        <v>8631</v>
      </c>
      <c r="C606" s="8" t="s">
        <v>2963</v>
      </c>
      <c r="D606" s="8" t="s">
        <v>2962</v>
      </c>
      <c r="E606" s="9" t="s">
        <v>2964</v>
      </c>
      <c r="F606" s="10">
        <f t="array" ref="F606">SUM(('Rozpis školy_Zdroj_1P01_1P02'!$C$4:$C$2377='Rozpis zriaďovatelia_1P01_1P02'!$C606)*('Rozpis školy_Zdroj_1P01_1P02'!$L$4:$L$2377))</f>
        <v>5799</v>
      </c>
      <c r="G606" s="10">
        <f t="array" ref="G606">SUM(('Rozpis školy_Zdroj_1P01_1P02'!$C$4:$C$2377='Rozpis zriaďovatelia_1P01_1P02'!$C606)*('Rozpis školy_Zdroj_1P01_1P02'!$M$4:$M$2377))</f>
        <v>579</v>
      </c>
      <c r="H606" s="11">
        <f t="shared" si="9"/>
        <v>6378</v>
      </c>
    </row>
    <row r="607" spans="1:8" x14ac:dyDescent="0.25">
      <c r="A607" s="8" t="s">
        <v>9150</v>
      </c>
      <c r="B607" s="8" t="s">
        <v>8631</v>
      </c>
      <c r="C607" s="8" t="s">
        <v>2979</v>
      </c>
      <c r="D607" s="8" t="s">
        <v>2978</v>
      </c>
      <c r="E607" s="9" t="s">
        <v>2980</v>
      </c>
      <c r="F607" s="10">
        <f t="array" ref="F607">SUM(('Rozpis školy_Zdroj_1P01_1P02'!$C$4:$C$2377='Rozpis zriaďovatelia_1P01_1P02'!$C607)*('Rozpis školy_Zdroj_1P01_1P02'!$L$4:$L$2377))</f>
        <v>1541</v>
      </c>
      <c r="G607" s="10">
        <f t="array" ref="G607">SUM(('Rozpis školy_Zdroj_1P01_1P02'!$C$4:$C$2377='Rozpis zriaďovatelia_1P01_1P02'!$C607)*('Rozpis školy_Zdroj_1P01_1P02'!$M$4:$M$2377))</f>
        <v>154</v>
      </c>
      <c r="H607" s="11">
        <f t="shared" si="9"/>
        <v>1695</v>
      </c>
    </row>
    <row r="608" spans="1:8" x14ac:dyDescent="0.25">
      <c r="A608" s="8" t="s">
        <v>9150</v>
      </c>
      <c r="B608" s="8" t="s">
        <v>8631</v>
      </c>
      <c r="C608" s="8" t="s">
        <v>3053</v>
      </c>
      <c r="D608" s="8" t="s">
        <v>3052</v>
      </c>
      <c r="E608" s="9" t="s">
        <v>3054</v>
      </c>
      <c r="F608" s="10">
        <f t="array" ref="F608">SUM(('Rozpis školy_Zdroj_1P01_1P02'!$C$4:$C$2377='Rozpis zriaďovatelia_1P01_1P02'!$C608)*('Rozpis školy_Zdroj_1P01_1P02'!$L$4:$L$2377))</f>
        <v>32322</v>
      </c>
      <c r="G608" s="10">
        <f t="array" ref="G608">SUM(('Rozpis školy_Zdroj_1P01_1P02'!$C$4:$C$2377='Rozpis zriaďovatelia_1P01_1P02'!$C608)*('Rozpis školy_Zdroj_1P01_1P02'!$M$4:$M$2377))</f>
        <v>3233</v>
      </c>
      <c r="H608" s="11">
        <f t="shared" si="9"/>
        <v>35555</v>
      </c>
    </row>
    <row r="609" spans="1:8" x14ac:dyDescent="0.25">
      <c r="A609" s="8" t="s">
        <v>9150</v>
      </c>
      <c r="B609" s="8" t="s">
        <v>8631</v>
      </c>
      <c r="C609" s="8" t="s">
        <v>3013</v>
      </c>
      <c r="D609" s="8" t="s">
        <v>3012</v>
      </c>
      <c r="E609" s="9" t="s">
        <v>3014</v>
      </c>
      <c r="F609" s="10">
        <f t="array" ref="F609">SUM(('Rozpis školy_Zdroj_1P01_1P02'!$C$4:$C$2377='Rozpis zriaďovatelia_1P01_1P02'!$C609)*('Rozpis školy_Zdroj_1P01_1P02'!$L$4:$L$2377))</f>
        <v>3901</v>
      </c>
      <c r="G609" s="10">
        <f t="array" ref="G609">SUM(('Rozpis školy_Zdroj_1P01_1P02'!$C$4:$C$2377='Rozpis zriaďovatelia_1P01_1P02'!$C609)*('Rozpis školy_Zdroj_1P01_1P02'!$M$4:$M$2377))</f>
        <v>390</v>
      </c>
      <c r="H609" s="11">
        <f t="shared" si="9"/>
        <v>4291</v>
      </c>
    </row>
    <row r="610" spans="1:8" x14ac:dyDescent="0.25">
      <c r="A610" s="8" t="s">
        <v>9150</v>
      </c>
      <c r="B610" s="8" t="s">
        <v>8631</v>
      </c>
      <c r="C610" s="8" t="s">
        <v>3018</v>
      </c>
      <c r="D610" s="8" t="s">
        <v>3017</v>
      </c>
      <c r="E610" s="9" t="s">
        <v>3019</v>
      </c>
      <c r="F610" s="10">
        <f t="array" ref="F610">SUM(('Rozpis školy_Zdroj_1P01_1P02'!$C$4:$C$2377='Rozpis zriaďovatelia_1P01_1P02'!$C610)*('Rozpis školy_Zdroj_1P01_1P02'!$L$4:$L$2377))</f>
        <v>2073</v>
      </c>
      <c r="G610" s="10">
        <f t="array" ref="G610">SUM(('Rozpis školy_Zdroj_1P01_1P02'!$C$4:$C$2377='Rozpis zriaďovatelia_1P01_1P02'!$C610)*('Rozpis školy_Zdroj_1P01_1P02'!$M$4:$M$2377))</f>
        <v>207</v>
      </c>
      <c r="H610" s="11">
        <f t="shared" si="9"/>
        <v>2280</v>
      </c>
    </row>
    <row r="611" spans="1:8" x14ac:dyDescent="0.25">
      <c r="A611" s="8" t="s">
        <v>9150</v>
      </c>
      <c r="B611" s="8" t="s">
        <v>8631</v>
      </c>
      <c r="C611" s="8" t="s">
        <v>3023</v>
      </c>
      <c r="D611" s="8" t="s">
        <v>3022</v>
      </c>
      <c r="E611" s="9" t="s">
        <v>3024</v>
      </c>
      <c r="F611" s="10">
        <f t="array" ref="F611">SUM(('Rozpis školy_Zdroj_1P01_1P02'!$C$4:$C$2377='Rozpis zriaďovatelia_1P01_1P02'!$C611)*('Rozpis školy_Zdroj_1P01_1P02'!$L$4:$L$2377))</f>
        <v>307</v>
      </c>
      <c r="G611" s="10">
        <f t="array" ref="G611">SUM(('Rozpis školy_Zdroj_1P01_1P02'!$C$4:$C$2377='Rozpis zriaďovatelia_1P01_1P02'!$C611)*('Rozpis školy_Zdroj_1P01_1P02'!$M$4:$M$2377))</f>
        <v>31</v>
      </c>
      <c r="H611" s="11">
        <f t="shared" si="9"/>
        <v>338</v>
      </c>
    </row>
    <row r="612" spans="1:8" x14ac:dyDescent="0.25">
      <c r="A612" s="8" t="s">
        <v>9150</v>
      </c>
      <c r="B612" s="8" t="s">
        <v>8631</v>
      </c>
      <c r="C612" s="8" t="s">
        <v>3028</v>
      </c>
      <c r="D612" s="8" t="s">
        <v>3027</v>
      </c>
      <c r="E612" s="9" t="s">
        <v>3029</v>
      </c>
      <c r="F612" s="10">
        <f t="array" ref="F612">SUM(('Rozpis školy_Zdroj_1P01_1P02'!$C$4:$C$2377='Rozpis zriaďovatelia_1P01_1P02'!$C612)*('Rozpis školy_Zdroj_1P01_1P02'!$L$4:$L$2377))</f>
        <v>3889</v>
      </c>
      <c r="G612" s="10">
        <f t="array" ref="G612">SUM(('Rozpis školy_Zdroj_1P01_1P02'!$C$4:$C$2377='Rozpis zriaďovatelia_1P01_1P02'!$C612)*('Rozpis školy_Zdroj_1P01_1P02'!$M$4:$M$2377))</f>
        <v>389</v>
      </c>
      <c r="H612" s="11">
        <f t="shared" si="9"/>
        <v>4278</v>
      </c>
    </row>
    <row r="613" spans="1:8" x14ac:dyDescent="0.25">
      <c r="A613" s="8" t="s">
        <v>9150</v>
      </c>
      <c r="B613" s="8" t="s">
        <v>8631</v>
      </c>
      <c r="C613" s="8" t="s">
        <v>3033</v>
      </c>
      <c r="D613" s="8" t="s">
        <v>3032</v>
      </c>
      <c r="E613" s="9" t="s">
        <v>3034</v>
      </c>
      <c r="F613" s="10">
        <f t="array" ref="F613">SUM(('Rozpis školy_Zdroj_1P01_1P02'!$C$4:$C$2377='Rozpis zriaďovatelia_1P01_1P02'!$C613)*('Rozpis školy_Zdroj_1P01_1P02'!$L$4:$L$2377))</f>
        <v>3859</v>
      </c>
      <c r="G613" s="10">
        <f t="array" ref="G613">SUM(('Rozpis školy_Zdroj_1P01_1P02'!$C$4:$C$2377='Rozpis zriaďovatelia_1P01_1P02'!$C613)*('Rozpis školy_Zdroj_1P01_1P02'!$M$4:$M$2377))</f>
        <v>386</v>
      </c>
      <c r="H613" s="11">
        <f t="shared" si="9"/>
        <v>4245</v>
      </c>
    </row>
    <row r="614" spans="1:8" x14ac:dyDescent="0.25">
      <c r="A614" s="8" t="s">
        <v>9150</v>
      </c>
      <c r="B614" s="8" t="s">
        <v>8631</v>
      </c>
      <c r="C614" s="8" t="s">
        <v>3038</v>
      </c>
      <c r="D614" s="8" t="s">
        <v>3037</v>
      </c>
      <c r="E614" s="9" t="s">
        <v>3039</v>
      </c>
      <c r="F614" s="10">
        <f t="array" ref="F614">SUM(('Rozpis školy_Zdroj_1P01_1P02'!$C$4:$C$2377='Rozpis zriaďovatelia_1P01_1P02'!$C614)*('Rozpis školy_Zdroj_1P01_1P02'!$L$4:$L$2377))</f>
        <v>2785</v>
      </c>
      <c r="G614" s="10">
        <f t="array" ref="G614">SUM(('Rozpis školy_Zdroj_1P01_1P02'!$C$4:$C$2377='Rozpis zriaďovatelia_1P01_1P02'!$C614)*('Rozpis školy_Zdroj_1P01_1P02'!$M$4:$M$2377))</f>
        <v>279</v>
      </c>
      <c r="H614" s="11">
        <f t="shared" si="9"/>
        <v>3064</v>
      </c>
    </row>
    <row r="615" spans="1:8" x14ac:dyDescent="0.25">
      <c r="A615" s="8" t="s">
        <v>9150</v>
      </c>
      <c r="B615" s="8" t="s">
        <v>8631</v>
      </c>
      <c r="C615" s="8" t="s">
        <v>3043</v>
      </c>
      <c r="D615" s="8" t="s">
        <v>3042</v>
      </c>
      <c r="E615" s="9" t="s">
        <v>3044</v>
      </c>
      <c r="F615" s="10">
        <f t="array" ref="F615">SUM(('Rozpis školy_Zdroj_1P01_1P02'!$C$4:$C$2377='Rozpis zriaďovatelia_1P01_1P02'!$C615)*('Rozpis školy_Zdroj_1P01_1P02'!$L$4:$L$2377))</f>
        <v>2820</v>
      </c>
      <c r="G615" s="10">
        <f t="array" ref="G615">SUM(('Rozpis školy_Zdroj_1P01_1P02'!$C$4:$C$2377='Rozpis zriaďovatelia_1P01_1P02'!$C615)*('Rozpis školy_Zdroj_1P01_1P02'!$M$4:$M$2377))</f>
        <v>282</v>
      </c>
      <c r="H615" s="11">
        <f t="shared" si="9"/>
        <v>3102</v>
      </c>
    </row>
    <row r="616" spans="1:8" x14ac:dyDescent="0.25">
      <c r="A616" s="8" t="s">
        <v>9150</v>
      </c>
      <c r="B616" s="8" t="s">
        <v>8631</v>
      </c>
      <c r="C616" s="8" t="s">
        <v>3073</v>
      </c>
      <c r="D616" s="8" t="s">
        <v>3072</v>
      </c>
      <c r="E616" s="9" t="s">
        <v>3074</v>
      </c>
      <c r="F616" s="10">
        <f t="array" ref="F616">SUM(('Rozpis školy_Zdroj_1P01_1P02'!$C$4:$C$2377='Rozpis zriaďovatelia_1P01_1P02'!$C616)*('Rozpis školy_Zdroj_1P01_1P02'!$L$4:$L$2377))</f>
        <v>1591</v>
      </c>
      <c r="G616" s="10">
        <f t="array" ref="G616">SUM(('Rozpis školy_Zdroj_1P01_1P02'!$C$4:$C$2377='Rozpis zriaďovatelia_1P01_1P02'!$C616)*('Rozpis školy_Zdroj_1P01_1P02'!$M$4:$M$2377))</f>
        <v>159</v>
      </c>
      <c r="H616" s="11">
        <f t="shared" si="9"/>
        <v>1750</v>
      </c>
    </row>
    <row r="617" spans="1:8" x14ac:dyDescent="0.25">
      <c r="A617" s="8" t="s">
        <v>9150</v>
      </c>
      <c r="B617" s="8" t="s">
        <v>8631</v>
      </c>
      <c r="C617" s="8" t="s">
        <v>3048</v>
      </c>
      <c r="D617" s="8" t="s">
        <v>3047</v>
      </c>
      <c r="E617" s="9" t="s">
        <v>3049</v>
      </c>
      <c r="F617" s="10">
        <f t="array" ref="F617">SUM(('Rozpis školy_Zdroj_1P01_1P02'!$C$4:$C$2377='Rozpis zriaďovatelia_1P01_1P02'!$C617)*('Rozpis školy_Zdroj_1P01_1P02'!$L$4:$L$2377))</f>
        <v>90</v>
      </c>
      <c r="G617" s="10">
        <f t="array" ref="G617">SUM(('Rozpis školy_Zdroj_1P01_1P02'!$C$4:$C$2377='Rozpis zriaďovatelia_1P01_1P02'!$C617)*('Rozpis školy_Zdroj_1P01_1P02'!$M$4:$M$2377))</f>
        <v>9</v>
      </c>
      <c r="H617" s="11">
        <f t="shared" si="9"/>
        <v>99</v>
      </c>
    </row>
    <row r="618" spans="1:8" x14ac:dyDescent="0.25">
      <c r="A618" s="8" t="s">
        <v>9150</v>
      </c>
      <c r="B618" s="8" t="s">
        <v>8631</v>
      </c>
      <c r="C618" s="8" t="s">
        <v>3063</v>
      </c>
      <c r="D618" s="8" t="s">
        <v>3062</v>
      </c>
      <c r="E618" s="9" t="s">
        <v>3064</v>
      </c>
      <c r="F618" s="10">
        <f t="array" ref="F618">SUM(('Rozpis školy_Zdroj_1P01_1P02'!$C$4:$C$2377='Rozpis zriaďovatelia_1P01_1P02'!$C618)*('Rozpis školy_Zdroj_1P01_1P02'!$L$4:$L$2377))</f>
        <v>2923</v>
      </c>
      <c r="G618" s="10">
        <f t="array" ref="G618">SUM(('Rozpis školy_Zdroj_1P01_1P02'!$C$4:$C$2377='Rozpis zriaďovatelia_1P01_1P02'!$C618)*('Rozpis školy_Zdroj_1P01_1P02'!$M$4:$M$2377))</f>
        <v>292</v>
      </c>
      <c r="H618" s="11">
        <f t="shared" si="9"/>
        <v>3215</v>
      </c>
    </row>
    <row r="619" spans="1:8" x14ac:dyDescent="0.25">
      <c r="A619" s="8" t="s">
        <v>9150</v>
      </c>
      <c r="B619" s="8" t="s">
        <v>8631</v>
      </c>
      <c r="C619" s="8" t="s">
        <v>3068</v>
      </c>
      <c r="D619" s="8" t="s">
        <v>3067</v>
      </c>
      <c r="E619" s="9" t="s">
        <v>3069</v>
      </c>
      <c r="F619" s="10">
        <f t="array" ref="F619">SUM(('Rozpis školy_Zdroj_1P01_1P02'!$C$4:$C$2377='Rozpis zriaďovatelia_1P01_1P02'!$C619)*('Rozpis školy_Zdroj_1P01_1P02'!$L$4:$L$2377))</f>
        <v>3536</v>
      </c>
      <c r="G619" s="10">
        <f t="array" ref="G619">SUM(('Rozpis školy_Zdroj_1P01_1P02'!$C$4:$C$2377='Rozpis zriaďovatelia_1P01_1P02'!$C619)*('Rozpis školy_Zdroj_1P01_1P02'!$M$4:$M$2377))</f>
        <v>354</v>
      </c>
      <c r="H619" s="11">
        <f t="shared" si="9"/>
        <v>3890</v>
      </c>
    </row>
    <row r="620" spans="1:8" x14ac:dyDescent="0.25">
      <c r="A620" s="8" t="s">
        <v>9150</v>
      </c>
      <c r="B620" s="8" t="s">
        <v>8631</v>
      </c>
      <c r="C620" s="8" t="s">
        <v>3125</v>
      </c>
      <c r="D620" s="8" t="s">
        <v>3124</v>
      </c>
      <c r="E620" s="9" t="s">
        <v>3126</v>
      </c>
      <c r="F620" s="10">
        <f t="array" ref="F620">SUM(('Rozpis školy_Zdroj_1P01_1P02'!$C$4:$C$2377='Rozpis zriaďovatelia_1P01_1P02'!$C620)*('Rozpis školy_Zdroj_1P01_1P02'!$L$4:$L$2377))</f>
        <v>1327</v>
      </c>
      <c r="G620" s="10">
        <f t="array" ref="G620">SUM(('Rozpis školy_Zdroj_1P01_1P02'!$C$4:$C$2377='Rozpis zriaďovatelia_1P01_1P02'!$C620)*('Rozpis školy_Zdroj_1P01_1P02'!$M$4:$M$2377))</f>
        <v>133</v>
      </c>
      <c r="H620" s="11">
        <f t="shared" si="9"/>
        <v>1460</v>
      </c>
    </row>
    <row r="621" spans="1:8" x14ac:dyDescent="0.25">
      <c r="A621" s="8" t="s">
        <v>9150</v>
      </c>
      <c r="B621" s="8" t="s">
        <v>8631</v>
      </c>
      <c r="C621" s="8" t="s">
        <v>2984</v>
      </c>
      <c r="D621" s="8" t="s">
        <v>2983</v>
      </c>
      <c r="E621" s="9" t="s">
        <v>2985</v>
      </c>
      <c r="F621" s="10">
        <f t="array" ref="F621">SUM(('Rozpis školy_Zdroj_1P01_1P02'!$C$4:$C$2377='Rozpis zriaďovatelia_1P01_1P02'!$C621)*('Rozpis školy_Zdroj_1P01_1P02'!$L$4:$L$2377))</f>
        <v>3631</v>
      </c>
      <c r="G621" s="10">
        <f t="array" ref="G621">SUM(('Rozpis školy_Zdroj_1P01_1P02'!$C$4:$C$2377='Rozpis zriaďovatelia_1P01_1P02'!$C621)*('Rozpis školy_Zdroj_1P01_1P02'!$M$4:$M$2377))</f>
        <v>363</v>
      </c>
      <c r="H621" s="11">
        <f t="shared" si="9"/>
        <v>3994</v>
      </c>
    </row>
    <row r="622" spans="1:8" x14ac:dyDescent="0.25">
      <c r="A622" s="8" t="s">
        <v>9150</v>
      </c>
      <c r="B622" s="8" t="s">
        <v>8631</v>
      </c>
      <c r="C622" s="8" t="s">
        <v>2989</v>
      </c>
      <c r="D622" s="8" t="s">
        <v>2988</v>
      </c>
      <c r="E622" s="9" t="s">
        <v>2990</v>
      </c>
      <c r="F622" s="10">
        <f t="array" ref="F622">SUM(('Rozpis školy_Zdroj_1P01_1P02'!$C$4:$C$2377='Rozpis zriaďovatelia_1P01_1P02'!$C622)*('Rozpis školy_Zdroj_1P01_1P02'!$L$4:$L$2377))</f>
        <v>2057</v>
      </c>
      <c r="G622" s="10">
        <f t="array" ref="G622">SUM(('Rozpis školy_Zdroj_1P01_1P02'!$C$4:$C$2377='Rozpis zriaďovatelia_1P01_1P02'!$C622)*('Rozpis školy_Zdroj_1P01_1P02'!$M$4:$M$2377))</f>
        <v>206</v>
      </c>
      <c r="H622" s="11">
        <f t="shared" si="9"/>
        <v>2263</v>
      </c>
    </row>
    <row r="623" spans="1:8" x14ac:dyDescent="0.25">
      <c r="A623" s="8" t="s">
        <v>9150</v>
      </c>
      <c r="B623" s="8" t="s">
        <v>8631</v>
      </c>
      <c r="C623" s="8" t="s">
        <v>2998</v>
      </c>
      <c r="D623" s="8" t="s">
        <v>2997</v>
      </c>
      <c r="E623" s="9" t="s">
        <v>2999</v>
      </c>
      <c r="F623" s="10">
        <f t="array" ref="F623">SUM(('Rozpis školy_Zdroj_1P01_1P02'!$C$4:$C$2377='Rozpis zriaďovatelia_1P01_1P02'!$C623)*('Rozpis školy_Zdroj_1P01_1P02'!$L$4:$L$2377))</f>
        <v>3125</v>
      </c>
      <c r="G623" s="10">
        <f t="array" ref="G623">SUM(('Rozpis školy_Zdroj_1P01_1P02'!$C$4:$C$2377='Rozpis zriaďovatelia_1P01_1P02'!$C623)*('Rozpis školy_Zdroj_1P01_1P02'!$M$4:$M$2377))</f>
        <v>312</v>
      </c>
      <c r="H623" s="11">
        <f t="shared" si="9"/>
        <v>3437</v>
      </c>
    </row>
    <row r="624" spans="1:8" x14ac:dyDescent="0.25">
      <c r="A624" s="8" t="s">
        <v>9150</v>
      </c>
      <c r="B624" s="8" t="s">
        <v>8631</v>
      </c>
      <c r="C624" s="8" t="s">
        <v>3003</v>
      </c>
      <c r="D624" s="8" t="s">
        <v>3002</v>
      </c>
      <c r="E624" s="9" t="s">
        <v>3004</v>
      </c>
      <c r="F624" s="10">
        <f t="array" ref="F624">SUM(('Rozpis školy_Zdroj_1P01_1P02'!$C$4:$C$2377='Rozpis zriaďovatelia_1P01_1P02'!$C624)*('Rozpis školy_Zdroj_1P01_1P02'!$L$4:$L$2377))</f>
        <v>398</v>
      </c>
      <c r="G624" s="10">
        <f t="array" ref="G624">SUM(('Rozpis školy_Zdroj_1P01_1P02'!$C$4:$C$2377='Rozpis zriaďovatelia_1P01_1P02'!$C624)*('Rozpis školy_Zdroj_1P01_1P02'!$M$4:$M$2377))</f>
        <v>40</v>
      </c>
      <c r="H624" s="11">
        <f t="shared" si="9"/>
        <v>438</v>
      </c>
    </row>
    <row r="625" spans="1:8" x14ac:dyDescent="0.25">
      <c r="A625" s="8" t="s">
        <v>9150</v>
      </c>
      <c r="B625" s="8" t="s">
        <v>8631</v>
      </c>
      <c r="C625" s="8" t="s">
        <v>2516</v>
      </c>
      <c r="D625" s="8" t="s">
        <v>2515</v>
      </c>
      <c r="E625" s="9" t="s">
        <v>2517</v>
      </c>
      <c r="F625" s="10">
        <f t="array" ref="F625">SUM(('Rozpis školy_Zdroj_1P01_1P02'!$C$4:$C$2377='Rozpis zriaďovatelia_1P01_1P02'!$C625)*('Rozpis školy_Zdroj_1P01_1P02'!$L$4:$L$2377))</f>
        <v>4944</v>
      </c>
      <c r="G625" s="10">
        <f t="array" ref="G625">SUM(('Rozpis školy_Zdroj_1P01_1P02'!$C$4:$C$2377='Rozpis zriaďovatelia_1P01_1P02'!$C625)*('Rozpis školy_Zdroj_1P01_1P02'!$M$4:$M$2377))</f>
        <v>495</v>
      </c>
      <c r="H625" s="11">
        <f t="shared" si="9"/>
        <v>5439</v>
      </c>
    </row>
    <row r="626" spans="1:8" x14ac:dyDescent="0.25">
      <c r="A626" s="8" t="s">
        <v>9150</v>
      </c>
      <c r="B626" s="8" t="s">
        <v>8631</v>
      </c>
      <c r="C626" s="8" t="s">
        <v>2532</v>
      </c>
      <c r="D626" s="8" t="s">
        <v>2531</v>
      </c>
      <c r="E626" s="9" t="s">
        <v>2533</v>
      </c>
      <c r="F626" s="10">
        <f t="array" ref="F626">SUM(('Rozpis školy_Zdroj_1P01_1P02'!$C$4:$C$2377='Rozpis zriaďovatelia_1P01_1P02'!$C626)*('Rozpis školy_Zdroj_1P01_1P02'!$L$4:$L$2377))</f>
        <v>36</v>
      </c>
      <c r="G626" s="10">
        <f t="array" ref="G626">SUM(('Rozpis školy_Zdroj_1P01_1P02'!$C$4:$C$2377='Rozpis zriaďovatelia_1P01_1P02'!$C626)*('Rozpis školy_Zdroj_1P01_1P02'!$M$4:$M$2377))</f>
        <v>4</v>
      </c>
      <c r="H626" s="11">
        <f t="shared" si="9"/>
        <v>40</v>
      </c>
    </row>
    <row r="627" spans="1:8" x14ac:dyDescent="0.25">
      <c r="A627" s="8" t="s">
        <v>9150</v>
      </c>
      <c r="B627" s="8" t="s">
        <v>8631</v>
      </c>
      <c r="C627" s="8" t="s">
        <v>2496</v>
      </c>
      <c r="D627" s="8" t="s">
        <v>2495</v>
      </c>
      <c r="E627" s="9" t="s">
        <v>2497</v>
      </c>
      <c r="F627" s="10">
        <f t="array" ref="F627">SUM(('Rozpis školy_Zdroj_1P01_1P02'!$C$4:$C$2377='Rozpis zriaďovatelia_1P01_1P02'!$C627)*('Rozpis školy_Zdroj_1P01_1P02'!$L$4:$L$2377))</f>
        <v>1286</v>
      </c>
      <c r="G627" s="10">
        <f t="array" ref="G627">SUM(('Rozpis školy_Zdroj_1P01_1P02'!$C$4:$C$2377='Rozpis zriaďovatelia_1P01_1P02'!$C627)*('Rozpis školy_Zdroj_1P01_1P02'!$M$4:$M$2377))</f>
        <v>129</v>
      </c>
      <c r="H627" s="11">
        <f t="shared" si="9"/>
        <v>1415</v>
      </c>
    </row>
    <row r="628" spans="1:8" x14ac:dyDescent="0.25">
      <c r="A628" s="8" t="s">
        <v>9150</v>
      </c>
      <c r="B628" s="8" t="s">
        <v>8631</v>
      </c>
      <c r="C628" s="8" t="s">
        <v>2674</v>
      </c>
      <c r="D628" s="8" t="s">
        <v>2673</v>
      </c>
      <c r="E628" s="9" t="s">
        <v>2675</v>
      </c>
      <c r="F628" s="10">
        <f t="array" ref="F628">SUM(('Rozpis školy_Zdroj_1P01_1P02'!$C$4:$C$2377='Rozpis zriaďovatelia_1P01_1P02'!$C628)*('Rozpis školy_Zdroj_1P01_1P02'!$L$4:$L$2377))</f>
        <v>2860</v>
      </c>
      <c r="G628" s="10">
        <f t="array" ref="G628">SUM(('Rozpis školy_Zdroj_1P01_1P02'!$C$4:$C$2377='Rozpis zriaďovatelia_1P01_1P02'!$C628)*('Rozpis školy_Zdroj_1P01_1P02'!$M$4:$M$2377))</f>
        <v>286</v>
      </c>
      <c r="H628" s="11">
        <f t="shared" si="9"/>
        <v>3146</v>
      </c>
    </row>
    <row r="629" spans="1:8" x14ac:dyDescent="0.25">
      <c r="A629" s="8" t="s">
        <v>9150</v>
      </c>
      <c r="B629" s="8" t="s">
        <v>8631</v>
      </c>
      <c r="C629" s="8" t="s">
        <v>2923</v>
      </c>
      <c r="D629" s="8" t="s">
        <v>2922</v>
      </c>
      <c r="E629" s="9" t="s">
        <v>2924</v>
      </c>
      <c r="F629" s="10">
        <f t="array" ref="F629">SUM(('Rozpis školy_Zdroj_1P01_1P02'!$C$4:$C$2377='Rozpis zriaďovatelia_1P01_1P02'!$C629)*('Rozpis školy_Zdroj_1P01_1P02'!$L$4:$L$2377))</f>
        <v>1615</v>
      </c>
      <c r="G629" s="10">
        <f t="array" ref="G629">SUM(('Rozpis školy_Zdroj_1P01_1P02'!$C$4:$C$2377='Rozpis zriaďovatelia_1P01_1P02'!$C629)*('Rozpis školy_Zdroj_1P01_1P02'!$M$4:$M$2377))</f>
        <v>162</v>
      </c>
      <c r="H629" s="11">
        <f t="shared" si="9"/>
        <v>1777</v>
      </c>
    </row>
    <row r="630" spans="1:8" x14ac:dyDescent="0.25">
      <c r="A630" s="8" t="s">
        <v>9150</v>
      </c>
      <c r="B630" s="8" t="s">
        <v>8631</v>
      </c>
      <c r="C630" s="8" t="s">
        <v>2710</v>
      </c>
      <c r="D630" s="8" t="s">
        <v>2709</v>
      </c>
      <c r="E630" s="9" t="s">
        <v>2711</v>
      </c>
      <c r="F630" s="10">
        <f t="array" ref="F630">SUM(('Rozpis školy_Zdroj_1P01_1P02'!$C$4:$C$2377='Rozpis zriaďovatelia_1P01_1P02'!$C630)*('Rozpis školy_Zdroj_1P01_1P02'!$L$4:$L$2377))</f>
        <v>235</v>
      </c>
      <c r="G630" s="10">
        <f t="array" ref="G630">SUM(('Rozpis školy_Zdroj_1P01_1P02'!$C$4:$C$2377='Rozpis zriaďovatelia_1P01_1P02'!$C630)*('Rozpis školy_Zdroj_1P01_1P02'!$M$4:$M$2377))</f>
        <v>24</v>
      </c>
      <c r="H630" s="11">
        <f t="shared" si="9"/>
        <v>259</v>
      </c>
    </row>
    <row r="631" spans="1:8" x14ac:dyDescent="0.25">
      <c r="A631" s="8" t="s">
        <v>9150</v>
      </c>
      <c r="B631" s="8" t="s">
        <v>8631</v>
      </c>
      <c r="C631" s="8" t="s">
        <v>3167</v>
      </c>
      <c r="D631" s="8" t="s">
        <v>3166</v>
      </c>
      <c r="E631" s="9" t="s">
        <v>3168</v>
      </c>
      <c r="F631" s="10">
        <f t="array" ref="F631">SUM(('Rozpis školy_Zdroj_1P01_1P02'!$C$4:$C$2377='Rozpis zriaďovatelia_1P01_1P02'!$C631)*('Rozpis školy_Zdroj_1P01_1P02'!$L$4:$L$2377))</f>
        <v>1781</v>
      </c>
      <c r="G631" s="10">
        <f t="array" ref="G631">SUM(('Rozpis školy_Zdroj_1P01_1P02'!$C$4:$C$2377='Rozpis zriaďovatelia_1P01_1P02'!$C631)*('Rozpis školy_Zdroj_1P01_1P02'!$M$4:$M$2377))</f>
        <v>178</v>
      </c>
      <c r="H631" s="11">
        <f t="shared" si="9"/>
        <v>1959</v>
      </c>
    </row>
    <row r="632" spans="1:8" x14ac:dyDescent="0.25">
      <c r="A632" s="8" t="s">
        <v>9150</v>
      </c>
      <c r="B632" s="8" t="s">
        <v>8631</v>
      </c>
      <c r="C632" s="8" t="s">
        <v>2659</v>
      </c>
      <c r="D632" s="8" t="s">
        <v>2658</v>
      </c>
      <c r="E632" s="9" t="s">
        <v>2660</v>
      </c>
      <c r="F632" s="10">
        <f t="array" ref="F632">SUM(('Rozpis školy_Zdroj_1P01_1P02'!$C$4:$C$2377='Rozpis zriaďovatelia_1P01_1P02'!$C632)*('Rozpis školy_Zdroj_1P01_1P02'!$L$4:$L$2377))</f>
        <v>615</v>
      </c>
      <c r="G632" s="10">
        <f t="array" ref="G632">SUM(('Rozpis školy_Zdroj_1P01_1P02'!$C$4:$C$2377='Rozpis zriaďovatelia_1P01_1P02'!$C632)*('Rozpis školy_Zdroj_1P01_1P02'!$M$4:$M$2377))</f>
        <v>61</v>
      </c>
      <c r="H632" s="11">
        <f t="shared" si="9"/>
        <v>676</v>
      </c>
    </row>
    <row r="633" spans="1:8" x14ac:dyDescent="0.25">
      <c r="A633" s="8" t="s">
        <v>9150</v>
      </c>
      <c r="B633" s="8" t="s">
        <v>8631</v>
      </c>
      <c r="C633" s="8" t="s">
        <v>2913</v>
      </c>
      <c r="D633" s="8" t="s">
        <v>2912</v>
      </c>
      <c r="E633" s="9" t="s">
        <v>2914</v>
      </c>
      <c r="F633" s="10">
        <f t="array" ref="F633">SUM(('Rozpis školy_Zdroj_1P01_1P02'!$C$4:$C$2377='Rozpis zriaďovatelia_1P01_1P02'!$C633)*('Rozpis školy_Zdroj_1P01_1P02'!$L$4:$L$2377))</f>
        <v>1176</v>
      </c>
      <c r="G633" s="10">
        <f t="array" ref="G633">SUM(('Rozpis školy_Zdroj_1P01_1P02'!$C$4:$C$2377='Rozpis zriaďovatelia_1P01_1P02'!$C633)*('Rozpis školy_Zdroj_1P01_1P02'!$M$4:$M$2377))</f>
        <v>118</v>
      </c>
      <c r="H633" s="11">
        <f t="shared" si="9"/>
        <v>1294</v>
      </c>
    </row>
    <row r="634" spans="1:8" x14ac:dyDescent="0.25">
      <c r="A634" s="8" t="s">
        <v>9150</v>
      </c>
      <c r="B634" s="8" t="s">
        <v>8631</v>
      </c>
      <c r="C634" s="8" t="s">
        <v>2832</v>
      </c>
      <c r="D634" s="8" t="s">
        <v>2831</v>
      </c>
      <c r="E634" s="9" t="s">
        <v>2833</v>
      </c>
      <c r="F634" s="10">
        <f t="array" ref="F634">SUM(('Rozpis školy_Zdroj_1P01_1P02'!$C$4:$C$2377='Rozpis zriaďovatelia_1P01_1P02'!$C634)*('Rozpis školy_Zdroj_1P01_1P02'!$L$4:$L$2377))</f>
        <v>235</v>
      </c>
      <c r="G634" s="10">
        <f t="array" ref="G634">SUM(('Rozpis školy_Zdroj_1P01_1P02'!$C$4:$C$2377='Rozpis zriaďovatelia_1P01_1P02'!$C634)*('Rozpis školy_Zdroj_1P01_1P02'!$M$4:$M$2377))</f>
        <v>24</v>
      </c>
      <c r="H634" s="11">
        <f t="shared" si="9"/>
        <v>259</v>
      </c>
    </row>
    <row r="635" spans="1:8" x14ac:dyDescent="0.25">
      <c r="A635" s="8" t="s">
        <v>9150</v>
      </c>
      <c r="B635" s="8" t="s">
        <v>8631</v>
      </c>
      <c r="C635" s="8" t="s">
        <v>3008</v>
      </c>
      <c r="D635" s="8" t="s">
        <v>3007</v>
      </c>
      <c r="E635" s="9" t="s">
        <v>3009</v>
      </c>
      <c r="F635" s="10">
        <f t="array" ref="F635">SUM(('Rozpis školy_Zdroj_1P01_1P02'!$C$4:$C$2377='Rozpis zriaďovatelia_1P01_1P02'!$C635)*('Rozpis školy_Zdroj_1P01_1P02'!$L$4:$L$2377))</f>
        <v>1535</v>
      </c>
      <c r="G635" s="10">
        <f t="array" ref="G635">SUM(('Rozpis školy_Zdroj_1P01_1P02'!$C$4:$C$2377='Rozpis zriaďovatelia_1P01_1P02'!$C635)*('Rozpis školy_Zdroj_1P01_1P02'!$M$4:$M$2377))</f>
        <v>154</v>
      </c>
      <c r="H635" s="11">
        <f t="shared" si="9"/>
        <v>1689</v>
      </c>
    </row>
    <row r="636" spans="1:8" x14ac:dyDescent="0.25">
      <c r="A636" s="8" t="s">
        <v>9150</v>
      </c>
      <c r="B636" s="8" t="s">
        <v>8631</v>
      </c>
      <c r="C636" s="8" t="s">
        <v>2993</v>
      </c>
      <c r="D636" s="8" t="s">
        <v>2992</v>
      </c>
      <c r="E636" s="9" t="s">
        <v>2994</v>
      </c>
      <c r="F636" s="10">
        <f t="array" ref="F636">SUM(('Rozpis školy_Zdroj_1P01_1P02'!$C$4:$C$2377='Rozpis zriaďovatelia_1P01_1P02'!$C636)*('Rozpis školy_Zdroj_1P01_1P02'!$L$4:$L$2377))</f>
        <v>3253</v>
      </c>
      <c r="G636" s="10">
        <f t="array" ref="G636">SUM(('Rozpis školy_Zdroj_1P01_1P02'!$C$4:$C$2377='Rozpis zriaďovatelia_1P01_1P02'!$C636)*('Rozpis školy_Zdroj_1P01_1P02'!$M$4:$M$2377))</f>
        <v>325</v>
      </c>
      <c r="H636" s="11">
        <f t="shared" si="9"/>
        <v>3578</v>
      </c>
    </row>
    <row r="637" spans="1:8" x14ac:dyDescent="0.25">
      <c r="A637" s="8" t="s">
        <v>9150</v>
      </c>
      <c r="B637" s="8" t="s">
        <v>8631</v>
      </c>
      <c r="C637" s="8" t="s">
        <v>3078</v>
      </c>
      <c r="D637" s="8" t="s">
        <v>3077</v>
      </c>
      <c r="E637" s="9" t="s">
        <v>3079</v>
      </c>
      <c r="F637" s="10">
        <f t="array" ref="F637">SUM(('Rozpis školy_Zdroj_1P01_1P02'!$C$4:$C$2377='Rozpis zriaďovatelia_1P01_1P02'!$C637)*('Rozpis školy_Zdroj_1P01_1P02'!$L$4:$L$2377))</f>
        <v>253</v>
      </c>
      <c r="G637" s="10">
        <f t="array" ref="G637">SUM(('Rozpis školy_Zdroj_1P01_1P02'!$C$4:$C$2377='Rozpis zriaďovatelia_1P01_1P02'!$C637)*('Rozpis školy_Zdroj_1P01_1P02'!$M$4:$M$2377))</f>
        <v>25</v>
      </c>
      <c r="H637" s="11">
        <f t="shared" si="9"/>
        <v>278</v>
      </c>
    </row>
    <row r="638" spans="1:8" x14ac:dyDescent="0.25">
      <c r="A638" s="8" t="s">
        <v>9150</v>
      </c>
      <c r="B638" s="8" t="s">
        <v>8631</v>
      </c>
      <c r="C638" s="8" t="s">
        <v>2619</v>
      </c>
      <c r="D638" s="8" t="s">
        <v>2618</v>
      </c>
      <c r="E638" s="9" t="s">
        <v>2620</v>
      </c>
      <c r="F638" s="10">
        <f t="array" ref="F638">SUM(('Rozpis školy_Zdroj_1P01_1P02'!$C$4:$C$2377='Rozpis zriaďovatelia_1P01_1P02'!$C638)*('Rozpis školy_Zdroj_1P01_1P02'!$L$4:$L$2377))</f>
        <v>2360</v>
      </c>
      <c r="G638" s="10">
        <f t="array" ref="G638">SUM(('Rozpis školy_Zdroj_1P01_1P02'!$C$4:$C$2377='Rozpis zriaďovatelia_1P01_1P02'!$C638)*('Rozpis školy_Zdroj_1P01_1P02'!$M$4:$M$2377))</f>
        <v>236</v>
      </c>
      <c r="H638" s="11">
        <f t="shared" si="9"/>
        <v>2596</v>
      </c>
    </row>
    <row r="639" spans="1:8" x14ac:dyDescent="0.25">
      <c r="A639" s="8" t="s">
        <v>9150</v>
      </c>
      <c r="B639" s="8" t="s">
        <v>8631</v>
      </c>
      <c r="C639" s="8" t="s">
        <v>2537</v>
      </c>
      <c r="D639" s="8" t="s">
        <v>2536</v>
      </c>
      <c r="E639" s="9" t="s">
        <v>2538</v>
      </c>
      <c r="F639" s="10">
        <f t="array" ref="F639">SUM(('Rozpis školy_Zdroj_1P01_1P02'!$C$4:$C$2377='Rozpis zriaďovatelia_1P01_1P02'!$C639)*('Rozpis školy_Zdroj_1P01_1P02'!$L$4:$L$2377))</f>
        <v>2538</v>
      </c>
      <c r="G639" s="10">
        <f t="array" ref="G639">SUM(('Rozpis školy_Zdroj_1P01_1P02'!$C$4:$C$2377='Rozpis zriaďovatelia_1P01_1P02'!$C639)*('Rozpis školy_Zdroj_1P01_1P02'!$M$4:$M$2377))</f>
        <v>254</v>
      </c>
      <c r="H639" s="11">
        <f t="shared" si="9"/>
        <v>2792</v>
      </c>
    </row>
    <row r="640" spans="1:8" x14ac:dyDescent="0.25">
      <c r="A640" s="8" t="s">
        <v>9150</v>
      </c>
      <c r="B640" s="8" t="s">
        <v>8631</v>
      </c>
      <c r="C640" s="8" t="s">
        <v>2577</v>
      </c>
      <c r="D640" s="8" t="s">
        <v>2576</v>
      </c>
      <c r="E640" s="9" t="s">
        <v>2578</v>
      </c>
      <c r="F640" s="10">
        <f t="array" ref="F640">SUM(('Rozpis školy_Zdroj_1P01_1P02'!$C$4:$C$2377='Rozpis zriaďovatelia_1P01_1P02'!$C640)*('Rozpis školy_Zdroj_1P01_1P02'!$L$4:$L$2377))</f>
        <v>1342</v>
      </c>
      <c r="G640" s="10">
        <f t="array" ref="G640">SUM(('Rozpis školy_Zdroj_1P01_1P02'!$C$4:$C$2377='Rozpis zriaďovatelia_1P01_1P02'!$C640)*('Rozpis školy_Zdroj_1P01_1P02'!$M$4:$M$2377))</f>
        <v>134</v>
      </c>
      <c r="H640" s="11">
        <f t="shared" si="9"/>
        <v>1476</v>
      </c>
    </row>
    <row r="641" spans="1:8" x14ac:dyDescent="0.25">
      <c r="A641" s="8" t="s">
        <v>9150</v>
      </c>
      <c r="B641" s="8" t="s">
        <v>8631</v>
      </c>
      <c r="C641" s="8" t="s">
        <v>3157</v>
      </c>
      <c r="D641" s="8" t="s">
        <v>3156</v>
      </c>
      <c r="E641" s="9" t="s">
        <v>3158</v>
      </c>
      <c r="F641" s="10">
        <f t="array" ref="F641">SUM(('Rozpis školy_Zdroj_1P01_1P02'!$C$4:$C$2377='Rozpis zriaďovatelia_1P01_1P02'!$C641)*('Rozpis školy_Zdroj_1P01_1P02'!$L$4:$L$2377))</f>
        <v>2543</v>
      </c>
      <c r="G641" s="10">
        <f t="array" ref="G641">SUM(('Rozpis školy_Zdroj_1P01_1P02'!$C$4:$C$2377='Rozpis zriaďovatelia_1P01_1P02'!$C641)*('Rozpis školy_Zdroj_1P01_1P02'!$M$4:$M$2377))</f>
        <v>254</v>
      </c>
      <c r="H641" s="11">
        <f t="shared" si="9"/>
        <v>2797</v>
      </c>
    </row>
    <row r="642" spans="1:8" x14ac:dyDescent="0.25">
      <c r="A642" s="8" t="s">
        <v>9150</v>
      </c>
      <c r="B642" s="8" t="s">
        <v>8634</v>
      </c>
      <c r="C642" s="8" t="s">
        <v>2065</v>
      </c>
      <c r="D642" s="8" t="s">
        <v>2064</v>
      </c>
      <c r="E642" s="9" t="s">
        <v>2066</v>
      </c>
      <c r="F642" s="10">
        <f t="array" ref="F642">SUM(('Rozpis školy_Zdroj_1P01_1P02'!$C$4:$C$2377='Rozpis zriaďovatelia_1P01_1P02'!$C642)*('Rozpis školy_Zdroj_1P01_1P02'!$L$4:$L$2377))</f>
        <v>33310</v>
      </c>
      <c r="G642" s="10">
        <f t="array" ref="G642">SUM(('Rozpis školy_Zdroj_1P01_1P02'!$C$4:$C$2377='Rozpis zriaďovatelia_1P01_1P02'!$C642)*('Rozpis školy_Zdroj_1P01_1P02'!$M$4:$M$2377))</f>
        <v>3332</v>
      </c>
      <c r="H642" s="11">
        <f t="shared" si="9"/>
        <v>36642</v>
      </c>
    </row>
    <row r="643" spans="1:8" x14ac:dyDescent="0.25">
      <c r="A643" s="8" t="s">
        <v>9150</v>
      </c>
      <c r="B643" s="8" t="s">
        <v>8634</v>
      </c>
      <c r="C643" s="8" t="s">
        <v>1885</v>
      </c>
      <c r="D643" s="8" t="s">
        <v>1884</v>
      </c>
      <c r="E643" s="9" t="s">
        <v>1886</v>
      </c>
      <c r="F643" s="10">
        <f t="array" ref="F643">SUM(('Rozpis školy_Zdroj_1P01_1P02'!$C$4:$C$2377='Rozpis zriaďovatelia_1P01_1P02'!$C643)*('Rozpis školy_Zdroj_1P01_1P02'!$L$4:$L$2377))</f>
        <v>11667</v>
      </c>
      <c r="G643" s="10">
        <f t="array" ref="G643">SUM(('Rozpis školy_Zdroj_1P01_1P02'!$C$4:$C$2377='Rozpis zriaďovatelia_1P01_1P02'!$C643)*('Rozpis školy_Zdroj_1P01_1P02'!$M$4:$M$2377))</f>
        <v>1167</v>
      </c>
      <c r="H643" s="11">
        <f t="shared" si="9"/>
        <v>12834</v>
      </c>
    </row>
    <row r="644" spans="1:8" x14ac:dyDescent="0.25">
      <c r="A644" s="8" t="s">
        <v>9150</v>
      </c>
      <c r="B644" s="8" t="s">
        <v>8634</v>
      </c>
      <c r="C644" s="8" t="s">
        <v>4906</v>
      </c>
      <c r="D644" s="8" t="s">
        <v>4905</v>
      </c>
      <c r="E644" s="9" t="s">
        <v>4907</v>
      </c>
      <c r="F644" s="10">
        <f t="array" ref="F644">SUM(('Rozpis školy_Zdroj_1P01_1P02'!$C$4:$C$2377='Rozpis zriaďovatelia_1P01_1P02'!$C644)*('Rozpis školy_Zdroj_1P01_1P02'!$L$4:$L$2377))</f>
        <v>1415</v>
      </c>
      <c r="G644" s="10">
        <f t="array" ref="G644">SUM(('Rozpis školy_Zdroj_1P01_1P02'!$C$4:$C$2377='Rozpis zriaďovatelia_1P01_1P02'!$C644)*('Rozpis školy_Zdroj_1P01_1P02'!$M$4:$M$2377))</f>
        <v>141</v>
      </c>
      <c r="H644" s="11">
        <f t="shared" si="9"/>
        <v>1556</v>
      </c>
    </row>
    <row r="645" spans="1:8" x14ac:dyDescent="0.25">
      <c r="A645" s="8" t="s">
        <v>9150</v>
      </c>
      <c r="B645" s="8" t="s">
        <v>8634</v>
      </c>
      <c r="C645" s="8" t="s">
        <v>2223</v>
      </c>
      <c r="D645" s="8" t="s">
        <v>2222</v>
      </c>
      <c r="E645" s="9" t="s">
        <v>2224</v>
      </c>
      <c r="F645" s="10">
        <f t="array" ref="F645">SUM(('Rozpis školy_Zdroj_1P01_1P02'!$C$4:$C$2377='Rozpis zriaďovatelia_1P01_1P02'!$C645)*('Rozpis školy_Zdroj_1P01_1P02'!$L$4:$L$2377))</f>
        <v>90</v>
      </c>
      <c r="G645" s="10">
        <f t="array" ref="G645">SUM(('Rozpis školy_Zdroj_1P01_1P02'!$C$4:$C$2377='Rozpis zriaďovatelia_1P01_1P02'!$C645)*('Rozpis školy_Zdroj_1P01_1P02'!$M$4:$M$2377))</f>
        <v>9</v>
      </c>
      <c r="H645" s="11">
        <f t="shared" ref="H645:H708" si="10">F645+G645</f>
        <v>99</v>
      </c>
    </row>
    <row r="646" spans="1:8" x14ac:dyDescent="0.25">
      <c r="A646" s="8" t="s">
        <v>9150</v>
      </c>
      <c r="B646" s="8" t="s">
        <v>8634</v>
      </c>
      <c r="C646" s="8" t="s">
        <v>2357</v>
      </c>
      <c r="D646" s="8" t="s">
        <v>2356</v>
      </c>
      <c r="E646" s="9" t="s">
        <v>2358</v>
      </c>
      <c r="F646" s="10">
        <f t="array" ref="F646">SUM(('Rozpis školy_Zdroj_1P01_1P02'!$C$4:$C$2377='Rozpis zriaďovatelia_1P01_1P02'!$C646)*('Rozpis školy_Zdroj_1P01_1P02'!$L$4:$L$2377))</f>
        <v>869</v>
      </c>
      <c r="G646" s="10">
        <f t="array" ref="G646">SUM(('Rozpis školy_Zdroj_1P01_1P02'!$C$4:$C$2377='Rozpis zriaďovatelia_1P01_1P02'!$C646)*('Rozpis školy_Zdroj_1P01_1P02'!$M$4:$M$2377))</f>
        <v>87</v>
      </c>
      <c r="H646" s="11">
        <f t="shared" si="10"/>
        <v>956</v>
      </c>
    </row>
    <row r="647" spans="1:8" x14ac:dyDescent="0.25">
      <c r="A647" s="8" t="s">
        <v>9150</v>
      </c>
      <c r="B647" s="8" t="s">
        <v>8634</v>
      </c>
      <c r="C647" s="8" t="s">
        <v>2598</v>
      </c>
      <c r="D647" s="8" t="s">
        <v>2597</v>
      </c>
      <c r="E647" s="9" t="s">
        <v>2599</v>
      </c>
      <c r="F647" s="10">
        <f t="array" ref="F647">SUM(('Rozpis školy_Zdroj_1P01_1P02'!$C$4:$C$2377='Rozpis zriaďovatelia_1P01_1P02'!$C647)*('Rozpis školy_Zdroj_1P01_1P02'!$L$4:$L$2377))</f>
        <v>2781</v>
      </c>
      <c r="G647" s="10">
        <f t="array" ref="G647">SUM(('Rozpis školy_Zdroj_1P01_1P02'!$C$4:$C$2377='Rozpis zriaďovatelia_1P01_1P02'!$C647)*('Rozpis školy_Zdroj_1P01_1P02'!$M$4:$M$2377))</f>
        <v>278</v>
      </c>
      <c r="H647" s="11">
        <f t="shared" si="10"/>
        <v>3059</v>
      </c>
    </row>
    <row r="648" spans="1:8" x14ac:dyDescent="0.25">
      <c r="A648" s="8" t="s">
        <v>9150</v>
      </c>
      <c r="B648" s="8" t="s">
        <v>8633</v>
      </c>
      <c r="C648" s="8" t="s">
        <v>8488</v>
      </c>
      <c r="D648" s="8" t="s">
        <v>8490</v>
      </c>
      <c r="E648" s="9" t="s">
        <v>8489</v>
      </c>
      <c r="F648" s="10">
        <f t="array" ref="F648">SUM(('Rozpis školy_Zdroj_1P01_1P02'!$C$4:$C$2377='Rozpis zriaďovatelia_1P01_1P02'!$C648)*('Rozpis školy_Zdroj_1P01_1P02'!$L$4:$L$2377))</f>
        <v>0</v>
      </c>
      <c r="G648" s="10">
        <f t="array" ref="G648">SUM(('Rozpis školy_Zdroj_1P01_1P02'!$C$4:$C$2377='Rozpis zriaďovatelia_1P01_1P02'!$C648)*('Rozpis školy_Zdroj_1P01_1P02'!$M$4:$M$2377))</f>
        <v>0</v>
      </c>
      <c r="H648" s="11">
        <f t="shared" si="10"/>
        <v>0</v>
      </c>
    </row>
    <row r="649" spans="1:8" x14ac:dyDescent="0.25">
      <c r="A649" s="8" t="s">
        <v>9150</v>
      </c>
      <c r="B649" s="8" t="s">
        <v>8633</v>
      </c>
      <c r="C649" s="8" t="s">
        <v>8474</v>
      </c>
      <c r="D649" s="8" t="s">
        <v>8476</v>
      </c>
      <c r="E649" s="9" t="s">
        <v>8475</v>
      </c>
      <c r="F649" s="10">
        <f t="array" ref="F649">SUM(('Rozpis školy_Zdroj_1P01_1P02'!$C$4:$C$2377='Rozpis zriaďovatelia_1P01_1P02'!$C649)*('Rozpis školy_Zdroj_1P01_1P02'!$L$4:$L$2377))</f>
        <v>0</v>
      </c>
      <c r="G649" s="10">
        <f t="array" ref="G649">SUM(('Rozpis školy_Zdroj_1P01_1P02'!$C$4:$C$2377='Rozpis zriaďovatelia_1P01_1P02'!$C649)*('Rozpis školy_Zdroj_1P01_1P02'!$M$4:$M$2377))</f>
        <v>0</v>
      </c>
      <c r="H649" s="11">
        <f t="shared" si="10"/>
        <v>0</v>
      </c>
    </row>
    <row r="650" spans="1:8" x14ac:dyDescent="0.25">
      <c r="A650" s="8" t="s">
        <v>9150</v>
      </c>
      <c r="B650" s="8" t="s">
        <v>8633</v>
      </c>
      <c r="C650" s="8" t="s">
        <v>8460</v>
      </c>
      <c r="D650" s="8" t="s">
        <v>8462</v>
      </c>
      <c r="E650" s="9" t="s">
        <v>8461</v>
      </c>
      <c r="F650" s="10">
        <f t="array" ref="F650">SUM(('Rozpis školy_Zdroj_1P01_1P02'!$C$4:$C$2377='Rozpis zriaďovatelia_1P01_1P02'!$C650)*('Rozpis školy_Zdroj_1P01_1P02'!$L$4:$L$2377))</f>
        <v>0</v>
      </c>
      <c r="G650" s="10">
        <f t="array" ref="G650">SUM(('Rozpis školy_Zdroj_1P01_1P02'!$C$4:$C$2377='Rozpis zriaďovatelia_1P01_1P02'!$C650)*('Rozpis školy_Zdroj_1P01_1P02'!$M$4:$M$2377))</f>
        <v>0</v>
      </c>
      <c r="H650" s="11">
        <f t="shared" si="10"/>
        <v>0</v>
      </c>
    </row>
    <row r="651" spans="1:8" x14ac:dyDescent="0.25">
      <c r="A651" s="8" t="s">
        <v>9150</v>
      </c>
      <c r="B651" s="8" t="s">
        <v>8633</v>
      </c>
      <c r="C651" s="8" t="s">
        <v>15</v>
      </c>
      <c r="D651" s="8" t="s">
        <v>14</v>
      </c>
      <c r="E651" s="9" t="s">
        <v>16</v>
      </c>
      <c r="F651" s="10">
        <f t="array" ref="F651">SUM(('Rozpis školy_Zdroj_1P01_1P02'!$C$4:$C$2377='Rozpis zriaďovatelia_1P01_1P02'!$C651)*('Rozpis školy_Zdroj_1P01_1P02'!$L$4:$L$2377))</f>
        <v>1631</v>
      </c>
      <c r="G651" s="10">
        <f t="array" ref="G651">SUM(('Rozpis školy_Zdroj_1P01_1P02'!$C$4:$C$2377='Rozpis zriaďovatelia_1P01_1P02'!$C651)*('Rozpis školy_Zdroj_1P01_1P02'!$M$4:$M$2377))</f>
        <v>163</v>
      </c>
      <c r="H651" s="11">
        <f t="shared" si="10"/>
        <v>1794</v>
      </c>
    </row>
    <row r="652" spans="1:8" x14ac:dyDescent="0.25">
      <c r="A652" s="8" t="s">
        <v>9150</v>
      </c>
      <c r="B652" s="8" t="s">
        <v>8633</v>
      </c>
      <c r="C652" s="8" t="s">
        <v>8464</v>
      </c>
      <c r="D652" s="8" t="s">
        <v>8466</v>
      </c>
      <c r="E652" s="9" t="s">
        <v>8465</v>
      </c>
      <c r="F652" s="10">
        <f t="array" ref="F652">SUM(('Rozpis školy_Zdroj_1P01_1P02'!$C$4:$C$2377='Rozpis zriaďovatelia_1P01_1P02'!$C652)*('Rozpis školy_Zdroj_1P01_1P02'!$L$4:$L$2377))</f>
        <v>0</v>
      </c>
      <c r="G652" s="10">
        <f t="array" ref="G652">SUM(('Rozpis školy_Zdroj_1P01_1P02'!$C$4:$C$2377='Rozpis zriaďovatelia_1P01_1P02'!$C652)*('Rozpis školy_Zdroj_1P01_1P02'!$M$4:$M$2377))</f>
        <v>0</v>
      </c>
      <c r="H652" s="11">
        <f t="shared" si="10"/>
        <v>0</v>
      </c>
    </row>
    <row r="653" spans="1:8" x14ac:dyDescent="0.25">
      <c r="A653" s="8" t="s">
        <v>9150</v>
      </c>
      <c r="B653" s="8" t="s">
        <v>8633</v>
      </c>
      <c r="C653" s="8" t="s">
        <v>8088</v>
      </c>
      <c r="D653" s="8" t="s">
        <v>8087</v>
      </c>
      <c r="E653" s="9" t="s">
        <v>8089</v>
      </c>
      <c r="F653" s="10">
        <f t="array" ref="F653">SUM(('Rozpis školy_Zdroj_1P01_1P02'!$C$4:$C$2377='Rozpis zriaďovatelia_1P01_1P02'!$C653)*('Rozpis školy_Zdroj_1P01_1P02'!$L$4:$L$2377))</f>
        <v>0</v>
      </c>
      <c r="G653" s="10">
        <f t="array" ref="G653">SUM(('Rozpis školy_Zdroj_1P01_1P02'!$C$4:$C$2377='Rozpis zriaďovatelia_1P01_1P02'!$C653)*('Rozpis školy_Zdroj_1P01_1P02'!$M$4:$M$2377))</f>
        <v>0</v>
      </c>
      <c r="H653" s="11">
        <f t="shared" si="10"/>
        <v>0</v>
      </c>
    </row>
    <row r="654" spans="1:8" x14ac:dyDescent="0.25">
      <c r="A654" s="8" t="s">
        <v>9150</v>
      </c>
      <c r="B654" s="8" t="s">
        <v>8633</v>
      </c>
      <c r="C654" s="8" t="s">
        <v>8331</v>
      </c>
      <c r="D654" s="8" t="s">
        <v>8333</v>
      </c>
      <c r="E654" s="9" t="s">
        <v>8332</v>
      </c>
      <c r="F654" s="10">
        <f t="array" ref="F654">SUM(('Rozpis školy_Zdroj_1P01_1P02'!$C$4:$C$2377='Rozpis zriaďovatelia_1P01_1P02'!$C654)*('Rozpis školy_Zdroj_1P01_1P02'!$L$4:$L$2377))</f>
        <v>0</v>
      </c>
      <c r="G654" s="10">
        <f t="array" ref="G654">SUM(('Rozpis školy_Zdroj_1P01_1P02'!$C$4:$C$2377='Rozpis zriaďovatelia_1P01_1P02'!$C654)*('Rozpis školy_Zdroj_1P01_1P02'!$M$4:$M$2377))</f>
        <v>0</v>
      </c>
      <c r="H654" s="11">
        <f t="shared" si="10"/>
        <v>0</v>
      </c>
    </row>
    <row r="655" spans="1:8" x14ac:dyDescent="0.25">
      <c r="A655" s="8" t="s">
        <v>9150</v>
      </c>
      <c r="B655" s="8" t="s">
        <v>8633</v>
      </c>
      <c r="C655" s="8" t="s">
        <v>2604</v>
      </c>
      <c r="D655" s="8" t="s">
        <v>2603</v>
      </c>
      <c r="E655" s="9" t="s">
        <v>2605</v>
      </c>
      <c r="F655" s="10">
        <f t="array" ref="F655">SUM(('Rozpis školy_Zdroj_1P01_1P02'!$C$4:$C$2377='Rozpis zriaďovatelia_1P01_1P02'!$C655)*('Rozpis školy_Zdroj_1P01_1P02'!$L$4:$L$2377))</f>
        <v>1096</v>
      </c>
      <c r="G655" s="10">
        <f t="array" ref="G655">SUM(('Rozpis školy_Zdroj_1P01_1P02'!$C$4:$C$2377='Rozpis zriaďovatelia_1P01_1P02'!$C655)*('Rozpis školy_Zdroj_1P01_1P02'!$M$4:$M$2377))</f>
        <v>110</v>
      </c>
      <c r="H655" s="11">
        <f t="shared" si="10"/>
        <v>1206</v>
      </c>
    </row>
    <row r="656" spans="1:8" x14ac:dyDescent="0.25">
      <c r="A656" s="8" t="s">
        <v>9150</v>
      </c>
      <c r="B656" s="8" t="s">
        <v>8633</v>
      </c>
      <c r="C656" s="8" t="s">
        <v>2591</v>
      </c>
      <c r="D656" s="8" t="s">
        <v>2590</v>
      </c>
      <c r="E656" s="9" t="s">
        <v>2592</v>
      </c>
      <c r="F656" s="10">
        <f t="array" ref="F656">SUM(('Rozpis školy_Zdroj_1P01_1P02'!$C$4:$C$2377='Rozpis zriaďovatelia_1P01_1P02'!$C656)*('Rozpis školy_Zdroj_1P01_1P02'!$L$4:$L$2377))</f>
        <v>289</v>
      </c>
      <c r="G656" s="10">
        <f t="array" ref="G656">SUM(('Rozpis školy_Zdroj_1P01_1P02'!$C$4:$C$2377='Rozpis zriaďovatelia_1P01_1P02'!$C656)*('Rozpis školy_Zdroj_1P01_1P02'!$M$4:$M$2377))</f>
        <v>29</v>
      </c>
      <c r="H656" s="11">
        <f t="shared" si="10"/>
        <v>318</v>
      </c>
    </row>
    <row r="657" spans="1:8" x14ac:dyDescent="0.25">
      <c r="A657" s="8" t="s">
        <v>9150</v>
      </c>
      <c r="B657" s="8" t="s">
        <v>8633</v>
      </c>
      <c r="C657" s="8" t="s">
        <v>8470</v>
      </c>
      <c r="D657" s="8" t="s">
        <v>8472</v>
      </c>
      <c r="E657" s="9" t="s">
        <v>8471</v>
      </c>
      <c r="F657" s="10">
        <f t="array" ref="F657">SUM(('Rozpis školy_Zdroj_1P01_1P02'!$C$4:$C$2377='Rozpis zriaďovatelia_1P01_1P02'!$C657)*('Rozpis školy_Zdroj_1P01_1P02'!$L$4:$L$2377))</f>
        <v>0</v>
      </c>
      <c r="G657" s="10">
        <f t="array" ref="G657">SUM(('Rozpis školy_Zdroj_1P01_1P02'!$C$4:$C$2377='Rozpis zriaďovatelia_1P01_1P02'!$C657)*('Rozpis školy_Zdroj_1P01_1P02'!$M$4:$M$2377))</f>
        <v>0</v>
      </c>
      <c r="H657" s="11">
        <f t="shared" si="10"/>
        <v>0</v>
      </c>
    </row>
    <row r="658" spans="1:8" x14ac:dyDescent="0.25">
      <c r="A658" s="8" t="s">
        <v>9150</v>
      </c>
      <c r="B658" s="8" t="s">
        <v>8633</v>
      </c>
      <c r="C658" s="8" t="s">
        <v>8477</v>
      </c>
      <c r="D658" s="8" t="s">
        <v>8479</v>
      </c>
      <c r="E658" s="9" t="s">
        <v>8478</v>
      </c>
      <c r="F658" s="10">
        <f t="array" ref="F658">SUM(('Rozpis školy_Zdroj_1P01_1P02'!$C$4:$C$2377='Rozpis zriaďovatelia_1P01_1P02'!$C658)*('Rozpis školy_Zdroj_1P01_1P02'!$L$4:$L$2377))</f>
        <v>0</v>
      </c>
      <c r="G658" s="10">
        <f t="array" ref="G658">SUM(('Rozpis školy_Zdroj_1P01_1P02'!$C$4:$C$2377='Rozpis zriaďovatelia_1P01_1P02'!$C658)*('Rozpis školy_Zdroj_1P01_1P02'!$M$4:$M$2377))</f>
        <v>0</v>
      </c>
      <c r="H658" s="11">
        <f t="shared" si="10"/>
        <v>0</v>
      </c>
    </row>
    <row r="659" spans="1:8" x14ac:dyDescent="0.25">
      <c r="A659" s="8" t="s">
        <v>9150</v>
      </c>
      <c r="B659" s="8" t="s">
        <v>8633</v>
      </c>
      <c r="C659" s="8" t="s">
        <v>8482</v>
      </c>
      <c r="D659" s="8" t="s">
        <v>8484</v>
      </c>
      <c r="E659" s="9" t="s">
        <v>8483</v>
      </c>
      <c r="F659" s="10">
        <f t="array" ref="F659">SUM(('Rozpis školy_Zdroj_1P01_1P02'!$C$4:$C$2377='Rozpis zriaďovatelia_1P01_1P02'!$C659)*('Rozpis školy_Zdroj_1P01_1P02'!$L$4:$L$2377))</f>
        <v>0</v>
      </c>
      <c r="G659" s="10">
        <f t="array" ref="G659">SUM(('Rozpis školy_Zdroj_1P01_1P02'!$C$4:$C$2377='Rozpis zriaďovatelia_1P01_1P02'!$C659)*('Rozpis školy_Zdroj_1P01_1P02'!$M$4:$M$2377))</f>
        <v>0</v>
      </c>
      <c r="H659" s="11">
        <f t="shared" si="10"/>
        <v>0</v>
      </c>
    </row>
    <row r="660" spans="1:8" x14ac:dyDescent="0.25">
      <c r="A660" s="8" t="s">
        <v>9150</v>
      </c>
      <c r="B660" s="8" t="s">
        <v>8633</v>
      </c>
      <c r="C660" s="8" t="s">
        <v>8078</v>
      </c>
      <c r="D660" s="8" t="s">
        <v>8077</v>
      </c>
      <c r="E660" s="9" t="s">
        <v>8079</v>
      </c>
      <c r="F660" s="10">
        <f t="array" ref="F660">SUM(('Rozpis školy_Zdroj_1P01_1P02'!$C$4:$C$2377='Rozpis zriaďovatelia_1P01_1P02'!$C660)*('Rozpis školy_Zdroj_1P01_1P02'!$L$4:$L$2377))</f>
        <v>1203</v>
      </c>
      <c r="G660" s="10">
        <f t="array" ref="G660">SUM(('Rozpis školy_Zdroj_1P01_1P02'!$C$4:$C$2377='Rozpis zriaďovatelia_1P01_1P02'!$C660)*('Rozpis školy_Zdroj_1P01_1P02'!$M$4:$M$2377))</f>
        <v>120</v>
      </c>
      <c r="H660" s="11">
        <f t="shared" si="10"/>
        <v>1323</v>
      </c>
    </row>
    <row r="661" spans="1:8" x14ac:dyDescent="0.25">
      <c r="A661" s="8" t="s">
        <v>9154</v>
      </c>
      <c r="B661" s="8" t="s">
        <v>8635</v>
      </c>
      <c r="C661" s="8" t="s">
        <v>8099</v>
      </c>
      <c r="D661" s="8" t="s">
        <v>8098</v>
      </c>
      <c r="E661" s="9" t="s">
        <v>8627</v>
      </c>
      <c r="F661" s="10">
        <f t="array" ref="F661">SUM(('Rozpis školy_Zdroj_1P01_1P02'!$C$4:$C$2377='Rozpis zriaďovatelia_1P01_1P02'!$C661)*('Rozpis školy_Zdroj_1P01_1P02'!$L$4:$L$2377))</f>
        <v>4418</v>
      </c>
      <c r="G661" s="10">
        <f t="array" ref="G661">SUM(('Rozpis školy_Zdroj_1P01_1P02'!$C$4:$C$2377='Rozpis zriaďovatelia_1P01_1P02'!$C661)*('Rozpis školy_Zdroj_1P01_1P02'!$M$4:$M$2377))</f>
        <v>442</v>
      </c>
      <c r="H661" s="11">
        <f t="shared" si="10"/>
        <v>4860</v>
      </c>
    </row>
    <row r="662" spans="1:8" x14ac:dyDescent="0.25">
      <c r="A662" s="8" t="s">
        <v>9154</v>
      </c>
      <c r="B662" s="8" t="s">
        <v>8632</v>
      </c>
      <c r="C662" s="8" t="s">
        <v>8406</v>
      </c>
      <c r="D662" s="8" t="s">
        <v>8408</v>
      </c>
      <c r="E662" s="9" t="s">
        <v>8407</v>
      </c>
      <c r="F662" s="10">
        <f t="array" ref="F662">SUM(('Rozpis školy_Zdroj_1P01_1P02'!$C$4:$C$2377='Rozpis zriaďovatelia_1P01_1P02'!$C662)*('Rozpis školy_Zdroj_1P01_1P02'!$L$4:$L$2377))</f>
        <v>16961</v>
      </c>
      <c r="G662" s="10">
        <f t="array" ref="G662">SUM(('Rozpis školy_Zdroj_1P01_1P02'!$C$4:$C$2377='Rozpis zriaďovatelia_1P01_1P02'!$C662)*('Rozpis školy_Zdroj_1P01_1P02'!$M$4:$M$2377))</f>
        <v>1696</v>
      </c>
      <c r="H662" s="11">
        <f t="shared" si="10"/>
        <v>18657</v>
      </c>
    </row>
    <row r="663" spans="1:8" x14ac:dyDescent="0.25">
      <c r="A663" s="8" t="s">
        <v>9154</v>
      </c>
      <c r="B663" s="8" t="s">
        <v>8631</v>
      </c>
      <c r="C663" s="8" t="s">
        <v>3331</v>
      </c>
      <c r="D663" s="8" t="s">
        <v>3330</v>
      </c>
      <c r="E663" s="9" t="s">
        <v>3332</v>
      </c>
      <c r="F663" s="10">
        <f t="array" ref="F663">SUM(('Rozpis školy_Zdroj_1P01_1P02'!$C$4:$C$2377='Rozpis zriaďovatelia_1P01_1P02'!$C663)*('Rozpis školy_Zdroj_1P01_1P02'!$L$4:$L$2377))</f>
        <v>28040</v>
      </c>
      <c r="G663" s="10">
        <f t="array" ref="G663">SUM(('Rozpis školy_Zdroj_1P01_1P02'!$C$4:$C$2377='Rozpis zriaďovatelia_1P01_1P02'!$C663)*('Rozpis školy_Zdroj_1P01_1P02'!$M$4:$M$2377))</f>
        <v>2804</v>
      </c>
      <c r="H663" s="11">
        <f t="shared" si="10"/>
        <v>30844</v>
      </c>
    </row>
    <row r="664" spans="1:8" x14ac:dyDescent="0.25">
      <c r="A664" s="8" t="s">
        <v>9154</v>
      </c>
      <c r="B664" s="8" t="s">
        <v>8631</v>
      </c>
      <c r="C664" s="8" t="s">
        <v>3341</v>
      </c>
      <c r="D664" s="8" t="s">
        <v>3340</v>
      </c>
      <c r="E664" s="9" t="s">
        <v>3342</v>
      </c>
      <c r="F664" s="10">
        <f t="array" ref="F664">SUM(('Rozpis školy_Zdroj_1P01_1P02'!$C$4:$C$2377='Rozpis zriaďovatelia_1P01_1P02'!$C664)*('Rozpis školy_Zdroj_1P01_1P02'!$L$4:$L$2377))</f>
        <v>6080</v>
      </c>
      <c r="G664" s="10">
        <f t="array" ref="G664">SUM(('Rozpis školy_Zdroj_1P01_1P02'!$C$4:$C$2377='Rozpis zriaďovatelia_1P01_1P02'!$C664)*('Rozpis školy_Zdroj_1P01_1P02'!$M$4:$M$2377))</f>
        <v>608</v>
      </c>
      <c r="H664" s="11">
        <f t="shared" si="10"/>
        <v>6688</v>
      </c>
    </row>
    <row r="665" spans="1:8" x14ac:dyDescent="0.25">
      <c r="A665" s="8" t="s">
        <v>9154</v>
      </c>
      <c r="B665" s="8" t="s">
        <v>8631</v>
      </c>
      <c r="C665" s="8" t="s">
        <v>3227</v>
      </c>
      <c r="D665" s="8" t="s">
        <v>3226</v>
      </c>
      <c r="E665" s="9" t="s">
        <v>3228</v>
      </c>
      <c r="F665" s="10">
        <f t="array" ref="F665">SUM(('Rozpis školy_Zdroj_1P01_1P02'!$C$4:$C$2377='Rozpis zriaďovatelia_1P01_1P02'!$C665)*('Rozpis školy_Zdroj_1P01_1P02'!$L$4:$L$2377))</f>
        <v>253</v>
      </c>
      <c r="G665" s="10">
        <f t="array" ref="G665">SUM(('Rozpis školy_Zdroj_1P01_1P02'!$C$4:$C$2377='Rozpis zriaďovatelia_1P01_1P02'!$C665)*('Rozpis školy_Zdroj_1P01_1P02'!$M$4:$M$2377))</f>
        <v>25</v>
      </c>
      <c r="H665" s="11">
        <f t="shared" si="10"/>
        <v>278</v>
      </c>
    </row>
    <row r="666" spans="1:8" x14ac:dyDescent="0.25">
      <c r="A666" s="8" t="s">
        <v>9154</v>
      </c>
      <c r="B666" s="8" t="s">
        <v>8631</v>
      </c>
      <c r="C666" s="8" t="s">
        <v>3232</v>
      </c>
      <c r="D666" s="8" t="s">
        <v>3231</v>
      </c>
      <c r="E666" s="9" t="s">
        <v>3233</v>
      </c>
      <c r="F666" s="10">
        <f t="array" ref="F666">SUM(('Rozpis školy_Zdroj_1P01_1P02'!$C$4:$C$2377='Rozpis zriaďovatelia_1P01_1P02'!$C666)*('Rozpis školy_Zdroj_1P01_1P02'!$L$4:$L$2377))</f>
        <v>380</v>
      </c>
      <c r="G666" s="10">
        <f t="array" ref="G666">SUM(('Rozpis školy_Zdroj_1P01_1P02'!$C$4:$C$2377='Rozpis zriaďovatelia_1P01_1P02'!$C666)*('Rozpis školy_Zdroj_1P01_1P02'!$M$4:$M$2377))</f>
        <v>38</v>
      </c>
      <c r="H666" s="11">
        <f t="shared" si="10"/>
        <v>418</v>
      </c>
    </row>
    <row r="667" spans="1:8" x14ac:dyDescent="0.25">
      <c r="A667" s="8" t="s">
        <v>9154</v>
      </c>
      <c r="B667" s="8" t="s">
        <v>8631</v>
      </c>
      <c r="C667" s="8" t="s">
        <v>3408</v>
      </c>
      <c r="D667" s="8" t="s">
        <v>3407</v>
      </c>
      <c r="E667" s="9" t="s">
        <v>3409</v>
      </c>
      <c r="F667" s="10">
        <f t="array" ref="F667">SUM(('Rozpis školy_Zdroj_1P01_1P02'!$C$4:$C$2377='Rozpis zriaďovatelia_1P01_1P02'!$C667)*('Rozpis školy_Zdroj_1P01_1P02'!$L$4:$L$2377))</f>
        <v>2931</v>
      </c>
      <c r="G667" s="10">
        <f t="array" ref="G667">SUM(('Rozpis školy_Zdroj_1P01_1P02'!$C$4:$C$2377='Rozpis zriaďovatelia_1P01_1P02'!$C667)*('Rozpis školy_Zdroj_1P01_1P02'!$M$4:$M$2377))</f>
        <v>293</v>
      </c>
      <c r="H667" s="11">
        <f t="shared" si="10"/>
        <v>3224</v>
      </c>
    </row>
    <row r="668" spans="1:8" x14ac:dyDescent="0.25">
      <c r="A668" s="8" t="s">
        <v>9154</v>
      </c>
      <c r="B668" s="8" t="s">
        <v>8631</v>
      </c>
      <c r="C668" s="8" t="s">
        <v>3237</v>
      </c>
      <c r="D668" s="8" t="s">
        <v>3236</v>
      </c>
      <c r="E668" s="9" t="s">
        <v>3238</v>
      </c>
      <c r="F668" s="10">
        <f t="array" ref="F668">SUM(('Rozpis školy_Zdroj_1P01_1P02'!$C$4:$C$2377='Rozpis zriaďovatelia_1P01_1P02'!$C668)*('Rozpis školy_Zdroj_1P01_1P02'!$L$4:$L$2377))</f>
        <v>2520</v>
      </c>
      <c r="G668" s="10">
        <f t="array" ref="G668">SUM(('Rozpis školy_Zdroj_1P01_1P02'!$C$4:$C$2377='Rozpis zriaďovatelia_1P01_1P02'!$C668)*('Rozpis školy_Zdroj_1P01_1P02'!$M$4:$M$2377))</f>
        <v>252</v>
      </c>
      <c r="H668" s="11">
        <f t="shared" si="10"/>
        <v>2772</v>
      </c>
    </row>
    <row r="669" spans="1:8" x14ac:dyDescent="0.25">
      <c r="A669" s="8" t="s">
        <v>9154</v>
      </c>
      <c r="B669" s="8" t="s">
        <v>8631</v>
      </c>
      <c r="C669" s="8" t="s">
        <v>3242</v>
      </c>
      <c r="D669" s="8" t="s">
        <v>3241</v>
      </c>
      <c r="E669" s="9" t="s">
        <v>3243</v>
      </c>
      <c r="F669" s="10">
        <f t="array" ref="F669">SUM(('Rozpis školy_Zdroj_1P01_1P02'!$C$4:$C$2377='Rozpis zriaďovatelia_1P01_1P02'!$C669)*('Rozpis školy_Zdroj_1P01_1P02'!$L$4:$L$2377))</f>
        <v>181</v>
      </c>
      <c r="G669" s="10">
        <f t="array" ref="G669">SUM(('Rozpis školy_Zdroj_1P01_1P02'!$C$4:$C$2377='Rozpis zriaďovatelia_1P01_1P02'!$C669)*('Rozpis školy_Zdroj_1P01_1P02'!$M$4:$M$2377))</f>
        <v>18</v>
      </c>
      <c r="H669" s="11">
        <f t="shared" si="10"/>
        <v>199</v>
      </c>
    </row>
    <row r="670" spans="1:8" x14ac:dyDescent="0.25">
      <c r="A670" s="8" t="s">
        <v>9154</v>
      </c>
      <c r="B670" s="8" t="s">
        <v>8631</v>
      </c>
      <c r="C670" s="8" t="s">
        <v>3247</v>
      </c>
      <c r="D670" s="8" t="s">
        <v>3246</v>
      </c>
      <c r="E670" s="9" t="s">
        <v>3248</v>
      </c>
      <c r="F670" s="10">
        <f t="array" ref="F670">SUM(('Rozpis školy_Zdroj_1P01_1P02'!$C$4:$C$2377='Rozpis zriaďovatelia_1P01_1P02'!$C670)*('Rozpis školy_Zdroj_1P01_1P02'!$L$4:$L$2377))</f>
        <v>2428</v>
      </c>
      <c r="G670" s="10">
        <f t="array" ref="G670">SUM(('Rozpis školy_Zdroj_1P01_1P02'!$C$4:$C$2377='Rozpis zriaďovatelia_1P01_1P02'!$C670)*('Rozpis školy_Zdroj_1P01_1P02'!$M$4:$M$2377))</f>
        <v>243</v>
      </c>
      <c r="H670" s="11">
        <f t="shared" si="10"/>
        <v>2671</v>
      </c>
    </row>
    <row r="671" spans="1:8" x14ac:dyDescent="0.25">
      <c r="A671" s="8" t="s">
        <v>9154</v>
      </c>
      <c r="B671" s="8" t="s">
        <v>8631</v>
      </c>
      <c r="C671" s="8" t="s">
        <v>3252</v>
      </c>
      <c r="D671" s="8" t="s">
        <v>3251</v>
      </c>
      <c r="E671" s="9" t="s">
        <v>3253</v>
      </c>
      <c r="F671" s="10">
        <f t="array" ref="F671">SUM(('Rozpis školy_Zdroj_1P01_1P02'!$C$4:$C$2377='Rozpis zriaďovatelia_1P01_1P02'!$C671)*('Rozpis školy_Zdroj_1P01_1P02'!$L$4:$L$2377))</f>
        <v>8127</v>
      </c>
      <c r="G671" s="10">
        <f t="array" ref="G671">SUM(('Rozpis školy_Zdroj_1P01_1P02'!$C$4:$C$2377='Rozpis zriaďovatelia_1P01_1P02'!$C671)*('Rozpis školy_Zdroj_1P01_1P02'!$M$4:$M$2377))</f>
        <v>813</v>
      </c>
      <c r="H671" s="11">
        <f t="shared" si="10"/>
        <v>8940</v>
      </c>
    </row>
    <row r="672" spans="1:8" x14ac:dyDescent="0.25">
      <c r="A672" s="8" t="s">
        <v>9154</v>
      </c>
      <c r="B672" s="8" t="s">
        <v>8631</v>
      </c>
      <c r="C672" s="8" t="s">
        <v>3413</v>
      </c>
      <c r="D672" s="8" t="s">
        <v>3412</v>
      </c>
      <c r="E672" s="9" t="s">
        <v>3414</v>
      </c>
      <c r="F672" s="10">
        <f t="array" ref="F672">SUM(('Rozpis školy_Zdroj_1P01_1P02'!$C$4:$C$2377='Rozpis zriaďovatelia_1P01_1P02'!$C672)*('Rozpis školy_Zdroj_1P01_1P02'!$L$4:$L$2377))</f>
        <v>19827</v>
      </c>
      <c r="G672" s="10">
        <f t="array" ref="G672">SUM(('Rozpis školy_Zdroj_1P01_1P02'!$C$4:$C$2377='Rozpis zriaďovatelia_1P01_1P02'!$C672)*('Rozpis školy_Zdroj_1P01_1P02'!$M$4:$M$2377))</f>
        <v>1983</v>
      </c>
      <c r="H672" s="11">
        <f t="shared" si="10"/>
        <v>21810</v>
      </c>
    </row>
    <row r="673" spans="1:8" x14ac:dyDescent="0.25">
      <c r="A673" s="8" t="s">
        <v>9154</v>
      </c>
      <c r="B673" s="8" t="s">
        <v>8631</v>
      </c>
      <c r="C673" s="8" t="s">
        <v>3420</v>
      </c>
      <c r="D673" s="8" t="s">
        <v>3419</v>
      </c>
      <c r="E673" s="9" t="s">
        <v>3421</v>
      </c>
      <c r="F673" s="10">
        <f t="array" ref="F673">SUM(('Rozpis školy_Zdroj_1P01_1P02'!$C$4:$C$2377='Rozpis zriaďovatelia_1P01_1P02'!$C673)*('Rozpis školy_Zdroj_1P01_1P02'!$L$4:$L$2377))</f>
        <v>4467</v>
      </c>
      <c r="G673" s="10">
        <f t="array" ref="G673">SUM(('Rozpis školy_Zdroj_1P01_1P02'!$C$4:$C$2377='Rozpis zriaďovatelia_1P01_1P02'!$C673)*('Rozpis školy_Zdroj_1P01_1P02'!$M$4:$M$2377))</f>
        <v>447</v>
      </c>
      <c r="H673" s="11">
        <f t="shared" si="10"/>
        <v>4914</v>
      </c>
    </row>
    <row r="674" spans="1:8" x14ac:dyDescent="0.25">
      <c r="A674" s="8" t="s">
        <v>9154</v>
      </c>
      <c r="B674" s="8" t="s">
        <v>8631</v>
      </c>
      <c r="C674" s="8" t="s">
        <v>3425</v>
      </c>
      <c r="D674" s="8" t="s">
        <v>3424</v>
      </c>
      <c r="E674" s="9" t="s">
        <v>3426</v>
      </c>
      <c r="F674" s="10">
        <f t="array" ref="F674">SUM(('Rozpis školy_Zdroj_1P01_1P02'!$C$4:$C$2377='Rozpis zriaďovatelia_1P01_1P02'!$C674)*('Rozpis školy_Zdroj_1P01_1P02'!$L$4:$L$2377))</f>
        <v>362</v>
      </c>
      <c r="G674" s="10">
        <f t="array" ref="G674">SUM(('Rozpis školy_Zdroj_1P01_1P02'!$C$4:$C$2377='Rozpis zriaďovatelia_1P01_1P02'!$C674)*('Rozpis školy_Zdroj_1P01_1P02'!$M$4:$M$2377))</f>
        <v>36</v>
      </c>
      <c r="H674" s="11">
        <f t="shared" si="10"/>
        <v>398</v>
      </c>
    </row>
    <row r="675" spans="1:8" x14ac:dyDescent="0.25">
      <c r="A675" s="8" t="s">
        <v>9154</v>
      </c>
      <c r="B675" s="8" t="s">
        <v>8631</v>
      </c>
      <c r="C675" s="8" t="s">
        <v>3257</v>
      </c>
      <c r="D675" s="8" t="s">
        <v>3256</v>
      </c>
      <c r="E675" s="9" t="s">
        <v>3258</v>
      </c>
      <c r="F675" s="10">
        <f t="array" ref="F675">SUM(('Rozpis školy_Zdroj_1P01_1P02'!$C$4:$C$2377='Rozpis zriaďovatelia_1P01_1P02'!$C675)*('Rozpis školy_Zdroj_1P01_1P02'!$L$4:$L$2377))</f>
        <v>2438</v>
      </c>
      <c r="G675" s="10">
        <f t="array" ref="G675">SUM(('Rozpis školy_Zdroj_1P01_1P02'!$C$4:$C$2377='Rozpis zriaďovatelia_1P01_1P02'!$C675)*('Rozpis školy_Zdroj_1P01_1P02'!$M$4:$M$2377))</f>
        <v>244</v>
      </c>
      <c r="H675" s="11">
        <f t="shared" si="10"/>
        <v>2682</v>
      </c>
    </row>
    <row r="676" spans="1:8" x14ac:dyDescent="0.25">
      <c r="A676" s="8" t="s">
        <v>9154</v>
      </c>
      <c r="B676" s="8" t="s">
        <v>8631</v>
      </c>
      <c r="C676" s="8" t="s">
        <v>3430</v>
      </c>
      <c r="D676" s="8" t="s">
        <v>3429</v>
      </c>
      <c r="E676" s="9" t="s">
        <v>3431</v>
      </c>
      <c r="F676" s="10">
        <f t="array" ref="F676">SUM(('Rozpis školy_Zdroj_1P01_1P02'!$C$4:$C$2377='Rozpis zriaďovatelia_1P01_1P02'!$C676)*('Rozpis školy_Zdroj_1P01_1P02'!$L$4:$L$2377))</f>
        <v>3756</v>
      </c>
      <c r="G676" s="10">
        <f t="array" ref="G676">SUM(('Rozpis školy_Zdroj_1P01_1P02'!$C$4:$C$2377='Rozpis zriaďovatelia_1P01_1P02'!$C676)*('Rozpis školy_Zdroj_1P01_1P02'!$M$4:$M$2377))</f>
        <v>376</v>
      </c>
      <c r="H676" s="11">
        <f t="shared" si="10"/>
        <v>4132</v>
      </c>
    </row>
    <row r="677" spans="1:8" x14ac:dyDescent="0.25">
      <c r="A677" s="8" t="s">
        <v>9154</v>
      </c>
      <c r="B677" s="8" t="s">
        <v>8631</v>
      </c>
      <c r="C677" s="8" t="s">
        <v>3262</v>
      </c>
      <c r="D677" s="8" t="s">
        <v>3261</v>
      </c>
      <c r="E677" s="9" t="s">
        <v>3263</v>
      </c>
      <c r="F677" s="10">
        <f t="array" ref="F677">SUM(('Rozpis školy_Zdroj_1P01_1P02'!$C$4:$C$2377='Rozpis zriaďovatelia_1P01_1P02'!$C677)*('Rozpis školy_Zdroj_1P01_1P02'!$L$4:$L$2377))</f>
        <v>3361</v>
      </c>
      <c r="G677" s="10">
        <f t="array" ref="G677">SUM(('Rozpis školy_Zdroj_1P01_1P02'!$C$4:$C$2377='Rozpis zriaďovatelia_1P01_1P02'!$C677)*('Rozpis školy_Zdroj_1P01_1P02'!$M$4:$M$2377))</f>
        <v>336</v>
      </c>
      <c r="H677" s="11">
        <f t="shared" si="10"/>
        <v>3697</v>
      </c>
    </row>
    <row r="678" spans="1:8" x14ac:dyDescent="0.25">
      <c r="A678" s="8" t="s">
        <v>9154</v>
      </c>
      <c r="B678" s="8" t="s">
        <v>8631</v>
      </c>
      <c r="C678" s="8" t="s">
        <v>3435</v>
      </c>
      <c r="D678" s="8" t="s">
        <v>3434</v>
      </c>
      <c r="E678" s="9" t="s">
        <v>3436</v>
      </c>
      <c r="F678" s="10">
        <f t="array" ref="F678">SUM(('Rozpis školy_Zdroj_1P01_1P02'!$C$4:$C$2377='Rozpis zriaďovatelia_1P01_1P02'!$C678)*('Rozpis školy_Zdroj_1P01_1P02'!$L$4:$L$2377))</f>
        <v>2923</v>
      </c>
      <c r="G678" s="10">
        <f t="array" ref="G678">SUM(('Rozpis školy_Zdroj_1P01_1P02'!$C$4:$C$2377='Rozpis zriaďovatelia_1P01_1P02'!$C678)*('Rozpis školy_Zdroj_1P01_1P02'!$M$4:$M$2377))</f>
        <v>292</v>
      </c>
      <c r="H678" s="11">
        <f t="shared" si="10"/>
        <v>3215</v>
      </c>
    </row>
    <row r="679" spans="1:8" x14ac:dyDescent="0.25">
      <c r="A679" s="8" t="s">
        <v>9154</v>
      </c>
      <c r="B679" s="8" t="s">
        <v>8631</v>
      </c>
      <c r="C679" s="8" t="s">
        <v>3268</v>
      </c>
      <c r="D679" s="8" t="s">
        <v>3267</v>
      </c>
      <c r="E679" s="9" t="s">
        <v>3269</v>
      </c>
      <c r="F679" s="10">
        <f t="array" ref="F679">SUM(('Rozpis školy_Zdroj_1P01_1P02'!$C$4:$C$2377='Rozpis zriaďovatelia_1P01_1P02'!$C679)*('Rozpis školy_Zdroj_1P01_1P02'!$L$4:$L$2377))</f>
        <v>1366</v>
      </c>
      <c r="G679" s="10">
        <f t="array" ref="G679">SUM(('Rozpis školy_Zdroj_1P01_1P02'!$C$4:$C$2377='Rozpis zriaďovatelia_1P01_1P02'!$C679)*('Rozpis školy_Zdroj_1P01_1P02'!$M$4:$M$2377))</f>
        <v>137</v>
      </c>
      <c r="H679" s="11">
        <f t="shared" si="10"/>
        <v>1503</v>
      </c>
    </row>
    <row r="680" spans="1:8" x14ac:dyDescent="0.25">
      <c r="A680" s="8" t="s">
        <v>9154</v>
      </c>
      <c r="B680" s="8" t="s">
        <v>8631</v>
      </c>
      <c r="C680" s="8" t="s">
        <v>3273</v>
      </c>
      <c r="D680" s="8" t="s">
        <v>3272</v>
      </c>
      <c r="E680" s="9" t="s">
        <v>3274</v>
      </c>
      <c r="F680" s="10">
        <f t="array" ref="F680">SUM(('Rozpis školy_Zdroj_1P01_1P02'!$C$4:$C$2377='Rozpis zriaďovatelia_1P01_1P02'!$C680)*('Rozpis školy_Zdroj_1P01_1P02'!$L$4:$L$2377))</f>
        <v>7898</v>
      </c>
      <c r="G680" s="10">
        <f t="array" ref="G680">SUM(('Rozpis školy_Zdroj_1P01_1P02'!$C$4:$C$2377='Rozpis zriaďovatelia_1P01_1P02'!$C680)*('Rozpis školy_Zdroj_1P01_1P02'!$M$4:$M$2377))</f>
        <v>790</v>
      </c>
      <c r="H680" s="11">
        <f t="shared" si="10"/>
        <v>8688</v>
      </c>
    </row>
    <row r="681" spans="1:8" x14ac:dyDescent="0.25">
      <c r="A681" s="8" t="s">
        <v>9154</v>
      </c>
      <c r="B681" s="8" t="s">
        <v>8631</v>
      </c>
      <c r="C681" s="8" t="s">
        <v>3279</v>
      </c>
      <c r="D681" s="8" t="s">
        <v>3278</v>
      </c>
      <c r="E681" s="9" t="s">
        <v>3280</v>
      </c>
      <c r="F681" s="10">
        <f t="array" ref="F681">SUM(('Rozpis školy_Zdroj_1P01_1P02'!$C$4:$C$2377='Rozpis zriaďovatelia_1P01_1P02'!$C681)*('Rozpis školy_Zdroj_1P01_1P02'!$L$4:$L$2377))</f>
        <v>3014</v>
      </c>
      <c r="G681" s="10">
        <f t="array" ref="G681">SUM(('Rozpis školy_Zdroj_1P01_1P02'!$C$4:$C$2377='Rozpis zriaďovatelia_1P01_1P02'!$C681)*('Rozpis školy_Zdroj_1P01_1P02'!$M$4:$M$2377))</f>
        <v>301</v>
      </c>
      <c r="H681" s="11">
        <f t="shared" si="10"/>
        <v>3315</v>
      </c>
    </row>
    <row r="682" spans="1:8" x14ac:dyDescent="0.25">
      <c r="A682" s="8" t="s">
        <v>9154</v>
      </c>
      <c r="B682" s="8" t="s">
        <v>8631</v>
      </c>
      <c r="C682" s="8" t="s">
        <v>3440</v>
      </c>
      <c r="D682" s="8" t="s">
        <v>3439</v>
      </c>
      <c r="E682" s="9" t="s">
        <v>3441</v>
      </c>
      <c r="F682" s="10">
        <f t="array" ref="F682">SUM(('Rozpis školy_Zdroj_1P01_1P02'!$C$4:$C$2377='Rozpis zriaďovatelia_1P01_1P02'!$C682)*('Rozpis školy_Zdroj_1P01_1P02'!$L$4:$L$2377))</f>
        <v>1283</v>
      </c>
      <c r="G682" s="10">
        <f t="array" ref="G682">SUM(('Rozpis školy_Zdroj_1P01_1P02'!$C$4:$C$2377='Rozpis zriaďovatelia_1P01_1P02'!$C682)*('Rozpis školy_Zdroj_1P01_1P02'!$M$4:$M$2377))</f>
        <v>128</v>
      </c>
      <c r="H682" s="11">
        <f t="shared" si="10"/>
        <v>1411</v>
      </c>
    </row>
    <row r="683" spans="1:8" x14ac:dyDescent="0.25">
      <c r="A683" s="8" t="s">
        <v>9154</v>
      </c>
      <c r="B683" s="8" t="s">
        <v>8631</v>
      </c>
      <c r="C683" s="8" t="s">
        <v>3285</v>
      </c>
      <c r="D683" s="8" t="s">
        <v>3284</v>
      </c>
      <c r="E683" s="9" t="s">
        <v>3286</v>
      </c>
      <c r="F683" s="10">
        <f t="array" ref="F683">SUM(('Rozpis školy_Zdroj_1P01_1P02'!$C$4:$C$2377='Rozpis zriaďovatelia_1P01_1P02'!$C683)*('Rozpis školy_Zdroj_1P01_1P02'!$L$4:$L$2377))</f>
        <v>5504</v>
      </c>
      <c r="G683" s="10">
        <f t="array" ref="G683">SUM(('Rozpis školy_Zdroj_1P01_1P02'!$C$4:$C$2377='Rozpis zriaďovatelia_1P01_1P02'!$C683)*('Rozpis školy_Zdroj_1P01_1P02'!$M$4:$M$2377))</f>
        <v>550</v>
      </c>
      <c r="H683" s="11">
        <f t="shared" si="10"/>
        <v>6054</v>
      </c>
    </row>
    <row r="684" spans="1:8" x14ac:dyDescent="0.25">
      <c r="A684" s="8" t="s">
        <v>9154</v>
      </c>
      <c r="B684" s="8" t="s">
        <v>8631</v>
      </c>
      <c r="C684" s="8" t="s">
        <v>3450</v>
      </c>
      <c r="D684" s="8" t="s">
        <v>3449</v>
      </c>
      <c r="E684" s="9" t="s">
        <v>3451</v>
      </c>
      <c r="F684" s="10">
        <f t="array" ref="F684">SUM(('Rozpis školy_Zdroj_1P01_1P02'!$C$4:$C$2377='Rozpis zriaďovatelia_1P01_1P02'!$C684)*('Rozpis školy_Zdroj_1P01_1P02'!$L$4:$L$2377))</f>
        <v>2603</v>
      </c>
      <c r="G684" s="10">
        <f t="array" ref="G684">SUM(('Rozpis školy_Zdroj_1P01_1P02'!$C$4:$C$2377='Rozpis zriaďovatelia_1P01_1P02'!$C684)*('Rozpis školy_Zdroj_1P01_1P02'!$M$4:$M$2377))</f>
        <v>260</v>
      </c>
      <c r="H684" s="11">
        <f t="shared" si="10"/>
        <v>2863</v>
      </c>
    </row>
    <row r="685" spans="1:8" x14ac:dyDescent="0.25">
      <c r="A685" s="8" t="s">
        <v>9154</v>
      </c>
      <c r="B685" s="8" t="s">
        <v>8631</v>
      </c>
      <c r="C685" s="8" t="s">
        <v>3455</v>
      </c>
      <c r="D685" s="8" t="s">
        <v>3454</v>
      </c>
      <c r="E685" s="9" t="s">
        <v>3456</v>
      </c>
      <c r="F685" s="10">
        <f t="array" ref="F685">SUM(('Rozpis školy_Zdroj_1P01_1P02'!$C$4:$C$2377='Rozpis zriaďovatelia_1P01_1P02'!$C685)*('Rozpis školy_Zdroj_1P01_1P02'!$L$4:$L$2377))</f>
        <v>1289</v>
      </c>
      <c r="G685" s="10">
        <f t="array" ref="G685">SUM(('Rozpis školy_Zdroj_1P01_1P02'!$C$4:$C$2377='Rozpis zriaďovatelia_1P01_1P02'!$C685)*('Rozpis školy_Zdroj_1P01_1P02'!$M$4:$M$2377))</f>
        <v>129</v>
      </c>
      <c r="H685" s="11">
        <f t="shared" si="10"/>
        <v>1418</v>
      </c>
    </row>
    <row r="686" spans="1:8" x14ac:dyDescent="0.25">
      <c r="A686" s="8" t="s">
        <v>9154</v>
      </c>
      <c r="B686" s="8" t="s">
        <v>8631</v>
      </c>
      <c r="C686" s="8" t="s">
        <v>3290</v>
      </c>
      <c r="D686" s="8" t="s">
        <v>3289</v>
      </c>
      <c r="E686" s="9" t="s">
        <v>3291</v>
      </c>
      <c r="F686" s="10">
        <f t="array" ref="F686">SUM(('Rozpis školy_Zdroj_1P01_1P02'!$C$4:$C$2377='Rozpis zriaďovatelia_1P01_1P02'!$C686)*('Rozpis školy_Zdroj_1P01_1P02'!$L$4:$L$2377))</f>
        <v>3826</v>
      </c>
      <c r="G686" s="10">
        <f t="array" ref="G686">SUM(('Rozpis školy_Zdroj_1P01_1P02'!$C$4:$C$2377='Rozpis zriaďovatelia_1P01_1P02'!$C686)*('Rozpis školy_Zdroj_1P01_1P02'!$M$4:$M$2377))</f>
        <v>383</v>
      </c>
      <c r="H686" s="11">
        <f t="shared" si="10"/>
        <v>4209</v>
      </c>
    </row>
    <row r="687" spans="1:8" x14ac:dyDescent="0.25">
      <c r="A687" s="8" t="s">
        <v>9154</v>
      </c>
      <c r="B687" s="8" t="s">
        <v>8631</v>
      </c>
      <c r="C687" s="8" t="s">
        <v>3460</v>
      </c>
      <c r="D687" s="8" t="s">
        <v>3459</v>
      </c>
      <c r="E687" s="9" t="s">
        <v>3461</v>
      </c>
      <c r="F687" s="10">
        <f t="array" ref="F687">SUM(('Rozpis školy_Zdroj_1P01_1P02'!$C$4:$C$2377='Rozpis zriaďovatelia_1P01_1P02'!$C687)*('Rozpis školy_Zdroj_1P01_1P02'!$L$4:$L$2377))</f>
        <v>1758</v>
      </c>
      <c r="G687" s="10">
        <f t="array" ref="G687">SUM(('Rozpis školy_Zdroj_1P01_1P02'!$C$4:$C$2377='Rozpis zriaďovatelia_1P01_1P02'!$C687)*('Rozpis školy_Zdroj_1P01_1P02'!$M$4:$M$2377))</f>
        <v>176</v>
      </c>
      <c r="H687" s="11">
        <f t="shared" si="10"/>
        <v>1934</v>
      </c>
    </row>
    <row r="688" spans="1:8" x14ac:dyDescent="0.25">
      <c r="A688" s="8" t="s">
        <v>9154</v>
      </c>
      <c r="B688" s="8" t="s">
        <v>8631</v>
      </c>
      <c r="C688" s="8" t="s">
        <v>3296</v>
      </c>
      <c r="D688" s="8" t="s">
        <v>3295</v>
      </c>
      <c r="E688" s="9" t="s">
        <v>3297</v>
      </c>
      <c r="F688" s="10">
        <f t="array" ref="F688">SUM(('Rozpis školy_Zdroj_1P01_1P02'!$C$4:$C$2377='Rozpis zriaďovatelia_1P01_1P02'!$C688)*('Rozpis školy_Zdroj_1P01_1P02'!$L$4:$L$2377))</f>
        <v>4793</v>
      </c>
      <c r="G688" s="10">
        <f t="array" ref="G688">SUM(('Rozpis školy_Zdroj_1P01_1P02'!$C$4:$C$2377='Rozpis zriaďovatelia_1P01_1P02'!$C688)*('Rozpis školy_Zdroj_1P01_1P02'!$M$4:$M$2377))</f>
        <v>479</v>
      </c>
      <c r="H688" s="11">
        <f t="shared" si="10"/>
        <v>5272</v>
      </c>
    </row>
    <row r="689" spans="1:8" x14ac:dyDescent="0.25">
      <c r="A689" s="8" t="s">
        <v>9154</v>
      </c>
      <c r="B689" s="8" t="s">
        <v>8631</v>
      </c>
      <c r="C689" s="8" t="s">
        <v>3301</v>
      </c>
      <c r="D689" s="8" t="s">
        <v>3300</v>
      </c>
      <c r="E689" s="9" t="s">
        <v>3302</v>
      </c>
      <c r="F689" s="10">
        <f t="array" ref="F689">SUM(('Rozpis školy_Zdroj_1P01_1P02'!$C$4:$C$2377='Rozpis zriaďovatelia_1P01_1P02'!$C689)*('Rozpis školy_Zdroj_1P01_1P02'!$L$4:$L$2377))</f>
        <v>3848</v>
      </c>
      <c r="G689" s="10">
        <f t="array" ref="G689">SUM(('Rozpis školy_Zdroj_1P01_1P02'!$C$4:$C$2377='Rozpis zriaďovatelia_1P01_1P02'!$C689)*('Rozpis školy_Zdroj_1P01_1P02'!$M$4:$M$2377))</f>
        <v>385</v>
      </c>
      <c r="H689" s="11">
        <f t="shared" si="10"/>
        <v>4233</v>
      </c>
    </row>
    <row r="690" spans="1:8" x14ac:dyDescent="0.25">
      <c r="A690" s="8" t="s">
        <v>9154</v>
      </c>
      <c r="B690" s="8" t="s">
        <v>8631</v>
      </c>
      <c r="C690" s="8" t="s">
        <v>3306</v>
      </c>
      <c r="D690" s="8" t="s">
        <v>3305</v>
      </c>
      <c r="E690" s="9" t="s">
        <v>3307</v>
      </c>
      <c r="F690" s="10">
        <f t="array" ref="F690">SUM(('Rozpis školy_Zdroj_1P01_1P02'!$C$4:$C$2377='Rozpis zriaďovatelia_1P01_1P02'!$C690)*('Rozpis školy_Zdroj_1P01_1P02'!$L$4:$L$2377))</f>
        <v>3827</v>
      </c>
      <c r="G690" s="10">
        <f t="array" ref="G690">SUM(('Rozpis školy_Zdroj_1P01_1P02'!$C$4:$C$2377='Rozpis zriaďovatelia_1P01_1P02'!$C690)*('Rozpis školy_Zdroj_1P01_1P02'!$M$4:$M$2377))</f>
        <v>383</v>
      </c>
      <c r="H690" s="11">
        <f t="shared" si="10"/>
        <v>4210</v>
      </c>
    </row>
    <row r="691" spans="1:8" x14ac:dyDescent="0.25">
      <c r="A691" s="8" t="s">
        <v>9154</v>
      </c>
      <c r="B691" s="8" t="s">
        <v>8631</v>
      </c>
      <c r="C691" s="8" t="s">
        <v>3311</v>
      </c>
      <c r="D691" s="8" t="s">
        <v>3310</v>
      </c>
      <c r="E691" s="9" t="s">
        <v>3312</v>
      </c>
      <c r="F691" s="10">
        <f t="array" ref="F691">SUM(('Rozpis školy_Zdroj_1P01_1P02'!$C$4:$C$2377='Rozpis zriaďovatelia_1P01_1P02'!$C691)*('Rozpis školy_Zdroj_1P01_1P02'!$L$4:$L$2377))</f>
        <v>7958</v>
      </c>
      <c r="G691" s="10">
        <f t="array" ref="G691">SUM(('Rozpis školy_Zdroj_1P01_1P02'!$C$4:$C$2377='Rozpis zriaďovatelia_1P01_1P02'!$C691)*('Rozpis školy_Zdroj_1P01_1P02'!$M$4:$M$2377))</f>
        <v>796</v>
      </c>
      <c r="H691" s="11">
        <f t="shared" si="10"/>
        <v>8754</v>
      </c>
    </row>
    <row r="692" spans="1:8" x14ac:dyDescent="0.25">
      <c r="A692" s="8" t="s">
        <v>9154</v>
      </c>
      <c r="B692" s="8" t="s">
        <v>8631</v>
      </c>
      <c r="C692" s="8" t="s">
        <v>3316</v>
      </c>
      <c r="D692" s="8" t="s">
        <v>3315</v>
      </c>
      <c r="E692" s="9" t="s">
        <v>3317</v>
      </c>
      <c r="F692" s="10">
        <f t="array" ref="F692">SUM(('Rozpis školy_Zdroj_1P01_1P02'!$C$4:$C$2377='Rozpis zriaďovatelia_1P01_1P02'!$C692)*('Rozpis školy_Zdroj_1P01_1P02'!$L$4:$L$2377))</f>
        <v>3023</v>
      </c>
      <c r="G692" s="10">
        <f t="array" ref="G692">SUM(('Rozpis školy_Zdroj_1P01_1P02'!$C$4:$C$2377='Rozpis zriaďovatelia_1P01_1P02'!$C692)*('Rozpis školy_Zdroj_1P01_1P02'!$M$4:$M$2377))</f>
        <v>302</v>
      </c>
      <c r="H692" s="11">
        <f t="shared" si="10"/>
        <v>3325</v>
      </c>
    </row>
    <row r="693" spans="1:8" x14ac:dyDescent="0.25">
      <c r="A693" s="8" t="s">
        <v>9154</v>
      </c>
      <c r="B693" s="8" t="s">
        <v>8631</v>
      </c>
      <c r="C693" s="8" t="s">
        <v>3326</v>
      </c>
      <c r="D693" s="8" t="s">
        <v>3325</v>
      </c>
      <c r="E693" s="9" t="s">
        <v>3327</v>
      </c>
      <c r="F693" s="10">
        <f t="array" ref="F693">SUM(('Rozpis školy_Zdroj_1P01_1P02'!$C$4:$C$2377='Rozpis zriaďovatelia_1P01_1P02'!$C693)*('Rozpis školy_Zdroj_1P01_1P02'!$L$4:$L$2377))</f>
        <v>1905</v>
      </c>
      <c r="G693" s="10">
        <f t="array" ref="G693">SUM(('Rozpis školy_Zdroj_1P01_1P02'!$C$4:$C$2377='Rozpis zriaďovatelia_1P01_1P02'!$C693)*('Rozpis školy_Zdroj_1P01_1P02'!$M$4:$M$2377))</f>
        <v>190</v>
      </c>
      <c r="H693" s="11">
        <f t="shared" si="10"/>
        <v>2095</v>
      </c>
    </row>
    <row r="694" spans="1:8" x14ac:dyDescent="0.25">
      <c r="A694" s="8" t="s">
        <v>9154</v>
      </c>
      <c r="B694" s="8" t="s">
        <v>8631</v>
      </c>
      <c r="C694" s="8" t="s">
        <v>3321</v>
      </c>
      <c r="D694" s="8" t="s">
        <v>3320</v>
      </c>
      <c r="E694" s="9" t="s">
        <v>3322</v>
      </c>
      <c r="F694" s="10">
        <f t="array" ref="F694">SUM(('Rozpis školy_Zdroj_1P01_1P02'!$C$4:$C$2377='Rozpis zriaďovatelia_1P01_1P02'!$C694)*('Rozpis školy_Zdroj_1P01_1P02'!$L$4:$L$2377))</f>
        <v>3073</v>
      </c>
      <c r="G694" s="10">
        <f t="array" ref="G694">SUM(('Rozpis školy_Zdroj_1P01_1P02'!$C$4:$C$2377='Rozpis zriaďovatelia_1P01_1P02'!$C694)*('Rozpis školy_Zdroj_1P01_1P02'!$M$4:$M$2377))</f>
        <v>307</v>
      </c>
      <c r="H694" s="11">
        <f t="shared" si="10"/>
        <v>3380</v>
      </c>
    </row>
    <row r="695" spans="1:8" x14ac:dyDescent="0.25">
      <c r="A695" s="8" t="s">
        <v>9154</v>
      </c>
      <c r="B695" s="8" t="s">
        <v>8631</v>
      </c>
      <c r="C695" s="8" t="s">
        <v>3357</v>
      </c>
      <c r="D695" s="8" t="s">
        <v>3356</v>
      </c>
      <c r="E695" s="9" t="s">
        <v>3358</v>
      </c>
      <c r="F695" s="10">
        <f t="array" ref="F695">SUM(('Rozpis školy_Zdroj_1P01_1P02'!$C$4:$C$2377='Rozpis zriaďovatelia_1P01_1P02'!$C695)*('Rozpis školy_Zdroj_1P01_1P02'!$L$4:$L$2377))</f>
        <v>29531</v>
      </c>
      <c r="G695" s="10">
        <f t="array" ref="G695">SUM(('Rozpis školy_Zdroj_1P01_1P02'!$C$4:$C$2377='Rozpis zriaďovatelia_1P01_1P02'!$C695)*('Rozpis školy_Zdroj_1P01_1P02'!$M$4:$M$2377))</f>
        <v>2954</v>
      </c>
      <c r="H695" s="11">
        <f t="shared" si="10"/>
        <v>32485</v>
      </c>
    </row>
    <row r="696" spans="1:8" x14ac:dyDescent="0.25">
      <c r="A696" s="8" t="s">
        <v>9154</v>
      </c>
      <c r="B696" s="8" t="s">
        <v>8631</v>
      </c>
      <c r="C696" s="8" t="s">
        <v>3663</v>
      </c>
      <c r="D696" s="8" t="s">
        <v>3662</v>
      </c>
      <c r="E696" s="9" t="s">
        <v>3664</v>
      </c>
      <c r="F696" s="10">
        <f t="array" ref="F696">SUM(('Rozpis školy_Zdroj_1P01_1P02'!$C$4:$C$2377='Rozpis zriaďovatelia_1P01_1P02'!$C696)*('Rozpis školy_Zdroj_1P01_1P02'!$L$4:$L$2377))</f>
        <v>1969</v>
      </c>
      <c r="G696" s="10">
        <f t="array" ref="G696">SUM(('Rozpis školy_Zdroj_1P01_1P02'!$C$4:$C$2377='Rozpis zriaďovatelia_1P01_1P02'!$C696)*('Rozpis školy_Zdroj_1P01_1P02'!$M$4:$M$2377))</f>
        <v>197</v>
      </c>
      <c r="H696" s="11">
        <f t="shared" si="10"/>
        <v>2166</v>
      </c>
    </row>
    <row r="697" spans="1:8" x14ac:dyDescent="0.25">
      <c r="A697" s="8" t="s">
        <v>9154</v>
      </c>
      <c r="B697" s="8" t="s">
        <v>8631</v>
      </c>
      <c r="C697" s="8" t="s">
        <v>3668</v>
      </c>
      <c r="D697" s="8" t="s">
        <v>3667</v>
      </c>
      <c r="E697" s="9" t="s">
        <v>3669</v>
      </c>
      <c r="F697" s="10">
        <f t="array" ref="F697">SUM(('Rozpis školy_Zdroj_1P01_1P02'!$C$4:$C$2377='Rozpis zriaďovatelia_1P01_1P02'!$C697)*('Rozpis školy_Zdroj_1P01_1P02'!$L$4:$L$2377))</f>
        <v>1892</v>
      </c>
      <c r="G697" s="10">
        <f t="array" ref="G697">SUM(('Rozpis školy_Zdroj_1P01_1P02'!$C$4:$C$2377='Rozpis zriaďovatelia_1P01_1P02'!$C697)*('Rozpis školy_Zdroj_1P01_1P02'!$M$4:$M$2377))</f>
        <v>189</v>
      </c>
      <c r="H697" s="11">
        <f t="shared" si="10"/>
        <v>2081</v>
      </c>
    </row>
    <row r="698" spans="1:8" x14ac:dyDescent="0.25">
      <c r="A698" s="8" t="s">
        <v>9154</v>
      </c>
      <c r="B698" s="8" t="s">
        <v>8631</v>
      </c>
      <c r="C698" s="8" t="s">
        <v>3673</v>
      </c>
      <c r="D698" s="8" t="s">
        <v>3672</v>
      </c>
      <c r="E698" s="9" t="s">
        <v>3674</v>
      </c>
      <c r="F698" s="10">
        <f t="array" ref="F698">SUM(('Rozpis školy_Zdroj_1P01_1P02'!$C$4:$C$2377='Rozpis zriaďovatelia_1P01_1P02'!$C698)*('Rozpis školy_Zdroj_1P01_1P02'!$L$4:$L$2377))</f>
        <v>3373</v>
      </c>
      <c r="G698" s="10">
        <f t="array" ref="G698">SUM(('Rozpis školy_Zdroj_1P01_1P02'!$C$4:$C$2377='Rozpis zriaďovatelia_1P01_1P02'!$C698)*('Rozpis školy_Zdroj_1P01_1P02'!$M$4:$M$2377))</f>
        <v>337</v>
      </c>
      <c r="H698" s="11">
        <f t="shared" si="10"/>
        <v>3710</v>
      </c>
    </row>
    <row r="699" spans="1:8" x14ac:dyDescent="0.25">
      <c r="A699" s="8" t="s">
        <v>9154</v>
      </c>
      <c r="B699" s="8" t="s">
        <v>8631</v>
      </c>
      <c r="C699" s="8" t="s">
        <v>3678</v>
      </c>
      <c r="D699" s="8" t="s">
        <v>3677</v>
      </c>
      <c r="E699" s="9" t="s">
        <v>3679</v>
      </c>
      <c r="F699" s="10">
        <f t="array" ref="F699">SUM(('Rozpis školy_Zdroj_1P01_1P02'!$C$4:$C$2377='Rozpis zriaďovatelia_1P01_1P02'!$C699)*('Rozpis školy_Zdroj_1P01_1P02'!$L$4:$L$2377))</f>
        <v>2631</v>
      </c>
      <c r="G699" s="10">
        <f t="array" ref="G699">SUM(('Rozpis školy_Zdroj_1P01_1P02'!$C$4:$C$2377='Rozpis zriaďovatelia_1P01_1P02'!$C699)*('Rozpis školy_Zdroj_1P01_1P02'!$M$4:$M$2377))</f>
        <v>263</v>
      </c>
      <c r="H699" s="11">
        <f t="shared" si="10"/>
        <v>2894</v>
      </c>
    </row>
    <row r="700" spans="1:8" x14ac:dyDescent="0.25">
      <c r="A700" s="8" t="s">
        <v>9154</v>
      </c>
      <c r="B700" s="8" t="s">
        <v>8631</v>
      </c>
      <c r="C700" s="8" t="s">
        <v>3914</v>
      </c>
      <c r="D700" s="8" t="s">
        <v>3913</v>
      </c>
      <c r="E700" s="9" t="s">
        <v>3915</v>
      </c>
      <c r="F700" s="10">
        <f t="array" ref="F700">SUM(('Rozpis školy_Zdroj_1P01_1P02'!$C$4:$C$2377='Rozpis zriaďovatelia_1P01_1P02'!$C700)*('Rozpis školy_Zdroj_1P01_1P02'!$L$4:$L$2377))</f>
        <v>1853</v>
      </c>
      <c r="G700" s="10">
        <f t="array" ref="G700">SUM(('Rozpis školy_Zdroj_1P01_1P02'!$C$4:$C$2377='Rozpis zriaďovatelia_1P01_1P02'!$C700)*('Rozpis školy_Zdroj_1P01_1P02'!$M$4:$M$2377))</f>
        <v>185</v>
      </c>
      <c r="H700" s="11">
        <f t="shared" si="10"/>
        <v>2038</v>
      </c>
    </row>
    <row r="701" spans="1:8" x14ac:dyDescent="0.25">
      <c r="A701" s="8" t="s">
        <v>9154</v>
      </c>
      <c r="B701" s="8" t="s">
        <v>8631</v>
      </c>
      <c r="C701" s="8" t="s">
        <v>3352</v>
      </c>
      <c r="D701" s="8" t="s">
        <v>3351</v>
      </c>
      <c r="E701" s="9" t="s">
        <v>3353</v>
      </c>
      <c r="F701" s="10">
        <f t="array" ref="F701">SUM(('Rozpis školy_Zdroj_1P01_1P02'!$C$4:$C$2377='Rozpis zriaďovatelia_1P01_1P02'!$C701)*('Rozpis školy_Zdroj_1P01_1P02'!$L$4:$L$2377))</f>
        <v>2763</v>
      </c>
      <c r="G701" s="10">
        <f t="array" ref="G701">SUM(('Rozpis školy_Zdroj_1P01_1P02'!$C$4:$C$2377='Rozpis zriaďovatelia_1P01_1P02'!$C701)*('Rozpis školy_Zdroj_1P01_1P02'!$M$4:$M$2377))</f>
        <v>276</v>
      </c>
      <c r="H701" s="11">
        <f t="shared" si="10"/>
        <v>3039</v>
      </c>
    </row>
    <row r="702" spans="1:8" x14ac:dyDescent="0.25">
      <c r="A702" s="8" t="s">
        <v>9154</v>
      </c>
      <c r="B702" s="8" t="s">
        <v>8631</v>
      </c>
      <c r="C702" s="8" t="s">
        <v>3919</v>
      </c>
      <c r="D702" s="8" t="s">
        <v>3918</v>
      </c>
      <c r="E702" s="9" t="s">
        <v>3920</v>
      </c>
      <c r="F702" s="10">
        <f t="array" ref="F702">SUM(('Rozpis školy_Zdroj_1P01_1P02'!$C$4:$C$2377='Rozpis zriaďovatelia_1P01_1P02'!$C702)*('Rozpis školy_Zdroj_1P01_1P02'!$L$4:$L$2377))</f>
        <v>2021</v>
      </c>
      <c r="G702" s="10">
        <f t="array" ref="G702">SUM(('Rozpis školy_Zdroj_1P01_1P02'!$C$4:$C$2377='Rozpis zriaďovatelia_1P01_1P02'!$C702)*('Rozpis školy_Zdroj_1P01_1P02'!$M$4:$M$2377))</f>
        <v>202</v>
      </c>
      <c r="H702" s="11">
        <f t="shared" si="10"/>
        <v>2223</v>
      </c>
    </row>
    <row r="703" spans="1:8" x14ac:dyDescent="0.25">
      <c r="A703" s="8" t="s">
        <v>9154</v>
      </c>
      <c r="B703" s="8" t="s">
        <v>8631</v>
      </c>
      <c r="C703" s="8" t="s">
        <v>3924</v>
      </c>
      <c r="D703" s="8" t="s">
        <v>3923</v>
      </c>
      <c r="E703" s="9" t="s">
        <v>3925</v>
      </c>
      <c r="F703" s="10">
        <f t="array" ref="F703">SUM(('Rozpis školy_Zdroj_1P01_1P02'!$C$4:$C$2377='Rozpis zriaďovatelia_1P01_1P02'!$C703)*('Rozpis školy_Zdroj_1P01_1P02'!$L$4:$L$2377))</f>
        <v>4083</v>
      </c>
      <c r="G703" s="10">
        <f t="array" ref="G703">SUM(('Rozpis školy_Zdroj_1P01_1P02'!$C$4:$C$2377='Rozpis zriaďovatelia_1P01_1P02'!$C703)*('Rozpis školy_Zdroj_1P01_1P02'!$M$4:$M$2377))</f>
        <v>408</v>
      </c>
      <c r="H703" s="11">
        <f t="shared" si="10"/>
        <v>4491</v>
      </c>
    </row>
    <row r="704" spans="1:8" x14ac:dyDescent="0.25">
      <c r="A704" s="8" t="s">
        <v>9154</v>
      </c>
      <c r="B704" s="8" t="s">
        <v>8631</v>
      </c>
      <c r="C704" s="8" t="s">
        <v>3683</v>
      </c>
      <c r="D704" s="8" t="s">
        <v>3682</v>
      </c>
      <c r="E704" s="9" t="s">
        <v>3684</v>
      </c>
      <c r="F704" s="10">
        <f t="array" ref="F704">SUM(('Rozpis školy_Zdroj_1P01_1P02'!$C$4:$C$2377='Rozpis zriaďovatelia_1P01_1P02'!$C704)*('Rozpis školy_Zdroj_1P01_1P02'!$L$4:$L$2377))</f>
        <v>4396</v>
      </c>
      <c r="G704" s="10">
        <f t="array" ref="G704">SUM(('Rozpis školy_Zdroj_1P01_1P02'!$C$4:$C$2377='Rozpis zriaďovatelia_1P01_1P02'!$C704)*('Rozpis školy_Zdroj_1P01_1P02'!$M$4:$M$2377))</f>
        <v>440</v>
      </c>
      <c r="H704" s="11">
        <f t="shared" si="10"/>
        <v>4836</v>
      </c>
    </row>
    <row r="705" spans="1:8" x14ac:dyDescent="0.25">
      <c r="A705" s="8" t="s">
        <v>9154</v>
      </c>
      <c r="B705" s="8" t="s">
        <v>8631</v>
      </c>
      <c r="C705" s="8" t="s">
        <v>3347</v>
      </c>
      <c r="D705" s="8" t="s">
        <v>3346</v>
      </c>
      <c r="E705" s="9" t="s">
        <v>3348</v>
      </c>
      <c r="F705" s="10">
        <f t="array" ref="F705">SUM(('Rozpis školy_Zdroj_1P01_1P02'!$C$4:$C$2377='Rozpis zriaďovatelia_1P01_1P02'!$C705)*('Rozpis školy_Zdroj_1P01_1P02'!$L$4:$L$2377))</f>
        <v>2551</v>
      </c>
      <c r="G705" s="10">
        <f t="array" ref="G705">SUM(('Rozpis školy_Zdroj_1P01_1P02'!$C$4:$C$2377='Rozpis zriaďovatelia_1P01_1P02'!$C705)*('Rozpis školy_Zdroj_1P01_1P02'!$M$4:$M$2377))</f>
        <v>255</v>
      </c>
      <c r="H705" s="11">
        <f t="shared" si="10"/>
        <v>2806</v>
      </c>
    </row>
    <row r="706" spans="1:8" x14ac:dyDescent="0.25">
      <c r="A706" s="8" t="s">
        <v>9154</v>
      </c>
      <c r="B706" s="8" t="s">
        <v>8631</v>
      </c>
      <c r="C706" s="8" t="s">
        <v>3373</v>
      </c>
      <c r="D706" s="8" t="s">
        <v>3372</v>
      </c>
      <c r="E706" s="9" t="s">
        <v>3374</v>
      </c>
      <c r="F706" s="10">
        <f t="array" ref="F706">SUM(('Rozpis školy_Zdroj_1P01_1P02'!$C$4:$C$2377='Rozpis zriaďovatelia_1P01_1P02'!$C706)*('Rozpis školy_Zdroj_1P01_1P02'!$L$4:$L$2377))</f>
        <v>1752</v>
      </c>
      <c r="G706" s="10">
        <f t="array" ref="G706">SUM(('Rozpis školy_Zdroj_1P01_1P02'!$C$4:$C$2377='Rozpis zriaďovatelia_1P01_1P02'!$C706)*('Rozpis školy_Zdroj_1P01_1P02'!$M$4:$M$2377))</f>
        <v>175</v>
      </c>
      <c r="H706" s="11">
        <f t="shared" si="10"/>
        <v>1927</v>
      </c>
    </row>
    <row r="707" spans="1:8" x14ac:dyDescent="0.25">
      <c r="A707" s="8" t="s">
        <v>9154</v>
      </c>
      <c r="B707" s="8" t="s">
        <v>8631</v>
      </c>
      <c r="C707" s="8" t="s">
        <v>3688</v>
      </c>
      <c r="D707" s="8" t="s">
        <v>3687</v>
      </c>
      <c r="E707" s="9" t="s">
        <v>3689</v>
      </c>
      <c r="F707" s="10">
        <f t="array" ref="F707">SUM(('Rozpis školy_Zdroj_1P01_1P02'!$C$4:$C$2377='Rozpis zriaďovatelia_1P01_1P02'!$C707)*('Rozpis školy_Zdroj_1P01_1P02'!$L$4:$L$2377))</f>
        <v>5000</v>
      </c>
      <c r="G707" s="10">
        <f t="array" ref="G707">SUM(('Rozpis školy_Zdroj_1P01_1P02'!$C$4:$C$2377='Rozpis zriaďovatelia_1P01_1P02'!$C707)*('Rozpis školy_Zdroj_1P01_1P02'!$M$4:$M$2377))</f>
        <v>500</v>
      </c>
      <c r="H707" s="11">
        <f t="shared" si="10"/>
        <v>5500</v>
      </c>
    </row>
    <row r="708" spans="1:8" x14ac:dyDescent="0.25">
      <c r="A708" s="8" t="s">
        <v>9154</v>
      </c>
      <c r="B708" s="8" t="s">
        <v>8631</v>
      </c>
      <c r="C708" s="8" t="s">
        <v>3378</v>
      </c>
      <c r="D708" s="8" t="s">
        <v>3377</v>
      </c>
      <c r="E708" s="9" t="s">
        <v>3379</v>
      </c>
      <c r="F708" s="10">
        <f t="array" ref="F708">SUM(('Rozpis školy_Zdroj_1P01_1P02'!$C$4:$C$2377='Rozpis zriaďovatelia_1P01_1P02'!$C708)*('Rozpis školy_Zdroj_1P01_1P02'!$L$4:$L$2377))</f>
        <v>235</v>
      </c>
      <c r="G708" s="10">
        <f t="array" ref="G708">SUM(('Rozpis školy_Zdroj_1P01_1P02'!$C$4:$C$2377='Rozpis zriaďovatelia_1P01_1P02'!$C708)*('Rozpis školy_Zdroj_1P01_1P02'!$M$4:$M$2377))</f>
        <v>24</v>
      </c>
      <c r="H708" s="11">
        <f t="shared" si="10"/>
        <v>259</v>
      </c>
    </row>
    <row r="709" spans="1:8" x14ac:dyDescent="0.25">
      <c r="A709" s="8" t="s">
        <v>9154</v>
      </c>
      <c r="B709" s="8" t="s">
        <v>8631</v>
      </c>
      <c r="C709" s="8" t="s">
        <v>3693</v>
      </c>
      <c r="D709" s="8" t="s">
        <v>3692</v>
      </c>
      <c r="E709" s="9" t="s">
        <v>3694</v>
      </c>
      <c r="F709" s="10">
        <f t="array" ref="F709">SUM(('Rozpis školy_Zdroj_1P01_1P02'!$C$4:$C$2377='Rozpis zriaďovatelia_1P01_1P02'!$C709)*('Rozpis školy_Zdroj_1P01_1P02'!$L$4:$L$2377))</f>
        <v>3129</v>
      </c>
      <c r="G709" s="10">
        <f t="array" ref="G709">SUM(('Rozpis školy_Zdroj_1P01_1P02'!$C$4:$C$2377='Rozpis zriaďovatelia_1P01_1P02'!$C709)*('Rozpis školy_Zdroj_1P01_1P02'!$M$4:$M$2377))</f>
        <v>313</v>
      </c>
      <c r="H709" s="11">
        <f t="shared" ref="H709:H772" si="11">F709+G709</f>
        <v>3442</v>
      </c>
    </row>
    <row r="710" spans="1:8" x14ac:dyDescent="0.25">
      <c r="A710" s="8" t="s">
        <v>9154</v>
      </c>
      <c r="B710" s="8" t="s">
        <v>8631</v>
      </c>
      <c r="C710" s="8" t="s">
        <v>3929</v>
      </c>
      <c r="D710" s="8" t="s">
        <v>3928</v>
      </c>
      <c r="E710" s="9" t="s">
        <v>3930</v>
      </c>
      <c r="F710" s="10">
        <f t="array" ref="F710">SUM(('Rozpis školy_Zdroj_1P01_1P02'!$C$4:$C$2377='Rozpis zriaďovatelia_1P01_1P02'!$C710)*('Rozpis školy_Zdroj_1P01_1P02'!$L$4:$L$2377))</f>
        <v>5478</v>
      </c>
      <c r="G710" s="10">
        <f t="array" ref="G710">SUM(('Rozpis školy_Zdroj_1P01_1P02'!$C$4:$C$2377='Rozpis zriaďovatelia_1P01_1P02'!$C710)*('Rozpis školy_Zdroj_1P01_1P02'!$M$4:$M$2377))</f>
        <v>548</v>
      </c>
      <c r="H710" s="11">
        <f t="shared" si="11"/>
        <v>6026</v>
      </c>
    </row>
    <row r="711" spans="1:8" x14ac:dyDescent="0.25">
      <c r="A711" s="8" t="s">
        <v>9154</v>
      </c>
      <c r="B711" s="8" t="s">
        <v>8631</v>
      </c>
      <c r="C711" s="8" t="s">
        <v>3698</v>
      </c>
      <c r="D711" s="8" t="s">
        <v>3697</v>
      </c>
      <c r="E711" s="9" t="s">
        <v>3699</v>
      </c>
      <c r="F711" s="10">
        <f t="array" ref="F711">SUM(('Rozpis školy_Zdroj_1P01_1P02'!$C$4:$C$2377='Rozpis zriaďovatelia_1P01_1P02'!$C711)*('Rozpis školy_Zdroj_1P01_1P02'!$L$4:$L$2377))</f>
        <v>5376</v>
      </c>
      <c r="G711" s="10">
        <f t="array" ref="G711">SUM(('Rozpis školy_Zdroj_1P01_1P02'!$C$4:$C$2377='Rozpis zriaďovatelia_1P01_1P02'!$C711)*('Rozpis školy_Zdroj_1P01_1P02'!$M$4:$M$2377))</f>
        <v>538</v>
      </c>
      <c r="H711" s="11">
        <f t="shared" si="11"/>
        <v>5914</v>
      </c>
    </row>
    <row r="712" spans="1:8" x14ac:dyDescent="0.25">
      <c r="A712" s="8" t="s">
        <v>9154</v>
      </c>
      <c r="B712" s="8" t="s">
        <v>8631</v>
      </c>
      <c r="C712" s="8" t="s">
        <v>3703</v>
      </c>
      <c r="D712" s="8" t="s">
        <v>3702</v>
      </c>
      <c r="E712" s="9" t="s">
        <v>3704</v>
      </c>
      <c r="F712" s="10">
        <f t="array" ref="F712">SUM(('Rozpis školy_Zdroj_1P01_1P02'!$C$4:$C$2377='Rozpis zriaďovatelia_1P01_1P02'!$C712)*('Rozpis školy_Zdroj_1P01_1P02'!$L$4:$L$2377))</f>
        <v>542</v>
      </c>
      <c r="G712" s="10">
        <f t="array" ref="G712">SUM(('Rozpis školy_Zdroj_1P01_1P02'!$C$4:$C$2377='Rozpis zriaďovatelia_1P01_1P02'!$C712)*('Rozpis školy_Zdroj_1P01_1P02'!$M$4:$M$2377))</f>
        <v>54</v>
      </c>
      <c r="H712" s="11">
        <f t="shared" si="11"/>
        <v>596</v>
      </c>
    </row>
    <row r="713" spans="1:8" x14ac:dyDescent="0.25">
      <c r="A713" s="8" t="s">
        <v>9154</v>
      </c>
      <c r="B713" s="8" t="s">
        <v>8631</v>
      </c>
      <c r="C713" s="8" t="s">
        <v>3383</v>
      </c>
      <c r="D713" s="8" t="s">
        <v>3382</v>
      </c>
      <c r="E713" s="9" t="s">
        <v>3384</v>
      </c>
      <c r="F713" s="10">
        <f t="array" ref="F713">SUM(('Rozpis školy_Zdroj_1P01_1P02'!$C$4:$C$2377='Rozpis zriaďovatelia_1P01_1P02'!$C713)*('Rozpis školy_Zdroj_1P01_1P02'!$L$4:$L$2377))</f>
        <v>1347</v>
      </c>
      <c r="G713" s="10">
        <f t="array" ref="G713">SUM(('Rozpis školy_Zdroj_1P01_1P02'!$C$4:$C$2377='Rozpis zriaďovatelia_1P01_1P02'!$C713)*('Rozpis školy_Zdroj_1P01_1P02'!$M$4:$M$2377))</f>
        <v>135</v>
      </c>
      <c r="H713" s="11">
        <f t="shared" si="11"/>
        <v>1482</v>
      </c>
    </row>
    <row r="714" spans="1:8" x14ac:dyDescent="0.25">
      <c r="A714" s="8" t="s">
        <v>9154</v>
      </c>
      <c r="B714" s="8" t="s">
        <v>8631</v>
      </c>
      <c r="C714" s="8" t="s">
        <v>3708</v>
      </c>
      <c r="D714" s="8" t="s">
        <v>3707</v>
      </c>
      <c r="E714" s="9" t="s">
        <v>3709</v>
      </c>
      <c r="F714" s="10">
        <f t="array" ref="F714">SUM(('Rozpis školy_Zdroj_1P01_1P02'!$C$4:$C$2377='Rozpis zriaďovatelia_1P01_1P02'!$C714)*('Rozpis školy_Zdroj_1P01_1P02'!$L$4:$L$2377))</f>
        <v>5833</v>
      </c>
      <c r="G714" s="10">
        <f t="array" ref="G714">SUM(('Rozpis školy_Zdroj_1P01_1P02'!$C$4:$C$2377='Rozpis zriaďovatelia_1P01_1P02'!$C714)*('Rozpis školy_Zdroj_1P01_1P02'!$M$4:$M$2377))</f>
        <v>583</v>
      </c>
      <c r="H714" s="11">
        <f t="shared" si="11"/>
        <v>6416</v>
      </c>
    </row>
    <row r="715" spans="1:8" x14ac:dyDescent="0.25">
      <c r="A715" s="8" t="s">
        <v>9154</v>
      </c>
      <c r="B715" s="8" t="s">
        <v>8631</v>
      </c>
      <c r="C715" s="8" t="s">
        <v>3719</v>
      </c>
      <c r="D715" s="8" t="s">
        <v>3718</v>
      </c>
      <c r="E715" s="9" t="s">
        <v>3720</v>
      </c>
      <c r="F715" s="10">
        <f t="array" ref="F715">SUM(('Rozpis školy_Zdroj_1P01_1P02'!$C$4:$C$2377='Rozpis zriaďovatelia_1P01_1P02'!$C715)*('Rozpis školy_Zdroj_1P01_1P02'!$L$4:$L$2377))</f>
        <v>10178</v>
      </c>
      <c r="G715" s="10">
        <f t="array" ref="G715">SUM(('Rozpis školy_Zdroj_1P01_1P02'!$C$4:$C$2377='Rozpis zriaďovatelia_1P01_1P02'!$C715)*('Rozpis školy_Zdroj_1P01_1P02'!$M$4:$M$2377))</f>
        <v>1018</v>
      </c>
      <c r="H715" s="11">
        <f t="shared" si="11"/>
        <v>11196</v>
      </c>
    </row>
    <row r="716" spans="1:8" x14ac:dyDescent="0.25">
      <c r="A716" s="8" t="s">
        <v>9154</v>
      </c>
      <c r="B716" s="8" t="s">
        <v>8631</v>
      </c>
      <c r="C716" s="8" t="s">
        <v>3934</v>
      </c>
      <c r="D716" s="8" t="s">
        <v>3933</v>
      </c>
      <c r="E716" s="9" t="s">
        <v>3935</v>
      </c>
      <c r="F716" s="10">
        <f t="array" ref="F716">SUM(('Rozpis školy_Zdroj_1P01_1P02'!$C$4:$C$2377='Rozpis zriaďovatelia_1P01_1P02'!$C716)*('Rozpis školy_Zdroj_1P01_1P02'!$L$4:$L$2377))</f>
        <v>5693</v>
      </c>
      <c r="G716" s="10">
        <f t="array" ref="G716">SUM(('Rozpis školy_Zdroj_1P01_1P02'!$C$4:$C$2377='Rozpis zriaďovatelia_1P01_1P02'!$C716)*('Rozpis školy_Zdroj_1P01_1P02'!$M$4:$M$2377))</f>
        <v>569</v>
      </c>
      <c r="H716" s="11">
        <f t="shared" si="11"/>
        <v>6262</v>
      </c>
    </row>
    <row r="717" spans="1:8" x14ac:dyDescent="0.25">
      <c r="A717" s="8" t="s">
        <v>9154</v>
      </c>
      <c r="B717" s="8" t="s">
        <v>8631</v>
      </c>
      <c r="C717" s="8" t="s">
        <v>3713</v>
      </c>
      <c r="D717" s="8" t="s">
        <v>3712</v>
      </c>
      <c r="E717" s="9" t="s">
        <v>3714</v>
      </c>
      <c r="F717" s="10">
        <f t="array" ref="F717">SUM(('Rozpis školy_Zdroj_1P01_1P02'!$C$4:$C$2377='Rozpis zriaďovatelia_1P01_1P02'!$C717)*('Rozpis školy_Zdroj_1P01_1P02'!$L$4:$L$2377))</f>
        <v>7389</v>
      </c>
      <c r="G717" s="10">
        <f t="array" ref="G717">SUM(('Rozpis školy_Zdroj_1P01_1P02'!$C$4:$C$2377='Rozpis zriaďovatelia_1P01_1P02'!$C717)*('Rozpis školy_Zdroj_1P01_1P02'!$M$4:$M$2377))</f>
        <v>739</v>
      </c>
      <c r="H717" s="11">
        <f t="shared" si="11"/>
        <v>8128</v>
      </c>
    </row>
    <row r="718" spans="1:8" x14ac:dyDescent="0.25">
      <c r="A718" s="8" t="s">
        <v>9154</v>
      </c>
      <c r="B718" s="8" t="s">
        <v>8631</v>
      </c>
      <c r="C718" s="8" t="s">
        <v>3725</v>
      </c>
      <c r="D718" s="8" t="s">
        <v>3724</v>
      </c>
      <c r="E718" s="9" t="s">
        <v>3726</v>
      </c>
      <c r="F718" s="10">
        <f t="array" ref="F718">SUM(('Rozpis školy_Zdroj_1P01_1P02'!$C$4:$C$2377='Rozpis zriaďovatelia_1P01_1P02'!$C718)*('Rozpis školy_Zdroj_1P01_1P02'!$L$4:$L$2377))</f>
        <v>2909</v>
      </c>
      <c r="G718" s="10">
        <f t="array" ref="G718">SUM(('Rozpis školy_Zdroj_1P01_1P02'!$C$4:$C$2377='Rozpis zriaďovatelia_1P01_1P02'!$C718)*('Rozpis školy_Zdroj_1P01_1P02'!$M$4:$M$2377))</f>
        <v>291</v>
      </c>
      <c r="H718" s="11">
        <f t="shared" si="11"/>
        <v>3200</v>
      </c>
    </row>
    <row r="719" spans="1:8" x14ac:dyDescent="0.25">
      <c r="A719" s="8" t="s">
        <v>9154</v>
      </c>
      <c r="B719" s="8" t="s">
        <v>8631</v>
      </c>
      <c r="C719" s="8" t="s">
        <v>3730</v>
      </c>
      <c r="D719" s="8" t="s">
        <v>3729</v>
      </c>
      <c r="E719" s="9" t="s">
        <v>3731</v>
      </c>
      <c r="F719" s="10">
        <f t="array" ref="F719">SUM(('Rozpis školy_Zdroj_1P01_1P02'!$C$4:$C$2377='Rozpis zriaďovatelia_1P01_1P02'!$C719)*('Rozpis školy_Zdroj_1P01_1P02'!$L$4:$L$2377))</f>
        <v>6137</v>
      </c>
      <c r="G719" s="10">
        <f t="array" ref="G719">SUM(('Rozpis školy_Zdroj_1P01_1P02'!$C$4:$C$2377='Rozpis zriaďovatelia_1P01_1P02'!$C719)*('Rozpis školy_Zdroj_1P01_1P02'!$M$4:$M$2377))</f>
        <v>614</v>
      </c>
      <c r="H719" s="11">
        <f t="shared" si="11"/>
        <v>6751</v>
      </c>
    </row>
    <row r="720" spans="1:8" x14ac:dyDescent="0.25">
      <c r="A720" s="8" t="s">
        <v>9154</v>
      </c>
      <c r="B720" s="8" t="s">
        <v>8631</v>
      </c>
      <c r="C720" s="8" t="s">
        <v>3735</v>
      </c>
      <c r="D720" s="8" t="s">
        <v>3734</v>
      </c>
      <c r="E720" s="9" t="s">
        <v>3736</v>
      </c>
      <c r="F720" s="10">
        <f t="array" ref="F720">SUM(('Rozpis školy_Zdroj_1P01_1P02'!$C$4:$C$2377='Rozpis zriaďovatelia_1P01_1P02'!$C720)*('Rozpis školy_Zdroj_1P01_1P02'!$L$4:$L$2377))</f>
        <v>7406</v>
      </c>
      <c r="G720" s="10">
        <f t="array" ref="G720">SUM(('Rozpis školy_Zdroj_1P01_1P02'!$C$4:$C$2377='Rozpis zriaďovatelia_1P01_1P02'!$C720)*('Rozpis školy_Zdroj_1P01_1P02'!$M$4:$M$2377))</f>
        <v>741</v>
      </c>
      <c r="H720" s="11">
        <f t="shared" si="11"/>
        <v>8147</v>
      </c>
    </row>
    <row r="721" spans="1:8" x14ac:dyDescent="0.25">
      <c r="A721" s="8" t="s">
        <v>9154</v>
      </c>
      <c r="B721" s="8" t="s">
        <v>8631</v>
      </c>
      <c r="C721" s="8" t="s">
        <v>3741</v>
      </c>
      <c r="D721" s="8" t="s">
        <v>3740</v>
      </c>
      <c r="E721" s="9" t="s">
        <v>3742</v>
      </c>
      <c r="F721" s="10">
        <f t="array" ref="F721">SUM(('Rozpis školy_Zdroj_1P01_1P02'!$C$4:$C$2377='Rozpis zriaďovatelia_1P01_1P02'!$C721)*('Rozpis školy_Zdroj_1P01_1P02'!$L$4:$L$2377))</f>
        <v>5040</v>
      </c>
      <c r="G721" s="10">
        <f t="array" ref="G721">SUM(('Rozpis školy_Zdroj_1P01_1P02'!$C$4:$C$2377='Rozpis zriaďovatelia_1P01_1P02'!$C721)*('Rozpis školy_Zdroj_1P01_1P02'!$M$4:$M$2377))</f>
        <v>504</v>
      </c>
      <c r="H721" s="11">
        <f t="shared" si="11"/>
        <v>5544</v>
      </c>
    </row>
    <row r="722" spans="1:8" x14ac:dyDescent="0.25">
      <c r="A722" s="8" t="s">
        <v>9154</v>
      </c>
      <c r="B722" s="8" t="s">
        <v>8631</v>
      </c>
      <c r="C722" s="8" t="s">
        <v>3388</v>
      </c>
      <c r="D722" s="8" t="s">
        <v>3387</v>
      </c>
      <c r="E722" s="9" t="s">
        <v>3389</v>
      </c>
      <c r="F722" s="10">
        <f t="array" ref="F722">SUM(('Rozpis školy_Zdroj_1P01_1P02'!$C$4:$C$2377='Rozpis zriaďovatelia_1P01_1P02'!$C722)*('Rozpis školy_Zdroj_1P01_1P02'!$L$4:$L$2377))</f>
        <v>2662</v>
      </c>
      <c r="G722" s="10">
        <f t="array" ref="G722">SUM(('Rozpis školy_Zdroj_1P01_1P02'!$C$4:$C$2377='Rozpis zriaďovatelia_1P01_1P02'!$C722)*('Rozpis školy_Zdroj_1P01_1P02'!$M$4:$M$2377))</f>
        <v>266</v>
      </c>
      <c r="H722" s="11">
        <f t="shared" si="11"/>
        <v>2928</v>
      </c>
    </row>
    <row r="723" spans="1:8" x14ac:dyDescent="0.25">
      <c r="A723" s="8" t="s">
        <v>9154</v>
      </c>
      <c r="B723" s="8" t="s">
        <v>8631</v>
      </c>
      <c r="C723" s="8" t="s">
        <v>3939</v>
      </c>
      <c r="D723" s="8" t="s">
        <v>3938</v>
      </c>
      <c r="E723" s="9" t="s">
        <v>3940</v>
      </c>
      <c r="F723" s="10">
        <f t="array" ref="F723">SUM(('Rozpis školy_Zdroj_1P01_1P02'!$C$4:$C$2377='Rozpis zriaďovatelia_1P01_1P02'!$C723)*('Rozpis školy_Zdroj_1P01_1P02'!$L$4:$L$2377))</f>
        <v>542</v>
      </c>
      <c r="G723" s="10">
        <f t="array" ref="G723">SUM(('Rozpis školy_Zdroj_1P01_1P02'!$C$4:$C$2377='Rozpis zriaďovatelia_1P01_1P02'!$C723)*('Rozpis školy_Zdroj_1P01_1P02'!$M$4:$M$2377))</f>
        <v>54</v>
      </c>
      <c r="H723" s="11">
        <f t="shared" si="11"/>
        <v>596</v>
      </c>
    </row>
    <row r="724" spans="1:8" x14ac:dyDescent="0.25">
      <c r="A724" s="8" t="s">
        <v>9154</v>
      </c>
      <c r="B724" s="8" t="s">
        <v>8631</v>
      </c>
      <c r="C724" s="8" t="s">
        <v>3393</v>
      </c>
      <c r="D724" s="8" t="s">
        <v>3392</v>
      </c>
      <c r="E724" s="9" t="s">
        <v>3394</v>
      </c>
      <c r="F724" s="10">
        <f t="array" ref="F724">SUM(('Rozpis školy_Zdroj_1P01_1P02'!$C$4:$C$2377='Rozpis zriaďovatelia_1P01_1P02'!$C724)*('Rozpis školy_Zdroj_1P01_1P02'!$L$4:$L$2377))</f>
        <v>524</v>
      </c>
      <c r="G724" s="10">
        <f t="array" ref="G724">SUM(('Rozpis školy_Zdroj_1P01_1P02'!$C$4:$C$2377='Rozpis zriaďovatelia_1P01_1P02'!$C724)*('Rozpis školy_Zdroj_1P01_1P02'!$M$4:$M$2377))</f>
        <v>52</v>
      </c>
      <c r="H724" s="11">
        <f t="shared" si="11"/>
        <v>576</v>
      </c>
    </row>
    <row r="725" spans="1:8" x14ac:dyDescent="0.25">
      <c r="A725" s="8" t="s">
        <v>9154</v>
      </c>
      <c r="B725" s="8" t="s">
        <v>8631</v>
      </c>
      <c r="C725" s="8" t="s">
        <v>3746</v>
      </c>
      <c r="D725" s="8" t="s">
        <v>3745</v>
      </c>
      <c r="E725" s="9" t="s">
        <v>3747</v>
      </c>
      <c r="F725" s="10">
        <f t="array" ref="F725">SUM(('Rozpis školy_Zdroj_1P01_1P02'!$C$4:$C$2377='Rozpis zriaďovatelia_1P01_1P02'!$C725)*('Rozpis školy_Zdroj_1P01_1P02'!$L$4:$L$2377))</f>
        <v>10650</v>
      </c>
      <c r="G725" s="10">
        <f t="array" ref="G725">SUM(('Rozpis školy_Zdroj_1P01_1P02'!$C$4:$C$2377='Rozpis zriaďovatelia_1P01_1P02'!$C725)*('Rozpis školy_Zdroj_1P01_1P02'!$M$4:$M$2377))</f>
        <v>1065</v>
      </c>
      <c r="H725" s="11">
        <f t="shared" si="11"/>
        <v>11715</v>
      </c>
    </row>
    <row r="726" spans="1:8" x14ac:dyDescent="0.25">
      <c r="A726" s="8" t="s">
        <v>9154</v>
      </c>
      <c r="B726" s="8" t="s">
        <v>8631</v>
      </c>
      <c r="C726" s="8" t="s">
        <v>3751</v>
      </c>
      <c r="D726" s="8" t="s">
        <v>3750</v>
      </c>
      <c r="E726" s="9" t="s">
        <v>3752</v>
      </c>
      <c r="F726" s="10">
        <f t="array" ref="F726">SUM(('Rozpis školy_Zdroj_1P01_1P02'!$C$4:$C$2377='Rozpis zriaďovatelia_1P01_1P02'!$C726)*('Rozpis školy_Zdroj_1P01_1P02'!$L$4:$L$2377))</f>
        <v>3440</v>
      </c>
      <c r="G726" s="10">
        <f t="array" ref="G726">SUM(('Rozpis školy_Zdroj_1P01_1P02'!$C$4:$C$2377='Rozpis zriaďovatelia_1P01_1P02'!$C726)*('Rozpis školy_Zdroj_1P01_1P02'!$M$4:$M$2377))</f>
        <v>344</v>
      </c>
      <c r="H726" s="11">
        <f t="shared" si="11"/>
        <v>3784</v>
      </c>
    </row>
    <row r="727" spans="1:8" x14ac:dyDescent="0.25">
      <c r="A727" s="8" t="s">
        <v>9154</v>
      </c>
      <c r="B727" s="8" t="s">
        <v>8631</v>
      </c>
      <c r="C727" s="8" t="s">
        <v>3944</v>
      </c>
      <c r="D727" s="8" t="s">
        <v>3943</v>
      </c>
      <c r="E727" s="9" t="s">
        <v>3945</v>
      </c>
      <c r="F727" s="10">
        <f t="array" ref="F727">SUM(('Rozpis školy_Zdroj_1P01_1P02'!$C$4:$C$2377='Rozpis zriaďovatelia_1P01_1P02'!$C727)*('Rozpis školy_Zdroj_1P01_1P02'!$L$4:$L$2377))</f>
        <v>597</v>
      </c>
      <c r="G727" s="10">
        <f t="array" ref="G727">SUM(('Rozpis školy_Zdroj_1P01_1P02'!$C$4:$C$2377='Rozpis zriaďovatelia_1P01_1P02'!$C727)*('Rozpis školy_Zdroj_1P01_1P02'!$M$4:$M$2377))</f>
        <v>60</v>
      </c>
      <c r="H727" s="11">
        <f t="shared" si="11"/>
        <v>657</v>
      </c>
    </row>
    <row r="728" spans="1:8" x14ac:dyDescent="0.25">
      <c r="A728" s="8" t="s">
        <v>9154</v>
      </c>
      <c r="B728" s="8" t="s">
        <v>8631</v>
      </c>
      <c r="C728" s="8" t="s">
        <v>3778</v>
      </c>
      <c r="D728" s="8" t="s">
        <v>3777</v>
      </c>
      <c r="E728" s="9" t="s">
        <v>3779</v>
      </c>
      <c r="F728" s="10">
        <f t="array" ref="F728">SUM(('Rozpis školy_Zdroj_1P01_1P02'!$C$4:$C$2377='Rozpis zriaďovatelia_1P01_1P02'!$C728)*('Rozpis školy_Zdroj_1P01_1P02'!$L$4:$L$2377))</f>
        <v>253</v>
      </c>
      <c r="G728" s="10">
        <f t="array" ref="G728">SUM(('Rozpis školy_Zdroj_1P01_1P02'!$C$4:$C$2377='Rozpis zriaďovatelia_1P01_1P02'!$C728)*('Rozpis školy_Zdroj_1P01_1P02'!$M$4:$M$2377))</f>
        <v>25</v>
      </c>
      <c r="H728" s="11">
        <f t="shared" si="11"/>
        <v>278</v>
      </c>
    </row>
    <row r="729" spans="1:8" x14ac:dyDescent="0.25">
      <c r="A729" s="8" t="s">
        <v>9154</v>
      </c>
      <c r="B729" s="8" t="s">
        <v>8631</v>
      </c>
      <c r="C729" s="8" t="s">
        <v>3949</v>
      </c>
      <c r="D729" s="8" t="s">
        <v>3948</v>
      </c>
      <c r="E729" s="9" t="s">
        <v>3950</v>
      </c>
      <c r="F729" s="10">
        <f t="array" ref="F729">SUM(('Rozpis školy_Zdroj_1P01_1P02'!$C$4:$C$2377='Rozpis zriaďovatelia_1P01_1P02'!$C729)*('Rozpis školy_Zdroj_1P01_1P02'!$L$4:$L$2377))</f>
        <v>7881</v>
      </c>
      <c r="G729" s="10">
        <f t="array" ref="G729">SUM(('Rozpis školy_Zdroj_1P01_1P02'!$C$4:$C$2377='Rozpis zriaďovatelia_1P01_1P02'!$C729)*('Rozpis školy_Zdroj_1P01_1P02'!$M$4:$M$2377))</f>
        <v>788</v>
      </c>
      <c r="H729" s="11">
        <f t="shared" si="11"/>
        <v>8669</v>
      </c>
    </row>
    <row r="730" spans="1:8" x14ac:dyDescent="0.25">
      <c r="A730" s="8" t="s">
        <v>9154</v>
      </c>
      <c r="B730" s="8" t="s">
        <v>8631</v>
      </c>
      <c r="C730" s="8" t="s">
        <v>3955</v>
      </c>
      <c r="D730" s="8" t="s">
        <v>3954</v>
      </c>
      <c r="E730" s="9" t="s">
        <v>3956</v>
      </c>
      <c r="F730" s="10">
        <f t="array" ref="F730">SUM(('Rozpis školy_Zdroj_1P01_1P02'!$C$4:$C$2377='Rozpis zriaďovatelia_1P01_1P02'!$C730)*('Rozpis školy_Zdroj_1P01_1P02'!$L$4:$L$2377))</f>
        <v>7306</v>
      </c>
      <c r="G730" s="10">
        <f t="array" ref="G730">SUM(('Rozpis školy_Zdroj_1P01_1P02'!$C$4:$C$2377='Rozpis zriaďovatelia_1P01_1P02'!$C730)*('Rozpis školy_Zdroj_1P01_1P02'!$M$4:$M$2377))</f>
        <v>731</v>
      </c>
      <c r="H730" s="11">
        <f t="shared" si="11"/>
        <v>8037</v>
      </c>
    </row>
    <row r="731" spans="1:8" x14ac:dyDescent="0.25">
      <c r="A731" s="8" t="s">
        <v>9154</v>
      </c>
      <c r="B731" s="8" t="s">
        <v>8631</v>
      </c>
      <c r="C731" s="8" t="s">
        <v>3758</v>
      </c>
      <c r="D731" s="8" t="s">
        <v>3757</v>
      </c>
      <c r="E731" s="9" t="s">
        <v>3759</v>
      </c>
      <c r="F731" s="10">
        <f t="array" ref="F731">SUM(('Rozpis školy_Zdroj_1P01_1P02'!$C$4:$C$2377='Rozpis zriaďovatelia_1P01_1P02'!$C731)*('Rozpis školy_Zdroj_1P01_1P02'!$L$4:$L$2377))</f>
        <v>380</v>
      </c>
      <c r="G731" s="10">
        <f t="array" ref="G731">SUM(('Rozpis školy_Zdroj_1P01_1P02'!$C$4:$C$2377='Rozpis zriaďovatelia_1P01_1P02'!$C731)*('Rozpis školy_Zdroj_1P01_1P02'!$M$4:$M$2377))</f>
        <v>38</v>
      </c>
      <c r="H731" s="11">
        <f t="shared" si="11"/>
        <v>418</v>
      </c>
    </row>
    <row r="732" spans="1:8" x14ac:dyDescent="0.25">
      <c r="A732" s="8" t="s">
        <v>9154</v>
      </c>
      <c r="B732" s="8" t="s">
        <v>8631</v>
      </c>
      <c r="C732" s="8" t="s">
        <v>3763</v>
      </c>
      <c r="D732" s="8" t="s">
        <v>3762</v>
      </c>
      <c r="E732" s="9" t="s">
        <v>3764</v>
      </c>
      <c r="F732" s="10">
        <f t="array" ref="F732">SUM(('Rozpis školy_Zdroj_1P01_1P02'!$C$4:$C$2377='Rozpis zriaďovatelia_1P01_1P02'!$C732)*('Rozpis školy_Zdroj_1P01_1P02'!$L$4:$L$2377))</f>
        <v>723</v>
      </c>
      <c r="G732" s="10">
        <f t="array" ref="G732">SUM(('Rozpis školy_Zdroj_1P01_1P02'!$C$4:$C$2377='Rozpis zriaďovatelia_1P01_1P02'!$C732)*('Rozpis školy_Zdroj_1P01_1P02'!$M$4:$M$2377))</f>
        <v>72</v>
      </c>
      <c r="H732" s="11">
        <f t="shared" si="11"/>
        <v>795</v>
      </c>
    </row>
    <row r="733" spans="1:8" x14ac:dyDescent="0.25">
      <c r="A733" s="8" t="s">
        <v>9154</v>
      </c>
      <c r="B733" s="8" t="s">
        <v>8631</v>
      </c>
      <c r="C733" s="8" t="s">
        <v>3961</v>
      </c>
      <c r="D733" s="8" t="s">
        <v>3960</v>
      </c>
      <c r="E733" s="9" t="s">
        <v>3962</v>
      </c>
      <c r="F733" s="10">
        <f t="array" ref="F733">SUM(('Rozpis školy_Zdroj_1P01_1P02'!$C$4:$C$2377='Rozpis zriaďovatelia_1P01_1P02'!$C733)*('Rozpis školy_Zdroj_1P01_1P02'!$L$4:$L$2377))</f>
        <v>2164</v>
      </c>
      <c r="G733" s="10">
        <f t="array" ref="G733">SUM(('Rozpis školy_Zdroj_1P01_1P02'!$C$4:$C$2377='Rozpis zriaďovatelia_1P01_1P02'!$C733)*('Rozpis školy_Zdroj_1P01_1P02'!$M$4:$M$2377))</f>
        <v>216</v>
      </c>
      <c r="H733" s="11">
        <f t="shared" si="11"/>
        <v>2380</v>
      </c>
    </row>
    <row r="734" spans="1:8" x14ac:dyDescent="0.25">
      <c r="A734" s="8" t="s">
        <v>9154</v>
      </c>
      <c r="B734" s="8" t="s">
        <v>8631</v>
      </c>
      <c r="C734" s="8" t="s">
        <v>3971</v>
      </c>
      <c r="D734" s="8" t="s">
        <v>3970</v>
      </c>
      <c r="E734" s="9" t="s">
        <v>3972</v>
      </c>
      <c r="F734" s="10">
        <f t="array" ref="F734">SUM(('Rozpis školy_Zdroj_1P01_1P02'!$C$4:$C$2377='Rozpis zriaďovatelia_1P01_1P02'!$C734)*('Rozpis školy_Zdroj_1P01_1P02'!$L$4:$L$2377))</f>
        <v>416</v>
      </c>
      <c r="G734" s="10">
        <f t="array" ref="G734">SUM(('Rozpis školy_Zdroj_1P01_1P02'!$C$4:$C$2377='Rozpis zriaďovatelia_1P01_1P02'!$C734)*('Rozpis školy_Zdroj_1P01_1P02'!$M$4:$M$2377))</f>
        <v>42</v>
      </c>
      <c r="H734" s="11">
        <f t="shared" si="11"/>
        <v>458</v>
      </c>
    </row>
    <row r="735" spans="1:8" x14ac:dyDescent="0.25">
      <c r="A735" s="8" t="s">
        <v>9154</v>
      </c>
      <c r="B735" s="8" t="s">
        <v>8631</v>
      </c>
      <c r="C735" s="8" t="s">
        <v>3773</v>
      </c>
      <c r="D735" s="8" t="s">
        <v>3772</v>
      </c>
      <c r="E735" s="9" t="s">
        <v>3774</v>
      </c>
      <c r="F735" s="10">
        <f t="array" ref="F735">SUM(('Rozpis školy_Zdroj_1P01_1P02'!$C$4:$C$2377='Rozpis zriaďovatelia_1P01_1P02'!$C735)*('Rozpis školy_Zdroj_1P01_1P02'!$L$4:$L$2377))</f>
        <v>10159</v>
      </c>
      <c r="G735" s="10">
        <f t="array" ref="G735">SUM(('Rozpis školy_Zdroj_1P01_1P02'!$C$4:$C$2377='Rozpis zriaďovatelia_1P01_1P02'!$C735)*('Rozpis školy_Zdroj_1P01_1P02'!$M$4:$M$2377))</f>
        <v>1016</v>
      </c>
      <c r="H735" s="11">
        <f t="shared" si="11"/>
        <v>11175</v>
      </c>
    </row>
    <row r="736" spans="1:8" x14ac:dyDescent="0.25">
      <c r="A736" s="8" t="s">
        <v>9154</v>
      </c>
      <c r="B736" s="8" t="s">
        <v>8631</v>
      </c>
      <c r="C736" s="8" t="s">
        <v>3398</v>
      </c>
      <c r="D736" s="8" t="s">
        <v>3397</v>
      </c>
      <c r="E736" s="9" t="s">
        <v>3399</v>
      </c>
      <c r="F736" s="10">
        <f t="array" ref="F736">SUM(('Rozpis školy_Zdroj_1P01_1P02'!$C$4:$C$2377='Rozpis zriaďovatelia_1P01_1P02'!$C736)*('Rozpis školy_Zdroj_1P01_1P02'!$L$4:$L$2377))</f>
        <v>3121</v>
      </c>
      <c r="G736" s="10">
        <f t="array" ref="G736">SUM(('Rozpis školy_Zdroj_1P01_1P02'!$C$4:$C$2377='Rozpis zriaďovatelia_1P01_1P02'!$C736)*('Rozpis školy_Zdroj_1P01_1P02'!$M$4:$M$2377))</f>
        <v>312</v>
      </c>
      <c r="H736" s="11">
        <f t="shared" si="11"/>
        <v>3433</v>
      </c>
    </row>
    <row r="737" spans="1:8" x14ac:dyDescent="0.25">
      <c r="A737" s="8" t="s">
        <v>9154</v>
      </c>
      <c r="B737" s="8" t="s">
        <v>8631</v>
      </c>
      <c r="C737" s="8" t="s">
        <v>3966</v>
      </c>
      <c r="D737" s="8" t="s">
        <v>3965</v>
      </c>
      <c r="E737" s="9" t="s">
        <v>3967</v>
      </c>
      <c r="F737" s="10">
        <f t="array" ref="F737">SUM(('Rozpis školy_Zdroj_1P01_1P02'!$C$4:$C$2377='Rozpis zriaďovatelia_1P01_1P02'!$C737)*('Rozpis školy_Zdroj_1P01_1P02'!$L$4:$L$2377))</f>
        <v>4310</v>
      </c>
      <c r="G737" s="10">
        <f t="array" ref="G737">SUM(('Rozpis školy_Zdroj_1P01_1P02'!$C$4:$C$2377='Rozpis zriaďovatelia_1P01_1P02'!$C737)*('Rozpis školy_Zdroj_1P01_1P02'!$M$4:$M$2377))</f>
        <v>431</v>
      </c>
      <c r="H737" s="11">
        <f t="shared" si="11"/>
        <v>4741</v>
      </c>
    </row>
    <row r="738" spans="1:8" x14ac:dyDescent="0.25">
      <c r="A738" s="8" t="s">
        <v>9154</v>
      </c>
      <c r="B738" s="8" t="s">
        <v>8631</v>
      </c>
      <c r="C738" s="8" t="s">
        <v>3768</v>
      </c>
      <c r="D738" s="8" t="s">
        <v>3767</v>
      </c>
      <c r="E738" s="9" t="s">
        <v>3769</v>
      </c>
      <c r="F738" s="10">
        <f t="array" ref="F738">SUM(('Rozpis školy_Zdroj_1P01_1P02'!$C$4:$C$2377='Rozpis zriaďovatelia_1P01_1P02'!$C738)*('Rozpis školy_Zdroj_1P01_1P02'!$L$4:$L$2377))</f>
        <v>4568</v>
      </c>
      <c r="G738" s="10">
        <f t="array" ref="G738">SUM(('Rozpis školy_Zdroj_1P01_1P02'!$C$4:$C$2377='Rozpis zriaďovatelia_1P01_1P02'!$C738)*('Rozpis školy_Zdroj_1P01_1P02'!$M$4:$M$2377))</f>
        <v>457</v>
      </c>
      <c r="H738" s="11">
        <f t="shared" si="11"/>
        <v>5025</v>
      </c>
    </row>
    <row r="739" spans="1:8" x14ac:dyDescent="0.25">
      <c r="A739" s="8" t="s">
        <v>9154</v>
      </c>
      <c r="B739" s="8" t="s">
        <v>8631</v>
      </c>
      <c r="C739" s="8" t="s">
        <v>3403</v>
      </c>
      <c r="D739" s="8" t="s">
        <v>3402</v>
      </c>
      <c r="E739" s="9" t="s">
        <v>3404</v>
      </c>
      <c r="F739" s="10">
        <f t="array" ref="F739">SUM(('Rozpis školy_Zdroj_1P01_1P02'!$C$4:$C$2377='Rozpis zriaďovatelia_1P01_1P02'!$C739)*('Rozpis školy_Zdroj_1P01_1P02'!$L$4:$L$2377))</f>
        <v>2077</v>
      </c>
      <c r="G739" s="10">
        <f t="array" ref="G739">SUM(('Rozpis školy_Zdroj_1P01_1P02'!$C$4:$C$2377='Rozpis zriaďovatelia_1P01_1P02'!$C739)*('Rozpis školy_Zdroj_1P01_1P02'!$M$4:$M$2377))</f>
        <v>208</v>
      </c>
      <c r="H739" s="11">
        <f t="shared" si="11"/>
        <v>2285</v>
      </c>
    </row>
    <row r="740" spans="1:8" x14ac:dyDescent="0.25">
      <c r="A740" s="8" t="s">
        <v>9154</v>
      </c>
      <c r="B740" s="8" t="s">
        <v>8631</v>
      </c>
      <c r="C740" s="8" t="s">
        <v>3501</v>
      </c>
      <c r="D740" s="8" t="s">
        <v>3500</v>
      </c>
      <c r="E740" s="9" t="s">
        <v>3502</v>
      </c>
      <c r="F740" s="10">
        <f t="array" ref="F740">SUM(('Rozpis školy_Zdroj_1P01_1P02'!$C$4:$C$2377='Rozpis zriaďovatelia_1P01_1P02'!$C740)*('Rozpis školy_Zdroj_1P01_1P02'!$L$4:$L$2377))</f>
        <v>35808</v>
      </c>
      <c r="G740" s="10">
        <f t="array" ref="G740">SUM(('Rozpis školy_Zdroj_1P01_1P02'!$C$4:$C$2377='Rozpis zriaďovatelia_1P01_1P02'!$C740)*('Rozpis školy_Zdroj_1P01_1P02'!$M$4:$M$2377))</f>
        <v>3581</v>
      </c>
      <c r="H740" s="11">
        <f t="shared" si="11"/>
        <v>39389</v>
      </c>
    </row>
    <row r="741" spans="1:8" x14ac:dyDescent="0.25">
      <c r="A741" s="8" t="s">
        <v>9154</v>
      </c>
      <c r="B741" s="8" t="s">
        <v>8631</v>
      </c>
      <c r="C741" s="8" t="s">
        <v>3465</v>
      </c>
      <c r="D741" s="8" t="s">
        <v>3464</v>
      </c>
      <c r="E741" s="9" t="s">
        <v>3466</v>
      </c>
      <c r="F741" s="10">
        <f t="array" ref="F741">SUM(('Rozpis školy_Zdroj_1P01_1P02'!$C$4:$C$2377='Rozpis zriaďovatelia_1P01_1P02'!$C741)*('Rozpis školy_Zdroj_1P01_1P02'!$L$4:$L$2377))</f>
        <v>3218</v>
      </c>
      <c r="G741" s="10">
        <f t="array" ref="G741">SUM(('Rozpis školy_Zdroj_1P01_1P02'!$C$4:$C$2377='Rozpis zriaďovatelia_1P01_1P02'!$C741)*('Rozpis školy_Zdroj_1P01_1P02'!$M$4:$M$2377))</f>
        <v>322</v>
      </c>
      <c r="H741" s="11">
        <f t="shared" si="11"/>
        <v>3540</v>
      </c>
    </row>
    <row r="742" spans="1:8" x14ac:dyDescent="0.25">
      <c r="A742" s="8" t="s">
        <v>9154</v>
      </c>
      <c r="B742" s="8" t="s">
        <v>8631</v>
      </c>
      <c r="C742" s="8" t="s">
        <v>3470</v>
      </c>
      <c r="D742" s="8" t="s">
        <v>3469</v>
      </c>
      <c r="E742" s="9" t="s">
        <v>3471</v>
      </c>
      <c r="F742" s="10">
        <f t="array" ref="F742">SUM(('Rozpis školy_Zdroj_1P01_1P02'!$C$4:$C$2377='Rozpis zriaďovatelia_1P01_1P02'!$C742)*('Rozpis školy_Zdroj_1P01_1P02'!$L$4:$L$2377))</f>
        <v>199</v>
      </c>
      <c r="G742" s="10">
        <f t="array" ref="G742">SUM(('Rozpis školy_Zdroj_1P01_1P02'!$C$4:$C$2377='Rozpis zriaďovatelia_1P01_1P02'!$C742)*('Rozpis školy_Zdroj_1P01_1P02'!$M$4:$M$2377))</f>
        <v>20</v>
      </c>
      <c r="H742" s="11">
        <f t="shared" si="11"/>
        <v>219</v>
      </c>
    </row>
    <row r="743" spans="1:8" x14ac:dyDescent="0.25">
      <c r="A743" s="8" t="s">
        <v>9154</v>
      </c>
      <c r="B743" s="8" t="s">
        <v>8631</v>
      </c>
      <c r="C743" s="8" t="s">
        <v>3783</v>
      </c>
      <c r="D743" s="8" t="s">
        <v>3782</v>
      </c>
      <c r="E743" s="9" t="s">
        <v>3784</v>
      </c>
      <c r="F743" s="10">
        <f t="array" ref="F743">SUM(('Rozpis školy_Zdroj_1P01_1P02'!$C$4:$C$2377='Rozpis zriaďovatelia_1P01_1P02'!$C743)*('Rozpis školy_Zdroj_1P01_1P02'!$L$4:$L$2377))</f>
        <v>289</v>
      </c>
      <c r="G743" s="10">
        <f t="array" ref="G743">SUM(('Rozpis školy_Zdroj_1P01_1P02'!$C$4:$C$2377='Rozpis zriaďovatelia_1P01_1P02'!$C743)*('Rozpis školy_Zdroj_1P01_1P02'!$M$4:$M$2377))</f>
        <v>29</v>
      </c>
      <c r="H743" s="11">
        <f t="shared" si="11"/>
        <v>318</v>
      </c>
    </row>
    <row r="744" spans="1:8" x14ac:dyDescent="0.25">
      <c r="A744" s="8" t="s">
        <v>9154</v>
      </c>
      <c r="B744" s="8" t="s">
        <v>8631</v>
      </c>
      <c r="C744" s="8" t="s">
        <v>3475</v>
      </c>
      <c r="D744" s="8" t="s">
        <v>3474</v>
      </c>
      <c r="E744" s="9" t="s">
        <v>3476</v>
      </c>
      <c r="F744" s="10">
        <f t="array" ref="F744">SUM(('Rozpis školy_Zdroj_1P01_1P02'!$C$4:$C$2377='Rozpis zriaďovatelia_1P01_1P02'!$C744)*('Rozpis školy_Zdroj_1P01_1P02'!$L$4:$L$2377))</f>
        <v>2349</v>
      </c>
      <c r="G744" s="10">
        <f t="array" ref="G744">SUM(('Rozpis školy_Zdroj_1P01_1P02'!$C$4:$C$2377='Rozpis zriaďovatelia_1P01_1P02'!$C744)*('Rozpis školy_Zdroj_1P01_1P02'!$M$4:$M$2377))</f>
        <v>235</v>
      </c>
      <c r="H744" s="11">
        <f t="shared" si="11"/>
        <v>2584</v>
      </c>
    </row>
    <row r="745" spans="1:8" x14ac:dyDescent="0.25">
      <c r="A745" s="8" t="s">
        <v>9154</v>
      </c>
      <c r="B745" s="8" t="s">
        <v>8631</v>
      </c>
      <c r="C745" s="8" t="s">
        <v>3788</v>
      </c>
      <c r="D745" s="8" t="s">
        <v>3787</v>
      </c>
      <c r="E745" s="9" t="s">
        <v>3789</v>
      </c>
      <c r="F745" s="10">
        <f t="array" ref="F745">SUM(('Rozpis školy_Zdroj_1P01_1P02'!$C$4:$C$2377='Rozpis zriaďovatelia_1P01_1P02'!$C745)*('Rozpis školy_Zdroj_1P01_1P02'!$L$4:$L$2377))</f>
        <v>2289</v>
      </c>
      <c r="G745" s="10">
        <f t="array" ref="G745">SUM(('Rozpis školy_Zdroj_1P01_1P02'!$C$4:$C$2377='Rozpis zriaďovatelia_1P01_1P02'!$C745)*('Rozpis školy_Zdroj_1P01_1P02'!$M$4:$M$2377))</f>
        <v>229</v>
      </c>
      <c r="H745" s="11">
        <f t="shared" si="11"/>
        <v>2518</v>
      </c>
    </row>
    <row r="746" spans="1:8" x14ac:dyDescent="0.25">
      <c r="A746" s="8" t="s">
        <v>9154</v>
      </c>
      <c r="B746" s="8" t="s">
        <v>8631</v>
      </c>
      <c r="C746" s="8" t="s">
        <v>3480</v>
      </c>
      <c r="D746" s="8" t="s">
        <v>3479</v>
      </c>
      <c r="E746" s="9" t="s">
        <v>3481</v>
      </c>
      <c r="F746" s="10">
        <f t="array" ref="F746">SUM(('Rozpis školy_Zdroj_1P01_1P02'!$C$4:$C$2377='Rozpis zriaďovatelia_1P01_1P02'!$C746)*('Rozpis školy_Zdroj_1P01_1P02'!$L$4:$L$2377))</f>
        <v>2327</v>
      </c>
      <c r="G746" s="10">
        <f t="array" ref="G746">SUM(('Rozpis školy_Zdroj_1P01_1P02'!$C$4:$C$2377='Rozpis zriaďovatelia_1P01_1P02'!$C746)*('Rozpis školy_Zdroj_1P01_1P02'!$M$4:$M$2377))</f>
        <v>233</v>
      </c>
      <c r="H746" s="11">
        <f t="shared" si="11"/>
        <v>2560</v>
      </c>
    </row>
    <row r="747" spans="1:8" x14ac:dyDescent="0.25">
      <c r="A747" s="8" t="s">
        <v>9154</v>
      </c>
      <c r="B747" s="8" t="s">
        <v>8631</v>
      </c>
      <c r="C747" s="8" t="s">
        <v>3793</v>
      </c>
      <c r="D747" s="8" t="s">
        <v>3792</v>
      </c>
      <c r="E747" s="9" t="s">
        <v>3794</v>
      </c>
      <c r="F747" s="10">
        <f t="array" ref="F747">SUM(('Rozpis školy_Zdroj_1P01_1P02'!$C$4:$C$2377='Rozpis zriaďovatelia_1P01_1P02'!$C747)*('Rozpis školy_Zdroj_1P01_1P02'!$L$4:$L$2377))</f>
        <v>3298</v>
      </c>
      <c r="G747" s="10">
        <f t="array" ref="G747">SUM(('Rozpis školy_Zdroj_1P01_1P02'!$C$4:$C$2377='Rozpis zriaďovatelia_1P01_1P02'!$C747)*('Rozpis školy_Zdroj_1P01_1P02'!$M$4:$M$2377))</f>
        <v>330</v>
      </c>
      <c r="H747" s="11">
        <f t="shared" si="11"/>
        <v>3628</v>
      </c>
    </row>
    <row r="748" spans="1:8" x14ac:dyDescent="0.25">
      <c r="A748" s="8" t="s">
        <v>9154</v>
      </c>
      <c r="B748" s="8" t="s">
        <v>8631</v>
      </c>
      <c r="C748" s="8" t="s">
        <v>3485</v>
      </c>
      <c r="D748" s="8" t="s">
        <v>3484</v>
      </c>
      <c r="E748" s="9" t="s">
        <v>3486</v>
      </c>
      <c r="F748" s="10">
        <f t="array" ref="F748">SUM(('Rozpis školy_Zdroj_1P01_1P02'!$C$4:$C$2377='Rozpis zriaďovatelia_1P01_1P02'!$C748)*('Rozpis školy_Zdroj_1P01_1P02'!$L$4:$L$2377))</f>
        <v>181</v>
      </c>
      <c r="G748" s="10">
        <f t="array" ref="G748">SUM(('Rozpis školy_Zdroj_1P01_1P02'!$C$4:$C$2377='Rozpis zriaďovatelia_1P01_1P02'!$C748)*('Rozpis školy_Zdroj_1P01_1P02'!$M$4:$M$2377))</f>
        <v>18</v>
      </c>
      <c r="H748" s="11">
        <f t="shared" si="11"/>
        <v>199</v>
      </c>
    </row>
    <row r="749" spans="1:8" x14ac:dyDescent="0.25">
      <c r="A749" s="8" t="s">
        <v>9154</v>
      </c>
      <c r="B749" s="8" t="s">
        <v>8631</v>
      </c>
      <c r="C749" s="8" t="s">
        <v>3798</v>
      </c>
      <c r="D749" s="8" t="s">
        <v>3797</v>
      </c>
      <c r="E749" s="9" t="s">
        <v>3799</v>
      </c>
      <c r="F749" s="10">
        <f t="array" ref="F749">SUM(('Rozpis školy_Zdroj_1P01_1P02'!$C$4:$C$2377='Rozpis zriaďovatelia_1P01_1P02'!$C749)*('Rozpis školy_Zdroj_1P01_1P02'!$L$4:$L$2377))</f>
        <v>2938</v>
      </c>
      <c r="G749" s="10">
        <f t="array" ref="G749">SUM(('Rozpis školy_Zdroj_1P01_1P02'!$C$4:$C$2377='Rozpis zriaďovatelia_1P01_1P02'!$C749)*('Rozpis školy_Zdroj_1P01_1P02'!$M$4:$M$2377))</f>
        <v>294</v>
      </c>
      <c r="H749" s="11">
        <f t="shared" si="11"/>
        <v>3232</v>
      </c>
    </row>
    <row r="750" spans="1:8" x14ac:dyDescent="0.25">
      <c r="A750" s="8" t="s">
        <v>9154</v>
      </c>
      <c r="B750" s="8" t="s">
        <v>8631</v>
      </c>
      <c r="C750" s="8" t="s">
        <v>3803</v>
      </c>
      <c r="D750" s="8" t="s">
        <v>3802</v>
      </c>
      <c r="E750" s="9" t="s">
        <v>3804</v>
      </c>
      <c r="F750" s="10">
        <f t="array" ref="F750">SUM(('Rozpis školy_Zdroj_1P01_1P02'!$C$4:$C$2377='Rozpis zriaďovatelia_1P01_1P02'!$C750)*('Rozpis školy_Zdroj_1P01_1P02'!$L$4:$L$2377))</f>
        <v>1933</v>
      </c>
      <c r="G750" s="10">
        <f t="array" ref="G750">SUM(('Rozpis školy_Zdroj_1P01_1P02'!$C$4:$C$2377='Rozpis zriaďovatelia_1P01_1P02'!$C750)*('Rozpis školy_Zdroj_1P01_1P02'!$M$4:$M$2377))</f>
        <v>193</v>
      </c>
      <c r="H750" s="11">
        <f t="shared" si="11"/>
        <v>2126</v>
      </c>
    </row>
    <row r="751" spans="1:8" x14ac:dyDescent="0.25">
      <c r="A751" s="8" t="s">
        <v>9154</v>
      </c>
      <c r="B751" s="8" t="s">
        <v>8631</v>
      </c>
      <c r="C751" s="8" t="s">
        <v>3813</v>
      </c>
      <c r="D751" s="8" t="s">
        <v>3812</v>
      </c>
      <c r="E751" s="9" t="s">
        <v>3814</v>
      </c>
      <c r="F751" s="10">
        <f t="array" ref="F751">SUM(('Rozpis školy_Zdroj_1P01_1P02'!$C$4:$C$2377='Rozpis zriaďovatelia_1P01_1P02'!$C751)*('Rozpis školy_Zdroj_1P01_1P02'!$L$4:$L$2377))</f>
        <v>362</v>
      </c>
      <c r="G751" s="10">
        <f t="array" ref="G751">SUM(('Rozpis školy_Zdroj_1P01_1P02'!$C$4:$C$2377='Rozpis zriaďovatelia_1P01_1P02'!$C751)*('Rozpis školy_Zdroj_1P01_1P02'!$M$4:$M$2377))</f>
        <v>36</v>
      </c>
      <c r="H751" s="11">
        <f t="shared" si="11"/>
        <v>398</v>
      </c>
    </row>
    <row r="752" spans="1:8" x14ac:dyDescent="0.25">
      <c r="A752" s="8" t="s">
        <v>9154</v>
      </c>
      <c r="B752" s="8" t="s">
        <v>8631</v>
      </c>
      <c r="C752" s="8" t="s">
        <v>3808</v>
      </c>
      <c r="D752" s="8" t="s">
        <v>3807</v>
      </c>
      <c r="E752" s="9" t="s">
        <v>3809</v>
      </c>
      <c r="F752" s="10">
        <f t="array" ref="F752">SUM(('Rozpis školy_Zdroj_1P01_1P02'!$C$4:$C$2377='Rozpis zriaďovatelia_1P01_1P02'!$C752)*('Rozpis školy_Zdroj_1P01_1P02'!$L$4:$L$2377))</f>
        <v>3546</v>
      </c>
      <c r="G752" s="10">
        <f t="array" ref="G752">SUM(('Rozpis školy_Zdroj_1P01_1P02'!$C$4:$C$2377='Rozpis zriaďovatelia_1P01_1P02'!$C752)*('Rozpis školy_Zdroj_1P01_1P02'!$M$4:$M$2377))</f>
        <v>355</v>
      </c>
      <c r="H752" s="11">
        <f t="shared" si="11"/>
        <v>3901</v>
      </c>
    </row>
    <row r="753" spans="1:8" x14ac:dyDescent="0.25">
      <c r="A753" s="8" t="s">
        <v>9154</v>
      </c>
      <c r="B753" s="8" t="s">
        <v>8631</v>
      </c>
      <c r="C753" s="8" t="s">
        <v>3818</v>
      </c>
      <c r="D753" s="8" t="s">
        <v>3817</v>
      </c>
      <c r="E753" s="9" t="s">
        <v>3819</v>
      </c>
      <c r="F753" s="10">
        <f t="array" ref="F753">SUM(('Rozpis školy_Zdroj_1P01_1P02'!$C$4:$C$2377='Rozpis zriaďovatelia_1P01_1P02'!$C753)*('Rozpis školy_Zdroj_1P01_1P02'!$L$4:$L$2377))</f>
        <v>1270</v>
      </c>
      <c r="G753" s="10">
        <f t="array" ref="G753">SUM(('Rozpis školy_Zdroj_1P01_1P02'!$C$4:$C$2377='Rozpis zriaďovatelia_1P01_1P02'!$C753)*('Rozpis školy_Zdroj_1P01_1P02'!$M$4:$M$2377))</f>
        <v>127</v>
      </c>
      <c r="H753" s="11">
        <f t="shared" si="11"/>
        <v>1397</v>
      </c>
    </row>
    <row r="754" spans="1:8" x14ac:dyDescent="0.25">
      <c r="A754" s="8" t="s">
        <v>9154</v>
      </c>
      <c r="B754" s="8" t="s">
        <v>8631</v>
      </c>
      <c r="C754" s="8" t="s">
        <v>3490</v>
      </c>
      <c r="D754" s="8" t="s">
        <v>3489</v>
      </c>
      <c r="E754" s="9" t="s">
        <v>3491</v>
      </c>
      <c r="F754" s="10">
        <f t="array" ref="F754">SUM(('Rozpis školy_Zdroj_1P01_1P02'!$C$4:$C$2377='Rozpis zriaďovatelia_1P01_1P02'!$C754)*('Rozpis školy_Zdroj_1P01_1P02'!$L$4:$L$2377))</f>
        <v>15769</v>
      </c>
      <c r="G754" s="10">
        <f t="array" ref="G754">SUM(('Rozpis školy_Zdroj_1P01_1P02'!$C$4:$C$2377='Rozpis zriaďovatelia_1P01_1P02'!$C754)*('Rozpis školy_Zdroj_1P01_1P02'!$M$4:$M$2377))</f>
        <v>1577</v>
      </c>
      <c r="H754" s="11">
        <f t="shared" si="11"/>
        <v>17346</v>
      </c>
    </row>
    <row r="755" spans="1:8" x14ac:dyDescent="0.25">
      <c r="A755" s="8" t="s">
        <v>9154</v>
      </c>
      <c r="B755" s="8" t="s">
        <v>8631</v>
      </c>
      <c r="C755" s="8" t="s">
        <v>3496</v>
      </c>
      <c r="D755" s="8" t="s">
        <v>3495</v>
      </c>
      <c r="E755" s="9" t="s">
        <v>3497</v>
      </c>
      <c r="F755" s="10">
        <f t="array" ref="F755">SUM(('Rozpis školy_Zdroj_1P01_1P02'!$C$4:$C$2377='Rozpis zriaďovatelia_1P01_1P02'!$C755)*('Rozpis školy_Zdroj_1P01_1P02'!$L$4:$L$2377))</f>
        <v>2600</v>
      </c>
      <c r="G755" s="10">
        <f t="array" ref="G755">SUM(('Rozpis školy_Zdroj_1P01_1P02'!$C$4:$C$2377='Rozpis zriaďovatelia_1P01_1P02'!$C755)*('Rozpis školy_Zdroj_1P01_1P02'!$M$4:$M$2377))</f>
        <v>260</v>
      </c>
      <c r="H755" s="11">
        <f t="shared" si="11"/>
        <v>2860</v>
      </c>
    </row>
    <row r="756" spans="1:8" x14ac:dyDescent="0.25">
      <c r="A756" s="8" t="s">
        <v>9154</v>
      </c>
      <c r="B756" s="8" t="s">
        <v>8631</v>
      </c>
      <c r="C756" s="8" t="s">
        <v>3828</v>
      </c>
      <c r="D756" s="8" t="s">
        <v>3827</v>
      </c>
      <c r="E756" s="9" t="s">
        <v>3829</v>
      </c>
      <c r="F756" s="10">
        <f t="array" ref="F756">SUM(('Rozpis školy_Zdroj_1P01_1P02'!$C$4:$C$2377='Rozpis zriaďovatelia_1P01_1P02'!$C756)*('Rozpis školy_Zdroj_1P01_1P02'!$L$4:$L$2377))</f>
        <v>2687</v>
      </c>
      <c r="G756" s="10">
        <f t="array" ref="G756">SUM(('Rozpis školy_Zdroj_1P01_1P02'!$C$4:$C$2377='Rozpis zriaďovatelia_1P01_1P02'!$C756)*('Rozpis školy_Zdroj_1P01_1P02'!$M$4:$M$2377))</f>
        <v>269</v>
      </c>
      <c r="H756" s="11">
        <f t="shared" si="11"/>
        <v>2956</v>
      </c>
    </row>
    <row r="757" spans="1:8" x14ac:dyDescent="0.25">
      <c r="A757" s="8" t="s">
        <v>9154</v>
      </c>
      <c r="B757" s="8" t="s">
        <v>8631</v>
      </c>
      <c r="C757" s="8" t="s">
        <v>3552</v>
      </c>
      <c r="D757" s="8" t="s">
        <v>3551</v>
      </c>
      <c r="E757" s="9" t="s">
        <v>3553</v>
      </c>
      <c r="F757" s="10">
        <f t="array" ref="F757">SUM(('Rozpis školy_Zdroj_1P01_1P02'!$C$4:$C$2377='Rozpis zriaďovatelia_1P01_1P02'!$C757)*('Rozpis školy_Zdroj_1P01_1P02'!$L$4:$L$2377))</f>
        <v>3251</v>
      </c>
      <c r="G757" s="10">
        <f t="array" ref="G757">SUM(('Rozpis školy_Zdroj_1P01_1P02'!$C$4:$C$2377='Rozpis zriaďovatelia_1P01_1P02'!$C757)*('Rozpis školy_Zdroj_1P01_1P02'!$M$4:$M$2377))</f>
        <v>325</v>
      </c>
      <c r="H757" s="11">
        <f t="shared" si="11"/>
        <v>3576</v>
      </c>
    </row>
    <row r="758" spans="1:8" x14ac:dyDescent="0.25">
      <c r="A758" s="8" t="s">
        <v>9154</v>
      </c>
      <c r="B758" s="8" t="s">
        <v>8631</v>
      </c>
      <c r="C758" s="8" t="s">
        <v>3868</v>
      </c>
      <c r="D758" s="8" t="s">
        <v>3867</v>
      </c>
      <c r="E758" s="9" t="s">
        <v>3869</v>
      </c>
      <c r="F758" s="10">
        <f t="array" ref="F758">SUM(('Rozpis školy_Zdroj_1P01_1P02'!$C$4:$C$2377='Rozpis zriaďovatelia_1P01_1P02'!$C758)*('Rozpis školy_Zdroj_1P01_1P02'!$L$4:$L$2377))</f>
        <v>4420</v>
      </c>
      <c r="G758" s="10">
        <f t="array" ref="G758">SUM(('Rozpis školy_Zdroj_1P01_1P02'!$C$4:$C$2377='Rozpis zriaďovatelia_1P01_1P02'!$C758)*('Rozpis školy_Zdroj_1P01_1P02'!$M$4:$M$2377))</f>
        <v>442</v>
      </c>
      <c r="H758" s="11">
        <f t="shared" si="11"/>
        <v>4862</v>
      </c>
    </row>
    <row r="759" spans="1:8" x14ac:dyDescent="0.25">
      <c r="A759" s="8" t="s">
        <v>9154</v>
      </c>
      <c r="B759" s="8" t="s">
        <v>8631</v>
      </c>
      <c r="C759" s="8" t="s">
        <v>3838</v>
      </c>
      <c r="D759" s="8" t="s">
        <v>3837</v>
      </c>
      <c r="E759" s="9" t="s">
        <v>3839</v>
      </c>
      <c r="F759" s="10">
        <f t="array" ref="F759">SUM(('Rozpis školy_Zdroj_1P01_1P02'!$C$4:$C$2377='Rozpis zriaďovatelia_1P01_1P02'!$C759)*('Rozpis školy_Zdroj_1P01_1P02'!$L$4:$L$2377))</f>
        <v>1796</v>
      </c>
      <c r="G759" s="10">
        <f t="array" ref="G759">SUM(('Rozpis školy_Zdroj_1P01_1P02'!$C$4:$C$2377='Rozpis zriaďovatelia_1P01_1P02'!$C759)*('Rozpis školy_Zdroj_1P01_1P02'!$M$4:$M$2377))</f>
        <v>180</v>
      </c>
      <c r="H759" s="11">
        <f t="shared" si="11"/>
        <v>1976</v>
      </c>
    </row>
    <row r="760" spans="1:8" x14ac:dyDescent="0.25">
      <c r="A760" s="8" t="s">
        <v>9154</v>
      </c>
      <c r="B760" s="8" t="s">
        <v>8631</v>
      </c>
      <c r="C760" s="8" t="s">
        <v>3833</v>
      </c>
      <c r="D760" s="8" t="s">
        <v>3832</v>
      </c>
      <c r="E760" s="9" t="s">
        <v>3834</v>
      </c>
      <c r="F760" s="10">
        <f t="array" ref="F760">SUM(('Rozpis školy_Zdroj_1P01_1P02'!$C$4:$C$2377='Rozpis zriaďovatelia_1P01_1P02'!$C760)*('Rozpis školy_Zdroj_1P01_1P02'!$L$4:$L$2377))</f>
        <v>289</v>
      </c>
      <c r="G760" s="10">
        <f t="array" ref="G760">SUM(('Rozpis školy_Zdroj_1P01_1P02'!$C$4:$C$2377='Rozpis zriaďovatelia_1P01_1P02'!$C760)*('Rozpis školy_Zdroj_1P01_1P02'!$M$4:$M$2377))</f>
        <v>29</v>
      </c>
      <c r="H760" s="11">
        <f t="shared" si="11"/>
        <v>318</v>
      </c>
    </row>
    <row r="761" spans="1:8" x14ac:dyDescent="0.25">
      <c r="A761" s="8" t="s">
        <v>9154</v>
      </c>
      <c r="B761" s="8" t="s">
        <v>8631</v>
      </c>
      <c r="C761" s="8" t="s">
        <v>3522</v>
      </c>
      <c r="D761" s="8" t="s">
        <v>3521</v>
      </c>
      <c r="E761" s="9" t="s">
        <v>3523</v>
      </c>
      <c r="F761" s="10">
        <f t="array" ref="F761">SUM(('Rozpis školy_Zdroj_1P01_1P02'!$C$4:$C$2377='Rozpis zriaďovatelia_1P01_1P02'!$C761)*('Rozpis školy_Zdroj_1P01_1P02'!$L$4:$L$2377))</f>
        <v>1585</v>
      </c>
      <c r="G761" s="10">
        <f t="array" ref="G761">SUM(('Rozpis školy_Zdroj_1P01_1P02'!$C$4:$C$2377='Rozpis zriaďovatelia_1P01_1P02'!$C761)*('Rozpis školy_Zdroj_1P01_1P02'!$M$4:$M$2377))</f>
        <v>158</v>
      </c>
      <c r="H761" s="11">
        <f t="shared" si="11"/>
        <v>1743</v>
      </c>
    </row>
    <row r="762" spans="1:8" x14ac:dyDescent="0.25">
      <c r="A762" s="8" t="s">
        <v>9154</v>
      </c>
      <c r="B762" s="8" t="s">
        <v>8631</v>
      </c>
      <c r="C762" s="8" t="s">
        <v>3527</v>
      </c>
      <c r="D762" s="8" t="s">
        <v>3526</v>
      </c>
      <c r="E762" s="9" t="s">
        <v>3528</v>
      </c>
      <c r="F762" s="10">
        <f t="array" ref="F762">SUM(('Rozpis školy_Zdroj_1P01_1P02'!$C$4:$C$2377='Rozpis zriaďovatelia_1P01_1P02'!$C762)*('Rozpis školy_Zdroj_1P01_1P02'!$L$4:$L$2377))</f>
        <v>891</v>
      </c>
      <c r="G762" s="10">
        <f t="array" ref="G762">SUM(('Rozpis školy_Zdroj_1P01_1P02'!$C$4:$C$2377='Rozpis zriaďovatelia_1P01_1P02'!$C762)*('Rozpis školy_Zdroj_1P01_1P02'!$M$4:$M$2377))</f>
        <v>89</v>
      </c>
      <c r="H762" s="11">
        <f t="shared" si="11"/>
        <v>980</v>
      </c>
    </row>
    <row r="763" spans="1:8" x14ac:dyDescent="0.25">
      <c r="A763" s="8" t="s">
        <v>9154</v>
      </c>
      <c r="B763" s="8" t="s">
        <v>8631</v>
      </c>
      <c r="C763" s="8" t="s">
        <v>3843</v>
      </c>
      <c r="D763" s="8" t="s">
        <v>3842</v>
      </c>
      <c r="E763" s="9" t="s">
        <v>3844</v>
      </c>
      <c r="F763" s="10">
        <f t="array" ref="F763">SUM(('Rozpis školy_Zdroj_1P01_1P02'!$C$4:$C$2377='Rozpis zriaďovatelia_1P01_1P02'!$C763)*('Rozpis školy_Zdroj_1P01_1P02'!$L$4:$L$2377))</f>
        <v>33087</v>
      </c>
      <c r="G763" s="10">
        <f t="array" ref="G763">SUM(('Rozpis školy_Zdroj_1P01_1P02'!$C$4:$C$2377='Rozpis zriaďovatelia_1P01_1P02'!$C763)*('Rozpis školy_Zdroj_1P01_1P02'!$M$4:$M$2377))</f>
        <v>3309</v>
      </c>
      <c r="H763" s="11">
        <f t="shared" si="11"/>
        <v>36396</v>
      </c>
    </row>
    <row r="764" spans="1:8" x14ac:dyDescent="0.25">
      <c r="A764" s="8" t="s">
        <v>9154</v>
      </c>
      <c r="B764" s="8" t="s">
        <v>8631</v>
      </c>
      <c r="C764" s="8" t="s">
        <v>3823</v>
      </c>
      <c r="D764" s="8" t="s">
        <v>3822</v>
      </c>
      <c r="E764" s="9" t="s">
        <v>3824</v>
      </c>
      <c r="F764" s="10">
        <f t="array" ref="F764">SUM(('Rozpis školy_Zdroj_1P01_1P02'!$C$4:$C$2377='Rozpis zriaďovatelia_1P01_1P02'!$C764)*('Rozpis školy_Zdroj_1P01_1P02'!$L$4:$L$2377))</f>
        <v>3877</v>
      </c>
      <c r="G764" s="10">
        <f t="array" ref="G764">SUM(('Rozpis školy_Zdroj_1P01_1P02'!$C$4:$C$2377='Rozpis zriaďovatelia_1P01_1P02'!$C764)*('Rozpis školy_Zdroj_1P01_1P02'!$M$4:$M$2377))</f>
        <v>388</v>
      </c>
      <c r="H764" s="11">
        <f t="shared" si="11"/>
        <v>4265</v>
      </c>
    </row>
    <row r="765" spans="1:8" x14ac:dyDescent="0.25">
      <c r="A765" s="8" t="s">
        <v>9154</v>
      </c>
      <c r="B765" s="8" t="s">
        <v>8631</v>
      </c>
      <c r="C765" s="8" t="s">
        <v>3861</v>
      </c>
      <c r="D765" s="8" t="s">
        <v>3860</v>
      </c>
      <c r="E765" s="9" t="s">
        <v>3862</v>
      </c>
      <c r="F765" s="10">
        <f t="array" ref="F765">SUM(('Rozpis školy_Zdroj_1P01_1P02'!$C$4:$C$2377='Rozpis zriaďovatelia_1P01_1P02'!$C765)*('Rozpis školy_Zdroj_1P01_1P02'!$L$4:$L$2377))</f>
        <v>181</v>
      </c>
      <c r="G765" s="10">
        <f t="array" ref="G765">SUM(('Rozpis školy_Zdroj_1P01_1P02'!$C$4:$C$2377='Rozpis zriaďovatelia_1P01_1P02'!$C765)*('Rozpis školy_Zdroj_1P01_1P02'!$M$4:$M$2377))</f>
        <v>18</v>
      </c>
      <c r="H765" s="11">
        <f t="shared" si="11"/>
        <v>199</v>
      </c>
    </row>
    <row r="766" spans="1:8" x14ac:dyDescent="0.25">
      <c r="A766" s="8" t="s">
        <v>9154</v>
      </c>
      <c r="B766" s="8" t="s">
        <v>8631</v>
      </c>
      <c r="C766" s="8" t="s">
        <v>3532</v>
      </c>
      <c r="D766" s="8" t="s">
        <v>3531</v>
      </c>
      <c r="E766" s="9" t="s">
        <v>3533</v>
      </c>
      <c r="F766" s="10">
        <f t="array" ref="F766">SUM(('Rozpis školy_Zdroj_1P01_1P02'!$C$4:$C$2377='Rozpis zriaďovatelia_1P01_1P02'!$C766)*('Rozpis školy_Zdroj_1P01_1P02'!$L$4:$L$2377))</f>
        <v>2312</v>
      </c>
      <c r="G766" s="10">
        <f t="array" ref="G766">SUM(('Rozpis školy_Zdroj_1P01_1P02'!$C$4:$C$2377='Rozpis zriaďovatelia_1P01_1P02'!$C766)*('Rozpis školy_Zdroj_1P01_1P02'!$M$4:$M$2377))</f>
        <v>231</v>
      </c>
      <c r="H766" s="11">
        <f t="shared" si="11"/>
        <v>2543</v>
      </c>
    </row>
    <row r="767" spans="1:8" x14ac:dyDescent="0.25">
      <c r="A767" s="8" t="s">
        <v>9154</v>
      </c>
      <c r="B767" s="8" t="s">
        <v>8631</v>
      </c>
      <c r="C767" s="8" t="s">
        <v>3537</v>
      </c>
      <c r="D767" s="8" t="s">
        <v>3536</v>
      </c>
      <c r="E767" s="9" t="s">
        <v>3538</v>
      </c>
      <c r="F767" s="10">
        <f t="array" ref="F767">SUM(('Rozpis školy_Zdroj_1P01_1P02'!$C$4:$C$2377='Rozpis zriaďovatelia_1P01_1P02'!$C767)*('Rozpis školy_Zdroj_1P01_1P02'!$L$4:$L$2377))</f>
        <v>2390</v>
      </c>
      <c r="G767" s="10">
        <f t="array" ref="G767">SUM(('Rozpis školy_Zdroj_1P01_1P02'!$C$4:$C$2377='Rozpis zriaďovatelia_1P01_1P02'!$C767)*('Rozpis školy_Zdroj_1P01_1P02'!$M$4:$M$2377))</f>
        <v>239</v>
      </c>
      <c r="H767" s="11">
        <f t="shared" si="11"/>
        <v>2629</v>
      </c>
    </row>
    <row r="768" spans="1:8" x14ac:dyDescent="0.25">
      <c r="A768" s="8" t="s">
        <v>9154</v>
      </c>
      <c r="B768" s="8" t="s">
        <v>8631</v>
      </c>
      <c r="C768" s="8" t="s">
        <v>3542</v>
      </c>
      <c r="D768" s="8" t="s">
        <v>3541</v>
      </c>
      <c r="E768" s="9" t="s">
        <v>3543</v>
      </c>
      <c r="F768" s="10">
        <f t="array" ref="F768">SUM(('Rozpis školy_Zdroj_1P01_1P02'!$C$4:$C$2377='Rozpis zriaďovatelia_1P01_1P02'!$C768)*('Rozpis školy_Zdroj_1P01_1P02'!$L$4:$L$2377))</f>
        <v>2310</v>
      </c>
      <c r="G768" s="10">
        <f t="array" ref="G768">SUM(('Rozpis školy_Zdroj_1P01_1P02'!$C$4:$C$2377='Rozpis zriaďovatelia_1P01_1P02'!$C768)*('Rozpis školy_Zdroj_1P01_1P02'!$M$4:$M$2377))</f>
        <v>231</v>
      </c>
      <c r="H768" s="11">
        <f t="shared" si="11"/>
        <v>2541</v>
      </c>
    </row>
    <row r="769" spans="1:8" x14ac:dyDescent="0.25">
      <c r="A769" s="8" t="s">
        <v>9154</v>
      </c>
      <c r="B769" s="8" t="s">
        <v>8631</v>
      </c>
      <c r="C769" s="8" t="s">
        <v>3547</v>
      </c>
      <c r="D769" s="8" t="s">
        <v>3546</v>
      </c>
      <c r="E769" s="9" t="s">
        <v>3548</v>
      </c>
      <c r="F769" s="10">
        <f t="array" ref="F769">SUM(('Rozpis školy_Zdroj_1P01_1P02'!$C$4:$C$2377='Rozpis zriaďovatelia_1P01_1P02'!$C769)*('Rozpis školy_Zdroj_1P01_1P02'!$L$4:$L$2377))</f>
        <v>398</v>
      </c>
      <c r="G769" s="10">
        <f t="array" ref="G769">SUM(('Rozpis školy_Zdroj_1P01_1P02'!$C$4:$C$2377='Rozpis zriaďovatelia_1P01_1P02'!$C769)*('Rozpis školy_Zdroj_1P01_1P02'!$M$4:$M$2377))</f>
        <v>40</v>
      </c>
      <c r="H769" s="11">
        <f t="shared" si="11"/>
        <v>438</v>
      </c>
    </row>
    <row r="770" spans="1:8" x14ac:dyDescent="0.25">
      <c r="A770" s="8" t="s">
        <v>9154</v>
      </c>
      <c r="B770" s="8" t="s">
        <v>8631</v>
      </c>
      <c r="C770" s="8" t="s">
        <v>3596</v>
      </c>
      <c r="D770" s="8" t="s">
        <v>3595</v>
      </c>
      <c r="E770" s="9" t="s">
        <v>3597</v>
      </c>
      <c r="F770" s="10">
        <f t="array" ref="F770">SUM(('Rozpis školy_Zdroj_1P01_1P02'!$C$4:$C$2377='Rozpis zriaďovatelia_1P01_1P02'!$C770)*('Rozpis školy_Zdroj_1P01_1P02'!$L$4:$L$2377))</f>
        <v>54684</v>
      </c>
      <c r="G770" s="10">
        <f t="array" ref="G770">SUM(('Rozpis školy_Zdroj_1P01_1P02'!$C$4:$C$2377='Rozpis zriaďovatelia_1P01_1P02'!$C770)*('Rozpis školy_Zdroj_1P01_1P02'!$M$4:$M$2377))</f>
        <v>5468</v>
      </c>
      <c r="H770" s="11">
        <f t="shared" si="11"/>
        <v>60152</v>
      </c>
    </row>
    <row r="771" spans="1:8" x14ac:dyDescent="0.25">
      <c r="A771" s="8" t="s">
        <v>9154</v>
      </c>
      <c r="B771" s="8" t="s">
        <v>8631</v>
      </c>
      <c r="C771" s="8" t="s">
        <v>3557</v>
      </c>
      <c r="D771" s="8" t="s">
        <v>3556</v>
      </c>
      <c r="E771" s="9" t="s">
        <v>3558</v>
      </c>
      <c r="F771" s="10">
        <f t="array" ref="F771">SUM(('Rozpis školy_Zdroj_1P01_1P02'!$C$4:$C$2377='Rozpis zriaďovatelia_1P01_1P02'!$C771)*('Rozpis školy_Zdroj_1P01_1P02'!$L$4:$L$2377))</f>
        <v>1556</v>
      </c>
      <c r="G771" s="10">
        <f t="array" ref="G771">SUM(('Rozpis školy_Zdroj_1P01_1P02'!$C$4:$C$2377='Rozpis zriaďovatelia_1P01_1P02'!$C771)*('Rozpis školy_Zdroj_1P01_1P02'!$M$4:$M$2377))</f>
        <v>156</v>
      </c>
      <c r="H771" s="11">
        <f t="shared" si="11"/>
        <v>1712</v>
      </c>
    </row>
    <row r="772" spans="1:8" x14ac:dyDescent="0.25">
      <c r="A772" s="8" t="s">
        <v>9154</v>
      </c>
      <c r="B772" s="8" t="s">
        <v>8631</v>
      </c>
      <c r="C772" s="8" t="s">
        <v>3562</v>
      </c>
      <c r="D772" s="8" t="s">
        <v>3561</v>
      </c>
      <c r="E772" s="9" t="s">
        <v>3563</v>
      </c>
      <c r="F772" s="10">
        <f t="array" ref="F772">SUM(('Rozpis školy_Zdroj_1P01_1P02'!$C$4:$C$2377='Rozpis zriaďovatelia_1P01_1P02'!$C772)*('Rozpis školy_Zdroj_1P01_1P02'!$L$4:$L$2377))</f>
        <v>4360</v>
      </c>
      <c r="G772" s="10">
        <f t="array" ref="G772">SUM(('Rozpis školy_Zdroj_1P01_1P02'!$C$4:$C$2377='Rozpis zriaďovatelia_1P01_1P02'!$C772)*('Rozpis školy_Zdroj_1P01_1P02'!$M$4:$M$2377))</f>
        <v>436</v>
      </c>
      <c r="H772" s="11">
        <f t="shared" si="11"/>
        <v>4796</v>
      </c>
    </row>
    <row r="773" spans="1:8" x14ac:dyDescent="0.25">
      <c r="A773" s="8" t="s">
        <v>9154</v>
      </c>
      <c r="B773" s="8" t="s">
        <v>8631</v>
      </c>
      <c r="C773" s="8" t="s">
        <v>3567</v>
      </c>
      <c r="D773" s="8" t="s">
        <v>3566</v>
      </c>
      <c r="E773" s="9" t="s">
        <v>3568</v>
      </c>
      <c r="F773" s="10">
        <f t="array" ref="F773">SUM(('Rozpis školy_Zdroj_1P01_1P02'!$C$4:$C$2377='Rozpis zriaďovatelia_1P01_1P02'!$C773)*('Rozpis školy_Zdroj_1P01_1P02'!$L$4:$L$2377))</f>
        <v>271</v>
      </c>
      <c r="G773" s="10">
        <f t="array" ref="G773">SUM(('Rozpis školy_Zdroj_1P01_1P02'!$C$4:$C$2377='Rozpis zriaďovatelia_1P01_1P02'!$C773)*('Rozpis školy_Zdroj_1P01_1P02'!$M$4:$M$2377))</f>
        <v>27</v>
      </c>
      <c r="H773" s="11">
        <f t="shared" ref="H773:H836" si="12">F773+G773</f>
        <v>298</v>
      </c>
    </row>
    <row r="774" spans="1:8" x14ac:dyDescent="0.25">
      <c r="A774" s="8" t="s">
        <v>9154</v>
      </c>
      <c r="B774" s="8" t="s">
        <v>8631</v>
      </c>
      <c r="C774" s="8" t="s">
        <v>3572</v>
      </c>
      <c r="D774" s="8" t="s">
        <v>3571</v>
      </c>
      <c r="E774" s="9" t="s">
        <v>3573</v>
      </c>
      <c r="F774" s="10">
        <f t="array" ref="F774">SUM(('Rozpis školy_Zdroj_1P01_1P02'!$C$4:$C$2377='Rozpis zriaďovatelia_1P01_1P02'!$C774)*('Rozpis školy_Zdroj_1P01_1P02'!$L$4:$L$2377))</f>
        <v>181</v>
      </c>
      <c r="G774" s="10">
        <f t="array" ref="G774">SUM(('Rozpis školy_Zdroj_1P01_1P02'!$C$4:$C$2377='Rozpis zriaďovatelia_1P01_1P02'!$C774)*('Rozpis školy_Zdroj_1P01_1P02'!$M$4:$M$2377))</f>
        <v>18</v>
      </c>
      <c r="H774" s="11">
        <f t="shared" si="12"/>
        <v>199</v>
      </c>
    </row>
    <row r="775" spans="1:8" x14ac:dyDescent="0.25">
      <c r="A775" s="8" t="s">
        <v>9154</v>
      </c>
      <c r="B775" s="8" t="s">
        <v>8631</v>
      </c>
      <c r="C775" s="8" t="s">
        <v>3577</v>
      </c>
      <c r="D775" s="8" t="s">
        <v>3576</v>
      </c>
      <c r="E775" s="9" t="s">
        <v>3578</v>
      </c>
      <c r="F775" s="10">
        <f t="array" ref="F775">SUM(('Rozpis školy_Zdroj_1P01_1P02'!$C$4:$C$2377='Rozpis zriaďovatelia_1P01_1P02'!$C775)*('Rozpis školy_Zdroj_1P01_1P02'!$L$4:$L$2377))</f>
        <v>597</v>
      </c>
      <c r="G775" s="10">
        <f t="array" ref="G775">SUM(('Rozpis školy_Zdroj_1P01_1P02'!$C$4:$C$2377='Rozpis zriaďovatelia_1P01_1P02'!$C775)*('Rozpis školy_Zdroj_1P01_1P02'!$M$4:$M$2377))</f>
        <v>60</v>
      </c>
      <c r="H775" s="11">
        <f t="shared" si="12"/>
        <v>657</v>
      </c>
    </row>
    <row r="776" spans="1:8" x14ac:dyDescent="0.25">
      <c r="A776" s="8" t="s">
        <v>9154</v>
      </c>
      <c r="B776" s="8" t="s">
        <v>8631</v>
      </c>
      <c r="C776" s="8" t="s">
        <v>3873</v>
      </c>
      <c r="D776" s="8" t="s">
        <v>3872</v>
      </c>
      <c r="E776" s="9" t="s">
        <v>3874</v>
      </c>
      <c r="F776" s="10">
        <f t="array" ref="F776">SUM(('Rozpis školy_Zdroj_1P01_1P02'!$C$4:$C$2377='Rozpis zriaďovatelia_1P01_1P02'!$C776)*('Rozpis školy_Zdroj_1P01_1P02'!$L$4:$L$2377))</f>
        <v>163</v>
      </c>
      <c r="G776" s="10">
        <f t="array" ref="G776">SUM(('Rozpis školy_Zdroj_1P01_1P02'!$C$4:$C$2377='Rozpis zriaďovatelia_1P01_1P02'!$C776)*('Rozpis školy_Zdroj_1P01_1P02'!$M$4:$M$2377))</f>
        <v>16</v>
      </c>
      <c r="H776" s="11">
        <f t="shared" si="12"/>
        <v>179</v>
      </c>
    </row>
    <row r="777" spans="1:8" x14ac:dyDescent="0.25">
      <c r="A777" s="8" t="s">
        <v>9154</v>
      </c>
      <c r="B777" s="8" t="s">
        <v>8631</v>
      </c>
      <c r="C777" s="8" t="s">
        <v>3878</v>
      </c>
      <c r="D777" s="8" t="s">
        <v>3877</v>
      </c>
      <c r="E777" s="9" t="s">
        <v>3879</v>
      </c>
      <c r="F777" s="10">
        <f t="array" ref="F777">SUM(('Rozpis školy_Zdroj_1P01_1P02'!$C$4:$C$2377='Rozpis zriaďovatelia_1P01_1P02'!$C777)*('Rozpis školy_Zdroj_1P01_1P02'!$L$4:$L$2377))</f>
        <v>2007</v>
      </c>
      <c r="G777" s="10">
        <f t="array" ref="G777">SUM(('Rozpis školy_Zdroj_1P01_1P02'!$C$4:$C$2377='Rozpis zriaďovatelia_1P01_1P02'!$C777)*('Rozpis školy_Zdroj_1P01_1P02'!$M$4:$M$2377))</f>
        <v>201</v>
      </c>
      <c r="H777" s="11">
        <f t="shared" si="12"/>
        <v>2208</v>
      </c>
    </row>
    <row r="778" spans="1:8" x14ac:dyDescent="0.25">
      <c r="A778" s="8" t="s">
        <v>9154</v>
      </c>
      <c r="B778" s="8" t="s">
        <v>8631</v>
      </c>
      <c r="C778" s="8" t="s">
        <v>3883</v>
      </c>
      <c r="D778" s="8" t="s">
        <v>3882</v>
      </c>
      <c r="E778" s="9" t="s">
        <v>3884</v>
      </c>
      <c r="F778" s="10">
        <f t="array" ref="F778">SUM(('Rozpis školy_Zdroj_1P01_1P02'!$C$4:$C$2377='Rozpis zriaďovatelia_1P01_1P02'!$C778)*('Rozpis školy_Zdroj_1P01_1P02'!$L$4:$L$2377))</f>
        <v>163</v>
      </c>
      <c r="G778" s="10">
        <f t="array" ref="G778">SUM(('Rozpis školy_Zdroj_1P01_1P02'!$C$4:$C$2377='Rozpis zriaďovatelia_1P01_1P02'!$C778)*('Rozpis školy_Zdroj_1P01_1P02'!$M$4:$M$2377))</f>
        <v>16</v>
      </c>
      <c r="H778" s="11">
        <f t="shared" si="12"/>
        <v>179</v>
      </c>
    </row>
    <row r="779" spans="1:8" x14ac:dyDescent="0.25">
      <c r="A779" s="8" t="s">
        <v>9154</v>
      </c>
      <c r="B779" s="8" t="s">
        <v>8631</v>
      </c>
      <c r="C779" s="8" t="s">
        <v>3582</v>
      </c>
      <c r="D779" s="8" t="s">
        <v>3581</v>
      </c>
      <c r="E779" s="9" t="s">
        <v>3583</v>
      </c>
      <c r="F779" s="10">
        <f t="array" ref="F779">SUM(('Rozpis školy_Zdroj_1P01_1P02'!$C$4:$C$2377='Rozpis zriaďovatelia_1P01_1P02'!$C779)*('Rozpis školy_Zdroj_1P01_1P02'!$L$4:$L$2377))</f>
        <v>3426</v>
      </c>
      <c r="G779" s="10">
        <f t="array" ref="G779">SUM(('Rozpis školy_Zdroj_1P01_1P02'!$C$4:$C$2377='Rozpis zriaďovatelia_1P01_1P02'!$C779)*('Rozpis školy_Zdroj_1P01_1P02'!$M$4:$M$2377))</f>
        <v>343</v>
      </c>
      <c r="H779" s="11">
        <f t="shared" si="12"/>
        <v>3769</v>
      </c>
    </row>
    <row r="780" spans="1:8" x14ac:dyDescent="0.25">
      <c r="A780" s="8" t="s">
        <v>9154</v>
      </c>
      <c r="B780" s="8" t="s">
        <v>8631</v>
      </c>
      <c r="C780" s="8" t="s">
        <v>3587</v>
      </c>
      <c r="D780" s="8" t="s">
        <v>3586</v>
      </c>
      <c r="E780" s="9" t="s">
        <v>3588</v>
      </c>
      <c r="F780" s="10">
        <f t="array" ref="F780">SUM(('Rozpis školy_Zdroj_1P01_1P02'!$C$4:$C$2377='Rozpis zriaďovatelia_1P01_1P02'!$C780)*('Rozpis školy_Zdroj_1P01_1P02'!$L$4:$L$2377))</f>
        <v>3322</v>
      </c>
      <c r="G780" s="10">
        <f t="array" ref="G780">SUM(('Rozpis školy_Zdroj_1P01_1P02'!$C$4:$C$2377='Rozpis zriaďovatelia_1P01_1P02'!$C780)*('Rozpis školy_Zdroj_1P01_1P02'!$M$4:$M$2377))</f>
        <v>332</v>
      </c>
      <c r="H780" s="11">
        <f t="shared" si="12"/>
        <v>3654</v>
      </c>
    </row>
    <row r="781" spans="1:8" x14ac:dyDescent="0.25">
      <c r="A781" s="8" t="s">
        <v>9154</v>
      </c>
      <c r="B781" s="8" t="s">
        <v>8631</v>
      </c>
      <c r="C781" s="8" t="s">
        <v>3591</v>
      </c>
      <c r="D781" s="8" t="s">
        <v>3590</v>
      </c>
      <c r="E781" s="9" t="s">
        <v>3592</v>
      </c>
      <c r="F781" s="10">
        <f t="array" ref="F781">SUM(('Rozpis školy_Zdroj_1P01_1P02'!$C$4:$C$2377='Rozpis zriaďovatelia_1P01_1P02'!$C781)*('Rozpis školy_Zdroj_1P01_1P02'!$L$4:$L$2377))</f>
        <v>1971</v>
      </c>
      <c r="G781" s="10">
        <f t="array" ref="G781">SUM(('Rozpis školy_Zdroj_1P01_1P02'!$C$4:$C$2377='Rozpis zriaďovatelia_1P01_1P02'!$C781)*('Rozpis školy_Zdroj_1P01_1P02'!$M$4:$M$2377))</f>
        <v>197</v>
      </c>
      <c r="H781" s="11">
        <f t="shared" si="12"/>
        <v>2168</v>
      </c>
    </row>
    <row r="782" spans="1:8" x14ac:dyDescent="0.25">
      <c r="A782" s="8" t="s">
        <v>9154</v>
      </c>
      <c r="B782" s="8" t="s">
        <v>8631</v>
      </c>
      <c r="C782" s="8" t="s">
        <v>3888</v>
      </c>
      <c r="D782" s="8" t="s">
        <v>3887</v>
      </c>
      <c r="E782" s="9" t="s">
        <v>3889</v>
      </c>
      <c r="F782" s="10">
        <f t="array" ref="F782">SUM(('Rozpis školy_Zdroj_1P01_1P02'!$C$4:$C$2377='Rozpis zriaďovatelia_1P01_1P02'!$C782)*('Rozpis školy_Zdroj_1P01_1P02'!$L$4:$L$2377))</f>
        <v>253</v>
      </c>
      <c r="G782" s="10">
        <f t="array" ref="G782">SUM(('Rozpis školy_Zdroj_1P01_1P02'!$C$4:$C$2377='Rozpis zriaďovatelia_1P01_1P02'!$C782)*('Rozpis školy_Zdroj_1P01_1P02'!$M$4:$M$2377))</f>
        <v>25</v>
      </c>
      <c r="H782" s="11">
        <f t="shared" si="12"/>
        <v>278</v>
      </c>
    </row>
    <row r="783" spans="1:8" x14ac:dyDescent="0.25">
      <c r="A783" s="8" t="s">
        <v>9154</v>
      </c>
      <c r="B783" s="8" t="s">
        <v>8631</v>
      </c>
      <c r="C783" s="8" t="s">
        <v>3893</v>
      </c>
      <c r="D783" s="8" t="s">
        <v>3892</v>
      </c>
      <c r="E783" s="9" t="s">
        <v>3894</v>
      </c>
      <c r="F783" s="10">
        <f t="array" ref="F783">SUM(('Rozpis školy_Zdroj_1P01_1P02'!$C$4:$C$2377='Rozpis zriaďovatelia_1P01_1P02'!$C783)*('Rozpis školy_Zdroj_1P01_1P02'!$L$4:$L$2377))</f>
        <v>2301</v>
      </c>
      <c r="G783" s="10">
        <f t="array" ref="G783">SUM(('Rozpis školy_Zdroj_1P01_1P02'!$C$4:$C$2377='Rozpis zriaďovatelia_1P01_1P02'!$C783)*('Rozpis školy_Zdroj_1P01_1P02'!$M$4:$M$2377))</f>
        <v>230</v>
      </c>
      <c r="H783" s="11">
        <f t="shared" si="12"/>
        <v>2531</v>
      </c>
    </row>
    <row r="784" spans="1:8" x14ac:dyDescent="0.25">
      <c r="A784" s="8" t="s">
        <v>9154</v>
      </c>
      <c r="B784" s="8" t="s">
        <v>8631</v>
      </c>
      <c r="C784" s="8" t="s">
        <v>3619</v>
      </c>
      <c r="D784" s="8" t="s">
        <v>3618</v>
      </c>
      <c r="E784" s="9" t="s">
        <v>3620</v>
      </c>
      <c r="F784" s="10">
        <f t="array" ref="F784">SUM(('Rozpis školy_Zdroj_1P01_1P02'!$C$4:$C$2377='Rozpis zriaďovatelia_1P01_1P02'!$C784)*('Rozpis školy_Zdroj_1P01_1P02'!$L$4:$L$2377))</f>
        <v>253</v>
      </c>
      <c r="G784" s="10">
        <f t="array" ref="G784">SUM(('Rozpis školy_Zdroj_1P01_1P02'!$C$4:$C$2377='Rozpis zriaďovatelia_1P01_1P02'!$C784)*('Rozpis školy_Zdroj_1P01_1P02'!$M$4:$M$2377))</f>
        <v>25</v>
      </c>
      <c r="H784" s="11">
        <f t="shared" si="12"/>
        <v>278</v>
      </c>
    </row>
    <row r="785" spans="1:8" x14ac:dyDescent="0.25">
      <c r="A785" s="8" t="s">
        <v>9154</v>
      </c>
      <c r="B785" s="8" t="s">
        <v>8631</v>
      </c>
      <c r="C785" s="8" t="s">
        <v>3624</v>
      </c>
      <c r="D785" s="8" t="s">
        <v>3623</v>
      </c>
      <c r="E785" s="9" t="s">
        <v>3625</v>
      </c>
      <c r="F785" s="10">
        <f t="array" ref="F785">SUM(('Rozpis školy_Zdroj_1P01_1P02'!$C$4:$C$2377='Rozpis zriaďovatelia_1P01_1P02'!$C785)*('Rozpis školy_Zdroj_1P01_1P02'!$L$4:$L$2377))</f>
        <v>271</v>
      </c>
      <c r="G785" s="10">
        <f t="array" ref="G785">SUM(('Rozpis školy_Zdroj_1P01_1P02'!$C$4:$C$2377='Rozpis zriaďovatelia_1P01_1P02'!$C785)*('Rozpis školy_Zdroj_1P01_1P02'!$M$4:$M$2377))</f>
        <v>27</v>
      </c>
      <c r="H785" s="11">
        <f t="shared" si="12"/>
        <v>298</v>
      </c>
    </row>
    <row r="786" spans="1:8" x14ac:dyDescent="0.25">
      <c r="A786" s="8" t="s">
        <v>9154</v>
      </c>
      <c r="B786" s="8" t="s">
        <v>8631</v>
      </c>
      <c r="C786" s="8" t="s">
        <v>3898</v>
      </c>
      <c r="D786" s="8" t="s">
        <v>3897</v>
      </c>
      <c r="E786" s="9" t="s">
        <v>3899</v>
      </c>
      <c r="F786" s="10">
        <f t="array" ref="F786">SUM(('Rozpis školy_Zdroj_1P01_1P02'!$C$4:$C$2377='Rozpis zriaďovatelia_1P01_1P02'!$C786)*('Rozpis školy_Zdroj_1P01_1P02'!$L$4:$L$2377))</f>
        <v>199</v>
      </c>
      <c r="G786" s="10">
        <f t="array" ref="G786">SUM(('Rozpis školy_Zdroj_1P01_1P02'!$C$4:$C$2377='Rozpis zriaďovatelia_1P01_1P02'!$C786)*('Rozpis školy_Zdroj_1P01_1P02'!$M$4:$M$2377))</f>
        <v>20</v>
      </c>
      <c r="H786" s="11">
        <f t="shared" si="12"/>
        <v>219</v>
      </c>
    </row>
    <row r="787" spans="1:8" x14ac:dyDescent="0.25">
      <c r="A787" s="8" t="s">
        <v>9154</v>
      </c>
      <c r="B787" s="8" t="s">
        <v>8631</v>
      </c>
      <c r="C787" s="8" t="s">
        <v>3903</v>
      </c>
      <c r="D787" s="8" t="s">
        <v>3902</v>
      </c>
      <c r="E787" s="9" t="s">
        <v>3904</v>
      </c>
      <c r="F787" s="10">
        <f t="array" ref="F787">SUM(('Rozpis školy_Zdroj_1P01_1P02'!$C$4:$C$2377='Rozpis zriaďovatelia_1P01_1P02'!$C787)*('Rozpis školy_Zdroj_1P01_1P02'!$L$4:$L$2377))</f>
        <v>1387</v>
      </c>
      <c r="G787" s="10">
        <f t="array" ref="G787">SUM(('Rozpis školy_Zdroj_1P01_1P02'!$C$4:$C$2377='Rozpis zriaďovatelia_1P01_1P02'!$C787)*('Rozpis školy_Zdroj_1P01_1P02'!$M$4:$M$2377))</f>
        <v>139</v>
      </c>
      <c r="H787" s="11">
        <f t="shared" si="12"/>
        <v>1526</v>
      </c>
    </row>
    <row r="788" spans="1:8" x14ac:dyDescent="0.25">
      <c r="A788" s="8" t="s">
        <v>9154</v>
      </c>
      <c r="B788" s="8" t="s">
        <v>8631</v>
      </c>
      <c r="C788" s="8" t="s">
        <v>3629</v>
      </c>
      <c r="D788" s="8" t="s">
        <v>3628</v>
      </c>
      <c r="E788" s="9" t="s">
        <v>3630</v>
      </c>
      <c r="F788" s="10">
        <f t="array" ref="F788">SUM(('Rozpis školy_Zdroj_1P01_1P02'!$C$4:$C$2377='Rozpis zriaďovatelia_1P01_1P02'!$C788)*('Rozpis školy_Zdroj_1P01_1P02'!$L$4:$L$2377))</f>
        <v>5176</v>
      </c>
      <c r="G788" s="10">
        <f t="array" ref="G788">SUM(('Rozpis školy_Zdroj_1P01_1P02'!$C$4:$C$2377='Rozpis zriaďovatelia_1P01_1P02'!$C788)*('Rozpis školy_Zdroj_1P01_1P02'!$M$4:$M$2377))</f>
        <v>518</v>
      </c>
      <c r="H788" s="11">
        <f t="shared" si="12"/>
        <v>5694</v>
      </c>
    </row>
    <row r="789" spans="1:8" x14ac:dyDescent="0.25">
      <c r="A789" s="8" t="s">
        <v>9154</v>
      </c>
      <c r="B789" s="8" t="s">
        <v>8631</v>
      </c>
      <c r="C789" s="8" t="s">
        <v>3633</v>
      </c>
      <c r="D789" s="8" t="s">
        <v>3632</v>
      </c>
      <c r="E789" s="9" t="s">
        <v>3634</v>
      </c>
      <c r="F789" s="10">
        <f t="array" ref="F789">SUM(('Rozpis školy_Zdroj_1P01_1P02'!$C$4:$C$2377='Rozpis zriaďovatelia_1P01_1P02'!$C789)*('Rozpis školy_Zdroj_1P01_1P02'!$L$4:$L$2377))</f>
        <v>4257</v>
      </c>
      <c r="G789" s="10">
        <f t="array" ref="G789">SUM(('Rozpis školy_Zdroj_1P01_1P02'!$C$4:$C$2377='Rozpis zriaďovatelia_1P01_1P02'!$C789)*('Rozpis školy_Zdroj_1P01_1P02'!$M$4:$M$2377))</f>
        <v>426</v>
      </c>
      <c r="H789" s="11">
        <f t="shared" si="12"/>
        <v>4683</v>
      </c>
    </row>
    <row r="790" spans="1:8" x14ac:dyDescent="0.25">
      <c r="A790" s="8" t="s">
        <v>9154</v>
      </c>
      <c r="B790" s="8" t="s">
        <v>8631</v>
      </c>
      <c r="C790" s="8" t="s">
        <v>3638</v>
      </c>
      <c r="D790" s="8" t="s">
        <v>3637</v>
      </c>
      <c r="E790" s="9" t="s">
        <v>3639</v>
      </c>
      <c r="F790" s="10">
        <f t="array" ref="F790">SUM(('Rozpis školy_Zdroj_1P01_1P02'!$C$4:$C$2377='Rozpis zriaďovatelia_1P01_1P02'!$C790)*('Rozpis školy_Zdroj_1P01_1P02'!$L$4:$L$2377))</f>
        <v>289</v>
      </c>
      <c r="G790" s="10">
        <f t="array" ref="G790">SUM(('Rozpis školy_Zdroj_1P01_1P02'!$C$4:$C$2377='Rozpis zriaďovatelia_1P01_1P02'!$C790)*('Rozpis školy_Zdroj_1P01_1P02'!$M$4:$M$2377))</f>
        <v>29</v>
      </c>
      <c r="H790" s="11">
        <f t="shared" si="12"/>
        <v>318</v>
      </c>
    </row>
    <row r="791" spans="1:8" x14ac:dyDescent="0.25">
      <c r="A791" s="8" t="s">
        <v>9154</v>
      </c>
      <c r="B791" s="8" t="s">
        <v>8631</v>
      </c>
      <c r="C791" s="8" t="s">
        <v>3643</v>
      </c>
      <c r="D791" s="8" t="s">
        <v>3642</v>
      </c>
      <c r="E791" s="9" t="s">
        <v>3644</v>
      </c>
      <c r="F791" s="10">
        <f t="array" ref="F791">SUM(('Rozpis školy_Zdroj_1P01_1P02'!$C$4:$C$2377='Rozpis zriaďovatelia_1P01_1P02'!$C791)*('Rozpis školy_Zdroj_1P01_1P02'!$L$4:$L$2377))</f>
        <v>380</v>
      </c>
      <c r="G791" s="10">
        <f t="array" ref="G791">SUM(('Rozpis školy_Zdroj_1P01_1P02'!$C$4:$C$2377='Rozpis zriaďovatelia_1P01_1P02'!$C791)*('Rozpis školy_Zdroj_1P01_1P02'!$M$4:$M$2377))</f>
        <v>38</v>
      </c>
      <c r="H791" s="11">
        <f t="shared" si="12"/>
        <v>418</v>
      </c>
    </row>
    <row r="792" spans="1:8" x14ac:dyDescent="0.25">
      <c r="A792" s="8" t="s">
        <v>9154</v>
      </c>
      <c r="B792" s="8" t="s">
        <v>8631</v>
      </c>
      <c r="C792" s="8" t="s">
        <v>3907</v>
      </c>
      <c r="D792" s="8" t="s">
        <v>3906</v>
      </c>
      <c r="E792" s="9" t="s">
        <v>3908</v>
      </c>
      <c r="F792" s="10">
        <f t="array" ref="F792">SUM(('Rozpis školy_Zdroj_1P01_1P02'!$C$4:$C$2377='Rozpis zriaďovatelia_1P01_1P02'!$C792)*('Rozpis školy_Zdroj_1P01_1P02'!$L$4:$L$2377))</f>
        <v>10512</v>
      </c>
      <c r="G792" s="10">
        <f t="array" ref="G792">SUM(('Rozpis školy_Zdroj_1P01_1P02'!$C$4:$C$2377='Rozpis zriaďovatelia_1P01_1P02'!$C792)*('Rozpis školy_Zdroj_1P01_1P02'!$M$4:$M$2377))</f>
        <v>1051</v>
      </c>
      <c r="H792" s="11">
        <f t="shared" si="12"/>
        <v>11563</v>
      </c>
    </row>
    <row r="793" spans="1:8" x14ac:dyDescent="0.25">
      <c r="A793" s="8" t="s">
        <v>9154</v>
      </c>
      <c r="B793" s="8" t="s">
        <v>8631</v>
      </c>
      <c r="C793" s="8" t="s">
        <v>3648</v>
      </c>
      <c r="D793" s="8" t="s">
        <v>3647</v>
      </c>
      <c r="E793" s="9" t="s">
        <v>3649</v>
      </c>
      <c r="F793" s="10">
        <f t="array" ref="F793">SUM(('Rozpis školy_Zdroj_1P01_1P02'!$C$4:$C$2377='Rozpis zriaďovatelia_1P01_1P02'!$C793)*('Rozpis školy_Zdroj_1P01_1P02'!$L$4:$L$2377))</f>
        <v>561</v>
      </c>
      <c r="G793" s="10">
        <f t="array" ref="G793">SUM(('Rozpis školy_Zdroj_1P01_1P02'!$C$4:$C$2377='Rozpis zriaďovatelia_1P01_1P02'!$C793)*('Rozpis školy_Zdroj_1P01_1P02'!$M$4:$M$2377))</f>
        <v>56</v>
      </c>
      <c r="H793" s="11">
        <f t="shared" si="12"/>
        <v>617</v>
      </c>
    </row>
    <row r="794" spans="1:8" x14ac:dyDescent="0.25">
      <c r="A794" s="8" t="s">
        <v>9154</v>
      </c>
      <c r="B794" s="8" t="s">
        <v>8631</v>
      </c>
      <c r="C794" s="8" t="s">
        <v>3658</v>
      </c>
      <c r="D794" s="8" t="s">
        <v>3657</v>
      </c>
      <c r="E794" s="9" t="s">
        <v>3659</v>
      </c>
      <c r="F794" s="10">
        <f t="array" ref="F794">SUM(('Rozpis školy_Zdroj_1P01_1P02'!$C$4:$C$2377='Rozpis zriaďovatelia_1P01_1P02'!$C794)*('Rozpis školy_Zdroj_1P01_1P02'!$L$4:$L$2377))</f>
        <v>524</v>
      </c>
      <c r="G794" s="10">
        <f t="array" ref="G794">SUM(('Rozpis školy_Zdroj_1P01_1P02'!$C$4:$C$2377='Rozpis zriaďovatelia_1P01_1P02'!$C794)*('Rozpis školy_Zdroj_1P01_1P02'!$M$4:$M$2377))</f>
        <v>52</v>
      </c>
      <c r="H794" s="11">
        <f t="shared" si="12"/>
        <v>576</v>
      </c>
    </row>
    <row r="795" spans="1:8" x14ac:dyDescent="0.25">
      <c r="A795" s="8" t="s">
        <v>9154</v>
      </c>
      <c r="B795" s="8" t="s">
        <v>8631</v>
      </c>
      <c r="C795" s="8" t="s">
        <v>4142</v>
      </c>
      <c r="D795" s="8" t="s">
        <v>4141</v>
      </c>
      <c r="E795" s="9" t="s">
        <v>4143</v>
      </c>
      <c r="F795" s="10">
        <f t="array" ref="F795">SUM(('Rozpis školy_Zdroj_1P01_1P02'!$C$4:$C$2377='Rozpis zriaďovatelia_1P01_1P02'!$C795)*('Rozpis školy_Zdroj_1P01_1P02'!$L$4:$L$2377))</f>
        <v>93323</v>
      </c>
      <c r="G795" s="10">
        <f t="array" ref="G795">SUM(('Rozpis školy_Zdroj_1P01_1P02'!$C$4:$C$2377='Rozpis zriaďovatelia_1P01_1P02'!$C795)*('Rozpis školy_Zdroj_1P01_1P02'!$M$4:$M$2377))</f>
        <v>9330</v>
      </c>
      <c r="H795" s="11">
        <f t="shared" si="12"/>
        <v>102653</v>
      </c>
    </row>
    <row r="796" spans="1:8" x14ac:dyDescent="0.25">
      <c r="A796" s="8" t="s">
        <v>9154</v>
      </c>
      <c r="B796" s="8" t="s">
        <v>8631</v>
      </c>
      <c r="C796" s="8" t="s">
        <v>3981</v>
      </c>
      <c r="D796" s="8" t="s">
        <v>3980</v>
      </c>
      <c r="E796" s="9" t="s">
        <v>3982</v>
      </c>
      <c r="F796" s="10">
        <f t="array" ref="F796">SUM(('Rozpis školy_Zdroj_1P01_1P02'!$C$4:$C$2377='Rozpis zriaďovatelia_1P01_1P02'!$C796)*('Rozpis školy_Zdroj_1P01_1P02'!$L$4:$L$2377))</f>
        <v>5073</v>
      </c>
      <c r="G796" s="10">
        <f t="array" ref="G796">SUM(('Rozpis školy_Zdroj_1P01_1P02'!$C$4:$C$2377='Rozpis zriaďovatelia_1P01_1P02'!$C796)*('Rozpis školy_Zdroj_1P01_1P02'!$M$4:$M$2377))</f>
        <v>507</v>
      </c>
      <c r="H796" s="11">
        <f t="shared" si="12"/>
        <v>5580</v>
      </c>
    </row>
    <row r="797" spans="1:8" x14ac:dyDescent="0.25">
      <c r="A797" s="8" t="s">
        <v>9154</v>
      </c>
      <c r="B797" s="8" t="s">
        <v>8631</v>
      </c>
      <c r="C797" s="8" t="s">
        <v>3176</v>
      </c>
      <c r="D797" s="8" t="s">
        <v>3175</v>
      </c>
      <c r="E797" s="9" t="s">
        <v>3177</v>
      </c>
      <c r="F797" s="10">
        <f t="array" ref="F797">SUM(('Rozpis školy_Zdroj_1P01_1P02'!$C$4:$C$2377='Rozpis zriaďovatelia_1P01_1P02'!$C797)*('Rozpis školy_Zdroj_1P01_1P02'!$L$4:$L$2377))</f>
        <v>18551</v>
      </c>
      <c r="G797" s="10">
        <f t="array" ref="G797">SUM(('Rozpis školy_Zdroj_1P01_1P02'!$C$4:$C$2377='Rozpis zriaďovatelia_1P01_1P02'!$C797)*('Rozpis školy_Zdroj_1P01_1P02'!$M$4:$M$2377))</f>
        <v>1855</v>
      </c>
      <c r="H797" s="11">
        <f t="shared" si="12"/>
        <v>20406</v>
      </c>
    </row>
    <row r="798" spans="1:8" x14ac:dyDescent="0.25">
      <c r="A798" s="8" t="s">
        <v>9154</v>
      </c>
      <c r="B798" s="8" t="s">
        <v>8631</v>
      </c>
      <c r="C798" s="8" t="s">
        <v>3986</v>
      </c>
      <c r="D798" s="8" t="s">
        <v>3985</v>
      </c>
      <c r="E798" s="9" t="s">
        <v>3987</v>
      </c>
      <c r="F798" s="10">
        <f t="array" ref="F798">SUM(('Rozpis školy_Zdroj_1P01_1P02'!$C$4:$C$2377='Rozpis zriaďovatelia_1P01_1P02'!$C798)*('Rozpis školy_Zdroj_1P01_1P02'!$L$4:$L$2377))</f>
        <v>3236</v>
      </c>
      <c r="G798" s="10">
        <f t="array" ref="G798">SUM(('Rozpis školy_Zdroj_1P01_1P02'!$C$4:$C$2377='Rozpis zriaďovatelia_1P01_1P02'!$C798)*('Rozpis školy_Zdroj_1P01_1P02'!$M$4:$M$2377))</f>
        <v>324</v>
      </c>
      <c r="H798" s="11">
        <f t="shared" si="12"/>
        <v>3560</v>
      </c>
    </row>
    <row r="799" spans="1:8" x14ac:dyDescent="0.25">
      <c r="A799" s="8" t="s">
        <v>9154</v>
      </c>
      <c r="B799" s="8" t="s">
        <v>8631</v>
      </c>
      <c r="C799" s="8" t="s">
        <v>3991</v>
      </c>
      <c r="D799" s="8" t="s">
        <v>3990</v>
      </c>
      <c r="E799" s="9" t="s">
        <v>3992</v>
      </c>
      <c r="F799" s="10">
        <f t="array" ref="F799">SUM(('Rozpis školy_Zdroj_1P01_1P02'!$C$4:$C$2377='Rozpis zriaďovatelia_1P01_1P02'!$C799)*('Rozpis školy_Zdroj_1P01_1P02'!$L$4:$L$2377))</f>
        <v>669</v>
      </c>
      <c r="G799" s="10">
        <f t="array" ref="G799">SUM(('Rozpis školy_Zdroj_1P01_1P02'!$C$4:$C$2377='Rozpis zriaďovatelia_1P01_1P02'!$C799)*('Rozpis školy_Zdroj_1P01_1P02'!$M$4:$M$2377))</f>
        <v>67</v>
      </c>
      <c r="H799" s="11">
        <f t="shared" si="12"/>
        <v>736</v>
      </c>
    </row>
    <row r="800" spans="1:8" x14ac:dyDescent="0.25">
      <c r="A800" s="8" t="s">
        <v>9154</v>
      </c>
      <c r="B800" s="8" t="s">
        <v>8631</v>
      </c>
      <c r="C800" s="8" t="s">
        <v>3996</v>
      </c>
      <c r="D800" s="8" t="s">
        <v>3995</v>
      </c>
      <c r="E800" s="9" t="s">
        <v>3997</v>
      </c>
      <c r="F800" s="10">
        <f t="array" ref="F800">SUM(('Rozpis školy_Zdroj_1P01_1P02'!$C$4:$C$2377='Rozpis zriaďovatelia_1P01_1P02'!$C800)*('Rozpis školy_Zdroj_1P01_1P02'!$L$4:$L$2377))</f>
        <v>2766</v>
      </c>
      <c r="G800" s="10">
        <f t="array" ref="G800">SUM(('Rozpis školy_Zdroj_1P01_1P02'!$C$4:$C$2377='Rozpis zriaďovatelia_1P01_1P02'!$C800)*('Rozpis školy_Zdroj_1P01_1P02'!$M$4:$M$2377))</f>
        <v>277</v>
      </c>
      <c r="H800" s="11">
        <f t="shared" si="12"/>
        <v>3043</v>
      </c>
    </row>
    <row r="801" spans="1:8" x14ac:dyDescent="0.25">
      <c r="A801" s="8" t="s">
        <v>9154</v>
      </c>
      <c r="B801" s="8" t="s">
        <v>8631</v>
      </c>
      <c r="C801" s="8" t="s">
        <v>4001</v>
      </c>
      <c r="D801" s="8" t="s">
        <v>4000</v>
      </c>
      <c r="E801" s="9" t="s">
        <v>4002</v>
      </c>
      <c r="F801" s="10">
        <f t="array" ref="F801">SUM(('Rozpis školy_Zdroj_1P01_1P02'!$C$4:$C$2377='Rozpis zriaďovatelia_1P01_1P02'!$C801)*('Rozpis školy_Zdroj_1P01_1P02'!$L$4:$L$2377))</f>
        <v>3387</v>
      </c>
      <c r="G801" s="10">
        <f t="array" ref="G801">SUM(('Rozpis školy_Zdroj_1P01_1P02'!$C$4:$C$2377='Rozpis zriaďovatelia_1P01_1P02'!$C801)*('Rozpis školy_Zdroj_1P01_1P02'!$M$4:$M$2377))</f>
        <v>339</v>
      </c>
      <c r="H801" s="11">
        <f t="shared" si="12"/>
        <v>3726</v>
      </c>
    </row>
    <row r="802" spans="1:8" x14ac:dyDescent="0.25">
      <c r="A802" s="8" t="s">
        <v>9154</v>
      </c>
      <c r="B802" s="8" t="s">
        <v>8631</v>
      </c>
      <c r="C802" s="8" t="s">
        <v>4006</v>
      </c>
      <c r="D802" s="8" t="s">
        <v>4005</v>
      </c>
      <c r="E802" s="9" t="s">
        <v>4007</v>
      </c>
      <c r="F802" s="10">
        <f t="array" ref="F802">SUM(('Rozpis školy_Zdroj_1P01_1P02'!$C$4:$C$2377='Rozpis zriaďovatelia_1P01_1P02'!$C802)*('Rozpis školy_Zdroj_1P01_1P02'!$L$4:$L$2377))</f>
        <v>3271</v>
      </c>
      <c r="G802" s="10">
        <f t="array" ref="G802">SUM(('Rozpis školy_Zdroj_1P01_1P02'!$C$4:$C$2377='Rozpis zriaďovatelia_1P01_1P02'!$C802)*('Rozpis školy_Zdroj_1P01_1P02'!$M$4:$M$2377))</f>
        <v>327</v>
      </c>
      <c r="H802" s="11">
        <f t="shared" si="12"/>
        <v>3598</v>
      </c>
    </row>
    <row r="803" spans="1:8" x14ac:dyDescent="0.25">
      <c r="A803" s="8" t="s">
        <v>9154</v>
      </c>
      <c r="B803" s="8" t="s">
        <v>8631</v>
      </c>
      <c r="C803" s="8" t="s">
        <v>4011</v>
      </c>
      <c r="D803" s="8" t="s">
        <v>4010</v>
      </c>
      <c r="E803" s="9" t="s">
        <v>4012</v>
      </c>
      <c r="F803" s="10">
        <f t="array" ref="F803">SUM(('Rozpis školy_Zdroj_1P01_1P02'!$C$4:$C$2377='Rozpis zriaďovatelia_1P01_1P02'!$C803)*('Rozpis školy_Zdroj_1P01_1P02'!$L$4:$L$2377))</f>
        <v>145</v>
      </c>
      <c r="G803" s="10">
        <f t="array" ref="G803">SUM(('Rozpis školy_Zdroj_1P01_1P02'!$C$4:$C$2377='Rozpis zriaďovatelia_1P01_1P02'!$C803)*('Rozpis školy_Zdroj_1P01_1P02'!$M$4:$M$2377))</f>
        <v>14</v>
      </c>
      <c r="H803" s="11">
        <f t="shared" si="12"/>
        <v>159</v>
      </c>
    </row>
    <row r="804" spans="1:8" x14ac:dyDescent="0.25">
      <c r="A804" s="8" t="s">
        <v>9154</v>
      </c>
      <c r="B804" s="8" t="s">
        <v>8631</v>
      </c>
      <c r="C804" s="8" t="s">
        <v>4016</v>
      </c>
      <c r="D804" s="8" t="s">
        <v>4015</v>
      </c>
      <c r="E804" s="9" t="s">
        <v>4017</v>
      </c>
      <c r="F804" s="10">
        <f t="array" ref="F804">SUM(('Rozpis školy_Zdroj_1P01_1P02'!$C$4:$C$2377='Rozpis zriaďovatelia_1P01_1P02'!$C804)*('Rozpis školy_Zdroj_1P01_1P02'!$L$4:$L$2377))</f>
        <v>5074</v>
      </c>
      <c r="G804" s="10">
        <f t="array" ref="G804">SUM(('Rozpis školy_Zdroj_1P01_1P02'!$C$4:$C$2377='Rozpis zriaďovatelia_1P01_1P02'!$C804)*('Rozpis školy_Zdroj_1P01_1P02'!$M$4:$M$2377))</f>
        <v>507</v>
      </c>
      <c r="H804" s="11">
        <f t="shared" si="12"/>
        <v>5581</v>
      </c>
    </row>
    <row r="805" spans="1:8" x14ac:dyDescent="0.25">
      <c r="A805" s="8" t="s">
        <v>9154</v>
      </c>
      <c r="B805" s="8" t="s">
        <v>8631</v>
      </c>
      <c r="C805" s="8" t="s">
        <v>4026</v>
      </c>
      <c r="D805" s="8" t="s">
        <v>4025</v>
      </c>
      <c r="E805" s="9" t="s">
        <v>4027</v>
      </c>
      <c r="F805" s="10">
        <f t="array" ref="F805">SUM(('Rozpis školy_Zdroj_1P01_1P02'!$C$4:$C$2377='Rozpis zriaďovatelia_1P01_1P02'!$C805)*('Rozpis školy_Zdroj_1P01_1P02'!$L$4:$L$2377))</f>
        <v>4712</v>
      </c>
      <c r="G805" s="10">
        <f t="array" ref="G805">SUM(('Rozpis školy_Zdroj_1P01_1P02'!$C$4:$C$2377='Rozpis zriaďovatelia_1P01_1P02'!$C805)*('Rozpis školy_Zdroj_1P01_1P02'!$M$4:$M$2377))</f>
        <v>471</v>
      </c>
      <c r="H805" s="11">
        <f t="shared" si="12"/>
        <v>5183</v>
      </c>
    </row>
    <row r="806" spans="1:8" x14ac:dyDescent="0.25">
      <c r="A806" s="8" t="s">
        <v>9154</v>
      </c>
      <c r="B806" s="8" t="s">
        <v>8631</v>
      </c>
      <c r="C806" s="8" t="s">
        <v>4021</v>
      </c>
      <c r="D806" s="8" t="s">
        <v>4020</v>
      </c>
      <c r="E806" s="9" t="s">
        <v>4022</v>
      </c>
      <c r="F806" s="10">
        <f t="array" ref="F806">SUM(('Rozpis školy_Zdroj_1P01_1P02'!$C$4:$C$2377='Rozpis zriaďovatelia_1P01_1P02'!$C806)*('Rozpis školy_Zdroj_1P01_1P02'!$L$4:$L$2377))</f>
        <v>163</v>
      </c>
      <c r="G806" s="10">
        <f t="array" ref="G806">SUM(('Rozpis školy_Zdroj_1P01_1P02'!$C$4:$C$2377='Rozpis zriaďovatelia_1P01_1P02'!$C806)*('Rozpis školy_Zdroj_1P01_1P02'!$M$4:$M$2377))</f>
        <v>16</v>
      </c>
      <c r="H806" s="11">
        <f t="shared" si="12"/>
        <v>179</v>
      </c>
    </row>
    <row r="807" spans="1:8" x14ac:dyDescent="0.25">
      <c r="A807" s="8" t="s">
        <v>9154</v>
      </c>
      <c r="B807" s="8" t="s">
        <v>8631</v>
      </c>
      <c r="C807" s="8" t="s">
        <v>3187</v>
      </c>
      <c r="D807" s="8" t="s">
        <v>3186</v>
      </c>
      <c r="E807" s="9" t="s">
        <v>3188</v>
      </c>
      <c r="F807" s="10">
        <f t="array" ref="F807">SUM(('Rozpis školy_Zdroj_1P01_1P02'!$C$4:$C$2377='Rozpis zriaďovatelia_1P01_1P02'!$C807)*('Rozpis školy_Zdroj_1P01_1P02'!$L$4:$L$2377))</f>
        <v>362</v>
      </c>
      <c r="G807" s="10">
        <f t="array" ref="G807">SUM(('Rozpis školy_Zdroj_1P01_1P02'!$C$4:$C$2377='Rozpis zriaďovatelia_1P01_1P02'!$C807)*('Rozpis školy_Zdroj_1P01_1P02'!$M$4:$M$2377))</f>
        <v>36</v>
      </c>
      <c r="H807" s="11">
        <f t="shared" si="12"/>
        <v>398</v>
      </c>
    </row>
    <row r="808" spans="1:8" x14ac:dyDescent="0.25">
      <c r="A808" s="8" t="s">
        <v>9154</v>
      </c>
      <c r="B808" s="8" t="s">
        <v>8631</v>
      </c>
      <c r="C808" s="8" t="s">
        <v>4031</v>
      </c>
      <c r="D808" s="8" t="s">
        <v>4030</v>
      </c>
      <c r="E808" s="9" t="s">
        <v>4032</v>
      </c>
      <c r="F808" s="10">
        <f t="array" ref="F808">SUM(('Rozpis školy_Zdroj_1P01_1P02'!$C$4:$C$2377='Rozpis zriaďovatelia_1P01_1P02'!$C808)*('Rozpis školy_Zdroj_1P01_1P02'!$L$4:$L$2377))</f>
        <v>506</v>
      </c>
      <c r="G808" s="10">
        <f t="array" ref="G808">SUM(('Rozpis školy_Zdroj_1P01_1P02'!$C$4:$C$2377='Rozpis zriaďovatelia_1P01_1P02'!$C808)*('Rozpis školy_Zdroj_1P01_1P02'!$M$4:$M$2377))</f>
        <v>51</v>
      </c>
      <c r="H808" s="11">
        <f t="shared" si="12"/>
        <v>557</v>
      </c>
    </row>
    <row r="809" spans="1:8" x14ac:dyDescent="0.25">
      <c r="A809" s="8" t="s">
        <v>9154</v>
      </c>
      <c r="B809" s="8" t="s">
        <v>8631</v>
      </c>
      <c r="C809" s="8" t="s">
        <v>4036</v>
      </c>
      <c r="D809" s="8" t="s">
        <v>4035</v>
      </c>
      <c r="E809" s="9" t="s">
        <v>4037</v>
      </c>
      <c r="F809" s="10">
        <f t="array" ref="F809">SUM(('Rozpis školy_Zdroj_1P01_1P02'!$C$4:$C$2377='Rozpis zriaďovatelia_1P01_1P02'!$C809)*('Rozpis školy_Zdroj_1P01_1P02'!$L$4:$L$2377))</f>
        <v>3233</v>
      </c>
      <c r="G809" s="10">
        <f t="array" ref="G809">SUM(('Rozpis školy_Zdroj_1P01_1P02'!$C$4:$C$2377='Rozpis zriaďovatelia_1P01_1P02'!$C809)*('Rozpis školy_Zdroj_1P01_1P02'!$M$4:$M$2377))</f>
        <v>323</v>
      </c>
      <c r="H809" s="11">
        <f t="shared" si="12"/>
        <v>3556</v>
      </c>
    </row>
    <row r="810" spans="1:8" x14ac:dyDescent="0.25">
      <c r="A810" s="8" t="s">
        <v>9154</v>
      </c>
      <c r="B810" s="8" t="s">
        <v>8631</v>
      </c>
      <c r="C810" s="8" t="s">
        <v>3192</v>
      </c>
      <c r="D810" s="8" t="s">
        <v>3191</v>
      </c>
      <c r="E810" s="9" t="s">
        <v>3193</v>
      </c>
      <c r="F810" s="10">
        <f t="array" ref="F810">SUM(('Rozpis školy_Zdroj_1P01_1P02'!$C$4:$C$2377='Rozpis zriaďovatelia_1P01_1P02'!$C810)*('Rozpis školy_Zdroj_1P01_1P02'!$L$4:$L$2377))</f>
        <v>3211</v>
      </c>
      <c r="G810" s="10">
        <f t="array" ref="G810">SUM(('Rozpis školy_Zdroj_1P01_1P02'!$C$4:$C$2377='Rozpis zriaďovatelia_1P01_1P02'!$C810)*('Rozpis školy_Zdroj_1P01_1P02'!$M$4:$M$2377))</f>
        <v>321</v>
      </c>
      <c r="H810" s="11">
        <f t="shared" si="12"/>
        <v>3532</v>
      </c>
    </row>
    <row r="811" spans="1:8" x14ac:dyDescent="0.25">
      <c r="A811" s="8" t="s">
        <v>9154</v>
      </c>
      <c r="B811" s="8" t="s">
        <v>8631</v>
      </c>
      <c r="C811" s="8" t="s">
        <v>4041</v>
      </c>
      <c r="D811" s="8" t="s">
        <v>4040</v>
      </c>
      <c r="E811" s="9" t="s">
        <v>4042</v>
      </c>
      <c r="F811" s="10">
        <f t="array" ref="F811">SUM(('Rozpis školy_Zdroj_1P01_1P02'!$C$4:$C$2377='Rozpis zriaďovatelia_1P01_1P02'!$C811)*('Rozpis školy_Zdroj_1P01_1P02'!$L$4:$L$2377))</f>
        <v>723</v>
      </c>
      <c r="G811" s="10">
        <f t="array" ref="G811">SUM(('Rozpis školy_Zdroj_1P01_1P02'!$C$4:$C$2377='Rozpis zriaďovatelia_1P01_1P02'!$C811)*('Rozpis školy_Zdroj_1P01_1P02'!$M$4:$M$2377))</f>
        <v>72</v>
      </c>
      <c r="H811" s="11">
        <f t="shared" si="12"/>
        <v>795</v>
      </c>
    </row>
    <row r="812" spans="1:8" x14ac:dyDescent="0.25">
      <c r="A812" s="8" t="s">
        <v>9154</v>
      </c>
      <c r="B812" s="8" t="s">
        <v>8631</v>
      </c>
      <c r="C812" s="8" t="s">
        <v>3197</v>
      </c>
      <c r="D812" s="8" t="s">
        <v>3196</v>
      </c>
      <c r="E812" s="9" t="s">
        <v>3198</v>
      </c>
      <c r="F812" s="10">
        <f t="array" ref="F812">SUM(('Rozpis školy_Zdroj_1P01_1P02'!$C$4:$C$2377='Rozpis zriaďovatelia_1P01_1P02'!$C812)*('Rozpis školy_Zdroj_1P01_1P02'!$L$4:$L$2377))</f>
        <v>2728</v>
      </c>
      <c r="G812" s="10">
        <f t="array" ref="G812">SUM(('Rozpis školy_Zdroj_1P01_1P02'!$C$4:$C$2377='Rozpis zriaďovatelia_1P01_1P02'!$C812)*('Rozpis školy_Zdroj_1P01_1P02'!$M$4:$M$2377))</f>
        <v>273</v>
      </c>
      <c r="H812" s="11">
        <f t="shared" si="12"/>
        <v>3001</v>
      </c>
    </row>
    <row r="813" spans="1:8" x14ac:dyDescent="0.25">
      <c r="A813" s="8" t="s">
        <v>9154</v>
      </c>
      <c r="B813" s="8" t="s">
        <v>8631</v>
      </c>
      <c r="C813" s="8" t="s">
        <v>4046</v>
      </c>
      <c r="D813" s="8" t="s">
        <v>4045</v>
      </c>
      <c r="E813" s="9" t="s">
        <v>4047</v>
      </c>
      <c r="F813" s="10">
        <f t="array" ref="F813">SUM(('Rozpis školy_Zdroj_1P01_1P02'!$C$4:$C$2377='Rozpis zriaďovatelia_1P01_1P02'!$C813)*('Rozpis školy_Zdroj_1P01_1P02'!$L$4:$L$2377))</f>
        <v>524</v>
      </c>
      <c r="G813" s="10">
        <f t="array" ref="G813">SUM(('Rozpis školy_Zdroj_1P01_1P02'!$C$4:$C$2377='Rozpis zriaďovatelia_1P01_1P02'!$C813)*('Rozpis školy_Zdroj_1P01_1P02'!$M$4:$M$2377))</f>
        <v>52</v>
      </c>
      <c r="H813" s="11">
        <f t="shared" si="12"/>
        <v>576</v>
      </c>
    </row>
    <row r="814" spans="1:8" x14ac:dyDescent="0.25">
      <c r="A814" s="8" t="s">
        <v>9154</v>
      </c>
      <c r="B814" s="8" t="s">
        <v>8631</v>
      </c>
      <c r="C814" s="8" t="s">
        <v>4051</v>
      </c>
      <c r="D814" s="8" t="s">
        <v>4050</v>
      </c>
      <c r="E814" s="9" t="s">
        <v>4052</v>
      </c>
      <c r="F814" s="10">
        <f t="array" ref="F814">SUM(('Rozpis školy_Zdroj_1P01_1P02'!$C$4:$C$2377='Rozpis zriaďovatelia_1P01_1P02'!$C814)*('Rozpis školy_Zdroj_1P01_1P02'!$L$4:$L$2377))</f>
        <v>470</v>
      </c>
      <c r="G814" s="10">
        <f t="array" ref="G814">SUM(('Rozpis školy_Zdroj_1P01_1P02'!$C$4:$C$2377='Rozpis zriaďovatelia_1P01_1P02'!$C814)*('Rozpis školy_Zdroj_1P01_1P02'!$M$4:$M$2377))</f>
        <v>47</v>
      </c>
      <c r="H814" s="11">
        <f t="shared" si="12"/>
        <v>517</v>
      </c>
    </row>
    <row r="815" spans="1:8" x14ac:dyDescent="0.25">
      <c r="A815" s="8" t="s">
        <v>9154</v>
      </c>
      <c r="B815" s="8" t="s">
        <v>8631</v>
      </c>
      <c r="C815" s="8" t="s">
        <v>4056</v>
      </c>
      <c r="D815" s="8" t="s">
        <v>4055</v>
      </c>
      <c r="E815" s="9" t="s">
        <v>4057</v>
      </c>
      <c r="F815" s="10">
        <f t="array" ref="F815">SUM(('Rozpis školy_Zdroj_1P01_1P02'!$C$4:$C$2377='Rozpis zriaďovatelia_1P01_1P02'!$C815)*('Rozpis školy_Zdroj_1P01_1P02'!$L$4:$L$2377))</f>
        <v>2342</v>
      </c>
      <c r="G815" s="10">
        <f t="array" ref="G815">SUM(('Rozpis školy_Zdroj_1P01_1P02'!$C$4:$C$2377='Rozpis zriaďovatelia_1P01_1P02'!$C815)*('Rozpis školy_Zdroj_1P01_1P02'!$M$4:$M$2377))</f>
        <v>234</v>
      </c>
      <c r="H815" s="11">
        <f t="shared" si="12"/>
        <v>2576</v>
      </c>
    </row>
    <row r="816" spans="1:8" x14ac:dyDescent="0.25">
      <c r="A816" s="8" t="s">
        <v>9154</v>
      </c>
      <c r="B816" s="8" t="s">
        <v>8631</v>
      </c>
      <c r="C816" s="8" t="s">
        <v>4066</v>
      </c>
      <c r="D816" s="8" t="s">
        <v>4065</v>
      </c>
      <c r="E816" s="9" t="s">
        <v>4067</v>
      </c>
      <c r="F816" s="10">
        <f t="array" ref="F816">SUM(('Rozpis školy_Zdroj_1P01_1P02'!$C$4:$C$2377='Rozpis zriaďovatelia_1P01_1P02'!$C816)*('Rozpis školy_Zdroj_1P01_1P02'!$L$4:$L$2377))</f>
        <v>470</v>
      </c>
      <c r="G816" s="10">
        <f t="array" ref="G816">SUM(('Rozpis školy_Zdroj_1P01_1P02'!$C$4:$C$2377='Rozpis zriaďovatelia_1P01_1P02'!$C816)*('Rozpis školy_Zdroj_1P01_1P02'!$M$4:$M$2377))</f>
        <v>47</v>
      </c>
      <c r="H816" s="11">
        <f t="shared" si="12"/>
        <v>517</v>
      </c>
    </row>
    <row r="817" spans="1:8" x14ac:dyDescent="0.25">
      <c r="A817" s="8" t="s">
        <v>9154</v>
      </c>
      <c r="B817" s="8" t="s">
        <v>8631</v>
      </c>
      <c r="C817" s="8" t="s">
        <v>4071</v>
      </c>
      <c r="D817" s="8" t="s">
        <v>4070</v>
      </c>
      <c r="E817" s="9" t="s">
        <v>4072</v>
      </c>
      <c r="F817" s="10">
        <f t="array" ref="F817">SUM(('Rozpis školy_Zdroj_1P01_1P02'!$C$4:$C$2377='Rozpis zriaďovatelia_1P01_1P02'!$C817)*('Rozpis školy_Zdroj_1P01_1P02'!$L$4:$L$2377))</f>
        <v>968</v>
      </c>
      <c r="G817" s="10">
        <f t="array" ref="G817">SUM(('Rozpis školy_Zdroj_1P01_1P02'!$C$4:$C$2377='Rozpis zriaďovatelia_1P01_1P02'!$C817)*('Rozpis školy_Zdroj_1P01_1P02'!$M$4:$M$2377))</f>
        <v>97</v>
      </c>
      <c r="H817" s="11">
        <f t="shared" si="12"/>
        <v>1065</v>
      </c>
    </row>
    <row r="818" spans="1:8" x14ac:dyDescent="0.25">
      <c r="A818" s="8" t="s">
        <v>9154</v>
      </c>
      <c r="B818" s="8" t="s">
        <v>8631</v>
      </c>
      <c r="C818" s="8" t="s">
        <v>4076</v>
      </c>
      <c r="D818" s="8" t="s">
        <v>4075</v>
      </c>
      <c r="E818" s="9" t="s">
        <v>4077</v>
      </c>
      <c r="F818" s="10">
        <f t="array" ref="F818">SUM(('Rozpis školy_Zdroj_1P01_1P02'!$C$4:$C$2377='Rozpis zriaďovatelia_1P01_1P02'!$C818)*('Rozpis školy_Zdroj_1P01_1P02'!$L$4:$L$2377))</f>
        <v>289</v>
      </c>
      <c r="G818" s="10">
        <f t="array" ref="G818">SUM(('Rozpis školy_Zdroj_1P01_1P02'!$C$4:$C$2377='Rozpis zriaďovatelia_1P01_1P02'!$C818)*('Rozpis školy_Zdroj_1P01_1P02'!$M$4:$M$2377))</f>
        <v>29</v>
      </c>
      <c r="H818" s="11">
        <f t="shared" si="12"/>
        <v>318</v>
      </c>
    </row>
    <row r="819" spans="1:8" x14ac:dyDescent="0.25">
      <c r="A819" s="8" t="s">
        <v>9154</v>
      </c>
      <c r="B819" s="8" t="s">
        <v>8631</v>
      </c>
      <c r="C819" s="8" t="s">
        <v>3202</v>
      </c>
      <c r="D819" s="8" t="s">
        <v>3201</v>
      </c>
      <c r="E819" s="9" t="s">
        <v>3203</v>
      </c>
      <c r="F819" s="10">
        <f t="array" ref="F819">SUM(('Rozpis školy_Zdroj_1P01_1P02'!$C$4:$C$2377='Rozpis zriaďovatelia_1P01_1P02'!$C819)*('Rozpis školy_Zdroj_1P01_1P02'!$L$4:$L$2377))</f>
        <v>380</v>
      </c>
      <c r="G819" s="10">
        <f t="array" ref="G819">SUM(('Rozpis školy_Zdroj_1P01_1P02'!$C$4:$C$2377='Rozpis zriaďovatelia_1P01_1P02'!$C819)*('Rozpis školy_Zdroj_1P01_1P02'!$M$4:$M$2377))</f>
        <v>38</v>
      </c>
      <c r="H819" s="11">
        <f t="shared" si="12"/>
        <v>418</v>
      </c>
    </row>
    <row r="820" spans="1:8" x14ac:dyDescent="0.25">
      <c r="A820" s="8" t="s">
        <v>9154</v>
      </c>
      <c r="B820" s="8" t="s">
        <v>8631</v>
      </c>
      <c r="C820" s="8" t="s">
        <v>3207</v>
      </c>
      <c r="D820" s="8" t="s">
        <v>3206</v>
      </c>
      <c r="E820" s="9" t="s">
        <v>3208</v>
      </c>
      <c r="F820" s="10">
        <f t="array" ref="F820">SUM(('Rozpis školy_Zdroj_1P01_1P02'!$C$4:$C$2377='Rozpis zriaďovatelia_1P01_1P02'!$C820)*('Rozpis školy_Zdroj_1P01_1P02'!$L$4:$L$2377))</f>
        <v>2865</v>
      </c>
      <c r="G820" s="10">
        <f t="array" ref="G820">SUM(('Rozpis školy_Zdroj_1P01_1P02'!$C$4:$C$2377='Rozpis zriaďovatelia_1P01_1P02'!$C820)*('Rozpis školy_Zdroj_1P01_1P02'!$M$4:$M$2377))</f>
        <v>287</v>
      </c>
      <c r="H820" s="11">
        <f t="shared" si="12"/>
        <v>3152</v>
      </c>
    </row>
    <row r="821" spans="1:8" x14ac:dyDescent="0.25">
      <c r="A821" s="8" t="s">
        <v>9154</v>
      </c>
      <c r="B821" s="8" t="s">
        <v>8631</v>
      </c>
      <c r="C821" s="8" t="s">
        <v>4081</v>
      </c>
      <c r="D821" s="8" t="s">
        <v>4080</v>
      </c>
      <c r="E821" s="9" t="s">
        <v>4082</v>
      </c>
      <c r="F821" s="10">
        <f t="array" ref="F821">SUM(('Rozpis školy_Zdroj_1P01_1P02'!$C$4:$C$2377='Rozpis zriaďovatelia_1P01_1P02'!$C821)*('Rozpis školy_Zdroj_1P01_1P02'!$L$4:$L$2377))</f>
        <v>8174</v>
      </c>
      <c r="G821" s="10">
        <f t="array" ref="G821">SUM(('Rozpis školy_Zdroj_1P01_1P02'!$C$4:$C$2377='Rozpis zriaďovatelia_1P01_1P02'!$C821)*('Rozpis školy_Zdroj_1P01_1P02'!$M$4:$M$2377))</f>
        <v>817</v>
      </c>
      <c r="H821" s="11">
        <f t="shared" si="12"/>
        <v>8991</v>
      </c>
    </row>
    <row r="822" spans="1:8" x14ac:dyDescent="0.25">
      <c r="A822" s="8" t="s">
        <v>9154</v>
      </c>
      <c r="B822" s="8" t="s">
        <v>8631</v>
      </c>
      <c r="C822" s="8" t="s">
        <v>4087</v>
      </c>
      <c r="D822" s="8" t="s">
        <v>4086</v>
      </c>
      <c r="E822" s="9" t="s">
        <v>4088</v>
      </c>
      <c r="F822" s="10">
        <f t="array" ref="F822">SUM(('Rozpis školy_Zdroj_1P01_1P02'!$C$4:$C$2377='Rozpis zriaďovatelia_1P01_1P02'!$C822)*('Rozpis školy_Zdroj_1P01_1P02'!$L$4:$L$2377))</f>
        <v>1365</v>
      </c>
      <c r="G822" s="10">
        <f t="array" ref="G822">SUM(('Rozpis školy_Zdroj_1P01_1P02'!$C$4:$C$2377='Rozpis zriaďovatelia_1P01_1P02'!$C822)*('Rozpis školy_Zdroj_1P01_1P02'!$M$4:$M$2377))</f>
        <v>136</v>
      </c>
      <c r="H822" s="11">
        <f t="shared" si="12"/>
        <v>1501</v>
      </c>
    </row>
    <row r="823" spans="1:8" x14ac:dyDescent="0.25">
      <c r="A823" s="8" t="s">
        <v>9154</v>
      </c>
      <c r="B823" s="8" t="s">
        <v>8631</v>
      </c>
      <c r="C823" s="8" t="s">
        <v>4092</v>
      </c>
      <c r="D823" s="8" t="s">
        <v>4091</v>
      </c>
      <c r="E823" s="9" t="s">
        <v>4093</v>
      </c>
      <c r="F823" s="10">
        <f t="array" ref="F823">SUM(('Rozpis školy_Zdroj_1P01_1P02'!$C$4:$C$2377='Rozpis zriaďovatelia_1P01_1P02'!$C823)*('Rozpis školy_Zdroj_1P01_1P02'!$L$4:$L$2377))</f>
        <v>5310</v>
      </c>
      <c r="G823" s="10">
        <f t="array" ref="G823">SUM(('Rozpis školy_Zdroj_1P01_1P02'!$C$4:$C$2377='Rozpis zriaďovatelia_1P01_1P02'!$C823)*('Rozpis školy_Zdroj_1P01_1P02'!$M$4:$M$2377))</f>
        <v>531</v>
      </c>
      <c r="H823" s="11">
        <f t="shared" si="12"/>
        <v>5841</v>
      </c>
    </row>
    <row r="824" spans="1:8" x14ac:dyDescent="0.25">
      <c r="A824" s="8" t="s">
        <v>9154</v>
      </c>
      <c r="B824" s="8" t="s">
        <v>8631</v>
      </c>
      <c r="C824" s="8" t="s">
        <v>4097</v>
      </c>
      <c r="D824" s="8" t="s">
        <v>4096</v>
      </c>
      <c r="E824" s="9" t="s">
        <v>4098</v>
      </c>
      <c r="F824" s="10">
        <f t="array" ref="F824">SUM(('Rozpis školy_Zdroj_1P01_1P02'!$C$4:$C$2377='Rozpis zriaďovatelia_1P01_1P02'!$C824)*('Rozpis školy_Zdroj_1P01_1P02'!$L$4:$L$2377))</f>
        <v>4376</v>
      </c>
      <c r="G824" s="10">
        <f t="array" ref="G824">SUM(('Rozpis školy_Zdroj_1P01_1P02'!$C$4:$C$2377='Rozpis zriaďovatelia_1P01_1P02'!$C824)*('Rozpis školy_Zdroj_1P01_1P02'!$M$4:$M$2377))</f>
        <v>438</v>
      </c>
      <c r="H824" s="11">
        <f t="shared" si="12"/>
        <v>4814</v>
      </c>
    </row>
    <row r="825" spans="1:8" x14ac:dyDescent="0.25">
      <c r="A825" s="8" t="s">
        <v>9154</v>
      </c>
      <c r="B825" s="8" t="s">
        <v>8631</v>
      </c>
      <c r="C825" s="8" t="s">
        <v>4112</v>
      </c>
      <c r="D825" s="8" t="s">
        <v>4111</v>
      </c>
      <c r="E825" s="9" t="s">
        <v>4113</v>
      </c>
      <c r="F825" s="10">
        <f t="array" ref="F825">SUM(('Rozpis školy_Zdroj_1P01_1P02'!$C$4:$C$2377='Rozpis zriaďovatelia_1P01_1P02'!$C825)*('Rozpis školy_Zdroj_1P01_1P02'!$L$4:$L$2377))</f>
        <v>2452</v>
      </c>
      <c r="G825" s="10">
        <f t="array" ref="G825">SUM(('Rozpis školy_Zdroj_1P01_1P02'!$C$4:$C$2377='Rozpis zriaďovatelia_1P01_1P02'!$C825)*('Rozpis školy_Zdroj_1P01_1P02'!$M$4:$M$2377))</f>
        <v>245</v>
      </c>
      <c r="H825" s="11">
        <f t="shared" si="12"/>
        <v>2697</v>
      </c>
    </row>
    <row r="826" spans="1:8" x14ac:dyDescent="0.25">
      <c r="A826" s="8" t="s">
        <v>9154</v>
      </c>
      <c r="B826" s="8" t="s">
        <v>8631</v>
      </c>
      <c r="C826" s="8" t="s">
        <v>4107</v>
      </c>
      <c r="D826" s="8" t="s">
        <v>4106</v>
      </c>
      <c r="E826" s="9" t="s">
        <v>4108</v>
      </c>
      <c r="F826" s="10">
        <f t="array" ref="F826">SUM(('Rozpis školy_Zdroj_1P01_1P02'!$C$4:$C$2377='Rozpis zriaďovatelia_1P01_1P02'!$C826)*('Rozpis školy_Zdroj_1P01_1P02'!$L$4:$L$2377))</f>
        <v>344</v>
      </c>
      <c r="G826" s="10">
        <f t="array" ref="G826">SUM(('Rozpis školy_Zdroj_1P01_1P02'!$C$4:$C$2377='Rozpis zriaďovatelia_1P01_1P02'!$C826)*('Rozpis školy_Zdroj_1P01_1P02'!$M$4:$M$2377))</f>
        <v>34</v>
      </c>
      <c r="H826" s="11">
        <f t="shared" si="12"/>
        <v>378</v>
      </c>
    </row>
    <row r="827" spans="1:8" x14ac:dyDescent="0.25">
      <c r="A827" s="8" t="s">
        <v>9154</v>
      </c>
      <c r="B827" s="8" t="s">
        <v>8631</v>
      </c>
      <c r="C827" s="8" t="s">
        <v>4102</v>
      </c>
      <c r="D827" s="8" t="s">
        <v>4101</v>
      </c>
      <c r="E827" s="9" t="s">
        <v>4103</v>
      </c>
      <c r="F827" s="10">
        <f t="array" ref="F827">SUM(('Rozpis školy_Zdroj_1P01_1P02'!$C$4:$C$2377='Rozpis zriaďovatelia_1P01_1P02'!$C827)*('Rozpis školy_Zdroj_1P01_1P02'!$L$4:$L$2377))</f>
        <v>2750</v>
      </c>
      <c r="G827" s="10">
        <f t="array" ref="G827">SUM(('Rozpis školy_Zdroj_1P01_1P02'!$C$4:$C$2377='Rozpis zriaďovatelia_1P01_1P02'!$C827)*('Rozpis školy_Zdroj_1P01_1P02'!$M$4:$M$2377))</f>
        <v>275</v>
      </c>
      <c r="H827" s="11">
        <f t="shared" si="12"/>
        <v>3025</v>
      </c>
    </row>
    <row r="828" spans="1:8" x14ac:dyDescent="0.25">
      <c r="A828" s="8" t="s">
        <v>9154</v>
      </c>
      <c r="B828" s="8" t="s">
        <v>8631</v>
      </c>
      <c r="C828" s="8" t="s">
        <v>3212</v>
      </c>
      <c r="D828" s="8" t="s">
        <v>3211</v>
      </c>
      <c r="E828" s="9" t="s">
        <v>3213</v>
      </c>
      <c r="F828" s="10">
        <f t="array" ref="F828">SUM(('Rozpis školy_Zdroj_1P01_1P02'!$C$4:$C$2377='Rozpis zriaďovatelia_1P01_1P02'!$C828)*('Rozpis školy_Zdroj_1P01_1P02'!$L$4:$L$2377))</f>
        <v>1785</v>
      </c>
      <c r="G828" s="10">
        <f t="array" ref="G828">SUM(('Rozpis školy_Zdroj_1P01_1P02'!$C$4:$C$2377='Rozpis zriaďovatelia_1P01_1P02'!$C828)*('Rozpis školy_Zdroj_1P01_1P02'!$M$4:$M$2377))</f>
        <v>179</v>
      </c>
      <c r="H828" s="11">
        <f t="shared" si="12"/>
        <v>1964</v>
      </c>
    </row>
    <row r="829" spans="1:8" x14ac:dyDescent="0.25">
      <c r="A829" s="8" t="s">
        <v>9154</v>
      </c>
      <c r="B829" s="8" t="s">
        <v>8631</v>
      </c>
      <c r="C829" s="8" t="s">
        <v>3222</v>
      </c>
      <c r="D829" s="8" t="s">
        <v>3221</v>
      </c>
      <c r="E829" s="9" t="s">
        <v>3223</v>
      </c>
      <c r="F829" s="10">
        <f t="array" ref="F829">SUM(('Rozpis školy_Zdroj_1P01_1P02'!$C$4:$C$2377='Rozpis zriaďovatelia_1P01_1P02'!$C829)*('Rozpis školy_Zdroj_1P01_1P02'!$L$4:$L$2377))</f>
        <v>6341</v>
      </c>
      <c r="G829" s="10">
        <f t="array" ref="G829">SUM(('Rozpis školy_Zdroj_1P01_1P02'!$C$4:$C$2377='Rozpis zriaďovatelia_1P01_1P02'!$C829)*('Rozpis školy_Zdroj_1P01_1P02'!$M$4:$M$2377))</f>
        <v>634</v>
      </c>
      <c r="H829" s="11">
        <f t="shared" si="12"/>
        <v>6975</v>
      </c>
    </row>
    <row r="830" spans="1:8" x14ac:dyDescent="0.25">
      <c r="A830" s="8" t="s">
        <v>9154</v>
      </c>
      <c r="B830" s="8" t="s">
        <v>8631</v>
      </c>
      <c r="C830" s="8" t="s">
        <v>4118</v>
      </c>
      <c r="D830" s="8" t="s">
        <v>4117</v>
      </c>
      <c r="E830" s="9" t="s">
        <v>4119</v>
      </c>
      <c r="F830" s="10">
        <f t="array" ref="F830">SUM(('Rozpis školy_Zdroj_1P01_1P02'!$C$4:$C$2377='Rozpis zriaďovatelia_1P01_1P02'!$C830)*('Rozpis školy_Zdroj_1P01_1P02'!$L$4:$L$2377))</f>
        <v>3165</v>
      </c>
      <c r="G830" s="10">
        <f t="array" ref="G830">SUM(('Rozpis školy_Zdroj_1P01_1P02'!$C$4:$C$2377='Rozpis zriaďovatelia_1P01_1P02'!$C830)*('Rozpis školy_Zdroj_1P01_1P02'!$M$4:$M$2377))</f>
        <v>317</v>
      </c>
      <c r="H830" s="11">
        <f t="shared" si="12"/>
        <v>3482</v>
      </c>
    </row>
    <row r="831" spans="1:8" x14ac:dyDescent="0.25">
      <c r="A831" s="8" t="s">
        <v>9154</v>
      </c>
      <c r="B831" s="8" t="s">
        <v>8631</v>
      </c>
      <c r="C831" s="8" t="s">
        <v>4123</v>
      </c>
      <c r="D831" s="8" t="s">
        <v>4122</v>
      </c>
      <c r="E831" s="9" t="s">
        <v>4124</v>
      </c>
      <c r="F831" s="10">
        <f t="array" ref="F831">SUM(('Rozpis školy_Zdroj_1P01_1P02'!$C$4:$C$2377='Rozpis zriaďovatelia_1P01_1P02'!$C831)*('Rozpis školy_Zdroj_1P01_1P02'!$L$4:$L$2377))</f>
        <v>5617</v>
      </c>
      <c r="G831" s="10">
        <f t="array" ref="G831">SUM(('Rozpis školy_Zdroj_1P01_1P02'!$C$4:$C$2377='Rozpis zriaďovatelia_1P01_1P02'!$C831)*('Rozpis školy_Zdroj_1P01_1P02'!$M$4:$M$2377))</f>
        <v>562</v>
      </c>
      <c r="H831" s="11">
        <f t="shared" si="12"/>
        <v>6179</v>
      </c>
    </row>
    <row r="832" spans="1:8" x14ac:dyDescent="0.25">
      <c r="A832" s="8" t="s">
        <v>9154</v>
      </c>
      <c r="B832" s="8" t="s">
        <v>8631</v>
      </c>
      <c r="C832" s="8" t="s">
        <v>4127</v>
      </c>
      <c r="D832" s="8" t="s">
        <v>4126</v>
      </c>
      <c r="E832" s="9" t="s">
        <v>4128</v>
      </c>
      <c r="F832" s="10">
        <f t="array" ref="F832">SUM(('Rozpis školy_Zdroj_1P01_1P02'!$C$4:$C$2377='Rozpis zriaďovatelia_1P01_1P02'!$C832)*('Rozpis školy_Zdroj_1P01_1P02'!$L$4:$L$2377))</f>
        <v>2612</v>
      </c>
      <c r="G832" s="10">
        <f t="array" ref="G832">SUM(('Rozpis školy_Zdroj_1P01_1P02'!$C$4:$C$2377='Rozpis zriaďovatelia_1P01_1P02'!$C832)*('Rozpis školy_Zdroj_1P01_1P02'!$M$4:$M$2377))</f>
        <v>261</v>
      </c>
      <c r="H832" s="11">
        <f t="shared" si="12"/>
        <v>2873</v>
      </c>
    </row>
    <row r="833" spans="1:8" x14ac:dyDescent="0.25">
      <c r="A833" s="8" t="s">
        <v>9154</v>
      </c>
      <c r="B833" s="8" t="s">
        <v>8631</v>
      </c>
      <c r="C833" s="8" t="s">
        <v>4132</v>
      </c>
      <c r="D833" s="8" t="s">
        <v>4131</v>
      </c>
      <c r="E833" s="9" t="s">
        <v>4133</v>
      </c>
      <c r="F833" s="10">
        <f t="array" ref="F833">SUM(('Rozpis školy_Zdroj_1P01_1P02'!$C$4:$C$2377='Rozpis zriaďovatelia_1P01_1P02'!$C833)*('Rozpis školy_Zdroj_1P01_1P02'!$L$4:$L$2377))</f>
        <v>7228</v>
      </c>
      <c r="G833" s="10">
        <f t="array" ref="G833">SUM(('Rozpis školy_Zdroj_1P01_1P02'!$C$4:$C$2377='Rozpis zriaďovatelia_1P01_1P02'!$C833)*('Rozpis školy_Zdroj_1P01_1P02'!$M$4:$M$2377))</f>
        <v>723</v>
      </c>
      <c r="H833" s="11">
        <f t="shared" si="12"/>
        <v>7951</v>
      </c>
    </row>
    <row r="834" spans="1:8" x14ac:dyDescent="0.25">
      <c r="A834" s="8" t="s">
        <v>9154</v>
      </c>
      <c r="B834" s="8" t="s">
        <v>8631</v>
      </c>
      <c r="C834" s="8" t="s">
        <v>3217</v>
      </c>
      <c r="D834" s="8" t="s">
        <v>3216</v>
      </c>
      <c r="E834" s="9" t="s">
        <v>3218</v>
      </c>
      <c r="F834" s="10">
        <f t="array" ref="F834">SUM(('Rozpis školy_Zdroj_1P01_1P02'!$C$4:$C$2377='Rozpis zriaďovatelia_1P01_1P02'!$C834)*('Rozpis školy_Zdroj_1P01_1P02'!$L$4:$L$2377))</f>
        <v>3619</v>
      </c>
      <c r="G834" s="10">
        <f t="array" ref="G834">SUM(('Rozpis školy_Zdroj_1P01_1P02'!$C$4:$C$2377='Rozpis zriaďovatelia_1P01_1P02'!$C834)*('Rozpis školy_Zdroj_1P01_1P02'!$M$4:$M$2377))</f>
        <v>362</v>
      </c>
      <c r="H834" s="11">
        <f t="shared" si="12"/>
        <v>3981</v>
      </c>
    </row>
    <row r="835" spans="1:8" x14ac:dyDescent="0.25">
      <c r="A835" s="8" t="s">
        <v>9154</v>
      </c>
      <c r="B835" s="8" t="s">
        <v>8631</v>
      </c>
      <c r="C835" s="8" t="s">
        <v>4137</v>
      </c>
      <c r="D835" s="8" t="s">
        <v>4136</v>
      </c>
      <c r="E835" s="9" t="s">
        <v>4138</v>
      </c>
      <c r="F835" s="10">
        <f t="array" ref="F835">SUM(('Rozpis školy_Zdroj_1P01_1P02'!$C$4:$C$2377='Rozpis zriaďovatelia_1P01_1P02'!$C835)*('Rozpis školy_Zdroj_1P01_1P02'!$L$4:$L$2377))</f>
        <v>3518</v>
      </c>
      <c r="G835" s="10">
        <f t="array" ref="G835">SUM(('Rozpis školy_Zdroj_1P01_1P02'!$C$4:$C$2377='Rozpis zriaďovatelia_1P01_1P02'!$C835)*('Rozpis školy_Zdroj_1P01_1P02'!$M$4:$M$2377))</f>
        <v>352</v>
      </c>
      <c r="H835" s="11">
        <f t="shared" si="12"/>
        <v>3870</v>
      </c>
    </row>
    <row r="836" spans="1:8" x14ac:dyDescent="0.25">
      <c r="A836" s="8" t="s">
        <v>9154</v>
      </c>
      <c r="B836" s="8" t="s">
        <v>8631</v>
      </c>
      <c r="C836" s="8" t="s">
        <v>3976</v>
      </c>
      <c r="D836" s="8" t="s">
        <v>3975</v>
      </c>
      <c r="E836" s="9" t="s">
        <v>3977</v>
      </c>
      <c r="F836" s="10">
        <f t="array" ref="F836">SUM(('Rozpis školy_Zdroj_1P01_1P02'!$C$4:$C$2377='Rozpis zriaďovatelia_1P01_1P02'!$C836)*('Rozpis školy_Zdroj_1P01_1P02'!$L$4:$L$2377))</f>
        <v>362</v>
      </c>
      <c r="G836" s="10">
        <f t="array" ref="G836">SUM(('Rozpis školy_Zdroj_1P01_1P02'!$C$4:$C$2377='Rozpis zriaďovatelia_1P01_1P02'!$C836)*('Rozpis školy_Zdroj_1P01_1P02'!$M$4:$M$2377))</f>
        <v>36</v>
      </c>
      <c r="H836" s="11">
        <f t="shared" si="12"/>
        <v>398</v>
      </c>
    </row>
    <row r="837" spans="1:8" x14ac:dyDescent="0.25">
      <c r="A837" s="8" t="s">
        <v>9154</v>
      </c>
      <c r="B837" s="8" t="s">
        <v>8631</v>
      </c>
      <c r="C837" s="8" t="s">
        <v>3652</v>
      </c>
      <c r="D837" s="8" t="s">
        <v>3651</v>
      </c>
      <c r="E837" s="9" t="s">
        <v>3653</v>
      </c>
      <c r="F837" s="10">
        <f t="array" ref="F837">SUM(('Rozpis školy_Zdroj_1P01_1P02'!$C$4:$C$2377='Rozpis zriaďovatelia_1P01_1P02'!$C837)*('Rozpis školy_Zdroj_1P01_1P02'!$L$4:$L$2377))</f>
        <v>8819</v>
      </c>
      <c r="G837" s="10">
        <f t="array" ref="G837">SUM(('Rozpis školy_Zdroj_1P01_1P02'!$C$4:$C$2377='Rozpis zriaďovatelia_1P01_1P02'!$C837)*('Rozpis školy_Zdroj_1P01_1P02'!$M$4:$M$2377))</f>
        <v>882</v>
      </c>
      <c r="H837" s="11">
        <f t="shared" ref="H837:H900" si="13">F837+G837</f>
        <v>9701</v>
      </c>
    </row>
    <row r="838" spans="1:8" x14ac:dyDescent="0.25">
      <c r="A838" s="8" t="s">
        <v>9154</v>
      </c>
      <c r="B838" s="8" t="s">
        <v>8631</v>
      </c>
      <c r="C838" s="8" t="s">
        <v>4061</v>
      </c>
      <c r="D838" s="8" t="s">
        <v>4060</v>
      </c>
      <c r="E838" s="9" t="s">
        <v>4062</v>
      </c>
      <c r="F838" s="10">
        <f t="array" ref="F838">SUM(('Rozpis školy_Zdroj_1P01_1P02'!$C$4:$C$2377='Rozpis zriaďovatelia_1P01_1P02'!$C838)*('Rozpis školy_Zdroj_1P01_1P02'!$L$4:$L$2377))</f>
        <v>4060</v>
      </c>
      <c r="G838" s="10">
        <f t="array" ref="G838">SUM(('Rozpis školy_Zdroj_1P01_1P02'!$C$4:$C$2377='Rozpis zriaďovatelia_1P01_1P02'!$C838)*('Rozpis školy_Zdroj_1P01_1P02'!$M$4:$M$2377))</f>
        <v>406</v>
      </c>
      <c r="H838" s="11">
        <f t="shared" si="13"/>
        <v>4466</v>
      </c>
    </row>
    <row r="839" spans="1:8" x14ac:dyDescent="0.25">
      <c r="A839" s="8" t="s">
        <v>9154</v>
      </c>
      <c r="B839" s="8" t="s">
        <v>8631</v>
      </c>
      <c r="C839" s="8" t="s">
        <v>4173</v>
      </c>
      <c r="D839" s="8" t="s">
        <v>4172</v>
      </c>
      <c r="E839" s="9" t="s">
        <v>4174</v>
      </c>
      <c r="F839" s="10">
        <f t="array" ref="F839">SUM(('Rozpis školy_Zdroj_1P01_1P02'!$C$4:$C$2377='Rozpis zriaďovatelia_1P01_1P02'!$C839)*('Rozpis školy_Zdroj_1P01_1P02'!$L$4:$L$2377))</f>
        <v>434</v>
      </c>
      <c r="G839" s="10">
        <f t="array" ref="G839">SUM(('Rozpis školy_Zdroj_1P01_1P02'!$C$4:$C$2377='Rozpis zriaďovatelia_1P01_1P02'!$C839)*('Rozpis školy_Zdroj_1P01_1P02'!$M$4:$M$2377))</f>
        <v>43</v>
      </c>
      <c r="H839" s="11">
        <f t="shared" si="13"/>
        <v>477</v>
      </c>
    </row>
    <row r="840" spans="1:8" x14ac:dyDescent="0.25">
      <c r="A840" s="8" t="s">
        <v>9154</v>
      </c>
      <c r="B840" s="8" t="s">
        <v>8631</v>
      </c>
      <c r="C840" s="8" t="s">
        <v>3445</v>
      </c>
      <c r="D840" s="8" t="s">
        <v>3444</v>
      </c>
      <c r="E840" s="9" t="s">
        <v>3446</v>
      </c>
      <c r="F840" s="10">
        <f t="array" ref="F840">SUM(('Rozpis školy_Zdroj_1P01_1P02'!$C$4:$C$2377='Rozpis zriaďovatelia_1P01_1P02'!$C840)*('Rozpis školy_Zdroj_1P01_1P02'!$L$4:$L$2377))</f>
        <v>2690</v>
      </c>
      <c r="G840" s="10">
        <f t="array" ref="G840">SUM(('Rozpis školy_Zdroj_1P01_1P02'!$C$4:$C$2377='Rozpis zriaďovatelia_1P01_1P02'!$C840)*('Rozpis školy_Zdroj_1P01_1P02'!$M$4:$M$2377))</f>
        <v>269</v>
      </c>
      <c r="H840" s="11">
        <f t="shared" si="13"/>
        <v>2959</v>
      </c>
    </row>
    <row r="841" spans="1:8" x14ac:dyDescent="0.25">
      <c r="A841" s="8" t="s">
        <v>9154</v>
      </c>
      <c r="B841" s="8" t="s">
        <v>8631</v>
      </c>
      <c r="C841" s="8" t="s">
        <v>3182</v>
      </c>
      <c r="D841" s="8" t="s">
        <v>3181</v>
      </c>
      <c r="E841" s="9" t="s">
        <v>3183</v>
      </c>
      <c r="F841" s="10">
        <f t="array" ref="F841">SUM(('Rozpis školy_Zdroj_1P01_1P02'!$C$4:$C$2377='Rozpis zriaďovatelia_1P01_1P02'!$C841)*('Rozpis školy_Zdroj_1P01_1P02'!$L$4:$L$2377))</f>
        <v>145</v>
      </c>
      <c r="G841" s="10">
        <f t="array" ref="G841">SUM(('Rozpis školy_Zdroj_1P01_1P02'!$C$4:$C$2377='Rozpis zriaďovatelia_1P01_1P02'!$C841)*('Rozpis školy_Zdroj_1P01_1P02'!$M$4:$M$2377))</f>
        <v>14</v>
      </c>
      <c r="H841" s="11">
        <f t="shared" si="13"/>
        <v>159</v>
      </c>
    </row>
    <row r="842" spans="1:8" x14ac:dyDescent="0.25">
      <c r="A842" s="8" t="s">
        <v>9154</v>
      </c>
      <c r="B842" s="8" t="s">
        <v>8634</v>
      </c>
      <c r="C842" s="8" t="s">
        <v>8416</v>
      </c>
      <c r="D842" s="8" t="s">
        <v>8418</v>
      </c>
      <c r="E842" s="9" t="s">
        <v>8417</v>
      </c>
      <c r="F842" s="10">
        <f t="array" ref="F842">SUM(('Rozpis školy_Zdroj_1P01_1P02'!$C$4:$C$2377='Rozpis zriaďovatelia_1P01_1P02'!$C842)*('Rozpis školy_Zdroj_1P01_1P02'!$L$4:$L$2377))</f>
        <v>1941</v>
      </c>
      <c r="G842" s="10">
        <f t="array" ref="G842">SUM(('Rozpis školy_Zdroj_1P01_1P02'!$C$4:$C$2377='Rozpis zriaďovatelia_1P01_1P02'!$C842)*('Rozpis školy_Zdroj_1P01_1P02'!$M$4:$M$2377))</f>
        <v>194</v>
      </c>
      <c r="H842" s="11">
        <f t="shared" si="13"/>
        <v>2135</v>
      </c>
    </row>
    <row r="843" spans="1:8" x14ac:dyDescent="0.25">
      <c r="A843" s="8" t="s">
        <v>9154</v>
      </c>
      <c r="B843" s="8" t="s">
        <v>8634</v>
      </c>
      <c r="C843" s="8" t="s">
        <v>8102</v>
      </c>
      <c r="D843" s="8" t="s">
        <v>8101</v>
      </c>
      <c r="E843" s="9" t="s">
        <v>8103</v>
      </c>
      <c r="F843" s="10">
        <f t="array" ref="F843">SUM(('Rozpis školy_Zdroj_1P01_1P02'!$C$4:$C$2377='Rozpis zriaďovatelia_1P01_1P02'!$C843)*('Rozpis školy_Zdroj_1P01_1P02'!$L$4:$L$2377))</f>
        <v>0</v>
      </c>
      <c r="G843" s="10">
        <f t="array" ref="G843">SUM(('Rozpis školy_Zdroj_1P01_1P02'!$C$4:$C$2377='Rozpis zriaďovatelia_1P01_1P02'!$C843)*('Rozpis školy_Zdroj_1P01_1P02'!$M$4:$M$2377))</f>
        <v>0</v>
      </c>
      <c r="H843" s="11">
        <f t="shared" si="13"/>
        <v>0</v>
      </c>
    </row>
    <row r="844" spans="1:8" x14ac:dyDescent="0.25">
      <c r="A844" s="8" t="s">
        <v>9154</v>
      </c>
      <c r="B844" s="8" t="s">
        <v>8634</v>
      </c>
      <c r="C844" s="8" t="s">
        <v>4148</v>
      </c>
      <c r="D844" s="8" t="s">
        <v>4147</v>
      </c>
      <c r="E844" s="9" t="s">
        <v>4149</v>
      </c>
      <c r="F844" s="10">
        <f t="array" ref="F844">SUM(('Rozpis školy_Zdroj_1P01_1P02'!$C$4:$C$2377='Rozpis zriaďovatelia_1P01_1P02'!$C844)*('Rozpis školy_Zdroj_1P01_1P02'!$L$4:$L$2377))</f>
        <v>5952</v>
      </c>
      <c r="G844" s="10">
        <f t="array" ref="G844">SUM(('Rozpis školy_Zdroj_1P01_1P02'!$C$4:$C$2377='Rozpis zriaďovatelia_1P01_1P02'!$C844)*('Rozpis školy_Zdroj_1P01_1P02'!$M$4:$M$2377))</f>
        <v>595</v>
      </c>
      <c r="H844" s="11">
        <f t="shared" si="13"/>
        <v>6547</v>
      </c>
    </row>
    <row r="845" spans="1:8" x14ac:dyDescent="0.25">
      <c r="A845" s="8" t="s">
        <v>9154</v>
      </c>
      <c r="B845" s="8" t="s">
        <v>8634</v>
      </c>
      <c r="C845" s="8" t="s">
        <v>3848</v>
      </c>
      <c r="D845" s="8" t="s">
        <v>3847</v>
      </c>
      <c r="E845" s="9" t="s">
        <v>3849</v>
      </c>
      <c r="F845" s="10">
        <f t="array" ref="F845">SUM(('Rozpis školy_Zdroj_1P01_1P02'!$C$4:$C$2377='Rozpis zriaďovatelia_1P01_1P02'!$C845)*('Rozpis školy_Zdroj_1P01_1P02'!$L$4:$L$2377))</f>
        <v>5211</v>
      </c>
      <c r="G845" s="10">
        <f t="array" ref="G845">SUM(('Rozpis školy_Zdroj_1P01_1P02'!$C$4:$C$2377='Rozpis zriaďovatelia_1P01_1P02'!$C845)*('Rozpis školy_Zdroj_1P01_1P02'!$M$4:$M$2377))</f>
        <v>521</v>
      </c>
      <c r="H845" s="11">
        <f t="shared" si="13"/>
        <v>5732</v>
      </c>
    </row>
    <row r="846" spans="1:8" x14ac:dyDescent="0.25">
      <c r="A846" s="8" t="s">
        <v>9154</v>
      </c>
      <c r="B846" s="8" t="s">
        <v>8634</v>
      </c>
      <c r="C846" s="8" t="s">
        <v>1426</v>
      </c>
      <c r="D846" s="8" t="s">
        <v>1425</v>
      </c>
      <c r="E846" s="9" t="s">
        <v>1427</v>
      </c>
      <c r="F846" s="10">
        <f t="array" ref="F846">SUM(('Rozpis školy_Zdroj_1P01_1P02'!$C$4:$C$2377='Rozpis zriaďovatelia_1P01_1P02'!$C846)*('Rozpis školy_Zdroj_1P01_1P02'!$L$4:$L$2377))</f>
        <v>39555</v>
      </c>
      <c r="G846" s="10">
        <f t="array" ref="G846">SUM(('Rozpis školy_Zdroj_1P01_1P02'!$C$4:$C$2377='Rozpis zriaďovatelia_1P01_1P02'!$C846)*('Rozpis školy_Zdroj_1P01_1P02'!$M$4:$M$2377))</f>
        <v>3958</v>
      </c>
      <c r="H846" s="11">
        <f t="shared" si="13"/>
        <v>43513</v>
      </c>
    </row>
    <row r="847" spans="1:8" x14ac:dyDescent="0.25">
      <c r="A847" s="8" t="s">
        <v>9154</v>
      </c>
      <c r="B847" s="8" t="s">
        <v>8634</v>
      </c>
      <c r="C847" s="8" t="s">
        <v>1669</v>
      </c>
      <c r="D847" s="8" t="s">
        <v>1668</v>
      </c>
      <c r="E847" s="9" t="s">
        <v>1670</v>
      </c>
      <c r="F847" s="10">
        <f t="array" ref="F847">SUM(('Rozpis školy_Zdroj_1P01_1P02'!$C$4:$C$2377='Rozpis zriaďovatelia_1P01_1P02'!$C847)*('Rozpis školy_Zdroj_1P01_1P02'!$L$4:$L$2377))</f>
        <v>2587</v>
      </c>
      <c r="G847" s="10">
        <f t="array" ref="G847">SUM(('Rozpis školy_Zdroj_1P01_1P02'!$C$4:$C$2377='Rozpis zriaďovatelia_1P01_1P02'!$C847)*('Rozpis školy_Zdroj_1P01_1P02'!$M$4:$M$2377))</f>
        <v>259</v>
      </c>
      <c r="H847" s="11">
        <f t="shared" si="13"/>
        <v>2846</v>
      </c>
    </row>
    <row r="848" spans="1:8" x14ac:dyDescent="0.25">
      <c r="A848" s="8" t="s">
        <v>9154</v>
      </c>
      <c r="B848" s="8" t="s">
        <v>8633</v>
      </c>
      <c r="C848" s="8" t="s">
        <v>8447</v>
      </c>
      <c r="D848" s="8" t="s">
        <v>8449</v>
      </c>
      <c r="E848" s="9" t="s">
        <v>8448</v>
      </c>
      <c r="F848" s="10">
        <f t="array" ref="F848">SUM(('Rozpis školy_Zdroj_1P01_1P02'!$C$4:$C$2377='Rozpis zriaďovatelia_1P01_1P02'!$C848)*('Rozpis školy_Zdroj_1P01_1P02'!$L$4:$L$2377))</f>
        <v>0</v>
      </c>
      <c r="G848" s="10">
        <f t="array" ref="G848">SUM(('Rozpis školy_Zdroj_1P01_1P02'!$C$4:$C$2377='Rozpis zriaďovatelia_1P01_1P02'!$C848)*('Rozpis školy_Zdroj_1P01_1P02'!$M$4:$M$2377))</f>
        <v>0</v>
      </c>
      <c r="H848" s="11">
        <f t="shared" si="13"/>
        <v>0</v>
      </c>
    </row>
    <row r="849" spans="1:8" x14ac:dyDescent="0.25">
      <c r="A849" s="8" t="s">
        <v>9154</v>
      </c>
      <c r="B849" s="8" t="s">
        <v>8633</v>
      </c>
      <c r="C849" s="8" t="s">
        <v>4160</v>
      </c>
      <c r="D849" s="8" t="s">
        <v>4159</v>
      </c>
      <c r="E849" s="9" t="s">
        <v>4161</v>
      </c>
      <c r="F849" s="10">
        <f t="array" ref="F849">SUM(('Rozpis školy_Zdroj_1P01_1P02'!$C$4:$C$2377='Rozpis zriaďovatelia_1P01_1P02'!$C849)*('Rozpis školy_Zdroj_1P01_1P02'!$L$4:$L$2377))</f>
        <v>4435</v>
      </c>
      <c r="G849" s="10">
        <f t="array" ref="G849">SUM(('Rozpis školy_Zdroj_1P01_1P02'!$C$4:$C$2377='Rozpis zriaďovatelia_1P01_1P02'!$C849)*('Rozpis školy_Zdroj_1P01_1P02'!$M$4:$M$2377))</f>
        <v>443</v>
      </c>
      <c r="H849" s="11">
        <f t="shared" si="13"/>
        <v>4878</v>
      </c>
    </row>
    <row r="850" spans="1:8" x14ac:dyDescent="0.25">
      <c r="A850" s="8" t="s">
        <v>9154</v>
      </c>
      <c r="B850" s="8" t="s">
        <v>8633</v>
      </c>
      <c r="C850" s="8" t="s">
        <v>3510</v>
      </c>
      <c r="D850" s="8" t="s">
        <v>3509</v>
      </c>
      <c r="E850" s="9" t="s">
        <v>3511</v>
      </c>
      <c r="F850" s="10">
        <f t="array" ref="F850">SUM(('Rozpis školy_Zdroj_1P01_1P02'!$C$4:$C$2377='Rozpis zriaďovatelia_1P01_1P02'!$C850)*('Rozpis školy_Zdroj_1P01_1P02'!$L$4:$L$2377))</f>
        <v>253</v>
      </c>
      <c r="G850" s="10">
        <f t="array" ref="G850">SUM(('Rozpis školy_Zdroj_1P01_1P02'!$C$4:$C$2377='Rozpis zriaďovatelia_1P01_1P02'!$C850)*('Rozpis školy_Zdroj_1P01_1P02'!$M$4:$M$2377))</f>
        <v>25</v>
      </c>
      <c r="H850" s="11">
        <f t="shared" si="13"/>
        <v>278</v>
      </c>
    </row>
    <row r="851" spans="1:8" x14ac:dyDescent="0.25">
      <c r="A851" s="8" t="s">
        <v>9154</v>
      </c>
      <c r="B851" s="8" t="s">
        <v>8633</v>
      </c>
      <c r="C851" s="8" t="s">
        <v>4168</v>
      </c>
      <c r="D851" s="8" t="s">
        <v>4167</v>
      </c>
      <c r="E851" s="9" t="s">
        <v>4169</v>
      </c>
      <c r="F851" s="10">
        <f t="array" ref="F851">SUM(('Rozpis školy_Zdroj_1P01_1P02'!$C$4:$C$2377='Rozpis zriaďovatelia_1P01_1P02'!$C851)*('Rozpis školy_Zdroj_1P01_1P02'!$L$4:$L$2377))</f>
        <v>289</v>
      </c>
      <c r="G851" s="10">
        <f t="array" ref="G851">SUM(('Rozpis školy_Zdroj_1P01_1P02'!$C$4:$C$2377='Rozpis zriaďovatelia_1P01_1P02'!$C851)*('Rozpis školy_Zdroj_1P01_1P02'!$M$4:$M$2377))</f>
        <v>29</v>
      </c>
      <c r="H851" s="11">
        <f t="shared" si="13"/>
        <v>318</v>
      </c>
    </row>
    <row r="852" spans="1:8" x14ac:dyDescent="0.25">
      <c r="A852" s="8" t="s">
        <v>9154</v>
      </c>
      <c r="B852" s="8" t="s">
        <v>8633</v>
      </c>
      <c r="C852" s="8" t="s">
        <v>8434</v>
      </c>
      <c r="D852" s="8" t="s">
        <v>8436</v>
      </c>
      <c r="E852" s="9" t="s">
        <v>8435</v>
      </c>
      <c r="F852" s="10">
        <f t="array" ref="F852">SUM(('Rozpis školy_Zdroj_1P01_1P02'!$C$4:$C$2377='Rozpis zriaďovatelia_1P01_1P02'!$C852)*('Rozpis školy_Zdroj_1P01_1P02'!$L$4:$L$2377))</f>
        <v>0</v>
      </c>
      <c r="G852" s="10">
        <f t="array" ref="G852">SUM(('Rozpis školy_Zdroj_1P01_1P02'!$C$4:$C$2377='Rozpis zriaďovatelia_1P01_1P02'!$C852)*('Rozpis školy_Zdroj_1P01_1P02'!$M$4:$M$2377))</f>
        <v>0</v>
      </c>
      <c r="H852" s="11">
        <f t="shared" si="13"/>
        <v>0</v>
      </c>
    </row>
    <row r="853" spans="1:8" x14ac:dyDescent="0.25">
      <c r="A853" s="8" t="s">
        <v>9154</v>
      </c>
      <c r="B853" s="8" t="s">
        <v>8633</v>
      </c>
      <c r="C853" s="8" t="s">
        <v>3614</v>
      </c>
      <c r="D853" s="8" t="s">
        <v>3613</v>
      </c>
      <c r="E853" s="9" t="s">
        <v>3615</v>
      </c>
      <c r="F853" s="10">
        <f t="array" ref="F853">SUM(('Rozpis školy_Zdroj_1P01_1P02'!$C$4:$C$2377='Rozpis zriaďovatelia_1P01_1P02'!$C853)*('Rozpis školy_Zdroj_1P01_1P02'!$L$4:$L$2377))</f>
        <v>3631</v>
      </c>
      <c r="G853" s="10">
        <f t="array" ref="G853">SUM(('Rozpis školy_Zdroj_1P01_1P02'!$C$4:$C$2377='Rozpis zriaďovatelia_1P01_1P02'!$C853)*('Rozpis školy_Zdroj_1P01_1P02'!$M$4:$M$2377))</f>
        <v>363</v>
      </c>
      <c r="H853" s="11">
        <f t="shared" si="13"/>
        <v>3994</v>
      </c>
    </row>
    <row r="854" spans="1:8" x14ac:dyDescent="0.25">
      <c r="A854" s="8" t="s">
        <v>9154</v>
      </c>
      <c r="B854" s="8" t="s">
        <v>8633</v>
      </c>
      <c r="C854" s="8" t="s">
        <v>8442</v>
      </c>
      <c r="D854" s="8" t="s">
        <v>8444</v>
      </c>
      <c r="E854" s="9" t="s">
        <v>8443</v>
      </c>
      <c r="F854" s="10">
        <f t="array" ref="F854">SUM(('Rozpis školy_Zdroj_1P01_1P02'!$C$4:$C$2377='Rozpis zriaďovatelia_1P01_1P02'!$C854)*('Rozpis školy_Zdroj_1P01_1P02'!$L$4:$L$2377))</f>
        <v>0</v>
      </c>
      <c r="G854" s="10">
        <f t="array" ref="G854">SUM(('Rozpis školy_Zdroj_1P01_1P02'!$C$4:$C$2377='Rozpis zriaďovatelia_1P01_1P02'!$C854)*('Rozpis školy_Zdroj_1P01_1P02'!$M$4:$M$2377))</f>
        <v>0</v>
      </c>
      <c r="H854" s="11">
        <f t="shared" si="13"/>
        <v>0</v>
      </c>
    </row>
    <row r="855" spans="1:8" x14ac:dyDescent="0.25">
      <c r="A855" s="8" t="s">
        <v>9154</v>
      </c>
      <c r="B855" s="8" t="s">
        <v>8633</v>
      </c>
      <c r="C855" s="8" t="s">
        <v>8119</v>
      </c>
      <c r="D855" s="8" t="s">
        <v>8118</v>
      </c>
      <c r="E855" s="9" t="s">
        <v>8120</v>
      </c>
      <c r="F855" s="10">
        <f t="array" ref="F855">SUM(('Rozpis školy_Zdroj_1P01_1P02'!$C$4:$C$2377='Rozpis zriaďovatelia_1P01_1P02'!$C855)*('Rozpis školy_Zdroj_1P01_1P02'!$L$4:$L$2377))</f>
        <v>211</v>
      </c>
      <c r="G855" s="10">
        <f t="array" ref="G855">SUM(('Rozpis školy_Zdroj_1P01_1P02'!$C$4:$C$2377='Rozpis zriaďovatelia_1P01_1P02'!$C855)*('Rozpis školy_Zdroj_1P01_1P02'!$M$4:$M$2377))</f>
        <v>21</v>
      </c>
      <c r="H855" s="11">
        <f t="shared" si="13"/>
        <v>232</v>
      </c>
    </row>
    <row r="856" spans="1:8" x14ac:dyDescent="0.25">
      <c r="A856" s="8" t="s">
        <v>9154</v>
      </c>
      <c r="B856" s="8" t="s">
        <v>8633</v>
      </c>
      <c r="C856" s="8" t="s">
        <v>8410</v>
      </c>
      <c r="D856" s="8" t="s">
        <v>8412</v>
      </c>
      <c r="E856" s="9" t="s">
        <v>8411</v>
      </c>
      <c r="F856" s="10">
        <f t="array" ref="F856">SUM(('Rozpis školy_Zdroj_1P01_1P02'!$C$4:$C$2377='Rozpis zriaďovatelia_1P01_1P02'!$C856)*('Rozpis školy_Zdroj_1P01_1P02'!$L$4:$L$2377))</f>
        <v>0</v>
      </c>
      <c r="G856" s="10">
        <f t="array" ref="G856">SUM(('Rozpis školy_Zdroj_1P01_1P02'!$C$4:$C$2377='Rozpis zriaďovatelia_1P01_1P02'!$C856)*('Rozpis školy_Zdroj_1P01_1P02'!$M$4:$M$2377))</f>
        <v>0</v>
      </c>
      <c r="H856" s="11">
        <f t="shared" si="13"/>
        <v>0</v>
      </c>
    </row>
    <row r="857" spans="1:8" x14ac:dyDescent="0.25">
      <c r="A857" s="8" t="s">
        <v>9154</v>
      </c>
      <c r="B857" s="8" t="s">
        <v>8633</v>
      </c>
      <c r="C857" s="8" t="s">
        <v>8365</v>
      </c>
      <c r="D857" s="8" t="s">
        <v>8367</v>
      </c>
      <c r="E857" s="9" t="s">
        <v>8366</v>
      </c>
      <c r="F857" s="10">
        <f t="array" ref="F857">SUM(('Rozpis školy_Zdroj_1P01_1P02'!$C$4:$C$2377='Rozpis zriaďovatelia_1P01_1P02'!$C857)*('Rozpis školy_Zdroj_1P01_1P02'!$L$4:$L$2377))</f>
        <v>0</v>
      </c>
      <c r="G857" s="10">
        <f t="array" ref="G857">SUM(('Rozpis školy_Zdroj_1P01_1P02'!$C$4:$C$2377='Rozpis zriaďovatelia_1P01_1P02'!$C857)*('Rozpis školy_Zdroj_1P01_1P02'!$M$4:$M$2377))</f>
        <v>0</v>
      </c>
      <c r="H857" s="11">
        <f t="shared" si="13"/>
        <v>0</v>
      </c>
    </row>
    <row r="858" spans="1:8" x14ac:dyDescent="0.25">
      <c r="A858" s="8" t="s">
        <v>9154</v>
      </c>
      <c r="B858" s="8" t="s">
        <v>8633</v>
      </c>
      <c r="C858" s="8" t="s">
        <v>8413</v>
      </c>
      <c r="D858" s="8" t="s">
        <v>8415</v>
      </c>
      <c r="E858" s="9" t="s">
        <v>8414</v>
      </c>
      <c r="F858" s="10">
        <f t="array" ref="F858">SUM(('Rozpis školy_Zdroj_1P01_1P02'!$C$4:$C$2377='Rozpis zriaďovatelia_1P01_1P02'!$C858)*('Rozpis školy_Zdroj_1P01_1P02'!$L$4:$L$2377))</f>
        <v>0</v>
      </c>
      <c r="G858" s="10">
        <f t="array" ref="G858">SUM(('Rozpis školy_Zdroj_1P01_1P02'!$C$4:$C$2377='Rozpis zriaďovatelia_1P01_1P02'!$C858)*('Rozpis školy_Zdroj_1P01_1P02'!$M$4:$M$2377))</f>
        <v>0</v>
      </c>
      <c r="H858" s="11">
        <f t="shared" si="13"/>
        <v>0</v>
      </c>
    </row>
    <row r="859" spans="1:8" x14ac:dyDescent="0.25">
      <c r="A859" s="8" t="s">
        <v>9154</v>
      </c>
      <c r="B859" s="8" t="s">
        <v>8633</v>
      </c>
      <c r="C859" s="8" t="s">
        <v>8438</v>
      </c>
      <c r="D859" s="8" t="s">
        <v>8440</v>
      </c>
      <c r="E859" s="9" t="s">
        <v>8439</v>
      </c>
      <c r="F859" s="10">
        <f t="array" ref="F859">SUM(('Rozpis školy_Zdroj_1P01_1P02'!$C$4:$C$2377='Rozpis zriaďovatelia_1P01_1P02'!$C859)*('Rozpis školy_Zdroj_1P01_1P02'!$L$4:$L$2377))</f>
        <v>0</v>
      </c>
      <c r="G859" s="10">
        <f t="array" ref="G859">SUM(('Rozpis školy_Zdroj_1P01_1P02'!$C$4:$C$2377='Rozpis zriaďovatelia_1P01_1P02'!$C859)*('Rozpis školy_Zdroj_1P01_1P02'!$M$4:$M$2377))</f>
        <v>0</v>
      </c>
      <c r="H859" s="11">
        <f t="shared" si="13"/>
        <v>0</v>
      </c>
    </row>
    <row r="860" spans="1:8" x14ac:dyDescent="0.25">
      <c r="A860" s="8" t="s">
        <v>9154</v>
      </c>
      <c r="B860" s="8" t="s">
        <v>8633</v>
      </c>
      <c r="C860" s="8" t="s">
        <v>3368</v>
      </c>
      <c r="D860" s="8" t="s">
        <v>3367</v>
      </c>
      <c r="E860" s="9" t="s">
        <v>3369</v>
      </c>
      <c r="F860" s="10">
        <f t="array" ref="F860">SUM(('Rozpis školy_Zdroj_1P01_1P02'!$C$4:$C$2377='Rozpis zriaďovatelia_1P01_1P02'!$C860)*('Rozpis školy_Zdroj_1P01_1P02'!$L$4:$L$2377))</f>
        <v>725</v>
      </c>
      <c r="G860" s="10">
        <f t="array" ref="G860">SUM(('Rozpis školy_Zdroj_1P01_1P02'!$C$4:$C$2377='Rozpis zriaďovatelia_1P01_1P02'!$C860)*('Rozpis školy_Zdroj_1P01_1P02'!$M$4:$M$2377))</f>
        <v>72</v>
      </c>
      <c r="H860" s="11">
        <f t="shared" si="13"/>
        <v>797</v>
      </c>
    </row>
    <row r="861" spans="1:8" x14ac:dyDescent="0.25">
      <c r="A861" s="8" t="s">
        <v>9154</v>
      </c>
      <c r="B861" s="8" t="s">
        <v>8633</v>
      </c>
      <c r="C861" s="8" t="s">
        <v>8113</v>
      </c>
      <c r="D861" s="8" t="s">
        <v>8112</v>
      </c>
      <c r="E861" s="9" t="s">
        <v>8114</v>
      </c>
      <c r="F861" s="10">
        <f t="array" ref="F861">SUM(('Rozpis školy_Zdroj_1P01_1P02'!$C$4:$C$2377='Rozpis zriaďovatelia_1P01_1P02'!$C861)*('Rozpis školy_Zdroj_1P01_1P02'!$L$4:$L$2377))</f>
        <v>2455</v>
      </c>
      <c r="G861" s="10">
        <f t="array" ref="G861">SUM(('Rozpis školy_Zdroj_1P01_1P02'!$C$4:$C$2377='Rozpis zriaďovatelia_1P01_1P02'!$C861)*('Rozpis školy_Zdroj_1P01_1P02'!$M$4:$M$2377))</f>
        <v>245</v>
      </c>
      <c r="H861" s="11">
        <f t="shared" si="13"/>
        <v>2700</v>
      </c>
    </row>
    <row r="862" spans="1:8" x14ac:dyDescent="0.25">
      <c r="A862" s="8" t="s">
        <v>9154</v>
      </c>
      <c r="B862" s="8" t="s">
        <v>8633</v>
      </c>
      <c r="C862" s="8" t="s">
        <v>3855</v>
      </c>
      <c r="D862" s="8" t="s">
        <v>3854</v>
      </c>
      <c r="E862" s="9" t="s">
        <v>3856</v>
      </c>
      <c r="F862" s="10">
        <f t="array" ref="F862">SUM(('Rozpis školy_Zdroj_1P01_1P02'!$C$4:$C$2377='Rozpis zriaďovatelia_1P01_1P02'!$C862)*('Rozpis školy_Zdroj_1P01_1P02'!$L$4:$L$2377))</f>
        <v>2434</v>
      </c>
      <c r="G862" s="10">
        <f t="array" ref="G862">SUM(('Rozpis školy_Zdroj_1P01_1P02'!$C$4:$C$2377='Rozpis zriaďovatelia_1P01_1P02'!$C862)*('Rozpis školy_Zdroj_1P01_1P02'!$M$4:$M$2377))</f>
        <v>243</v>
      </c>
      <c r="H862" s="11">
        <f t="shared" si="13"/>
        <v>2677</v>
      </c>
    </row>
    <row r="863" spans="1:8" x14ac:dyDescent="0.25">
      <c r="A863" s="8" t="s">
        <v>9154</v>
      </c>
      <c r="B863" s="8" t="s">
        <v>8633</v>
      </c>
      <c r="C863" s="8" t="s">
        <v>8420</v>
      </c>
      <c r="D863" s="8" t="s">
        <v>8422</v>
      </c>
      <c r="E863" s="9" t="s">
        <v>8421</v>
      </c>
      <c r="F863" s="10">
        <f t="array" ref="F863">SUM(('Rozpis školy_Zdroj_1P01_1P02'!$C$4:$C$2377='Rozpis zriaďovatelia_1P01_1P02'!$C863)*('Rozpis školy_Zdroj_1P01_1P02'!$L$4:$L$2377))</f>
        <v>0</v>
      </c>
      <c r="G863" s="10">
        <f t="array" ref="G863">SUM(('Rozpis školy_Zdroj_1P01_1P02'!$C$4:$C$2377='Rozpis zriaďovatelia_1P01_1P02'!$C863)*('Rozpis školy_Zdroj_1P01_1P02'!$M$4:$M$2377))</f>
        <v>0</v>
      </c>
      <c r="H863" s="11">
        <f t="shared" si="13"/>
        <v>0</v>
      </c>
    </row>
    <row r="864" spans="1:8" x14ac:dyDescent="0.25">
      <c r="A864" s="8" t="s">
        <v>9154</v>
      </c>
      <c r="B864" s="8" t="s">
        <v>8633</v>
      </c>
      <c r="C864" s="8" t="s">
        <v>8451</v>
      </c>
      <c r="D864" s="8" t="s">
        <v>8453</v>
      </c>
      <c r="E864" s="9" t="s">
        <v>8452</v>
      </c>
      <c r="F864" s="10">
        <f t="array" ref="F864">SUM(('Rozpis školy_Zdroj_1P01_1P02'!$C$4:$C$2377='Rozpis zriaďovatelia_1P01_1P02'!$C864)*('Rozpis školy_Zdroj_1P01_1P02'!$L$4:$L$2377))</f>
        <v>0</v>
      </c>
      <c r="G864" s="10">
        <f t="array" ref="G864">SUM(('Rozpis školy_Zdroj_1P01_1P02'!$C$4:$C$2377='Rozpis zriaďovatelia_1P01_1P02'!$C864)*('Rozpis školy_Zdroj_1P01_1P02'!$M$4:$M$2377))</f>
        <v>0</v>
      </c>
      <c r="H864" s="11">
        <f t="shared" si="13"/>
        <v>0</v>
      </c>
    </row>
    <row r="865" spans="1:8" x14ac:dyDescent="0.25">
      <c r="A865" s="8" t="s">
        <v>9154</v>
      </c>
      <c r="B865" s="8" t="s">
        <v>8633</v>
      </c>
      <c r="C865" s="8" t="s">
        <v>3610</v>
      </c>
      <c r="D865" s="8" t="s">
        <v>3609</v>
      </c>
      <c r="E865" s="9" t="s">
        <v>3611</v>
      </c>
      <c r="F865" s="10">
        <f t="array" ref="F865">SUM(('Rozpis školy_Zdroj_1P01_1P02'!$C$4:$C$2377='Rozpis zriaďovatelia_1P01_1P02'!$C865)*('Rozpis školy_Zdroj_1P01_1P02'!$L$4:$L$2377))</f>
        <v>2324</v>
      </c>
      <c r="G865" s="10">
        <f t="array" ref="G865">SUM(('Rozpis školy_Zdroj_1P01_1P02'!$C$4:$C$2377='Rozpis zriaďovatelia_1P01_1P02'!$C865)*('Rozpis školy_Zdroj_1P01_1P02'!$M$4:$M$2377))</f>
        <v>232</v>
      </c>
      <c r="H865" s="11">
        <f t="shared" si="13"/>
        <v>2556</v>
      </c>
    </row>
    <row r="866" spans="1:8" x14ac:dyDescent="0.25">
      <c r="A866" s="8" t="s">
        <v>9154</v>
      </c>
      <c r="B866" s="8" t="s">
        <v>8633</v>
      </c>
      <c r="C866" s="8" t="s">
        <v>3514</v>
      </c>
      <c r="D866" s="8" t="s">
        <v>3513</v>
      </c>
      <c r="E866" s="9" t="s">
        <v>3515</v>
      </c>
      <c r="F866" s="10">
        <f t="array" ref="F866">SUM(('Rozpis školy_Zdroj_1P01_1P02'!$C$4:$C$2377='Rozpis zriaďovatelia_1P01_1P02'!$C866)*('Rozpis školy_Zdroj_1P01_1P02'!$L$4:$L$2377))</f>
        <v>362</v>
      </c>
      <c r="G866" s="10">
        <f t="array" ref="G866">SUM(('Rozpis školy_Zdroj_1P01_1P02'!$C$4:$C$2377='Rozpis zriaďovatelia_1P01_1P02'!$C866)*('Rozpis školy_Zdroj_1P01_1P02'!$M$4:$M$2377))</f>
        <v>36</v>
      </c>
      <c r="H866" s="11">
        <f t="shared" si="13"/>
        <v>398</v>
      </c>
    </row>
    <row r="867" spans="1:8" x14ac:dyDescent="0.25">
      <c r="A867" s="8" t="s">
        <v>9151</v>
      </c>
      <c r="B867" s="8" t="s">
        <v>8635</v>
      </c>
      <c r="C867" s="8" t="s">
        <v>8125</v>
      </c>
      <c r="D867" s="8" t="s">
        <v>8124</v>
      </c>
      <c r="E867" s="9" t="s">
        <v>8628</v>
      </c>
      <c r="F867" s="10">
        <f t="array" ref="F867">SUM(('Rozpis školy_Zdroj_1P01_1P02'!$C$4:$C$2377='Rozpis zriaďovatelia_1P01_1P02'!$C867)*('Rozpis školy_Zdroj_1P01_1P02'!$L$4:$L$2377))</f>
        <v>3615</v>
      </c>
      <c r="G867" s="10">
        <f t="array" ref="G867">SUM(('Rozpis školy_Zdroj_1P01_1P02'!$C$4:$C$2377='Rozpis zriaďovatelia_1P01_1P02'!$C867)*('Rozpis školy_Zdroj_1P01_1P02'!$M$4:$M$2377))</f>
        <v>361</v>
      </c>
      <c r="H867" s="11">
        <f t="shared" si="13"/>
        <v>3976</v>
      </c>
    </row>
    <row r="868" spans="1:8" x14ac:dyDescent="0.25">
      <c r="A868" s="8" t="s">
        <v>9151</v>
      </c>
      <c r="B868" s="8" t="s">
        <v>8632</v>
      </c>
      <c r="C868" s="8" t="s">
        <v>8351</v>
      </c>
      <c r="D868" s="8" t="s">
        <v>8353</v>
      </c>
      <c r="E868" s="9" t="s">
        <v>8352</v>
      </c>
      <c r="F868" s="10">
        <f t="array" ref="F868">SUM(('Rozpis školy_Zdroj_1P01_1P02'!$C$4:$C$2377='Rozpis zriaďovatelia_1P01_1P02'!$C868)*('Rozpis školy_Zdroj_1P01_1P02'!$L$4:$L$2377))</f>
        <v>12705</v>
      </c>
      <c r="G868" s="10">
        <f t="array" ref="G868">SUM(('Rozpis školy_Zdroj_1P01_1P02'!$C$4:$C$2377='Rozpis zriaďovatelia_1P01_1P02'!$C868)*('Rozpis školy_Zdroj_1P01_1P02'!$M$4:$M$2377))</f>
        <v>1270</v>
      </c>
      <c r="H868" s="11">
        <f t="shared" si="13"/>
        <v>13975</v>
      </c>
    </row>
    <row r="869" spans="1:8" x14ac:dyDescent="0.25">
      <c r="A869" s="8" t="s">
        <v>9151</v>
      </c>
      <c r="B869" s="8" t="s">
        <v>8631</v>
      </c>
      <c r="C869" s="8" t="s">
        <v>4183</v>
      </c>
      <c r="D869" s="8" t="s">
        <v>4182</v>
      </c>
      <c r="E869" s="9" t="s">
        <v>4184</v>
      </c>
      <c r="F869" s="10">
        <f t="array" ref="F869">SUM(('Rozpis školy_Zdroj_1P01_1P02'!$C$4:$C$2377='Rozpis zriaďovatelia_1P01_1P02'!$C869)*('Rozpis školy_Zdroj_1P01_1P02'!$L$4:$L$2377))</f>
        <v>86701</v>
      </c>
      <c r="G869" s="10">
        <f t="array" ref="G869">SUM(('Rozpis školy_Zdroj_1P01_1P02'!$C$4:$C$2377='Rozpis zriaďovatelia_1P01_1P02'!$C869)*('Rozpis školy_Zdroj_1P01_1P02'!$M$4:$M$2377))</f>
        <v>8672</v>
      </c>
      <c r="H869" s="11">
        <f t="shared" si="13"/>
        <v>95373</v>
      </c>
    </row>
    <row r="870" spans="1:8" x14ac:dyDescent="0.25">
      <c r="A870" s="8" t="s">
        <v>9151</v>
      </c>
      <c r="B870" s="8" t="s">
        <v>8631</v>
      </c>
      <c r="C870" s="8" t="s">
        <v>4178</v>
      </c>
      <c r="D870" s="8" t="s">
        <v>4177</v>
      </c>
      <c r="E870" s="9" t="s">
        <v>4179</v>
      </c>
      <c r="F870" s="10">
        <f t="array" ref="F870">SUM(('Rozpis školy_Zdroj_1P01_1P02'!$C$4:$C$2377='Rozpis zriaďovatelia_1P01_1P02'!$C870)*('Rozpis školy_Zdroj_1P01_1P02'!$L$4:$L$2377))</f>
        <v>4857</v>
      </c>
      <c r="G870" s="10">
        <f t="array" ref="G870">SUM(('Rozpis školy_Zdroj_1P01_1P02'!$C$4:$C$2377='Rozpis zriaďovatelia_1P01_1P02'!$C870)*('Rozpis školy_Zdroj_1P01_1P02'!$M$4:$M$2377))</f>
        <v>486</v>
      </c>
      <c r="H870" s="11">
        <f t="shared" si="13"/>
        <v>5343</v>
      </c>
    </row>
    <row r="871" spans="1:8" x14ac:dyDescent="0.25">
      <c r="A871" s="8" t="s">
        <v>9151</v>
      </c>
      <c r="B871" s="8" t="s">
        <v>8631</v>
      </c>
      <c r="C871" s="8" t="s">
        <v>4323</v>
      </c>
      <c r="D871" s="8" t="s">
        <v>4322</v>
      </c>
      <c r="E871" s="9" t="s">
        <v>4324</v>
      </c>
      <c r="F871" s="10">
        <f t="array" ref="F871">SUM(('Rozpis školy_Zdroj_1P01_1P02'!$C$4:$C$2377='Rozpis zriaďovatelia_1P01_1P02'!$C871)*('Rozpis školy_Zdroj_1P01_1P02'!$L$4:$L$2377))</f>
        <v>2755</v>
      </c>
      <c r="G871" s="10">
        <f t="array" ref="G871">SUM(('Rozpis školy_Zdroj_1P01_1P02'!$C$4:$C$2377='Rozpis zriaďovatelia_1P01_1P02'!$C871)*('Rozpis školy_Zdroj_1P01_1P02'!$M$4:$M$2377))</f>
        <v>275</v>
      </c>
      <c r="H871" s="11">
        <f t="shared" si="13"/>
        <v>3030</v>
      </c>
    </row>
    <row r="872" spans="1:8" x14ac:dyDescent="0.25">
      <c r="A872" s="8" t="s">
        <v>9151</v>
      </c>
      <c r="B872" s="8" t="s">
        <v>8631</v>
      </c>
      <c r="C872" s="8" t="s">
        <v>4328</v>
      </c>
      <c r="D872" s="8" t="s">
        <v>4327</v>
      </c>
      <c r="E872" s="9" t="s">
        <v>4329</v>
      </c>
      <c r="F872" s="10">
        <f t="array" ref="F872">SUM(('Rozpis školy_Zdroj_1P01_1P02'!$C$4:$C$2377='Rozpis zriaďovatelia_1P01_1P02'!$C872)*('Rozpis školy_Zdroj_1P01_1P02'!$L$4:$L$2377))</f>
        <v>23681</v>
      </c>
      <c r="G872" s="10">
        <f t="array" ref="G872">SUM(('Rozpis školy_Zdroj_1P01_1P02'!$C$4:$C$2377='Rozpis zriaďovatelia_1P01_1P02'!$C872)*('Rozpis školy_Zdroj_1P01_1P02'!$M$4:$M$2377))</f>
        <v>2368</v>
      </c>
      <c r="H872" s="11">
        <f t="shared" si="13"/>
        <v>26049</v>
      </c>
    </row>
    <row r="873" spans="1:8" x14ac:dyDescent="0.25">
      <c r="A873" s="8" t="s">
        <v>9151</v>
      </c>
      <c r="B873" s="8" t="s">
        <v>8631</v>
      </c>
      <c r="C873" s="8" t="s">
        <v>4404</v>
      </c>
      <c r="D873" s="8" t="s">
        <v>4403</v>
      </c>
      <c r="E873" s="9" t="s">
        <v>4405</v>
      </c>
      <c r="F873" s="10">
        <f t="array" ref="F873">SUM(('Rozpis školy_Zdroj_1P01_1P02'!$C$4:$C$2377='Rozpis zriaďovatelia_1P01_1P02'!$C873)*('Rozpis školy_Zdroj_1P01_1P02'!$L$4:$L$2377))</f>
        <v>4684</v>
      </c>
      <c r="G873" s="10">
        <f t="array" ref="G873">SUM(('Rozpis školy_Zdroj_1P01_1P02'!$C$4:$C$2377='Rozpis zriaďovatelia_1P01_1P02'!$C873)*('Rozpis školy_Zdroj_1P01_1P02'!$M$4:$M$2377))</f>
        <v>468</v>
      </c>
      <c r="H873" s="11">
        <f t="shared" si="13"/>
        <v>5152</v>
      </c>
    </row>
    <row r="874" spans="1:8" x14ac:dyDescent="0.25">
      <c r="A874" s="8" t="s">
        <v>9151</v>
      </c>
      <c r="B874" s="8" t="s">
        <v>8631</v>
      </c>
      <c r="C874" s="8" t="s">
        <v>4334</v>
      </c>
      <c r="D874" s="8" t="s">
        <v>4333</v>
      </c>
      <c r="E874" s="9" t="s">
        <v>4335</v>
      </c>
      <c r="F874" s="10">
        <f t="array" ref="F874">SUM(('Rozpis školy_Zdroj_1P01_1P02'!$C$4:$C$2377='Rozpis zriaďovatelia_1P01_1P02'!$C874)*('Rozpis školy_Zdroj_1P01_1P02'!$L$4:$L$2377))</f>
        <v>108</v>
      </c>
      <c r="G874" s="10">
        <f t="array" ref="G874">SUM(('Rozpis školy_Zdroj_1P01_1P02'!$C$4:$C$2377='Rozpis zriaďovatelia_1P01_1P02'!$C874)*('Rozpis školy_Zdroj_1P01_1P02'!$M$4:$M$2377))</f>
        <v>11</v>
      </c>
      <c r="H874" s="11">
        <f t="shared" si="13"/>
        <v>119</v>
      </c>
    </row>
    <row r="875" spans="1:8" x14ac:dyDescent="0.25">
      <c r="A875" s="8" t="s">
        <v>9151</v>
      </c>
      <c r="B875" s="8" t="s">
        <v>8631</v>
      </c>
      <c r="C875" s="8" t="s">
        <v>4217</v>
      </c>
      <c r="D875" s="8" t="s">
        <v>4216</v>
      </c>
      <c r="E875" s="9" t="s">
        <v>4218</v>
      </c>
      <c r="F875" s="10">
        <f t="array" ref="F875">SUM(('Rozpis školy_Zdroj_1P01_1P02'!$C$4:$C$2377='Rozpis zriaďovatelia_1P01_1P02'!$C875)*('Rozpis školy_Zdroj_1P01_1P02'!$L$4:$L$2377))</f>
        <v>163</v>
      </c>
      <c r="G875" s="10">
        <f t="array" ref="G875">SUM(('Rozpis školy_Zdroj_1P01_1P02'!$C$4:$C$2377='Rozpis zriaďovatelia_1P01_1P02'!$C875)*('Rozpis školy_Zdroj_1P01_1P02'!$M$4:$M$2377))</f>
        <v>16</v>
      </c>
      <c r="H875" s="11">
        <f t="shared" si="13"/>
        <v>179</v>
      </c>
    </row>
    <row r="876" spans="1:8" x14ac:dyDescent="0.25">
      <c r="A876" s="8" t="s">
        <v>9151</v>
      </c>
      <c r="B876" s="8" t="s">
        <v>8631</v>
      </c>
      <c r="C876" s="8" t="s">
        <v>4339</v>
      </c>
      <c r="D876" s="8" t="s">
        <v>4338</v>
      </c>
      <c r="E876" s="9" t="s">
        <v>4340</v>
      </c>
      <c r="F876" s="10">
        <f t="array" ref="F876">SUM(('Rozpis školy_Zdroj_1P01_1P02'!$C$4:$C$2377='Rozpis zriaďovatelia_1P01_1P02'!$C876)*('Rozpis školy_Zdroj_1P01_1P02'!$L$4:$L$2377))</f>
        <v>2622</v>
      </c>
      <c r="G876" s="10">
        <f t="array" ref="G876">SUM(('Rozpis školy_Zdroj_1P01_1P02'!$C$4:$C$2377='Rozpis zriaďovatelia_1P01_1P02'!$C876)*('Rozpis školy_Zdroj_1P01_1P02'!$M$4:$M$2377))</f>
        <v>262</v>
      </c>
      <c r="H876" s="11">
        <f t="shared" si="13"/>
        <v>2884</v>
      </c>
    </row>
    <row r="877" spans="1:8" x14ac:dyDescent="0.25">
      <c r="A877" s="8" t="s">
        <v>9151</v>
      </c>
      <c r="B877" s="8" t="s">
        <v>8631</v>
      </c>
      <c r="C877" s="8" t="s">
        <v>4222</v>
      </c>
      <c r="D877" s="8" t="s">
        <v>4221</v>
      </c>
      <c r="E877" s="9" t="s">
        <v>4223</v>
      </c>
      <c r="F877" s="10">
        <f t="array" ref="F877">SUM(('Rozpis školy_Zdroj_1P01_1P02'!$C$4:$C$2377='Rozpis zriaďovatelia_1P01_1P02'!$C877)*('Rozpis školy_Zdroj_1P01_1P02'!$L$4:$L$2377))</f>
        <v>108</v>
      </c>
      <c r="G877" s="10">
        <f t="array" ref="G877">SUM(('Rozpis školy_Zdroj_1P01_1P02'!$C$4:$C$2377='Rozpis zriaďovatelia_1P01_1P02'!$C877)*('Rozpis školy_Zdroj_1P01_1P02'!$M$4:$M$2377))</f>
        <v>11</v>
      </c>
      <c r="H877" s="11">
        <f t="shared" si="13"/>
        <v>119</v>
      </c>
    </row>
    <row r="878" spans="1:8" x14ac:dyDescent="0.25">
      <c r="A878" s="8" t="s">
        <v>9151</v>
      </c>
      <c r="B878" s="8" t="s">
        <v>8631</v>
      </c>
      <c r="C878" s="8" t="s">
        <v>4344</v>
      </c>
      <c r="D878" s="8" t="s">
        <v>4343</v>
      </c>
      <c r="E878" s="9" t="s">
        <v>4345</v>
      </c>
      <c r="F878" s="10">
        <f t="array" ref="F878">SUM(('Rozpis školy_Zdroj_1P01_1P02'!$C$4:$C$2377='Rozpis zriaďovatelia_1P01_1P02'!$C878)*('Rozpis školy_Zdroj_1P01_1P02'!$L$4:$L$2377))</f>
        <v>145</v>
      </c>
      <c r="G878" s="10">
        <f t="array" ref="G878">SUM(('Rozpis školy_Zdroj_1P01_1P02'!$C$4:$C$2377='Rozpis zriaďovatelia_1P01_1P02'!$C878)*('Rozpis školy_Zdroj_1P01_1P02'!$M$4:$M$2377))</f>
        <v>14</v>
      </c>
      <c r="H878" s="11">
        <f t="shared" si="13"/>
        <v>159</v>
      </c>
    </row>
    <row r="879" spans="1:8" x14ac:dyDescent="0.25">
      <c r="A879" s="8" t="s">
        <v>9151</v>
      </c>
      <c r="B879" s="8" t="s">
        <v>8631</v>
      </c>
      <c r="C879" s="8" t="s">
        <v>4227</v>
      </c>
      <c r="D879" s="8" t="s">
        <v>4226</v>
      </c>
      <c r="E879" s="9" t="s">
        <v>4228</v>
      </c>
      <c r="F879" s="10">
        <f t="array" ref="F879">SUM(('Rozpis školy_Zdroj_1P01_1P02'!$C$4:$C$2377='Rozpis zriaďovatelia_1P01_1P02'!$C879)*('Rozpis školy_Zdroj_1P01_1P02'!$L$4:$L$2377))</f>
        <v>1945</v>
      </c>
      <c r="G879" s="10">
        <f t="array" ref="G879">SUM(('Rozpis školy_Zdroj_1P01_1P02'!$C$4:$C$2377='Rozpis zriaďovatelia_1P01_1P02'!$C879)*('Rozpis školy_Zdroj_1P01_1P02'!$M$4:$M$2377))</f>
        <v>195</v>
      </c>
      <c r="H879" s="11">
        <f t="shared" si="13"/>
        <v>2140</v>
      </c>
    </row>
    <row r="880" spans="1:8" x14ac:dyDescent="0.25">
      <c r="A880" s="8" t="s">
        <v>9151</v>
      </c>
      <c r="B880" s="8" t="s">
        <v>8631</v>
      </c>
      <c r="C880" s="8" t="s">
        <v>4212</v>
      </c>
      <c r="D880" s="8" t="s">
        <v>4211</v>
      </c>
      <c r="E880" s="9" t="s">
        <v>4213</v>
      </c>
      <c r="F880" s="10">
        <f t="array" ref="F880">SUM(('Rozpis školy_Zdroj_1P01_1P02'!$C$4:$C$2377='Rozpis zriaďovatelia_1P01_1P02'!$C880)*('Rozpis školy_Zdroj_1P01_1P02'!$L$4:$L$2377))</f>
        <v>3476</v>
      </c>
      <c r="G880" s="10">
        <f t="array" ref="G880">SUM(('Rozpis školy_Zdroj_1P01_1P02'!$C$4:$C$2377='Rozpis zriaďovatelia_1P01_1P02'!$C880)*('Rozpis školy_Zdroj_1P01_1P02'!$M$4:$M$2377))</f>
        <v>348</v>
      </c>
      <c r="H880" s="11">
        <f t="shared" si="13"/>
        <v>3824</v>
      </c>
    </row>
    <row r="881" spans="1:8" x14ac:dyDescent="0.25">
      <c r="A881" s="8" t="s">
        <v>9151</v>
      </c>
      <c r="B881" s="8" t="s">
        <v>8631</v>
      </c>
      <c r="C881" s="8" t="s">
        <v>4349</v>
      </c>
      <c r="D881" s="8" t="s">
        <v>4348</v>
      </c>
      <c r="E881" s="9" t="s">
        <v>4350</v>
      </c>
      <c r="F881" s="10">
        <f t="array" ref="F881">SUM(('Rozpis školy_Zdroj_1P01_1P02'!$C$4:$C$2377='Rozpis zriaďovatelia_1P01_1P02'!$C881)*('Rozpis školy_Zdroj_1P01_1P02'!$L$4:$L$2377))</f>
        <v>488</v>
      </c>
      <c r="G881" s="10">
        <f t="array" ref="G881">SUM(('Rozpis školy_Zdroj_1P01_1P02'!$C$4:$C$2377='Rozpis zriaďovatelia_1P01_1P02'!$C881)*('Rozpis školy_Zdroj_1P01_1P02'!$M$4:$M$2377))</f>
        <v>49</v>
      </c>
      <c r="H881" s="11">
        <f t="shared" si="13"/>
        <v>537</v>
      </c>
    </row>
    <row r="882" spans="1:8" x14ac:dyDescent="0.25">
      <c r="A882" s="8" t="s">
        <v>9151</v>
      </c>
      <c r="B882" s="8" t="s">
        <v>8631</v>
      </c>
      <c r="C882" s="8" t="s">
        <v>4285</v>
      </c>
      <c r="D882" s="8" t="s">
        <v>4284</v>
      </c>
      <c r="E882" s="9" t="s">
        <v>4286</v>
      </c>
      <c r="F882" s="10">
        <f t="array" ref="F882">SUM(('Rozpis školy_Zdroj_1P01_1P02'!$C$4:$C$2377='Rozpis zriaďovatelia_1P01_1P02'!$C882)*('Rozpis školy_Zdroj_1P01_1P02'!$L$4:$L$2377))</f>
        <v>2247</v>
      </c>
      <c r="G882" s="10">
        <f t="array" ref="G882">SUM(('Rozpis školy_Zdroj_1P01_1P02'!$C$4:$C$2377='Rozpis zriaďovatelia_1P01_1P02'!$C882)*('Rozpis školy_Zdroj_1P01_1P02'!$M$4:$M$2377))</f>
        <v>225</v>
      </c>
      <c r="H882" s="11">
        <f t="shared" si="13"/>
        <v>2472</v>
      </c>
    </row>
    <row r="883" spans="1:8" x14ac:dyDescent="0.25">
      <c r="A883" s="8" t="s">
        <v>9151</v>
      </c>
      <c r="B883" s="8" t="s">
        <v>8631</v>
      </c>
      <c r="C883" s="8" t="s">
        <v>4232</v>
      </c>
      <c r="D883" s="8" t="s">
        <v>4231</v>
      </c>
      <c r="E883" s="9" t="s">
        <v>4233</v>
      </c>
      <c r="F883" s="10">
        <f t="array" ref="F883">SUM(('Rozpis školy_Zdroj_1P01_1P02'!$C$4:$C$2377='Rozpis zriaďovatelia_1P01_1P02'!$C883)*('Rozpis školy_Zdroj_1P01_1P02'!$L$4:$L$2377))</f>
        <v>90</v>
      </c>
      <c r="G883" s="10">
        <f t="array" ref="G883">SUM(('Rozpis školy_Zdroj_1P01_1P02'!$C$4:$C$2377='Rozpis zriaďovatelia_1P01_1P02'!$C883)*('Rozpis školy_Zdroj_1P01_1P02'!$M$4:$M$2377))</f>
        <v>9</v>
      </c>
      <c r="H883" s="11">
        <f t="shared" si="13"/>
        <v>99</v>
      </c>
    </row>
    <row r="884" spans="1:8" x14ac:dyDescent="0.25">
      <c r="A884" s="8" t="s">
        <v>9151</v>
      </c>
      <c r="B884" s="8" t="s">
        <v>8631</v>
      </c>
      <c r="C884" s="8" t="s">
        <v>4242</v>
      </c>
      <c r="D884" s="8" t="s">
        <v>4241</v>
      </c>
      <c r="E884" s="9" t="s">
        <v>4243</v>
      </c>
      <c r="F884" s="10">
        <f t="array" ref="F884">SUM(('Rozpis školy_Zdroj_1P01_1P02'!$C$4:$C$2377='Rozpis zriaďovatelia_1P01_1P02'!$C884)*('Rozpis školy_Zdroj_1P01_1P02'!$L$4:$L$2377))</f>
        <v>416</v>
      </c>
      <c r="G884" s="10">
        <f t="array" ref="G884">SUM(('Rozpis školy_Zdroj_1P01_1P02'!$C$4:$C$2377='Rozpis zriaďovatelia_1P01_1P02'!$C884)*('Rozpis školy_Zdroj_1P01_1P02'!$M$4:$M$2377))</f>
        <v>42</v>
      </c>
      <c r="H884" s="11">
        <f t="shared" si="13"/>
        <v>458</v>
      </c>
    </row>
    <row r="885" spans="1:8" x14ac:dyDescent="0.25">
      <c r="A885" s="8" t="s">
        <v>9151</v>
      </c>
      <c r="B885" s="8" t="s">
        <v>8631</v>
      </c>
      <c r="C885" s="8" t="s">
        <v>4354</v>
      </c>
      <c r="D885" s="8" t="s">
        <v>4353</v>
      </c>
      <c r="E885" s="9" t="s">
        <v>4355</v>
      </c>
      <c r="F885" s="10">
        <f t="array" ref="F885">SUM(('Rozpis školy_Zdroj_1P01_1P02'!$C$4:$C$2377='Rozpis zriaďovatelia_1P01_1P02'!$C885)*('Rozpis školy_Zdroj_1P01_1P02'!$L$4:$L$2377))</f>
        <v>1814</v>
      </c>
      <c r="G885" s="10">
        <f t="array" ref="G885">SUM(('Rozpis školy_Zdroj_1P01_1P02'!$C$4:$C$2377='Rozpis zriaďovatelia_1P01_1P02'!$C885)*('Rozpis školy_Zdroj_1P01_1P02'!$M$4:$M$2377))</f>
        <v>181</v>
      </c>
      <c r="H885" s="11">
        <f t="shared" si="13"/>
        <v>1995</v>
      </c>
    </row>
    <row r="886" spans="1:8" x14ac:dyDescent="0.25">
      <c r="A886" s="8" t="s">
        <v>9151</v>
      </c>
      <c r="B886" s="8" t="s">
        <v>8631</v>
      </c>
      <c r="C886" s="8" t="s">
        <v>4359</v>
      </c>
      <c r="D886" s="8" t="s">
        <v>4358</v>
      </c>
      <c r="E886" s="9" t="s">
        <v>4360</v>
      </c>
      <c r="F886" s="10">
        <f t="array" ref="F886">SUM(('Rozpis školy_Zdroj_1P01_1P02'!$C$4:$C$2377='Rozpis zriaďovatelia_1P01_1P02'!$C886)*('Rozpis školy_Zdroj_1P01_1P02'!$L$4:$L$2377))</f>
        <v>4066</v>
      </c>
      <c r="G886" s="10">
        <f t="array" ref="G886">SUM(('Rozpis školy_Zdroj_1P01_1P02'!$C$4:$C$2377='Rozpis zriaďovatelia_1P01_1P02'!$C886)*('Rozpis školy_Zdroj_1P01_1P02'!$M$4:$M$2377))</f>
        <v>407</v>
      </c>
      <c r="H886" s="11">
        <f t="shared" si="13"/>
        <v>4473</v>
      </c>
    </row>
    <row r="887" spans="1:8" x14ac:dyDescent="0.25">
      <c r="A887" s="8" t="s">
        <v>9151</v>
      </c>
      <c r="B887" s="8" t="s">
        <v>8631</v>
      </c>
      <c r="C887" s="8" t="s">
        <v>4247</v>
      </c>
      <c r="D887" s="8" t="s">
        <v>4246</v>
      </c>
      <c r="E887" s="9" t="s">
        <v>4248</v>
      </c>
      <c r="F887" s="10">
        <f t="array" ref="F887">SUM(('Rozpis školy_Zdroj_1P01_1P02'!$C$4:$C$2377='Rozpis zriaďovatelia_1P01_1P02'!$C887)*('Rozpis školy_Zdroj_1P01_1P02'!$L$4:$L$2377))</f>
        <v>163</v>
      </c>
      <c r="G887" s="10">
        <f t="array" ref="G887">SUM(('Rozpis školy_Zdroj_1P01_1P02'!$C$4:$C$2377='Rozpis zriaďovatelia_1P01_1P02'!$C887)*('Rozpis školy_Zdroj_1P01_1P02'!$M$4:$M$2377))</f>
        <v>16</v>
      </c>
      <c r="H887" s="11">
        <f t="shared" si="13"/>
        <v>179</v>
      </c>
    </row>
    <row r="888" spans="1:8" x14ac:dyDescent="0.25">
      <c r="A888" s="8" t="s">
        <v>9151</v>
      </c>
      <c r="B888" s="8" t="s">
        <v>8631</v>
      </c>
      <c r="C888" s="8" t="s">
        <v>4364</v>
      </c>
      <c r="D888" s="8" t="s">
        <v>4363</v>
      </c>
      <c r="E888" s="9" t="s">
        <v>4365</v>
      </c>
      <c r="F888" s="10">
        <f t="array" ref="F888">SUM(('Rozpis školy_Zdroj_1P01_1P02'!$C$4:$C$2377='Rozpis zriaďovatelia_1P01_1P02'!$C888)*('Rozpis školy_Zdroj_1P01_1P02'!$L$4:$L$2377))</f>
        <v>2844</v>
      </c>
      <c r="G888" s="10">
        <f t="array" ref="G888">SUM(('Rozpis školy_Zdroj_1P01_1P02'!$C$4:$C$2377='Rozpis zriaďovatelia_1P01_1P02'!$C888)*('Rozpis školy_Zdroj_1P01_1P02'!$M$4:$M$2377))</f>
        <v>284</v>
      </c>
      <c r="H888" s="11">
        <f t="shared" si="13"/>
        <v>3128</v>
      </c>
    </row>
    <row r="889" spans="1:8" x14ac:dyDescent="0.25">
      <c r="A889" s="8" t="s">
        <v>9151</v>
      </c>
      <c r="B889" s="8" t="s">
        <v>8631</v>
      </c>
      <c r="C889" s="8" t="s">
        <v>4369</v>
      </c>
      <c r="D889" s="8" t="s">
        <v>4368</v>
      </c>
      <c r="E889" s="9" t="s">
        <v>4370</v>
      </c>
      <c r="F889" s="10">
        <f t="array" ref="F889">SUM(('Rozpis školy_Zdroj_1P01_1P02'!$C$4:$C$2377='Rozpis zriaďovatelia_1P01_1P02'!$C889)*('Rozpis školy_Zdroj_1P01_1P02'!$L$4:$L$2377))</f>
        <v>3182</v>
      </c>
      <c r="G889" s="10">
        <f t="array" ref="G889">SUM(('Rozpis školy_Zdroj_1P01_1P02'!$C$4:$C$2377='Rozpis zriaďovatelia_1P01_1P02'!$C889)*('Rozpis školy_Zdroj_1P01_1P02'!$M$4:$M$2377))</f>
        <v>318</v>
      </c>
      <c r="H889" s="11">
        <f t="shared" si="13"/>
        <v>3500</v>
      </c>
    </row>
    <row r="890" spans="1:8" x14ac:dyDescent="0.25">
      <c r="A890" s="8" t="s">
        <v>9151</v>
      </c>
      <c r="B890" s="8" t="s">
        <v>8631</v>
      </c>
      <c r="C890" s="8" t="s">
        <v>4374</v>
      </c>
      <c r="D890" s="8" t="s">
        <v>4373</v>
      </c>
      <c r="E890" s="9" t="s">
        <v>4375</v>
      </c>
      <c r="F890" s="10">
        <f t="array" ref="F890">SUM(('Rozpis školy_Zdroj_1P01_1P02'!$C$4:$C$2377='Rozpis zriaďovatelia_1P01_1P02'!$C890)*('Rozpis školy_Zdroj_1P01_1P02'!$L$4:$L$2377))</f>
        <v>2368</v>
      </c>
      <c r="G890" s="10">
        <f t="array" ref="G890">SUM(('Rozpis školy_Zdroj_1P01_1P02'!$C$4:$C$2377='Rozpis zriaďovatelia_1P01_1P02'!$C890)*('Rozpis školy_Zdroj_1P01_1P02'!$M$4:$M$2377))</f>
        <v>237</v>
      </c>
      <c r="H890" s="11">
        <f t="shared" si="13"/>
        <v>2605</v>
      </c>
    </row>
    <row r="891" spans="1:8" x14ac:dyDescent="0.25">
      <c r="A891" s="8" t="s">
        <v>9151</v>
      </c>
      <c r="B891" s="8" t="s">
        <v>8631</v>
      </c>
      <c r="C891" s="8" t="s">
        <v>4252</v>
      </c>
      <c r="D891" s="8" t="s">
        <v>4251</v>
      </c>
      <c r="E891" s="9" t="s">
        <v>4253</v>
      </c>
      <c r="F891" s="10">
        <f t="array" ref="F891">SUM(('Rozpis školy_Zdroj_1P01_1P02'!$C$4:$C$2377='Rozpis zriaďovatelia_1P01_1P02'!$C891)*('Rozpis školy_Zdroj_1P01_1P02'!$L$4:$L$2377))</f>
        <v>2092</v>
      </c>
      <c r="G891" s="10">
        <f t="array" ref="G891">SUM(('Rozpis školy_Zdroj_1P01_1P02'!$C$4:$C$2377='Rozpis zriaďovatelia_1P01_1P02'!$C891)*('Rozpis školy_Zdroj_1P01_1P02'!$M$4:$M$2377))</f>
        <v>209</v>
      </c>
      <c r="H891" s="11">
        <f t="shared" si="13"/>
        <v>2301</v>
      </c>
    </row>
    <row r="892" spans="1:8" x14ac:dyDescent="0.25">
      <c r="A892" s="8" t="s">
        <v>9151</v>
      </c>
      <c r="B892" s="8" t="s">
        <v>8631</v>
      </c>
      <c r="C892" s="8" t="s">
        <v>4379</v>
      </c>
      <c r="D892" s="8" t="s">
        <v>4378</v>
      </c>
      <c r="E892" s="9" t="s">
        <v>4380</v>
      </c>
      <c r="F892" s="10">
        <f t="array" ref="F892">SUM(('Rozpis školy_Zdroj_1P01_1P02'!$C$4:$C$2377='Rozpis zriaďovatelia_1P01_1P02'!$C892)*('Rozpis školy_Zdroj_1P01_1P02'!$L$4:$L$2377))</f>
        <v>2695</v>
      </c>
      <c r="G892" s="10">
        <f t="array" ref="G892">SUM(('Rozpis školy_Zdroj_1P01_1P02'!$C$4:$C$2377='Rozpis zriaďovatelia_1P01_1P02'!$C892)*('Rozpis školy_Zdroj_1P01_1P02'!$M$4:$M$2377))</f>
        <v>269</v>
      </c>
      <c r="H892" s="11">
        <f t="shared" si="13"/>
        <v>2964</v>
      </c>
    </row>
    <row r="893" spans="1:8" x14ac:dyDescent="0.25">
      <c r="A893" s="8" t="s">
        <v>9151</v>
      </c>
      <c r="B893" s="8" t="s">
        <v>8631</v>
      </c>
      <c r="C893" s="8" t="s">
        <v>4257</v>
      </c>
      <c r="D893" s="8" t="s">
        <v>4256</v>
      </c>
      <c r="E893" s="9" t="s">
        <v>4258</v>
      </c>
      <c r="F893" s="10">
        <f t="array" ref="F893">SUM(('Rozpis školy_Zdroj_1P01_1P02'!$C$4:$C$2377='Rozpis zriaďovatelia_1P01_1P02'!$C893)*('Rozpis školy_Zdroj_1P01_1P02'!$L$4:$L$2377))</f>
        <v>307</v>
      </c>
      <c r="G893" s="10">
        <f t="array" ref="G893">SUM(('Rozpis školy_Zdroj_1P01_1P02'!$C$4:$C$2377='Rozpis zriaďovatelia_1P01_1P02'!$C893)*('Rozpis školy_Zdroj_1P01_1P02'!$M$4:$M$2377))</f>
        <v>31</v>
      </c>
      <c r="H893" s="11">
        <f t="shared" si="13"/>
        <v>338</v>
      </c>
    </row>
    <row r="894" spans="1:8" x14ac:dyDescent="0.25">
      <c r="A894" s="8" t="s">
        <v>9151</v>
      </c>
      <c r="B894" s="8" t="s">
        <v>8631</v>
      </c>
      <c r="C894" s="8" t="s">
        <v>4261</v>
      </c>
      <c r="D894" s="8" t="s">
        <v>4260</v>
      </c>
      <c r="E894" s="9" t="s">
        <v>4262</v>
      </c>
      <c r="F894" s="10">
        <f t="array" ref="F894">SUM(('Rozpis školy_Zdroj_1P01_1P02'!$C$4:$C$2377='Rozpis zriaďovatelia_1P01_1P02'!$C894)*('Rozpis školy_Zdroj_1P01_1P02'!$L$4:$L$2377))</f>
        <v>3464</v>
      </c>
      <c r="G894" s="10">
        <f t="array" ref="G894">SUM(('Rozpis školy_Zdroj_1P01_1P02'!$C$4:$C$2377='Rozpis zriaďovatelia_1P01_1P02'!$C894)*('Rozpis školy_Zdroj_1P01_1P02'!$M$4:$M$2377))</f>
        <v>346</v>
      </c>
      <c r="H894" s="11">
        <f t="shared" si="13"/>
        <v>3810</v>
      </c>
    </row>
    <row r="895" spans="1:8" x14ac:dyDescent="0.25">
      <c r="A895" s="8" t="s">
        <v>9151</v>
      </c>
      <c r="B895" s="8" t="s">
        <v>8631</v>
      </c>
      <c r="C895" s="8" t="s">
        <v>4265</v>
      </c>
      <c r="D895" s="8" t="s">
        <v>4264</v>
      </c>
      <c r="E895" s="9" t="s">
        <v>4266</v>
      </c>
      <c r="F895" s="10">
        <f t="array" ref="F895">SUM(('Rozpis školy_Zdroj_1P01_1P02'!$C$4:$C$2377='Rozpis zriaďovatelia_1P01_1P02'!$C895)*('Rozpis školy_Zdroj_1P01_1P02'!$L$4:$L$2377))</f>
        <v>5213</v>
      </c>
      <c r="G895" s="10">
        <f t="array" ref="G895">SUM(('Rozpis školy_Zdroj_1P01_1P02'!$C$4:$C$2377='Rozpis zriaďovatelia_1P01_1P02'!$C895)*('Rozpis školy_Zdroj_1P01_1P02'!$M$4:$M$2377))</f>
        <v>521</v>
      </c>
      <c r="H895" s="11">
        <f t="shared" si="13"/>
        <v>5734</v>
      </c>
    </row>
    <row r="896" spans="1:8" x14ac:dyDescent="0.25">
      <c r="A896" s="8" t="s">
        <v>9151</v>
      </c>
      <c r="B896" s="8" t="s">
        <v>8631</v>
      </c>
      <c r="C896" s="8" t="s">
        <v>4270</v>
      </c>
      <c r="D896" s="8" t="s">
        <v>4269</v>
      </c>
      <c r="E896" s="9" t="s">
        <v>4271</v>
      </c>
      <c r="F896" s="10">
        <f t="array" ref="F896">SUM(('Rozpis školy_Zdroj_1P01_1P02'!$C$4:$C$2377='Rozpis zriaďovatelia_1P01_1P02'!$C896)*('Rozpis školy_Zdroj_1P01_1P02'!$L$4:$L$2377))</f>
        <v>1101</v>
      </c>
      <c r="G896" s="10">
        <f t="array" ref="G896">SUM(('Rozpis školy_Zdroj_1P01_1P02'!$C$4:$C$2377='Rozpis zriaďovatelia_1P01_1P02'!$C896)*('Rozpis školy_Zdroj_1P01_1P02'!$M$4:$M$2377))</f>
        <v>110</v>
      </c>
      <c r="H896" s="11">
        <f t="shared" si="13"/>
        <v>1211</v>
      </c>
    </row>
    <row r="897" spans="1:8" x14ac:dyDescent="0.25">
      <c r="A897" s="8" t="s">
        <v>9151</v>
      </c>
      <c r="B897" s="8" t="s">
        <v>8631</v>
      </c>
      <c r="C897" s="8" t="s">
        <v>4275</v>
      </c>
      <c r="D897" s="8" t="s">
        <v>4274</v>
      </c>
      <c r="E897" s="9" t="s">
        <v>4276</v>
      </c>
      <c r="F897" s="10">
        <f t="array" ref="F897">SUM(('Rozpis školy_Zdroj_1P01_1P02'!$C$4:$C$2377='Rozpis zriaďovatelia_1P01_1P02'!$C897)*('Rozpis školy_Zdroj_1P01_1P02'!$L$4:$L$2377))</f>
        <v>145</v>
      </c>
      <c r="G897" s="10">
        <f t="array" ref="G897">SUM(('Rozpis školy_Zdroj_1P01_1P02'!$C$4:$C$2377='Rozpis zriaďovatelia_1P01_1P02'!$C897)*('Rozpis školy_Zdroj_1P01_1P02'!$M$4:$M$2377))</f>
        <v>14</v>
      </c>
      <c r="H897" s="11">
        <f t="shared" si="13"/>
        <v>159</v>
      </c>
    </row>
    <row r="898" spans="1:8" x14ac:dyDescent="0.25">
      <c r="A898" s="8" t="s">
        <v>9151</v>
      </c>
      <c r="B898" s="8" t="s">
        <v>8631</v>
      </c>
      <c r="C898" s="8" t="s">
        <v>4399</v>
      </c>
      <c r="D898" s="8" t="s">
        <v>4398</v>
      </c>
      <c r="E898" s="9" t="s">
        <v>4400</v>
      </c>
      <c r="F898" s="10">
        <f t="array" ref="F898">SUM(('Rozpis školy_Zdroj_1P01_1P02'!$C$4:$C$2377='Rozpis zriaďovatelia_1P01_1P02'!$C898)*('Rozpis školy_Zdroj_1P01_1P02'!$L$4:$L$2377))</f>
        <v>1393</v>
      </c>
      <c r="G898" s="10">
        <f t="array" ref="G898">SUM(('Rozpis školy_Zdroj_1P01_1P02'!$C$4:$C$2377='Rozpis zriaďovatelia_1P01_1P02'!$C898)*('Rozpis školy_Zdroj_1P01_1P02'!$M$4:$M$2377))</f>
        <v>139</v>
      </c>
      <c r="H898" s="11">
        <f t="shared" si="13"/>
        <v>1532</v>
      </c>
    </row>
    <row r="899" spans="1:8" x14ac:dyDescent="0.25">
      <c r="A899" s="8" t="s">
        <v>9151</v>
      </c>
      <c r="B899" s="8" t="s">
        <v>8631</v>
      </c>
      <c r="C899" s="8" t="s">
        <v>4384</v>
      </c>
      <c r="D899" s="8" t="s">
        <v>4383</v>
      </c>
      <c r="E899" s="9" t="s">
        <v>4385</v>
      </c>
      <c r="F899" s="10">
        <f t="array" ref="F899">SUM(('Rozpis školy_Zdroj_1P01_1P02'!$C$4:$C$2377='Rozpis zriaďovatelia_1P01_1P02'!$C899)*('Rozpis školy_Zdroj_1P01_1P02'!$L$4:$L$2377))</f>
        <v>2236</v>
      </c>
      <c r="G899" s="10">
        <f t="array" ref="G899">SUM(('Rozpis školy_Zdroj_1P01_1P02'!$C$4:$C$2377='Rozpis zriaďovatelia_1P01_1P02'!$C899)*('Rozpis školy_Zdroj_1P01_1P02'!$M$4:$M$2377))</f>
        <v>224</v>
      </c>
      <c r="H899" s="11">
        <f t="shared" si="13"/>
        <v>2460</v>
      </c>
    </row>
    <row r="900" spans="1:8" x14ac:dyDescent="0.25">
      <c r="A900" s="8" t="s">
        <v>9151</v>
      </c>
      <c r="B900" s="8" t="s">
        <v>8631</v>
      </c>
      <c r="C900" s="8" t="s">
        <v>4389</v>
      </c>
      <c r="D900" s="8" t="s">
        <v>4388</v>
      </c>
      <c r="E900" s="9" t="s">
        <v>4390</v>
      </c>
      <c r="F900" s="10">
        <f t="array" ref="F900">SUM(('Rozpis školy_Zdroj_1P01_1P02'!$C$4:$C$2377='Rozpis zriaďovatelia_1P01_1P02'!$C900)*('Rozpis školy_Zdroj_1P01_1P02'!$L$4:$L$2377))</f>
        <v>5331</v>
      </c>
      <c r="G900" s="10">
        <f t="array" ref="G900">SUM(('Rozpis školy_Zdroj_1P01_1P02'!$C$4:$C$2377='Rozpis zriaďovatelia_1P01_1P02'!$C900)*('Rozpis školy_Zdroj_1P01_1P02'!$M$4:$M$2377))</f>
        <v>533</v>
      </c>
      <c r="H900" s="11">
        <f t="shared" si="13"/>
        <v>5864</v>
      </c>
    </row>
    <row r="901" spans="1:8" x14ac:dyDescent="0.25">
      <c r="A901" s="8" t="s">
        <v>9151</v>
      </c>
      <c r="B901" s="8" t="s">
        <v>8631</v>
      </c>
      <c r="C901" s="8" t="s">
        <v>4394</v>
      </c>
      <c r="D901" s="8" t="s">
        <v>4393</v>
      </c>
      <c r="E901" s="9" t="s">
        <v>4395</v>
      </c>
      <c r="F901" s="10">
        <f t="array" ref="F901">SUM(('Rozpis školy_Zdroj_1P01_1P02'!$C$4:$C$2377='Rozpis zriaďovatelia_1P01_1P02'!$C901)*('Rozpis školy_Zdroj_1P01_1P02'!$L$4:$L$2377))</f>
        <v>1469</v>
      </c>
      <c r="G901" s="10">
        <f t="array" ref="G901">SUM(('Rozpis školy_Zdroj_1P01_1P02'!$C$4:$C$2377='Rozpis zriaďovatelia_1P01_1P02'!$C901)*('Rozpis školy_Zdroj_1P01_1P02'!$M$4:$M$2377))</f>
        <v>147</v>
      </c>
      <c r="H901" s="11">
        <f t="shared" ref="H901:H964" si="14">F901+G901</f>
        <v>1616</v>
      </c>
    </row>
    <row r="902" spans="1:8" x14ac:dyDescent="0.25">
      <c r="A902" s="8" t="s">
        <v>9151</v>
      </c>
      <c r="B902" s="8" t="s">
        <v>8631</v>
      </c>
      <c r="C902" s="8" t="s">
        <v>4562</v>
      </c>
      <c r="D902" s="8" t="s">
        <v>4561</v>
      </c>
      <c r="E902" s="9" t="s">
        <v>4563</v>
      </c>
      <c r="F902" s="10">
        <f t="array" ref="F902">SUM(('Rozpis školy_Zdroj_1P01_1P02'!$C$4:$C$2377='Rozpis zriaďovatelia_1P01_1P02'!$C902)*('Rozpis školy_Zdroj_1P01_1P02'!$L$4:$L$2377))</f>
        <v>34507</v>
      </c>
      <c r="G902" s="10">
        <f t="array" ref="G902">SUM(('Rozpis školy_Zdroj_1P01_1P02'!$C$4:$C$2377='Rozpis zriaďovatelia_1P01_1P02'!$C902)*('Rozpis školy_Zdroj_1P01_1P02'!$M$4:$M$2377))</f>
        <v>3450</v>
      </c>
      <c r="H902" s="11">
        <f t="shared" si="14"/>
        <v>37957</v>
      </c>
    </row>
    <row r="903" spans="1:8" x14ac:dyDescent="0.25">
      <c r="A903" s="8" t="s">
        <v>9151</v>
      </c>
      <c r="B903" s="8" t="s">
        <v>8631</v>
      </c>
      <c r="C903" s="8" t="s">
        <v>4503</v>
      </c>
      <c r="D903" s="8" t="s">
        <v>4502</v>
      </c>
      <c r="E903" s="9" t="s">
        <v>4504</v>
      </c>
      <c r="F903" s="10">
        <f t="array" ref="F903">SUM(('Rozpis školy_Zdroj_1P01_1P02'!$C$4:$C$2377='Rozpis zriaďovatelia_1P01_1P02'!$C903)*('Rozpis školy_Zdroj_1P01_1P02'!$L$4:$L$2377))</f>
        <v>199</v>
      </c>
      <c r="G903" s="10">
        <f t="array" ref="G903">SUM(('Rozpis školy_Zdroj_1P01_1P02'!$C$4:$C$2377='Rozpis zriaďovatelia_1P01_1P02'!$C903)*('Rozpis školy_Zdroj_1P01_1P02'!$M$4:$M$2377))</f>
        <v>20</v>
      </c>
      <c r="H903" s="11">
        <f t="shared" si="14"/>
        <v>219</v>
      </c>
    </row>
    <row r="904" spans="1:8" x14ac:dyDescent="0.25">
      <c r="A904" s="8" t="s">
        <v>9151</v>
      </c>
      <c r="B904" s="8" t="s">
        <v>8631</v>
      </c>
      <c r="C904" s="8" t="s">
        <v>4655</v>
      </c>
      <c r="D904" s="8" t="s">
        <v>4654</v>
      </c>
      <c r="E904" s="9" t="s">
        <v>4656</v>
      </c>
      <c r="F904" s="10">
        <f t="array" ref="F904">SUM(('Rozpis školy_Zdroj_1P01_1P02'!$C$4:$C$2377='Rozpis zriaďovatelia_1P01_1P02'!$C904)*('Rozpis školy_Zdroj_1P01_1P02'!$L$4:$L$2377))</f>
        <v>181</v>
      </c>
      <c r="G904" s="10">
        <f t="array" ref="G904">SUM(('Rozpis školy_Zdroj_1P01_1P02'!$C$4:$C$2377='Rozpis zriaďovatelia_1P01_1P02'!$C904)*('Rozpis školy_Zdroj_1P01_1P02'!$M$4:$M$2377))</f>
        <v>18</v>
      </c>
      <c r="H904" s="11">
        <f t="shared" si="14"/>
        <v>199</v>
      </c>
    </row>
    <row r="905" spans="1:8" x14ac:dyDescent="0.25">
      <c r="A905" s="8" t="s">
        <v>9151</v>
      </c>
      <c r="B905" s="8" t="s">
        <v>8631</v>
      </c>
      <c r="C905" s="8" t="s">
        <v>4518</v>
      </c>
      <c r="D905" s="8" t="s">
        <v>4517</v>
      </c>
      <c r="E905" s="9" t="s">
        <v>4519</v>
      </c>
      <c r="F905" s="10">
        <f t="array" ref="F905">SUM(('Rozpis školy_Zdroj_1P01_1P02'!$C$4:$C$2377='Rozpis zriaďovatelia_1P01_1P02'!$C905)*('Rozpis školy_Zdroj_1P01_1P02'!$L$4:$L$2377))</f>
        <v>90</v>
      </c>
      <c r="G905" s="10">
        <f t="array" ref="G905">SUM(('Rozpis školy_Zdroj_1P01_1P02'!$C$4:$C$2377='Rozpis zriaďovatelia_1P01_1P02'!$C905)*('Rozpis školy_Zdroj_1P01_1P02'!$M$4:$M$2377))</f>
        <v>9</v>
      </c>
      <c r="H905" s="11">
        <f t="shared" si="14"/>
        <v>99</v>
      </c>
    </row>
    <row r="906" spans="1:8" x14ac:dyDescent="0.25">
      <c r="A906" s="8" t="s">
        <v>9151</v>
      </c>
      <c r="B906" s="8" t="s">
        <v>8631</v>
      </c>
      <c r="C906" s="8" t="s">
        <v>4660</v>
      </c>
      <c r="D906" s="8" t="s">
        <v>4659</v>
      </c>
      <c r="E906" s="9" t="s">
        <v>4661</v>
      </c>
      <c r="F906" s="10">
        <f t="array" ref="F906">SUM(('Rozpis školy_Zdroj_1P01_1P02'!$C$4:$C$2377='Rozpis zriaďovatelia_1P01_1P02'!$C906)*('Rozpis školy_Zdroj_1P01_1P02'!$L$4:$L$2377))</f>
        <v>2618</v>
      </c>
      <c r="G906" s="10">
        <f t="array" ref="G906">SUM(('Rozpis školy_Zdroj_1P01_1P02'!$C$4:$C$2377='Rozpis zriaďovatelia_1P01_1P02'!$C906)*('Rozpis školy_Zdroj_1P01_1P02'!$M$4:$M$2377))</f>
        <v>262</v>
      </c>
      <c r="H906" s="11">
        <f t="shared" si="14"/>
        <v>2880</v>
      </c>
    </row>
    <row r="907" spans="1:8" x14ac:dyDescent="0.25">
      <c r="A907" s="8" t="s">
        <v>9151</v>
      </c>
      <c r="B907" s="8" t="s">
        <v>8631</v>
      </c>
      <c r="C907" s="8" t="s">
        <v>4645</v>
      </c>
      <c r="D907" s="8" t="s">
        <v>4644</v>
      </c>
      <c r="E907" s="9" t="s">
        <v>4646</v>
      </c>
      <c r="F907" s="10">
        <f t="array" ref="F907">SUM(('Rozpis školy_Zdroj_1P01_1P02'!$C$4:$C$2377='Rozpis zriaďovatelia_1P01_1P02'!$C907)*('Rozpis školy_Zdroj_1P01_1P02'!$L$4:$L$2377))</f>
        <v>416</v>
      </c>
      <c r="G907" s="10">
        <f t="array" ref="G907">SUM(('Rozpis školy_Zdroj_1P01_1P02'!$C$4:$C$2377='Rozpis zriaďovatelia_1P01_1P02'!$C907)*('Rozpis školy_Zdroj_1P01_1P02'!$M$4:$M$2377))</f>
        <v>42</v>
      </c>
      <c r="H907" s="11">
        <f t="shared" si="14"/>
        <v>458</v>
      </c>
    </row>
    <row r="908" spans="1:8" x14ac:dyDescent="0.25">
      <c r="A908" s="8" t="s">
        <v>9151</v>
      </c>
      <c r="B908" s="8" t="s">
        <v>8631</v>
      </c>
      <c r="C908" s="8" t="s">
        <v>4650</v>
      </c>
      <c r="D908" s="8" t="s">
        <v>4649</v>
      </c>
      <c r="E908" s="9" t="s">
        <v>4651</v>
      </c>
      <c r="F908" s="10">
        <f t="array" ref="F908">SUM(('Rozpis školy_Zdroj_1P01_1P02'!$C$4:$C$2377='Rozpis zriaďovatelia_1P01_1P02'!$C908)*('Rozpis školy_Zdroj_1P01_1P02'!$L$4:$L$2377))</f>
        <v>199</v>
      </c>
      <c r="G908" s="10">
        <f t="array" ref="G908">SUM(('Rozpis školy_Zdroj_1P01_1P02'!$C$4:$C$2377='Rozpis zriaďovatelia_1P01_1P02'!$C908)*('Rozpis školy_Zdroj_1P01_1P02'!$M$4:$M$2377))</f>
        <v>20</v>
      </c>
      <c r="H908" s="11">
        <f t="shared" si="14"/>
        <v>219</v>
      </c>
    </row>
    <row r="909" spans="1:8" x14ac:dyDescent="0.25">
      <c r="A909" s="8" t="s">
        <v>9151</v>
      </c>
      <c r="B909" s="8" t="s">
        <v>8631</v>
      </c>
      <c r="C909" s="8" t="s">
        <v>4523</v>
      </c>
      <c r="D909" s="8" t="s">
        <v>4522</v>
      </c>
      <c r="E909" s="9" t="s">
        <v>4524</v>
      </c>
      <c r="F909" s="10">
        <f t="array" ref="F909">SUM(('Rozpis školy_Zdroj_1P01_1P02'!$C$4:$C$2377='Rozpis zriaďovatelia_1P01_1P02'!$C909)*('Rozpis školy_Zdroj_1P01_1P02'!$L$4:$L$2377))</f>
        <v>4192</v>
      </c>
      <c r="G909" s="10">
        <f t="array" ref="G909">SUM(('Rozpis školy_Zdroj_1P01_1P02'!$C$4:$C$2377='Rozpis zriaďovatelia_1P01_1P02'!$C909)*('Rozpis školy_Zdroj_1P01_1P02'!$M$4:$M$2377))</f>
        <v>419</v>
      </c>
      <c r="H909" s="11">
        <f t="shared" si="14"/>
        <v>4611</v>
      </c>
    </row>
    <row r="910" spans="1:8" x14ac:dyDescent="0.25">
      <c r="A910" s="8" t="s">
        <v>9151</v>
      </c>
      <c r="B910" s="8" t="s">
        <v>8631</v>
      </c>
      <c r="C910" s="8" t="s">
        <v>4528</v>
      </c>
      <c r="D910" s="8" t="s">
        <v>4527</v>
      </c>
      <c r="E910" s="9" t="s">
        <v>4529</v>
      </c>
      <c r="F910" s="10">
        <f t="array" ref="F910">SUM(('Rozpis školy_Zdroj_1P01_1P02'!$C$4:$C$2377='Rozpis zriaďovatelia_1P01_1P02'!$C910)*('Rozpis školy_Zdroj_1P01_1P02'!$L$4:$L$2377))</f>
        <v>54</v>
      </c>
      <c r="G910" s="10">
        <f t="array" ref="G910">SUM(('Rozpis školy_Zdroj_1P01_1P02'!$C$4:$C$2377='Rozpis zriaďovatelia_1P01_1P02'!$C910)*('Rozpis školy_Zdroj_1P01_1P02'!$M$4:$M$2377))</f>
        <v>5</v>
      </c>
      <c r="H910" s="11">
        <f t="shared" si="14"/>
        <v>59</v>
      </c>
    </row>
    <row r="911" spans="1:8" x14ac:dyDescent="0.25">
      <c r="A911" s="8" t="s">
        <v>9151</v>
      </c>
      <c r="B911" s="8" t="s">
        <v>8631</v>
      </c>
      <c r="C911" s="8" t="s">
        <v>4533</v>
      </c>
      <c r="D911" s="8" t="s">
        <v>4532</v>
      </c>
      <c r="E911" s="9" t="s">
        <v>4534</v>
      </c>
      <c r="F911" s="10">
        <f t="array" ref="F911">SUM(('Rozpis školy_Zdroj_1P01_1P02'!$C$4:$C$2377='Rozpis zriaďovatelia_1P01_1P02'!$C911)*('Rozpis školy_Zdroj_1P01_1P02'!$L$4:$L$2377))</f>
        <v>22101</v>
      </c>
      <c r="G911" s="10">
        <f t="array" ref="G911">SUM(('Rozpis školy_Zdroj_1P01_1P02'!$C$4:$C$2377='Rozpis zriaďovatelia_1P01_1P02'!$C911)*('Rozpis školy_Zdroj_1P01_1P02'!$M$4:$M$2377))</f>
        <v>2211</v>
      </c>
      <c r="H911" s="11">
        <f t="shared" si="14"/>
        <v>24312</v>
      </c>
    </row>
    <row r="912" spans="1:8" x14ac:dyDescent="0.25">
      <c r="A912" s="8" t="s">
        <v>9151</v>
      </c>
      <c r="B912" s="8" t="s">
        <v>8631</v>
      </c>
      <c r="C912" s="8" t="s">
        <v>4540</v>
      </c>
      <c r="D912" s="8" t="s">
        <v>4539</v>
      </c>
      <c r="E912" s="9" t="s">
        <v>4541</v>
      </c>
      <c r="F912" s="10">
        <f t="array" ref="F912">SUM(('Rozpis školy_Zdroj_1P01_1P02'!$C$4:$C$2377='Rozpis zriaďovatelia_1P01_1P02'!$C912)*('Rozpis školy_Zdroj_1P01_1P02'!$L$4:$L$2377))</f>
        <v>217</v>
      </c>
      <c r="G912" s="10">
        <f t="array" ref="G912">SUM(('Rozpis školy_Zdroj_1P01_1P02'!$C$4:$C$2377='Rozpis zriaďovatelia_1P01_1P02'!$C912)*('Rozpis školy_Zdroj_1P01_1P02'!$M$4:$M$2377))</f>
        <v>22</v>
      </c>
      <c r="H912" s="11">
        <f t="shared" si="14"/>
        <v>239</v>
      </c>
    </row>
    <row r="913" spans="1:8" x14ac:dyDescent="0.25">
      <c r="A913" s="8" t="s">
        <v>9151</v>
      </c>
      <c r="B913" s="8" t="s">
        <v>8631</v>
      </c>
      <c r="C913" s="8" t="s">
        <v>4544</v>
      </c>
      <c r="D913" s="8" t="s">
        <v>4543</v>
      </c>
      <c r="E913" s="9" t="s">
        <v>4545</v>
      </c>
      <c r="F913" s="10">
        <f t="array" ref="F913">SUM(('Rozpis školy_Zdroj_1P01_1P02'!$C$4:$C$2377='Rozpis zriaďovatelia_1P01_1P02'!$C913)*('Rozpis školy_Zdroj_1P01_1P02'!$L$4:$L$2377))</f>
        <v>3144</v>
      </c>
      <c r="G913" s="10">
        <f t="array" ref="G913">SUM(('Rozpis školy_Zdroj_1P01_1P02'!$C$4:$C$2377='Rozpis zriaďovatelia_1P01_1P02'!$C913)*('Rozpis školy_Zdroj_1P01_1P02'!$M$4:$M$2377))</f>
        <v>314</v>
      </c>
      <c r="H913" s="11">
        <f t="shared" si="14"/>
        <v>3458</v>
      </c>
    </row>
    <row r="914" spans="1:8" x14ac:dyDescent="0.25">
      <c r="A914" s="8" t="s">
        <v>9151</v>
      </c>
      <c r="B914" s="8" t="s">
        <v>8631</v>
      </c>
      <c r="C914" s="8" t="s">
        <v>4549</v>
      </c>
      <c r="D914" s="8" t="s">
        <v>4548</v>
      </c>
      <c r="E914" s="9" t="s">
        <v>4550</v>
      </c>
      <c r="F914" s="10">
        <f t="array" ref="F914">SUM(('Rozpis školy_Zdroj_1P01_1P02'!$C$4:$C$2377='Rozpis zriaďovatelia_1P01_1P02'!$C914)*('Rozpis školy_Zdroj_1P01_1P02'!$L$4:$L$2377))</f>
        <v>145</v>
      </c>
      <c r="G914" s="10">
        <f t="array" ref="G914">SUM(('Rozpis školy_Zdroj_1P01_1P02'!$C$4:$C$2377='Rozpis zriaďovatelia_1P01_1P02'!$C914)*('Rozpis školy_Zdroj_1P01_1P02'!$M$4:$M$2377))</f>
        <v>14</v>
      </c>
      <c r="H914" s="11">
        <f t="shared" si="14"/>
        <v>159</v>
      </c>
    </row>
    <row r="915" spans="1:8" x14ac:dyDescent="0.25">
      <c r="A915" s="8" t="s">
        <v>9151</v>
      </c>
      <c r="B915" s="8" t="s">
        <v>8631</v>
      </c>
      <c r="C915" s="8" t="s">
        <v>4675</v>
      </c>
      <c r="D915" s="8" t="s">
        <v>4674</v>
      </c>
      <c r="E915" s="9" t="s">
        <v>4676</v>
      </c>
      <c r="F915" s="10">
        <f t="array" ref="F915">SUM(('Rozpis školy_Zdroj_1P01_1P02'!$C$4:$C$2377='Rozpis zriaďovatelia_1P01_1P02'!$C915)*('Rozpis školy_Zdroj_1P01_1P02'!$L$4:$L$2377))</f>
        <v>3084</v>
      </c>
      <c r="G915" s="10">
        <f t="array" ref="G915">SUM(('Rozpis školy_Zdroj_1P01_1P02'!$C$4:$C$2377='Rozpis zriaďovatelia_1P01_1P02'!$C915)*('Rozpis školy_Zdroj_1P01_1P02'!$M$4:$M$2377))</f>
        <v>308</v>
      </c>
      <c r="H915" s="11">
        <f t="shared" si="14"/>
        <v>3392</v>
      </c>
    </row>
    <row r="916" spans="1:8" x14ac:dyDescent="0.25">
      <c r="A916" s="8" t="s">
        <v>9151</v>
      </c>
      <c r="B916" s="8" t="s">
        <v>8631</v>
      </c>
      <c r="C916" s="8" t="s">
        <v>4680</v>
      </c>
      <c r="D916" s="8" t="s">
        <v>4679</v>
      </c>
      <c r="E916" s="9" t="s">
        <v>4681</v>
      </c>
      <c r="F916" s="10">
        <f t="array" ref="F916">SUM(('Rozpis školy_Zdroj_1P01_1P02'!$C$4:$C$2377='Rozpis zriaďovatelia_1P01_1P02'!$C916)*('Rozpis školy_Zdroj_1P01_1P02'!$L$4:$L$2377))</f>
        <v>3452</v>
      </c>
      <c r="G916" s="10">
        <f t="array" ref="G916">SUM(('Rozpis školy_Zdroj_1P01_1P02'!$C$4:$C$2377='Rozpis zriaďovatelia_1P01_1P02'!$C916)*('Rozpis školy_Zdroj_1P01_1P02'!$M$4:$M$2377))</f>
        <v>345</v>
      </c>
      <c r="H916" s="11">
        <f t="shared" si="14"/>
        <v>3797</v>
      </c>
    </row>
    <row r="917" spans="1:8" x14ac:dyDescent="0.25">
      <c r="A917" s="8" t="s">
        <v>9151</v>
      </c>
      <c r="B917" s="8" t="s">
        <v>8631</v>
      </c>
      <c r="C917" s="8" t="s">
        <v>4433</v>
      </c>
      <c r="D917" s="8" t="s">
        <v>4432</v>
      </c>
      <c r="E917" s="9" t="s">
        <v>4434</v>
      </c>
      <c r="F917" s="10">
        <f t="array" ref="F917">SUM(('Rozpis školy_Zdroj_1P01_1P02'!$C$4:$C$2377='Rozpis zriaďovatelia_1P01_1P02'!$C917)*('Rozpis školy_Zdroj_1P01_1P02'!$L$4:$L$2377))</f>
        <v>145</v>
      </c>
      <c r="G917" s="10">
        <f t="array" ref="G917">SUM(('Rozpis školy_Zdroj_1P01_1P02'!$C$4:$C$2377='Rozpis zriaďovatelia_1P01_1P02'!$C917)*('Rozpis školy_Zdroj_1P01_1P02'!$M$4:$M$2377))</f>
        <v>14</v>
      </c>
      <c r="H917" s="11">
        <f t="shared" si="14"/>
        <v>159</v>
      </c>
    </row>
    <row r="918" spans="1:8" x14ac:dyDescent="0.25">
      <c r="A918" s="8" t="s">
        <v>9151</v>
      </c>
      <c r="B918" s="8" t="s">
        <v>8631</v>
      </c>
      <c r="C918" s="8" t="s">
        <v>4553</v>
      </c>
      <c r="D918" s="8" t="s">
        <v>4552</v>
      </c>
      <c r="E918" s="9" t="s">
        <v>4554</v>
      </c>
      <c r="F918" s="10">
        <f t="array" ref="F918">SUM(('Rozpis školy_Zdroj_1P01_1P02'!$C$4:$C$2377='Rozpis zriaďovatelia_1P01_1P02'!$C918)*('Rozpis školy_Zdroj_1P01_1P02'!$L$4:$L$2377))</f>
        <v>2675</v>
      </c>
      <c r="G918" s="10">
        <f t="array" ref="G918">SUM(('Rozpis školy_Zdroj_1P01_1P02'!$C$4:$C$2377='Rozpis zriaďovatelia_1P01_1P02'!$C918)*('Rozpis školy_Zdroj_1P01_1P02'!$M$4:$M$2377))</f>
        <v>268</v>
      </c>
      <c r="H918" s="11">
        <f t="shared" si="14"/>
        <v>2943</v>
      </c>
    </row>
    <row r="919" spans="1:8" x14ac:dyDescent="0.25">
      <c r="A919" s="8" t="s">
        <v>9151</v>
      </c>
      <c r="B919" s="8" t="s">
        <v>8631</v>
      </c>
      <c r="C919" s="8" t="s">
        <v>4685</v>
      </c>
      <c r="D919" s="8" t="s">
        <v>4684</v>
      </c>
      <c r="E919" s="9" t="s">
        <v>4686</v>
      </c>
      <c r="F919" s="10">
        <f t="array" ref="F919">SUM(('Rozpis školy_Zdroj_1P01_1P02'!$C$4:$C$2377='Rozpis zriaďovatelia_1P01_1P02'!$C919)*('Rozpis školy_Zdroj_1P01_1P02'!$L$4:$L$2377))</f>
        <v>1690</v>
      </c>
      <c r="G919" s="10">
        <f t="array" ref="G919">SUM(('Rozpis školy_Zdroj_1P01_1P02'!$C$4:$C$2377='Rozpis zriaďovatelia_1P01_1P02'!$C919)*('Rozpis školy_Zdroj_1P01_1P02'!$M$4:$M$2377))</f>
        <v>169</v>
      </c>
      <c r="H919" s="11">
        <f t="shared" si="14"/>
        <v>1859</v>
      </c>
    </row>
    <row r="920" spans="1:8" x14ac:dyDescent="0.25">
      <c r="A920" s="8" t="s">
        <v>9151</v>
      </c>
      <c r="B920" s="8" t="s">
        <v>8631</v>
      </c>
      <c r="C920" s="8" t="s">
        <v>4581</v>
      </c>
      <c r="D920" s="8" t="s">
        <v>4580</v>
      </c>
      <c r="E920" s="9" t="s">
        <v>4582</v>
      </c>
      <c r="F920" s="10">
        <f t="array" ref="F920">SUM(('Rozpis školy_Zdroj_1P01_1P02'!$C$4:$C$2377='Rozpis zriaďovatelia_1P01_1P02'!$C920)*('Rozpis školy_Zdroj_1P01_1P02'!$L$4:$L$2377))</f>
        <v>398</v>
      </c>
      <c r="G920" s="10">
        <f t="array" ref="G920">SUM(('Rozpis školy_Zdroj_1P01_1P02'!$C$4:$C$2377='Rozpis zriaďovatelia_1P01_1P02'!$C920)*('Rozpis školy_Zdroj_1P01_1P02'!$M$4:$M$2377))</f>
        <v>40</v>
      </c>
      <c r="H920" s="11">
        <f t="shared" si="14"/>
        <v>438</v>
      </c>
    </row>
    <row r="921" spans="1:8" x14ac:dyDescent="0.25">
      <c r="A921" s="8" t="s">
        <v>9151</v>
      </c>
      <c r="B921" s="8" t="s">
        <v>8631</v>
      </c>
      <c r="C921" s="8" t="s">
        <v>4586</v>
      </c>
      <c r="D921" s="8" t="s">
        <v>4585</v>
      </c>
      <c r="E921" s="9" t="s">
        <v>4587</v>
      </c>
      <c r="F921" s="10">
        <f t="array" ref="F921">SUM(('Rozpis školy_Zdroj_1P01_1P02'!$C$4:$C$2377='Rozpis zriaďovatelia_1P01_1P02'!$C921)*('Rozpis školy_Zdroj_1P01_1P02'!$L$4:$L$2377))</f>
        <v>145</v>
      </c>
      <c r="G921" s="10">
        <f t="array" ref="G921">SUM(('Rozpis školy_Zdroj_1P01_1P02'!$C$4:$C$2377='Rozpis zriaďovatelia_1P01_1P02'!$C921)*('Rozpis školy_Zdroj_1P01_1P02'!$M$4:$M$2377))</f>
        <v>14</v>
      </c>
      <c r="H921" s="11">
        <f t="shared" si="14"/>
        <v>159</v>
      </c>
    </row>
    <row r="922" spans="1:8" x14ac:dyDescent="0.25">
      <c r="A922" s="8" t="s">
        <v>9151</v>
      </c>
      <c r="B922" s="8" t="s">
        <v>8631</v>
      </c>
      <c r="C922" s="8" t="s">
        <v>4591</v>
      </c>
      <c r="D922" s="8" t="s">
        <v>4590</v>
      </c>
      <c r="E922" s="9" t="s">
        <v>4592</v>
      </c>
      <c r="F922" s="10">
        <f t="array" ref="F922">SUM(('Rozpis školy_Zdroj_1P01_1P02'!$C$4:$C$2377='Rozpis zriaďovatelia_1P01_1P02'!$C922)*('Rozpis školy_Zdroj_1P01_1P02'!$L$4:$L$2377))</f>
        <v>90</v>
      </c>
      <c r="G922" s="10">
        <f t="array" ref="G922">SUM(('Rozpis školy_Zdroj_1P01_1P02'!$C$4:$C$2377='Rozpis zriaďovatelia_1P01_1P02'!$C922)*('Rozpis školy_Zdroj_1P01_1P02'!$M$4:$M$2377))</f>
        <v>9</v>
      </c>
      <c r="H922" s="11">
        <f t="shared" si="14"/>
        <v>99</v>
      </c>
    </row>
    <row r="923" spans="1:8" x14ac:dyDescent="0.25">
      <c r="A923" s="8" t="s">
        <v>9151</v>
      </c>
      <c r="B923" s="8" t="s">
        <v>8631</v>
      </c>
      <c r="C923" s="8" t="s">
        <v>4690</v>
      </c>
      <c r="D923" s="8" t="s">
        <v>4689</v>
      </c>
      <c r="E923" s="9" t="s">
        <v>4691</v>
      </c>
      <c r="F923" s="10">
        <f t="array" ref="F923">SUM(('Rozpis školy_Zdroj_1P01_1P02'!$C$4:$C$2377='Rozpis zriaďovatelia_1P01_1P02'!$C923)*('Rozpis školy_Zdroj_1P01_1P02'!$L$4:$L$2377))</f>
        <v>9166</v>
      </c>
      <c r="G923" s="10">
        <f t="array" ref="G923">SUM(('Rozpis školy_Zdroj_1P01_1P02'!$C$4:$C$2377='Rozpis zriaďovatelia_1P01_1P02'!$C923)*('Rozpis školy_Zdroj_1P01_1P02'!$M$4:$M$2377))</f>
        <v>916</v>
      </c>
      <c r="H923" s="11">
        <f t="shared" si="14"/>
        <v>10082</v>
      </c>
    </row>
    <row r="924" spans="1:8" x14ac:dyDescent="0.25">
      <c r="A924" s="8" t="s">
        <v>9151</v>
      </c>
      <c r="B924" s="8" t="s">
        <v>8631</v>
      </c>
      <c r="C924" s="8" t="s">
        <v>4596</v>
      </c>
      <c r="D924" s="8" t="s">
        <v>4595</v>
      </c>
      <c r="E924" s="9" t="s">
        <v>4597</v>
      </c>
      <c r="F924" s="10">
        <f t="array" ref="F924">SUM(('Rozpis školy_Zdroj_1P01_1P02'!$C$4:$C$2377='Rozpis zriaďovatelia_1P01_1P02'!$C924)*('Rozpis školy_Zdroj_1P01_1P02'!$L$4:$L$2377))</f>
        <v>2704</v>
      </c>
      <c r="G924" s="10">
        <f t="array" ref="G924">SUM(('Rozpis školy_Zdroj_1P01_1P02'!$C$4:$C$2377='Rozpis zriaďovatelia_1P01_1P02'!$C924)*('Rozpis školy_Zdroj_1P01_1P02'!$M$4:$M$2377))</f>
        <v>270</v>
      </c>
      <c r="H924" s="11">
        <f t="shared" si="14"/>
        <v>2974</v>
      </c>
    </row>
    <row r="925" spans="1:8" x14ac:dyDescent="0.25">
      <c r="A925" s="8" t="s">
        <v>9151</v>
      </c>
      <c r="B925" s="8" t="s">
        <v>8631</v>
      </c>
      <c r="C925" s="8" t="s">
        <v>4601</v>
      </c>
      <c r="D925" s="8" t="s">
        <v>4600</v>
      </c>
      <c r="E925" s="9" t="s">
        <v>4602</v>
      </c>
      <c r="F925" s="10">
        <f t="array" ref="F925">SUM(('Rozpis školy_Zdroj_1P01_1P02'!$C$4:$C$2377='Rozpis zriaďovatelia_1P01_1P02'!$C925)*('Rozpis školy_Zdroj_1P01_1P02'!$L$4:$L$2377))</f>
        <v>235</v>
      </c>
      <c r="G925" s="10">
        <f t="array" ref="G925">SUM(('Rozpis školy_Zdroj_1P01_1P02'!$C$4:$C$2377='Rozpis zriaďovatelia_1P01_1P02'!$C925)*('Rozpis školy_Zdroj_1P01_1P02'!$M$4:$M$2377))</f>
        <v>24</v>
      </c>
      <c r="H925" s="11">
        <f t="shared" si="14"/>
        <v>259</v>
      </c>
    </row>
    <row r="926" spans="1:8" x14ac:dyDescent="0.25">
      <c r="A926" s="8" t="s">
        <v>9151</v>
      </c>
      <c r="B926" s="8" t="s">
        <v>8631</v>
      </c>
      <c r="C926" s="8" t="s">
        <v>4605</v>
      </c>
      <c r="D926" s="8" t="s">
        <v>4604</v>
      </c>
      <c r="E926" s="9" t="s">
        <v>4606</v>
      </c>
      <c r="F926" s="10">
        <f t="array" ref="F926">SUM(('Rozpis školy_Zdroj_1P01_1P02'!$C$4:$C$2377='Rozpis zriaďovatelia_1P01_1P02'!$C926)*('Rozpis školy_Zdroj_1P01_1P02'!$L$4:$L$2377))</f>
        <v>235</v>
      </c>
      <c r="G926" s="10">
        <f t="array" ref="G926">SUM(('Rozpis školy_Zdroj_1P01_1P02'!$C$4:$C$2377='Rozpis zriaďovatelia_1P01_1P02'!$C926)*('Rozpis školy_Zdroj_1P01_1P02'!$M$4:$M$2377))</f>
        <v>24</v>
      </c>
      <c r="H926" s="11">
        <f t="shared" si="14"/>
        <v>259</v>
      </c>
    </row>
    <row r="927" spans="1:8" x14ac:dyDescent="0.25">
      <c r="A927" s="8" t="s">
        <v>9151</v>
      </c>
      <c r="B927" s="8" t="s">
        <v>8631</v>
      </c>
      <c r="C927" s="8" t="s">
        <v>4635</v>
      </c>
      <c r="D927" s="8" t="s">
        <v>4634</v>
      </c>
      <c r="E927" s="9" t="s">
        <v>4636</v>
      </c>
      <c r="F927" s="10">
        <f t="array" ref="F927">SUM(('Rozpis školy_Zdroj_1P01_1P02'!$C$4:$C$2377='Rozpis zriaďovatelia_1P01_1P02'!$C927)*('Rozpis školy_Zdroj_1P01_1P02'!$L$4:$L$2377))</f>
        <v>127</v>
      </c>
      <c r="G927" s="10">
        <f t="array" ref="G927">SUM(('Rozpis školy_Zdroj_1P01_1P02'!$C$4:$C$2377='Rozpis zriaďovatelia_1P01_1P02'!$C927)*('Rozpis školy_Zdroj_1P01_1P02'!$M$4:$M$2377))</f>
        <v>13</v>
      </c>
      <c r="H927" s="11">
        <f t="shared" si="14"/>
        <v>140</v>
      </c>
    </row>
    <row r="928" spans="1:8" x14ac:dyDescent="0.25">
      <c r="A928" s="8" t="s">
        <v>9151</v>
      </c>
      <c r="B928" s="8" t="s">
        <v>8631</v>
      </c>
      <c r="C928" s="8" t="s">
        <v>4640</v>
      </c>
      <c r="D928" s="8" t="s">
        <v>4639</v>
      </c>
      <c r="E928" s="9" t="s">
        <v>4641</v>
      </c>
      <c r="F928" s="10">
        <f t="array" ref="F928">SUM(('Rozpis školy_Zdroj_1P01_1P02'!$C$4:$C$2377='Rozpis zriaďovatelia_1P01_1P02'!$C928)*('Rozpis školy_Zdroj_1P01_1P02'!$L$4:$L$2377))</f>
        <v>398</v>
      </c>
      <c r="G928" s="10">
        <f t="array" ref="G928">SUM(('Rozpis školy_Zdroj_1P01_1P02'!$C$4:$C$2377='Rozpis zriaďovatelia_1P01_1P02'!$C928)*('Rozpis školy_Zdroj_1P01_1P02'!$M$4:$M$2377))</f>
        <v>40</v>
      </c>
      <c r="H928" s="11">
        <f t="shared" si="14"/>
        <v>438</v>
      </c>
    </row>
    <row r="929" spans="1:8" x14ac:dyDescent="0.25">
      <c r="A929" s="8" t="s">
        <v>9151</v>
      </c>
      <c r="B929" s="8" t="s">
        <v>8631</v>
      </c>
      <c r="C929" s="8" t="s">
        <v>4610</v>
      </c>
      <c r="D929" s="8" t="s">
        <v>4609</v>
      </c>
      <c r="E929" s="9" t="s">
        <v>4611</v>
      </c>
      <c r="F929" s="10">
        <f t="array" ref="F929">SUM(('Rozpis školy_Zdroj_1P01_1P02'!$C$4:$C$2377='Rozpis zriaďovatelia_1P01_1P02'!$C929)*('Rozpis školy_Zdroj_1P01_1P02'!$L$4:$L$2377))</f>
        <v>380</v>
      </c>
      <c r="G929" s="10">
        <f t="array" ref="G929">SUM(('Rozpis školy_Zdroj_1P01_1P02'!$C$4:$C$2377='Rozpis zriaďovatelia_1P01_1P02'!$C929)*('Rozpis školy_Zdroj_1P01_1P02'!$M$4:$M$2377))</f>
        <v>38</v>
      </c>
      <c r="H929" s="11">
        <f t="shared" si="14"/>
        <v>418</v>
      </c>
    </row>
    <row r="930" spans="1:8" x14ac:dyDescent="0.25">
      <c r="A930" s="8" t="s">
        <v>9151</v>
      </c>
      <c r="B930" s="8" t="s">
        <v>8631</v>
      </c>
      <c r="C930" s="8" t="s">
        <v>4615</v>
      </c>
      <c r="D930" s="8" t="s">
        <v>4614</v>
      </c>
      <c r="E930" s="9" t="s">
        <v>4616</v>
      </c>
      <c r="F930" s="10">
        <f t="array" ref="F930">SUM(('Rozpis školy_Zdroj_1P01_1P02'!$C$4:$C$2377='Rozpis zriaďovatelia_1P01_1P02'!$C930)*('Rozpis školy_Zdroj_1P01_1P02'!$L$4:$L$2377))</f>
        <v>18</v>
      </c>
      <c r="G930" s="10">
        <f t="array" ref="G930">SUM(('Rozpis školy_Zdroj_1P01_1P02'!$C$4:$C$2377='Rozpis zriaďovatelia_1P01_1P02'!$C930)*('Rozpis školy_Zdroj_1P01_1P02'!$M$4:$M$2377))</f>
        <v>2</v>
      </c>
      <c r="H930" s="11">
        <f t="shared" si="14"/>
        <v>20</v>
      </c>
    </row>
    <row r="931" spans="1:8" x14ac:dyDescent="0.25">
      <c r="A931" s="8" t="s">
        <v>9151</v>
      </c>
      <c r="B931" s="8" t="s">
        <v>8631</v>
      </c>
      <c r="C931" s="8" t="s">
        <v>4625</v>
      </c>
      <c r="D931" s="8" t="s">
        <v>4624</v>
      </c>
      <c r="E931" s="9" t="s">
        <v>4626</v>
      </c>
      <c r="F931" s="10">
        <f t="array" ref="F931">SUM(('Rozpis školy_Zdroj_1P01_1P02'!$C$4:$C$2377='Rozpis zriaďovatelia_1P01_1P02'!$C931)*('Rozpis školy_Zdroj_1P01_1P02'!$L$4:$L$2377))</f>
        <v>271</v>
      </c>
      <c r="G931" s="10">
        <f t="array" ref="G931">SUM(('Rozpis školy_Zdroj_1P01_1P02'!$C$4:$C$2377='Rozpis zriaďovatelia_1P01_1P02'!$C931)*('Rozpis školy_Zdroj_1P01_1P02'!$M$4:$M$2377))</f>
        <v>27</v>
      </c>
      <c r="H931" s="11">
        <f t="shared" si="14"/>
        <v>298</v>
      </c>
    </row>
    <row r="932" spans="1:8" x14ac:dyDescent="0.25">
      <c r="A932" s="8" t="s">
        <v>9151</v>
      </c>
      <c r="B932" s="8" t="s">
        <v>8631</v>
      </c>
      <c r="C932" s="8" t="s">
        <v>4630</v>
      </c>
      <c r="D932" s="8" t="s">
        <v>4629</v>
      </c>
      <c r="E932" s="9" t="s">
        <v>4631</v>
      </c>
      <c r="F932" s="10">
        <f t="array" ref="F932">SUM(('Rozpis školy_Zdroj_1P01_1P02'!$C$4:$C$2377='Rozpis zriaďovatelia_1P01_1P02'!$C932)*('Rozpis školy_Zdroj_1P01_1P02'!$L$4:$L$2377))</f>
        <v>1211</v>
      </c>
      <c r="G932" s="10">
        <f t="array" ref="G932">SUM(('Rozpis školy_Zdroj_1P01_1P02'!$C$4:$C$2377='Rozpis zriaďovatelia_1P01_1P02'!$C932)*('Rozpis školy_Zdroj_1P01_1P02'!$M$4:$M$2377))</f>
        <v>121</v>
      </c>
      <c r="H932" s="11">
        <f t="shared" si="14"/>
        <v>1332</v>
      </c>
    </row>
    <row r="933" spans="1:8" x14ac:dyDescent="0.25">
      <c r="A933" s="8" t="s">
        <v>9151</v>
      </c>
      <c r="B933" s="8" t="s">
        <v>8631</v>
      </c>
      <c r="C933" s="8" t="s">
        <v>4914</v>
      </c>
      <c r="D933" s="8" t="s">
        <v>4913</v>
      </c>
      <c r="E933" s="9" t="s">
        <v>4915</v>
      </c>
      <c r="F933" s="10">
        <f t="array" ref="F933">SUM(('Rozpis školy_Zdroj_1P01_1P02'!$C$4:$C$2377='Rozpis zriaďovatelia_1P01_1P02'!$C933)*('Rozpis školy_Zdroj_1P01_1P02'!$L$4:$L$2377))</f>
        <v>29263</v>
      </c>
      <c r="G933" s="10">
        <f t="array" ref="G933">SUM(('Rozpis školy_Zdroj_1P01_1P02'!$C$4:$C$2377='Rozpis zriaďovatelia_1P01_1P02'!$C933)*('Rozpis školy_Zdroj_1P01_1P02'!$M$4:$M$2377))</f>
        <v>2927</v>
      </c>
      <c r="H933" s="11">
        <f t="shared" si="14"/>
        <v>32190</v>
      </c>
    </row>
    <row r="934" spans="1:8" x14ac:dyDescent="0.25">
      <c r="A934" s="8" t="s">
        <v>9151</v>
      </c>
      <c r="B934" s="8" t="s">
        <v>8631</v>
      </c>
      <c r="C934" s="8" t="s">
        <v>4773</v>
      </c>
      <c r="D934" s="8" t="s">
        <v>4772</v>
      </c>
      <c r="E934" s="9" t="s">
        <v>4774</v>
      </c>
      <c r="F934" s="10">
        <f t="array" ref="F934">SUM(('Rozpis školy_Zdroj_1P01_1P02'!$C$4:$C$2377='Rozpis zriaďovatelia_1P01_1P02'!$C934)*('Rozpis školy_Zdroj_1P01_1P02'!$L$4:$L$2377))</f>
        <v>452</v>
      </c>
      <c r="G934" s="10">
        <f t="array" ref="G934">SUM(('Rozpis školy_Zdroj_1P01_1P02'!$C$4:$C$2377='Rozpis zriaďovatelia_1P01_1P02'!$C934)*('Rozpis školy_Zdroj_1P01_1P02'!$M$4:$M$2377))</f>
        <v>45</v>
      </c>
      <c r="H934" s="11">
        <f t="shared" si="14"/>
        <v>497</v>
      </c>
    </row>
    <row r="935" spans="1:8" x14ac:dyDescent="0.25">
      <c r="A935" s="8" t="s">
        <v>9151</v>
      </c>
      <c r="B935" s="8" t="s">
        <v>8631</v>
      </c>
      <c r="C935" s="8" t="s">
        <v>4783</v>
      </c>
      <c r="D935" s="8" t="s">
        <v>4782</v>
      </c>
      <c r="E935" s="9" t="s">
        <v>4784</v>
      </c>
      <c r="F935" s="10">
        <f t="array" ref="F935">SUM(('Rozpis školy_Zdroj_1P01_1P02'!$C$4:$C$2377='Rozpis zriaďovatelia_1P01_1P02'!$C935)*('Rozpis školy_Zdroj_1P01_1P02'!$L$4:$L$2377))</f>
        <v>7515</v>
      </c>
      <c r="G935" s="10">
        <f t="array" ref="G935">SUM(('Rozpis školy_Zdroj_1P01_1P02'!$C$4:$C$2377='Rozpis zriaďovatelia_1P01_1P02'!$C935)*('Rozpis školy_Zdroj_1P01_1P02'!$M$4:$M$2377))</f>
        <v>752</v>
      </c>
      <c r="H935" s="11">
        <f t="shared" si="14"/>
        <v>8267</v>
      </c>
    </row>
    <row r="936" spans="1:8" x14ac:dyDescent="0.25">
      <c r="A936" s="8" t="s">
        <v>9151</v>
      </c>
      <c r="B936" s="8" t="s">
        <v>8631</v>
      </c>
      <c r="C936" s="8" t="s">
        <v>4778</v>
      </c>
      <c r="D936" s="8" t="s">
        <v>4777</v>
      </c>
      <c r="E936" s="9" t="s">
        <v>4779</v>
      </c>
      <c r="F936" s="10">
        <f t="array" ref="F936">SUM(('Rozpis školy_Zdroj_1P01_1P02'!$C$4:$C$2377='Rozpis zriaďovatelia_1P01_1P02'!$C936)*('Rozpis školy_Zdroj_1P01_1P02'!$L$4:$L$2377))</f>
        <v>398</v>
      </c>
      <c r="G936" s="10">
        <f t="array" ref="G936">SUM(('Rozpis školy_Zdroj_1P01_1P02'!$C$4:$C$2377='Rozpis zriaďovatelia_1P01_1P02'!$C936)*('Rozpis školy_Zdroj_1P01_1P02'!$M$4:$M$2377))</f>
        <v>40</v>
      </c>
      <c r="H936" s="11">
        <f t="shared" si="14"/>
        <v>438</v>
      </c>
    </row>
    <row r="937" spans="1:8" x14ac:dyDescent="0.25">
      <c r="A937" s="8" t="s">
        <v>9151</v>
      </c>
      <c r="B937" s="8" t="s">
        <v>8631</v>
      </c>
      <c r="C937" s="8" t="s">
        <v>4788</v>
      </c>
      <c r="D937" s="8" t="s">
        <v>4787</v>
      </c>
      <c r="E937" s="9" t="s">
        <v>4789</v>
      </c>
      <c r="F937" s="10">
        <f t="array" ref="F937">SUM(('Rozpis školy_Zdroj_1P01_1P02'!$C$4:$C$2377='Rozpis zriaďovatelia_1P01_1P02'!$C937)*('Rozpis školy_Zdroj_1P01_1P02'!$L$4:$L$2377))</f>
        <v>488</v>
      </c>
      <c r="G937" s="10">
        <f t="array" ref="G937">SUM(('Rozpis školy_Zdroj_1P01_1P02'!$C$4:$C$2377='Rozpis zriaďovatelia_1P01_1P02'!$C937)*('Rozpis školy_Zdroj_1P01_1P02'!$M$4:$M$2377))</f>
        <v>49</v>
      </c>
      <c r="H937" s="11">
        <f t="shared" si="14"/>
        <v>537</v>
      </c>
    </row>
    <row r="938" spans="1:8" x14ac:dyDescent="0.25">
      <c r="A938" s="8" t="s">
        <v>9151</v>
      </c>
      <c r="B938" s="8" t="s">
        <v>8631</v>
      </c>
      <c r="C938" s="8" t="s">
        <v>4981</v>
      </c>
      <c r="D938" s="8" t="s">
        <v>4980</v>
      </c>
      <c r="E938" s="9" t="s">
        <v>4982</v>
      </c>
      <c r="F938" s="10">
        <f t="array" ref="F938">SUM(('Rozpis školy_Zdroj_1P01_1P02'!$C$4:$C$2377='Rozpis zriaďovatelia_1P01_1P02'!$C938)*('Rozpis školy_Zdroj_1P01_1P02'!$L$4:$L$2377))</f>
        <v>253</v>
      </c>
      <c r="G938" s="10">
        <f t="array" ref="G938">SUM(('Rozpis školy_Zdroj_1P01_1P02'!$C$4:$C$2377='Rozpis zriaďovatelia_1P01_1P02'!$C938)*('Rozpis školy_Zdroj_1P01_1P02'!$M$4:$M$2377))</f>
        <v>25</v>
      </c>
      <c r="H938" s="11">
        <f t="shared" si="14"/>
        <v>278</v>
      </c>
    </row>
    <row r="939" spans="1:8" x14ac:dyDescent="0.25">
      <c r="A939" s="8" t="s">
        <v>9151</v>
      </c>
      <c r="B939" s="8" t="s">
        <v>8631</v>
      </c>
      <c r="C939" s="8" t="s">
        <v>4700</v>
      </c>
      <c r="D939" s="8" t="s">
        <v>4699</v>
      </c>
      <c r="E939" s="9" t="s">
        <v>4701</v>
      </c>
      <c r="F939" s="10">
        <f t="array" ref="F939">SUM(('Rozpis školy_Zdroj_1P01_1P02'!$C$4:$C$2377='Rozpis zriaďovatelia_1P01_1P02'!$C939)*('Rozpis školy_Zdroj_1P01_1P02'!$L$4:$L$2377))</f>
        <v>199</v>
      </c>
      <c r="G939" s="10">
        <f t="array" ref="G939">SUM(('Rozpis školy_Zdroj_1P01_1P02'!$C$4:$C$2377='Rozpis zriaďovatelia_1P01_1P02'!$C939)*('Rozpis školy_Zdroj_1P01_1P02'!$M$4:$M$2377))</f>
        <v>20</v>
      </c>
      <c r="H939" s="11">
        <f t="shared" si="14"/>
        <v>219</v>
      </c>
    </row>
    <row r="940" spans="1:8" x14ac:dyDescent="0.25">
      <c r="A940" s="8" t="s">
        <v>9151</v>
      </c>
      <c r="B940" s="8" t="s">
        <v>8631</v>
      </c>
      <c r="C940" s="8" t="s">
        <v>4798</v>
      </c>
      <c r="D940" s="8" t="s">
        <v>4797</v>
      </c>
      <c r="E940" s="9" t="s">
        <v>4799</v>
      </c>
      <c r="F940" s="10">
        <f t="array" ref="F940">SUM(('Rozpis školy_Zdroj_1P01_1P02'!$C$4:$C$2377='Rozpis zriaďovatelia_1P01_1P02'!$C940)*('Rozpis školy_Zdroj_1P01_1P02'!$L$4:$L$2377))</f>
        <v>289</v>
      </c>
      <c r="G940" s="10">
        <f t="array" ref="G940">SUM(('Rozpis školy_Zdroj_1P01_1P02'!$C$4:$C$2377='Rozpis zriaďovatelia_1P01_1P02'!$C940)*('Rozpis školy_Zdroj_1P01_1P02'!$M$4:$M$2377))</f>
        <v>29</v>
      </c>
      <c r="H940" s="11">
        <f t="shared" si="14"/>
        <v>318</v>
      </c>
    </row>
    <row r="941" spans="1:8" x14ac:dyDescent="0.25">
      <c r="A941" s="8" t="s">
        <v>9151</v>
      </c>
      <c r="B941" s="8" t="s">
        <v>8631</v>
      </c>
      <c r="C941" s="8" t="s">
        <v>4803</v>
      </c>
      <c r="D941" s="8" t="s">
        <v>4802</v>
      </c>
      <c r="E941" s="9" t="s">
        <v>4804</v>
      </c>
      <c r="F941" s="10">
        <f t="array" ref="F941">SUM(('Rozpis školy_Zdroj_1P01_1P02'!$C$4:$C$2377='Rozpis zriaďovatelia_1P01_1P02'!$C941)*('Rozpis školy_Zdroj_1P01_1P02'!$L$4:$L$2377))</f>
        <v>145</v>
      </c>
      <c r="G941" s="10">
        <f t="array" ref="G941">SUM(('Rozpis školy_Zdroj_1P01_1P02'!$C$4:$C$2377='Rozpis zriaďovatelia_1P01_1P02'!$C941)*('Rozpis školy_Zdroj_1P01_1P02'!$M$4:$M$2377))</f>
        <v>14</v>
      </c>
      <c r="H941" s="11">
        <f t="shared" si="14"/>
        <v>159</v>
      </c>
    </row>
    <row r="942" spans="1:8" x14ac:dyDescent="0.25">
      <c r="A942" s="8" t="s">
        <v>9151</v>
      </c>
      <c r="B942" s="8" t="s">
        <v>8631</v>
      </c>
      <c r="C942" s="8" t="s">
        <v>4705</v>
      </c>
      <c r="D942" s="8" t="s">
        <v>4704</v>
      </c>
      <c r="E942" s="9" t="s">
        <v>4706</v>
      </c>
      <c r="F942" s="10">
        <f t="array" ref="F942">SUM(('Rozpis školy_Zdroj_1P01_1P02'!$C$4:$C$2377='Rozpis zriaďovatelia_1P01_1P02'!$C942)*('Rozpis školy_Zdroj_1P01_1P02'!$L$4:$L$2377))</f>
        <v>2431</v>
      </c>
      <c r="G942" s="10">
        <f t="array" ref="G942">SUM(('Rozpis školy_Zdroj_1P01_1P02'!$C$4:$C$2377='Rozpis zriaďovatelia_1P01_1P02'!$C942)*('Rozpis školy_Zdroj_1P01_1P02'!$M$4:$M$2377))</f>
        <v>243</v>
      </c>
      <c r="H942" s="11">
        <f t="shared" si="14"/>
        <v>2674</v>
      </c>
    </row>
    <row r="943" spans="1:8" x14ac:dyDescent="0.25">
      <c r="A943" s="8" t="s">
        <v>9151</v>
      </c>
      <c r="B943" s="8" t="s">
        <v>8631</v>
      </c>
      <c r="C943" s="8" t="s">
        <v>4710</v>
      </c>
      <c r="D943" s="8" t="s">
        <v>4709</v>
      </c>
      <c r="E943" s="9" t="s">
        <v>4711</v>
      </c>
      <c r="F943" s="10">
        <f t="array" ref="F943">SUM(('Rozpis školy_Zdroj_1P01_1P02'!$C$4:$C$2377='Rozpis zriaďovatelia_1P01_1P02'!$C943)*('Rozpis školy_Zdroj_1P01_1P02'!$L$4:$L$2377))</f>
        <v>5455</v>
      </c>
      <c r="G943" s="10">
        <f t="array" ref="G943">SUM(('Rozpis školy_Zdroj_1P01_1P02'!$C$4:$C$2377='Rozpis zriaďovatelia_1P01_1P02'!$C943)*('Rozpis školy_Zdroj_1P01_1P02'!$M$4:$M$2377))</f>
        <v>545</v>
      </c>
      <c r="H943" s="11">
        <f t="shared" si="14"/>
        <v>6000</v>
      </c>
    </row>
    <row r="944" spans="1:8" x14ac:dyDescent="0.25">
      <c r="A944" s="8" t="s">
        <v>9151</v>
      </c>
      <c r="B944" s="8" t="s">
        <v>8631</v>
      </c>
      <c r="C944" s="8" t="s">
        <v>4813</v>
      </c>
      <c r="D944" s="8" t="s">
        <v>4812</v>
      </c>
      <c r="E944" s="9" t="s">
        <v>4814</v>
      </c>
      <c r="F944" s="10">
        <f t="array" ref="F944">SUM(('Rozpis školy_Zdroj_1P01_1P02'!$C$4:$C$2377='Rozpis zriaďovatelia_1P01_1P02'!$C944)*('Rozpis školy_Zdroj_1P01_1P02'!$L$4:$L$2377))</f>
        <v>4051</v>
      </c>
      <c r="G944" s="10">
        <f t="array" ref="G944">SUM(('Rozpis školy_Zdroj_1P01_1P02'!$C$4:$C$2377='Rozpis zriaďovatelia_1P01_1P02'!$C944)*('Rozpis školy_Zdroj_1P01_1P02'!$M$4:$M$2377))</f>
        <v>405</v>
      </c>
      <c r="H944" s="11">
        <f t="shared" si="14"/>
        <v>4456</v>
      </c>
    </row>
    <row r="945" spans="1:8" x14ac:dyDescent="0.25">
      <c r="A945" s="8" t="s">
        <v>9151</v>
      </c>
      <c r="B945" s="8" t="s">
        <v>8631</v>
      </c>
      <c r="C945" s="8" t="s">
        <v>4818</v>
      </c>
      <c r="D945" s="8" t="s">
        <v>4817</v>
      </c>
      <c r="E945" s="9" t="s">
        <v>4819</v>
      </c>
      <c r="F945" s="10">
        <f t="array" ref="F945">SUM(('Rozpis školy_Zdroj_1P01_1P02'!$C$4:$C$2377='Rozpis zriaďovatelia_1P01_1P02'!$C945)*('Rozpis školy_Zdroj_1P01_1P02'!$L$4:$L$2377))</f>
        <v>199</v>
      </c>
      <c r="G945" s="10">
        <f t="array" ref="G945">SUM(('Rozpis školy_Zdroj_1P01_1P02'!$C$4:$C$2377='Rozpis zriaďovatelia_1P01_1P02'!$C945)*('Rozpis školy_Zdroj_1P01_1P02'!$M$4:$M$2377))</f>
        <v>20</v>
      </c>
      <c r="H945" s="11">
        <f t="shared" si="14"/>
        <v>219</v>
      </c>
    </row>
    <row r="946" spans="1:8" x14ac:dyDescent="0.25">
      <c r="A946" s="8" t="s">
        <v>9151</v>
      </c>
      <c r="B946" s="8" t="s">
        <v>8631</v>
      </c>
      <c r="C946" s="8" t="s">
        <v>4823</v>
      </c>
      <c r="D946" s="8" t="s">
        <v>4822</v>
      </c>
      <c r="E946" s="9" t="s">
        <v>4824</v>
      </c>
      <c r="F946" s="10">
        <f t="array" ref="F946">SUM(('Rozpis školy_Zdroj_1P01_1P02'!$C$4:$C$2377='Rozpis zriaďovatelia_1P01_1P02'!$C946)*('Rozpis školy_Zdroj_1P01_1P02'!$L$4:$L$2377))</f>
        <v>289</v>
      </c>
      <c r="G946" s="10">
        <f t="array" ref="G946">SUM(('Rozpis školy_Zdroj_1P01_1P02'!$C$4:$C$2377='Rozpis zriaďovatelia_1P01_1P02'!$C946)*('Rozpis školy_Zdroj_1P01_1P02'!$M$4:$M$2377))</f>
        <v>29</v>
      </c>
      <c r="H946" s="11">
        <f t="shared" si="14"/>
        <v>318</v>
      </c>
    </row>
    <row r="947" spans="1:8" x14ac:dyDescent="0.25">
      <c r="A947" s="8" t="s">
        <v>9151</v>
      </c>
      <c r="B947" s="8" t="s">
        <v>8631</v>
      </c>
      <c r="C947" s="8" t="s">
        <v>4828</v>
      </c>
      <c r="D947" s="8" t="s">
        <v>4827</v>
      </c>
      <c r="E947" s="9" t="s">
        <v>4829</v>
      </c>
      <c r="F947" s="10">
        <f t="array" ref="F947">SUM(('Rozpis školy_Zdroj_1P01_1P02'!$C$4:$C$2377='Rozpis zriaďovatelia_1P01_1P02'!$C947)*('Rozpis školy_Zdroj_1P01_1P02'!$L$4:$L$2377))</f>
        <v>10084</v>
      </c>
      <c r="G947" s="10">
        <f t="array" ref="G947">SUM(('Rozpis školy_Zdroj_1P01_1P02'!$C$4:$C$2377='Rozpis zriaďovatelia_1P01_1P02'!$C947)*('Rozpis školy_Zdroj_1P01_1P02'!$M$4:$M$2377))</f>
        <v>1008</v>
      </c>
      <c r="H947" s="11">
        <f t="shared" si="14"/>
        <v>11092</v>
      </c>
    </row>
    <row r="948" spans="1:8" x14ac:dyDescent="0.25">
      <c r="A948" s="8" t="s">
        <v>9151</v>
      </c>
      <c r="B948" s="8" t="s">
        <v>8631</v>
      </c>
      <c r="C948" s="8" t="s">
        <v>4834</v>
      </c>
      <c r="D948" s="8" t="s">
        <v>4833</v>
      </c>
      <c r="E948" s="9" t="s">
        <v>4835</v>
      </c>
      <c r="F948" s="10">
        <f t="array" ref="F948">SUM(('Rozpis školy_Zdroj_1P01_1P02'!$C$4:$C$2377='Rozpis zriaďovatelia_1P01_1P02'!$C948)*('Rozpis školy_Zdroj_1P01_1P02'!$L$4:$L$2377))</f>
        <v>3903</v>
      </c>
      <c r="G948" s="10">
        <f t="array" ref="G948">SUM(('Rozpis školy_Zdroj_1P01_1P02'!$C$4:$C$2377='Rozpis zriaďovatelia_1P01_1P02'!$C948)*('Rozpis školy_Zdroj_1P01_1P02'!$M$4:$M$2377))</f>
        <v>390</v>
      </c>
      <c r="H948" s="11">
        <f t="shared" si="14"/>
        <v>4293</v>
      </c>
    </row>
    <row r="949" spans="1:8" x14ac:dyDescent="0.25">
      <c r="A949" s="8" t="s">
        <v>9151</v>
      </c>
      <c r="B949" s="8" t="s">
        <v>8631</v>
      </c>
      <c r="C949" s="8" t="s">
        <v>4839</v>
      </c>
      <c r="D949" s="8" t="s">
        <v>4838</v>
      </c>
      <c r="E949" s="9" t="s">
        <v>4840</v>
      </c>
      <c r="F949" s="10">
        <f t="array" ref="F949">SUM(('Rozpis školy_Zdroj_1P01_1P02'!$C$4:$C$2377='Rozpis zriaďovatelia_1P01_1P02'!$C949)*('Rozpis školy_Zdroj_1P01_1P02'!$L$4:$L$2377))</f>
        <v>2275</v>
      </c>
      <c r="G949" s="10">
        <f t="array" ref="G949">SUM(('Rozpis školy_Zdroj_1P01_1P02'!$C$4:$C$2377='Rozpis zriaďovatelia_1P01_1P02'!$C949)*('Rozpis školy_Zdroj_1P01_1P02'!$M$4:$M$2377))</f>
        <v>228</v>
      </c>
      <c r="H949" s="11">
        <f t="shared" si="14"/>
        <v>2503</v>
      </c>
    </row>
    <row r="950" spans="1:8" x14ac:dyDescent="0.25">
      <c r="A950" s="8" t="s">
        <v>9151</v>
      </c>
      <c r="B950" s="8" t="s">
        <v>8631</v>
      </c>
      <c r="C950" s="8" t="s">
        <v>4844</v>
      </c>
      <c r="D950" s="8" t="s">
        <v>4843</v>
      </c>
      <c r="E950" s="9" t="s">
        <v>4845</v>
      </c>
      <c r="F950" s="10">
        <f t="array" ref="F950">SUM(('Rozpis školy_Zdroj_1P01_1P02'!$C$4:$C$2377='Rozpis zriaďovatelia_1P01_1P02'!$C950)*('Rozpis školy_Zdroj_1P01_1P02'!$L$4:$L$2377))</f>
        <v>2134</v>
      </c>
      <c r="G950" s="10">
        <f t="array" ref="G950">SUM(('Rozpis školy_Zdroj_1P01_1P02'!$C$4:$C$2377='Rozpis zriaďovatelia_1P01_1P02'!$C950)*('Rozpis školy_Zdroj_1P01_1P02'!$M$4:$M$2377))</f>
        <v>213</v>
      </c>
      <c r="H950" s="11">
        <f t="shared" si="14"/>
        <v>2347</v>
      </c>
    </row>
    <row r="951" spans="1:8" x14ac:dyDescent="0.25">
      <c r="A951" s="8" t="s">
        <v>9151</v>
      </c>
      <c r="B951" s="8" t="s">
        <v>8631</v>
      </c>
      <c r="C951" s="8" t="s">
        <v>4665</v>
      </c>
      <c r="D951" s="8" t="s">
        <v>4664</v>
      </c>
      <c r="E951" s="9" t="s">
        <v>4666</v>
      </c>
      <c r="F951" s="10">
        <f t="array" ref="F951">SUM(('Rozpis školy_Zdroj_1P01_1P02'!$C$4:$C$2377='Rozpis zriaďovatelia_1P01_1P02'!$C951)*('Rozpis školy_Zdroj_1P01_1P02'!$L$4:$L$2377))</f>
        <v>362</v>
      </c>
      <c r="G951" s="10">
        <f t="array" ref="G951">SUM(('Rozpis školy_Zdroj_1P01_1P02'!$C$4:$C$2377='Rozpis zriaďovatelia_1P01_1P02'!$C951)*('Rozpis školy_Zdroj_1P01_1P02'!$M$4:$M$2377))</f>
        <v>36</v>
      </c>
      <c r="H951" s="11">
        <f t="shared" si="14"/>
        <v>398</v>
      </c>
    </row>
    <row r="952" spans="1:8" x14ac:dyDescent="0.25">
      <c r="A952" s="8" t="s">
        <v>9151</v>
      </c>
      <c r="B952" s="8" t="s">
        <v>8631</v>
      </c>
      <c r="C952" s="8" t="s">
        <v>4670</v>
      </c>
      <c r="D952" s="8" t="s">
        <v>4669</v>
      </c>
      <c r="E952" s="9" t="s">
        <v>4671</v>
      </c>
      <c r="F952" s="10">
        <f t="array" ref="F952">SUM(('Rozpis školy_Zdroj_1P01_1P02'!$C$4:$C$2377='Rozpis zriaďovatelia_1P01_1P02'!$C952)*('Rozpis školy_Zdroj_1P01_1P02'!$L$4:$L$2377))</f>
        <v>235</v>
      </c>
      <c r="G952" s="10">
        <f t="array" ref="G952">SUM(('Rozpis školy_Zdroj_1P01_1P02'!$C$4:$C$2377='Rozpis zriaďovatelia_1P01_1P02'!$C952)*('Rozpis školy_Zdroj_1P01_1P02'!$M$4:$M$2377))</f>
        <v>24</v>
      </c>
      <c r="H952" s="11">
        <f t="shared" si="14"/>
        <v>259</v>
      </c>
    </row>
    <row r="953" spans="1:8" x14ac:dyDescent="0.25">
      <c r="A953" s="8" t="s">
        <v>9151</v>
      </c>
      <c r="B953" s="8" t="s">
        <v>8631</v>
      </c>
      <c r="C953" s="8" t="s">
        <v>4849</v>
      </c>
      <c r="D953" s="8" t="s">
        <v>4848</v>
      </c>
      <c r="E953" s="9" t="s">
        <v>4850</v>
      </c>
      <c r="F953" s="10">
        <f t="array" ref="F953">SUM(('Rozpis školy_Zdroj_1P01_1P02'!$C$4:$C$2377='Rozpis zriaďovatelia_1P01_1P02'!$C953)*('Rozpis školy_Zdroj_1P01_1P02'!$L$4:$L$2377))</f>
        <v>217</v>
      </c>
      <c r="G953" s="10">
        <f t="array" ref="G953">SUM(('Rozpis školy_Zdroj_1P01_1P02'!$C$4:$C$2377='Rozpis zriaďovatelia_1P01_1P02'!$C953)*('Rozpis školy_Zdroj_1P01_1P02'!$M$4:$M$2377))</f>
        <v>22</v>
      </c>
      <c r="H953" s="11">
        <f t="shared" si="14"/>
        <v>239</v>
      </c>
    </row>
    <row r="954" spans="1:8" x14ac:dyDescent="0.25">
      <c r="A954" s="8" t="s">
        <v>9151</v>
      </c>
      <c r="B954" s="8" t="s">
        <v>8631</v>
      </c>
      <c r="C954" s="8" t="s">
        <v>4793</v>
      </c>
      <c r="D954" s="8" t="s">
        <v>4792</v>
      </c>
      <c r="E954" s="9" t="s">
        <v>4794</v>
      </c>
      <c r="F954" s="10">
        <f t="array" ref="F954">SUM(('Rozpis školy_Zdroj_1P01_1P02'!$C$4:$C$2377='Rozpis zriaďovatelia_1P01_1P02'!$C954)*('Rozpis školy_Zdroj_1P01_1P02'!$L$4:$L$2377))</f>
        <v>127</v>
      </c>
      <c r="G954" s="10">
        <f t="array" ref="G954">SUM(('Rozpis školy_Zdroj_1P01_1P02'!$C$4:$C$2377='Rozpis zriaďovatelia_1P01_1P02'!$C954)*('Rozpis školy_Zdroj_1P01_1P02'!$M$4:$M$2377))</f>
        <v>13</v>
      </c>
      <c r="H954" s="11">
        <f t="shared" si="14"/>
        <v>140</v>
      </c>
    </row>
    <row r="955" spans="1:8" x14ac:dyDescent="0.25">
      <c r="A955" s="8" t="s">
        <v>9151</v>
      </c>
      <c r="B955" s="8" t="s">
        <v>8631</v>
      </c>
      <c r="C955" s="8" t="s">
        <v>4854</v>
      </c>
      <c r="D955" s="8" t="s">
        <v>4853</v>
      </c>
      <c r="E955" s="9" t="s">
        <v>4855</v>
      </c>
      <c r="F955" s="10">
        <f t="array" ref="F955">SUM(('Rozpis školy_Zdroj_1P01_1P02'!$C$4:$C$2377='Rozpis zriaďovatelia_1P01_1P02'!$C955)*('Rozpis školy_Zdroj_1P01_1P02'!$L$4:$L$2377))</f>
        <v>9620</v>
      </c>
      <c r="G955" s="10">
        <f t="array" ref="G955">SUM(('Rozpis školy_Zdroj_1P01_1P02'!$C$4:$C$2377='Rozpis zriaďovatelia_1P01_1P02'!$C955)*('Rozpis školy_Zdroj_1P01_1P02'!$M$4:$M$2377))</f>
        <v>962</v>
      </c>
      <c r="H955" s="11">
        <f t="shared" si="14"/>
        <v>10582</v>
      </c>
    </row>
    <row r="956" spans="1:8" x14ac:dyDescent="0.25">
      <c r="A956" s="8" t="s">
        <v>9151</v>
      </c>
      <c r="B956" s="8" t="s">
        <v>8631</v>
      </c>
      <c r="C956" s="8" t="s">
        <v>4860</v>
      </c>
      <c r="D956" s="8" t="s">
        <v>4859</v>
      </c>
      <c r="E956" s="9" t="s">
        <v>4861</v>
      </c>
      <c r="F956" s="10">
        <f t="array" ref="F956">SUM(('Rozpis školy_Zdroj_1P01_1P02'!$C$4:$C$2377='Rozpis zriaďovatelia_1P01_1P02'!$C956)*('Rozpis školy_Zdroj_1P01_1P02'!$L$4:$L$2377))</f>
        <v>253</v>
      </c>
      <c r="G956" s="10">
        <f t="array" ref="G956">SUM(('Rozpis školy_Zdroj_1P01_1P02'!$C$4:$C$2377='Rozpis zriaďovatelia_1P01_1P02'!$C956)*('Rozpis školy_Zdroj_1P01_1P02'!$M$4:$M$2377))</f>
        <v>25</v>
      </c>
      <c r="H956" s="11">
        <f t="shared" si="14"/>
        <v>278</v>
      </c>
    </row>
    <row r="957" spans="1:8" x14ac:dyDescent="0.25">
      <c r="A957" s="8" t="s">
        <v>9151</v>
      </c>
      <c r="B957" s="8" t="s">
        <v>8631</v>
      </c>
      <c r="C957" s="8" t="s">
        <v>4865</v>
      </c>
      <c r="D957" s="8" t="s">
        <v>4864</v>
      </c>
      <c r="E957" s="9" t="s">
        <v>4866</v>
      </c>
      <c r="F957" s="10">
        <f t="array" ref="F957">SUM(('Rozpis školy_Zdroj_1P01_1P02'!$C$4:$C$2377='Rozpis zriaďovatelia_1P01_1P02'!$C957)*('Rozpis školy_Zdroj_1P01_1P02'!$L$4:$L$2377))</f>
        <v>3007</v>
      </c>
      <c r="G957" s="10">
        <f t="array" ref="G957">SUM(('Rozpis školy_Zdroj_1P01_1P02'!$C$4:$C$2377='Rozpis zriaďovatelia_1P01_1P02'!$C957)*('Rozpis školy_Zdroj_1P01_1P02'!$M$4:$M$2377))</f>
        <v>301</v>
      </c>
      <c r="H957" s="11">
        <f t="shared" si="14"/>
        <v>3308</v>
      </c>
    </row>
    <row r="958" spans="1:8" x14ac:dyDescent="0.25">
      <c r="A958" s="8" t="s">
        <v>9151</v>
      </c>
      <c r="B958" s="8" t="s">
        <v>8631</v>
      </c>
      <c r="C958" s="8" t="s">
        <v>4870</v>
      </c>
      <c r="D958" s="8" t="s">
        <v>4869</v>
      </c>
      <c r="E958" s="9" t="s">
        <v>4871</v>
      </c>
      <c r="F958" s="10">
        <f t="array" ref="F958">SUM(('Rozpis školy_Zdroj_1P01_1P02'!$C$4:$C$2377='Rozpis zriaďovatelia_1P01_1P02'!$C958)*('Rozpis školy_Zdroj_1P01_1P02'!$L$4:$L$2377))</f>
        <v>416</v>
      </c>
      <c r="G958" s="10">
        <f t="array" ref="G958">SUM(('Rozpis školy_Zdroj_1P01_1P02'!$C$4:$C$2377='Rozpis zriaďovatelia_1P01_1P02'!$C958)*('Rozpis školy_Zdroj_1P01_1P02'!$M$4:$M$2377))</f>
        <v>41</v>
      </c>
      <c r="H958" s="11">
        <f t="shared" si="14"/>
        <v>457</v>
      </c>
    </row>
    <row r="959" spans="1:8" x14ac:dyDescent="0.25">
      <c r="A959" s="8" t="s">
        <v>9151</v>
      </c>
      <c r="B959" s="8" t="s">
        <v>8631</v>
      </c>
      <c r="C959" s="8" t="s">
        <v>4876</v>
      </c>
      <c r="D959" s="8" t="s">
        <v>4875</v>
      </c>
      <c r="E959" s="9" t="s">
        <v>4877</v>
      </c>
      <c r="F959" s="10">
        <f t="array" ref="F959">SUM(('Rozpis školy_Zdroj_1P01_1P02'!$C$4:$C$2377='Rozpis zriaďovatelia_1P01_1P02'!$C959)*('Rozpis školy_Zdroj_1P01_1P02'!$L$4:$L$2377))</f>
        <v>325</v>
      </c>
      <c r="G959" s="10">
        <f t="array" ref="G959">SUM(('Rozpis školy_Zdroj_1P01_1P02'!$C$4:$C$2377='Rozpis zriaďovatelia_1P01_1P02'!$C959)*('Rozpis školy_Zdroj_1P01_1P02'!$M$4:$M$2377))</f>
        <v>33</v>
      </c>
      <c r="H959" s="11">
        <f t="shared" si="14"/>
        <v>358</v>
      </c>
    </row>
    <row r="960" spans="1:8" x14ac:dyDescent="0.25">
      <c r="A960" s="8" t="s">
        <v>9151</v>
      </c>
      <c r="B960" s="8" t="s">
        <v>8631</v>
      </c>
      <c r="C960" s="8" t="s">
        <v>4881</v>
      </c>
      <c r="D960" s="8" t="s">
        <v>4880</v>
      </c>
      <c r="E960" s="9" t="s">
        <v>4882</v>
      </c>
      <c r="F960" s="10">
        <f t="array" ref="F960">SUM(('Rozpis školy_Zdroj_1P01_1P02'!$C$4:$C$2377='Rozpis zriaďovatelia_1P01_1P02'!$C960)*('Rozpis školy_Zdroj_1P01_1P02'!$L$4:$L$2377))</f>
        <v>181</v>
      </c>
      <c r="G960" s="10">
        <f t="array" ref="G960">SUM(('Rozpis školy_Zdroj_1P01_1P02'!$C$4:$C$2377='Rozpis zriaďovatelia_1P01_1P02'!$C960)*('Rozpis školy_Zdroj_1P01_1P02'!$M$4:$M$2377))</f>
        <v>18</v>
      </c>
      <c r="H960" s="11">
        <f t="shared" si="14"/>
        <v>199</v>
      </c>
    </row>
    <row r="961" spans="1:8" x14ac:dyDescent="0.25">
      <c r="A961" s="8" t="s">
        <v>9151</v>
      </c>
      <c r="B961" s="8" t="s">
        <v>8631</v>
      </c>
      <c r="C961" s="8" t="s">
        <v>4886</v>
      </c>
      <c r="D961" s="8" t="s">
        <v>4885</v>
      </c>
      <c r="E961" s="9" t="s">
        <v>4887</v>
      </c>
      <c r="F961" s="10">
        <f t="array" ref="F961">SUM(('Rozpis školy_Zdroj_1P01_1P02'!$C$4:$C$2377='Rozpis zriaďovatelia_1P01_1P02'!$C961)*('Rozpis školy_Zdroj_1P01_1P02'!$L$4:$L$2377))</f>
        <v>2411</v>
      </c>
      <c r="G961" s="10">
        <f t="array" ref="G961">SUM(('Rozpis školy_Zdroj_1P01_1P02'!$C$4:$C$2377='Rozpis zriaďovatelia_1P01_1P02'!$C961)*('Rozpis školy_Zdroj_1P01_1P02'!$M$4:$M$2377))</f>
        <v>241</v>
      </c>
      <c r="H961" s="11">
        <f t="shared" si="14"/>
        <v>2652</v>
      </c>
    </row>
    <row r="962" spans="1:8" x14ac:dyDescent="0.25">
      <c r="A962" s="8" t="s">
        <v>9151</v>
      </c>
      <c r="B962" s="8" t="s">
        <v>8631</v>
      </c>
      <c r="C962" s="8" t="s">
        <v>4891</v>
      </c>
      <c r="D962" s="8" t="s">
        <v>4890</v>
      </c>
      <c r="E962" s="9" t="s">
        <v>4892</v>
      </c>
      <c r="F962" s="10">
        <f t="array" ref="F962">SUM(('Rozpis školy_Zdroj_1P01_1P02'!$C$4:$C$2377='Rozpis zriaďovatelia_1P01_1P02'!$C962)*('Rozpis školy_Zdroj_1P01_1P02'!$L$4:$L$2377))</f>
        <v>904</v>
      </c>
      <c r="G962" s="10">
        <f t="array" ref="G962">SUM(('Rozpis školy_Zdroj_1P01_1P02'!$C$4:$C$2377='Rozpis zriaďovatelia_1P01_1P02'!$C962)*('Rozpis školy_Zdroj_1P01_1P02'!$M$4:$M$2377))</f>
        <v>90</v>
      </c>
      <c r="H962" s="11">
        <f t="shared" si="14"/>
        <v>994</v>
      </c>
    </row>
    <row r="963" spans="1:8" x14ac:dyDescent="0.25">
      <c r="A963" s="8" t="s">
        <v>9151</v>
      </c>
      <c r="B963" s="8" t="s">
        <v>8631</v>
      </c>
      <c r="C963" s="8" t="s">
        <v>4745</v>
      </c>
      <c r="D963" s="8" t="s">
        <v>4744</v>
      </c>
      <c r="E963" s="9" t="s">
        <v>4746</v>
      </c>
      <c r="F963" s="10">
        <f t="array" ref="F963">SUM(('Rozpis školy_Zdroj_1P01_1P02'!$C$4:$C$2377='Rozpis zriaďovatelia_1P01_1P02'!$C963)*('Rozpis školy_Zdroj_1P01_1P02'!$L$4:$L$2377))</f>
        <v>1638</v>
      </c>
      <c r="G963" s="10">
        <f t="array" ref="G963">SUM(('Rozpis školy_Zdroj_1P01_1P02'!$C$4:$C$2377='Rozpis zriaďovatelia_1P01_1P02'!$C963)*('Rozpis školy_Zdroj_1P01_1P02'!$M$4:$M$2377))</f>
        <v>164</v>
      </c>
      <c r="H963" s="11">
        <f t="shared" si="14"/>
        <v>1802</v>
      </c>
    </row>
    <row r="964" spans="1:8" x14ac:dyDescent="0.25">
      <c r="A964" s="8" t="s">
        <v>9151</v>
      </c>
      <c r="B964" s="8" t="s">
        <v>8631</v>
      </c>
      <c r="C964" s="8" t="s">
        <v>4896</v>
      </c>
      <c r="D964" s="8" t="s">
        <v>4895</v>
      </c>
      <c r="E964" s="9" t="s">
        <v>4897</v>
      </c>
      <c r="F964" s="10">
        <f t="array" ref="F964">SUM(('Rozpis školy_Zdroj_1P01_1P02'!$C$4:$C$2377='Rozpis zriaďovatelia_1P01_1P02'!$C964)*('Rozpis školy_Zdroj_1P01_1P02'!$L$4:$L$2377))</f>
        <v>790</v>
      </c>
      <c r="G964" s="10">
        <f t="array" ref="G964">SUM(('Rozpis školy_Zdroj_1P01_1P02'!$C$4:$C$2377='Rozpis zriaďovatelia_1P01_1P02'!$C964)*('Rozpis školy_Zdroj_1P01_1P02'!$M$4:$M$2377))</f>
        <v>79</v>
      </c>
      <c r="H964" s="11">
        <f t="shared" si="14"/>
        <v>869</v>
      </c>
    </row>
    <row r="965" spans="1:8" x14ac:dyDescent="0.25">
      <c r="A965" s="8" t="s">
        <v>9151</v>
      </c>
      <c r="B965" s="8" t="s">
        <v>8631</v>
      </c>
      <c r="C965" s="8" t="s">
        <v>4901</v>
      </c>
      <c r="D965" s="8" t="s">
        <v>4900</v>
      </c>
      <c r="E965" s="9" t="s">
        <v>4902</v>
      </c>
      <c r="F965" s="10">
        <f t="array" ref="F965">SUM(('Rozpis školy_Zdroj_1P01_1P02'!$C$4:$C$2377='Rozpis zriaďovatelia_1P01_1P02'!$C965)*('Rozpis školy_Zdroj_1P01_1P02'!$L$4:$L$2377))</f>
        <v>7570</v>
      </c>
      <c r="G965" s="10">
        <f t="array" ref="G965">SUM(('Rozpis školy_Zdroj_1P01_1P02'!$C$4:$C$2377='Rozpis zriaďovatelia_1P01_1P02'!$C965)*('Rozpis školy_Zdroj_1P01_1P02'!$M$4:$M$2377))</f>
        <v>757</v>
      </c>
      <c r="H965" s="11">
        <f t="shared" ref="H965:H1028" si="15">F965+G965</f>
        <v>8327</v>
      </c>
    </row>
    <row r="966" spans="1:8" x14ac:dyDescent="0.25">
      <c r="A966" s="8" t="s">
        <v>9151</v>
      </c>
      <c r="B966" s="8" t="s">
        <v>8631</v>
      </c>
      <c r="C966" s="8" t="s">
        <v>4927</v>
      </c>
      <c r="D966" s="8" t="s">
        <v>4926</v>
      </c>
      <c r="E966" s="9" t="s">
        <v>4928</v>
      </c>
      <c r="F966" s="10">
        <f t="array" ref="F966">SUM(('Rozpis školy_Zdroj_1P01_1P02'!$C$4:$C$2377='Rozpis zriaďovatelia_1P01_1P02'!$C966)*('Rozpis školy_Zdroj_1P01_1P02'!$L$4:$L$2377))</f>
        <v>181</v>
      </c>
      <c r="G966" s="10">
        <f t="array" ref="G966">SUM(('Rozpis školy_Zdroj_1P01_1P02'!$C$4:$C$2377='Rozpis zriaďovatelia_1P01_1P02'!$C966)*('Rozpis školy_Zdroj_1P01_1P02'!$M$4:$M$2377))</f>
        <v>18</v>
      </c>
      <c r="H966" s="11">
        <f t="shared" si="15"/>
        <v>199</v>
      </c>
    </row>
    <row r="967" spans="1:8" x14ac:dyDescent="0.25">
      <c r="A967" s="8" t="s">
        <v>9151</v>
      </c>
      <c r="B967" s="8" t="s">
        <v>8631</v>
      </c>
      <c r="C967" s="8" t="s">
        <v>4932</v>
      </c>
      <c r="D967" s="8" t="s">
        <v>4931</v>
      </c>
      <c r="E967" s="9" t="s">
        <v>4933</v>
      </c>
      <c r="F967" s="10">
        <f t="array" ref="F967">SUM(('Rozpis školy_Zdroj_1P01_1P02'!$C$4:$C$2377='Rozpis zriaďovatelia_1P01_1P02'!$C967)*('Rozpis školy_Zdroj_1P01_1P02'!$L$4:$L$2377))</f>
        <v>615</v>
      </c>
      <c r="G967" s="10">
        <f t="array" ref="G967">SUM(('Rozpis školy_Zdroj_1P01_1P02'!$C$4:$C$2377='Rozpis zriaďovatelia_1P01_1P02'!$C967)*('Rozpis školy_Zdroj_1P01_1P02'!$M$4:$M$2377))</f>
        <v>61</v>
      </c>
      <c r="H967" s="11">
        <f t="shared" si="15"/>
        <v>676</v>
      </c>
    </row>
    <row r="968" spans="1:8" x14ac:dyDescent="0.25">
      <c r="A968" s="8" t="s">
        <v>9151</v>
      </c>
      <c r="B968" s="8" t="s">
        <v>8631</v>
      </c>
      <c r="C968" s="8" t="s">
        <v>4762</v>
      </c>
      <c r="D968" s="8" t="s">
        <v>4761</v>
      </c>
      <c r="E968" s="9" t="s">
        <v>4763</v>
      </c>
      <c r="F968" s="10">
        <f t="array" ref="F968">SUM(('Rozpis školy_Zdroj_1P01_1P02'!$C$4:$C$2377='Rozpis zriaďovatelia_1P01_1P02'!$C968)*('Rozpis školy_Zdroj_1P01_1P02'!$L$4:$L$2377))</f>
        <v>19024</v>
      </c>
      <c r="G968" s="10">
        <f t="array" ref="G968">SUM(('Rozpis školy_Zdroj_1P01_1P02'!$C$4:$C$2377='Rozpis zriaďovatelia_1P01_1P02'!$C968)*('Rozpis školy_Zdroj_1P01_1P02'!$M$4:$M$2377))</f>
        <v>1902</v>
      </c>
      <c r="H968" s="11">
        <f t="shared" si="15"/>
        <v>20926</v>
      </c>
    </row>
    <row r="969" spans="1:8" x14ac:dyDescent="0.25">
      <c r="A969" s="8" t="s">
        <v>9151</v>
      </c>
      <c r="B969" s="8" t="s">
        <v>8631</v>
      </c>
      <c r="C969" s="8" t="s">
        <v>4967</v>
      </c>
      <c r="D969" s="8" t="s">
        <v>4966</v>
      </c>
      <c r="E969" s="9" t="s">
        <v>4968</v>
      </c>
      <c r="F969" s="10">
        <f t="array" ref="F969">SUM(('Rozpis školy_Zdroj_1P01_1P02'!$C$4:$C$2377='Rozpis zriaďovatelia_1P01_1P02'!$C969)*('Rozpis školy_Zdroj_1P01_1P02'!$L$4:$L$2377))</f>
        <v>199</v>
      </c>
      <c r="G969" s="10">
        <f t="array" ref="G969">SUM(('Rozpis školy_Zdroj_1P01_1P02'!$C$4:$C$2377='Rozpis zriaďovatelia_1P01_1P02'!$C969)*('Rozpis školy_Zdroj_1P01_1P02'!$M$4:$M$2377))</f>
        <v>20</v>
      </c>
      <c r="H969" s="11">
        <f t="shared" si="15"/>
        <v>219</v>
      </c>
    </row>
    <row r="970" spans="1:8" x14ac:dyDescent="0.25">
      <c r="A970" s="8" t="s">
        <v>9151</v>
      </c>
      <c r="B970" s="8" t="s">
        <v>8631</v>
      </c>
      <c r="C970" s="8" t="s">
        <v>4971</v>
      </c>
      <c r="D970" s="8" t="s">
        <v>4970</v>
      </c>
      <c r="E970" s="9" t="s">
        <v>4972</v>
      </c>
      <c r="F970" s="10">
        <f t="array" ref="F970">SUM(('Rozpis školy_Zdroj_1P01_1P02'!$C$4:$C$2377='Rozpis zriaďovatelia_1P01_1P02'!$C970)*('Rozpis školy_Zdroj_1P01_1P02'!$L$4:$L$2377))</f>
        <v>344</v>
      </c>
      <c r="G970" s="10">
        <f t="array" ref="G970">SUM(('Rozpis školy_Zdroj_1P01_1P02'!$C$4:$C$2377='Rozpis zriaďovatelia_1P01_1P02'!$C970)*('Rozpis školy_Zdroj_1P01_1P02'!$M$4:$M$2377))</f>
        <v>34</v>
      </c>
      <c r="H970" s="11">
        <f t="shared" si="15"/>
        <v>378</v>
      </c>
    </row>
    <row r="971" spans="1:8" x14ac:dyDescent="0.25">
      <c r="A971" s="8" t="s">
        <v>9151</v>
      </c>
      <c r="B971" s="8" t="s">
        <v>8631</v>
      </c>
      <c r="C971" s="8" t="s">
        <v>4976</v>
      </c>
      <c r="D971" s="8" t="s">
        <v>4975</v>
      </c>
      <c r="E971" s="9" t="s">
        <v>4977</v>
      </c>
      <c r="F971" s="10">
        <f t="array" ref="F971">SUM(('Rozpis školy_Zdroj_1P01_1P02'!$C$4:$C$2377='Rozpis zriaďovatelia_1P01_1P02'!$C971)*('Rozpis školy_Zdroj_1P01_1P02'!$L$4:$L$2377))</f>
        <v>289</v>
      </c>
      <c r="G971" s="10">
        <f t="array" ref="G971">SUM(('Rozpis školy_Zdroj_1P01_1P02'!$C$4:$C$2377='Rozpis zriaďovatelia_1P01_1P02'!$C971)*('Rozpis školy_Zdroj_1P01_1P02'!$M$4:$M$2377))</f>
        <v>29</v>
      </c>
      <c r="H971" s="11">
        <f t="shared" si="15"/>
        <v>318</v>
      </c>
    </row>
    <row r="972" spans="1:8" x14ac:dyDescent="0.25">
      <c r="A972" s="8" t="s">
        <v>9151</v>
      </c>
      <c r="B972" s="8" t="s">
        <v>8631</v>
      </c>
      <c r="C972" s="8" t="s">
        <v>4937</v>
      </c>
      <c r="D972" s="8" t="s">
        <v>4936</v>
      </c>
      <c r="E972" s="9" t="s">
        <v>4938</v>
      </c>
      <c r="F972" s="10">
        <f t="array" ref="F972">SUM(('Rozpis školy_Zdroj_1P01_1P02'!$C$4:$C$2377='Rozpis zriaďovatelia_1P01_1P02'!$C972)*('Rozpis školy_Zdroj_1P01_1P02'!$L$4:$L$2377))</f>
        <v>235</v>
      </c>
      <c r="G972" s="10">
        <f t="array" ref="G972">SUM(('Rozpis školy_Zdroj_1P01_1P02'!$C$4:$C$2377='Rozpis zriaďovatelia_1P01_1P02'!$C972)*('Rozpis školy_Zdroj_1P01_1P02'!$M$4:$M$2377))</f>
        <v>24</v>
      </c>
      <c r="H972" s="11">
        <f t="shared" si="15"/>
        <v>259</v>
      </c>
    </row>
    <row r="973" spans="1:8" x14ac:dyDescent="0.25">
      <c r="A973" s="8" t="s">
        <v>9151</v>
      </c>
      <c r="B973" s="8" t="s">
        <v>8631</v>
      </c>
      <c r="C973" s="8" t="s">
        <v>4942</v>
      </c>
      <c r="D973" s="8" t="s">
        <v>4941</v>
      </c>
      <c r="E973" s="9" t="s">
        <v>4943</v>
      </c>
      <c r="F973" s="10">
        <f t="array" ref="F973">SUM(('Rozpis školy_Zdroj_1P01_1P02'!$C$4:$C$2377='Rozpis zriaďovatelia_1P01_1P02'!$C973)*('Rozpis školy_Zdroj_1P01_1P02'!$L$4:$L$2377))</f>
        <v>1829</v>
      </c>
      <c r="G973" s="10">
        <f t="array" ref="G973">SUM(('Rozpis školy_Zdroj_1P01_1P02'!$C$4:$C$2377='Rozpis zriaďovatelia_1P01_1P02'!$C973)*('Rozpis školy_Zdroj_1P01_1P02'!$M$4:$M$2377))</f>
        <v>183</v>
      </c>
      <c r="H973" s="11">
        <f t="shared" si="15"/>
        <v>2012</v>
      </c>
    </row>
    <row r="974" spans="1:8" x14ac:dyDescent="0.25">
      <c r="A974" s="8" t="s">
        <v>9151</v>
      </c>
      <c r="B974" s="8" t="s">
        <v>8631</v>
      </c>
      <c r="C974" s="8" t="s">
        <v>4947</v>
      </c>
      <c r="D974" s="8" t="s">
        <v>4946</v>
      </c>
      <c r="E974" s="9" t="s">
        <v>4948</v>
      </c>
      <c r="F974" s="10">
        <f t="array" ref="F974">SUM(('Rozpis školy_Zdroj_1P01_1P02'!$C$4:$C$2377='Rozpis zriaďovatelia_1P01_1P02'!$C974)*('Rozpis školy_Zdroj_1P01_1P02'!$L$4:$L$2377))</f>
        <v>3675</v>
      </c>
      <c r="G974" s="10">
        <f t="array" ref="G974">SUM(('Rozpis školy_Zdroj_1P01_1P02'!$C$4:$C$2377='Rozpis zriaďovatelia_1P01_1P02'!$C974)*('Rozpis školy_Zdroj_1P01_1P02'!$M$4:$M$2377))</f>
        <v>367</v>
      </c>
      <c r="H974" s="11">
        <f t="shared" si="15"/>
        <v>4042</v>
      </c>
    </row>
    <row r="975" spans="1:8" x14ac:dyDescent="0.25">
      <c r="A975" s="8" t="s">
        <v>9151</v>
      </c>
      <c r="B975" s="8" t="s">
        <v>8631</v>
      </c>
      <c r="C975" s="8" t="s">
        <v>4952</v>
      </c>
      <c r="D975" s="8" t="s">
        <v>4951</v>
      </c>
      <c r="E975" s="9" t="s">
        <v>4953</v>
      </c>
      <c r="F975" s="10">
        <f t="array" ref="F975">SUM(('Rozpis školy_Zdroj_1P01_1P02'!$C$4:$C$2377='Rozpis zriaďovatelia_1P01_1P02'!$C975)*('Rozpis školy_Zdroj_1P01_1P02'!$L$4:$L$2377))</f>
        <v>488</v>
      </c>
      <c r="G975" s="10">
        <f t="array" ref="G975">SUM(('Rozpis školy_Zdroj_1P01_1P02'!$C$4:$C$2377='Rozpis zriaďovatelia_1P01_1P02'!$C975)*('Rozpis školy_Zdroj_1P01_1P02'!$M$4:$M$2377))</f>
        <v>49</v>
      </c>
      <c r="H975" s="11">
        <f t="shared" si="15"/>
        <v>537</v>
      </c>
    </row>
    <row r="976" spans="1:8" x14ac:dyDescent="0.25">
      <c r="A976" s="8" t="s">
        <v>9151</v>
      </c>
      <c r="B976" s="8" t="s">
        <v>8631</v>
      </c>
      <c r="C976" s="8" t="s">
        <v>4962</v>
      </c>
      <c r="D976" s="8" t="s">
        <v>4961</v>
      </c>
      <c r="E976" s="9" t="s">
        <v>4963</v>
      </c>
      <c r="F976" s="10">
        <f t="array" ref="F976">SUM(('Rozpis školy_Zdroj_1P01_1P02'!$C$4:$C$2377='Rozpis zriaďovatelia_1P01_1P02'!$C976)*('Rozpis školy_Zdroj_1P01_1P02'!$L$4:$L$2377))</f>
        <v>108</v>
      </c>
      <c r="G976" s="10">
        <f t="array" ref="G976">SUM(('Rozpis školy_Zdroj_1P01_1P02'!$C$4:$C$2377='Rozpis zriaďovatelia_1P01_1P02'!$C976)*('Rozpis školy_Zdroj_1P01_1P02'!$M$4:$M$2377))</f>
        <v>11</v>
      </c>
      <c r="H976" s="11">
        <f t="shared" si="15"/>
        <v>119</v>
      </c>
    </row>
    <row r="977" spans="1:8" x14ac:dyDescent="0.25">
      <c r="A977" s="8" t="s">
        <v>9151</v>
      </c>
      <c r="B977" s="8" t="s">
        <v>8631</v>
      </c>
      <c r="C977" s="8" t="s">
        <v>4957</v>
      </c>
      <c r="D977" s="8" t="s">
        <v>4956</v>
      </c>
      <c r="E977" s="9" t="s">
        <v>4958</v>
      </c>
      <c r="F977" s="10">
        <f t="array" ref="F977">SUM(('Rozpis školy_Zdroj_1P01_1P02'!$C$4:$C$2377='Rozpis zriaďovatelia_1P01_1P02'!$C977)*('Rozpis školy_Zdroj_1P01_1P02'!$L$4:$L$2377))</f>
        <v>398</v>
      </c>
      <c r="G977" s="10">
        <f t="array" ref="G977">SUM(('Rozpis školy_Zdroj_1P01_1P02'!$C$4:$C$2377='Rozpis zriaďovatelia_1P01_1P02'!$C977)*('Rozpis školy_Zdroj_1P01_1P02'!$M$4:$M$2377))</f>
        <v>40</v>
      </c>
      <c r="H977" s="11">
        <f t="shared" si="15"/>
        <v>438</v>
      </c>
    </row>
    <row r="978" spans="1:8" x14ac:dyDescent="0.25">
      <c r="A978" s="8" t="s">
        <v>9151</v>
      </c>
      <c r="B978" s="8" t="s">
        <v>8631</v>
      </c>
      <c r="C978" s="8" t="s">
        <v>5041</v>
      </c>
      <c r="D978" s="8" t="s">
        <v>5040</v>
      </c>
      <c r="E978" s="9" t="s">
        <v>5042</v>
      </c>
      <c r="F978" s="10">
        <f t="array" ref="F978">SUM(('Rozpis školy_Zdroj_1P01_1P02'!$C$4:$C$2377='Rozpis zriaďovatelia_1P01_1P02'!$C978)*('Rozpis školy_Zdroj_1P01_1P02'!$L$4:$L$2377))</f>
        <v>18103</v>
      </c>
      <c r="G978" s="10">
        <f t="array" ref="G978">SUM(('Rozpis školy_Zdroj_1P01_1P02'!$C$4:$C$2377='Rozpis zriaďovatelia_1P01_1P02'!$C978)*('Rozpis školy_Zdroj_1P01_1P02'!$M$4:$M$2377))</f>
        <v>1811</v>
      </c>
      <c r="H978" s="11">
        <f t="shared" si="15"/>
        <v>19914</v>
      </c>
    </row>
    <row r="979" spans="1:8" x14ac:dyDescent="0.25">
      <c r="A979" s="8" t="s">
        <v>9151</v>
      </c>
      <c r="B979" s="8" t="s">
        <v>8631</v>
      </c>
      <c r="C979" s="8" t="s">
        <v>4986</v>
      </c>
      <c r="D979" s="8" t="s">
        <v>4985</v>
      </c>
      <c r="E979" s="9" t="s">
        <v>4987</v>
      </c>
      <c r="F979" s="10">
        <f t="array" ref="F979">SUM(('Rozpis školy_Zdroj_1P01_1P02'!$C$4:$C$2377='Rozpis zriaďovatelia_1P01_1P02'!$C979)*('Rozpis školy_Zdroj_1P01_1P02'!$L$4:$L$2377))</f>
        <v>1512</v>
      </c>
      <c r="G979" s="10">
        <f t="array" ref="G979">SUM(('Rozpis školy_Zdroj_1P01_1P02'!$C$4:$C$2377='Rozpis zriaďovatelia_1P01_1P02'!$C979)*('Rozpis školy_Zdroj_1P01_1P02'!$M$4:$M$2377))</f>
        <v>151</v>
      </c>
      <c r="H979" s="11">
        <f t="shared" si="15"/>
        <v>1663</v>
      </c>
    </row>
    <row r="980" spans="1:8" x14ac:dyDescent="0.25">
      <c r="A980" s="8" t="s">
        <v>9151</v>
      </c>
      <c r="B980" s="8" t="s">
        <v>8631</v>
      </c>
      <c r="C980" s="8" t="s">
        <v>4991</v>
      </c>
      <c r="D980" s="8" t="s">
        <v>4990</v>
      </c>
      <c r="E980" s="9" t="s">
        <v>4992</v>
      </c>
      <c r="F980" s="10">
        <f t="array" ref="F980">SUM(('Rozpis školy_Zdroj_1P01_1P02'!$C$4:$C$2377='Rozpis zriaďovatelia_1P01_1P02'!$C980)*('Rozpis školy_Zdroj_1P01_1P02'!$L$4:$L$2377))</f>
        <v>3536</v>
      </c>
      <c r="G980" s="10">
        <f t="array" ref="G980">SUM(('Rozpis školy_Zdroj_1P01_1P02'!$C$4:$C$2377='Rozpis zriaďovatelia_1P01_1P02'!$C980)*('Rozpis školy_Zdroj_1P01_1P02'!$M$4:$M$2377))</f>
        <v>354</v>
      </c>
      <c r="H980" s="11">
        <f t="shared" si="15"/>
        <v>3890</v>
      </c>
    </row>
    <row r="981" spans="1:8" x14ac:dyDescent="0.25">
      <c r="A981" s="8" t="s">
        <v>9151</v>
      </c>
      <c r="B981" s="8" t="s">
        <v>8631</v>
      </c>
      <c r="C981" s="8" t="s">
        <v>5067</v>
      </c>
      <c r="D981" s="8" t="s">
        <v>5066</v>
      </c>
      <c r="E981" s="9" t="s">
        <v>5068</v>
      </c>
      <c r="F981" s="10">
        <f t="array" ref="F981">SUM(('Rozpis školy_Zdroj_1P01_1P02'!$C$4:$C$2377='Rozpis zriaďovatelia_1P01_1P02'!$C981)*('Rozpis školy_Zdroj_1P01_1P02'!$L$4:$L$2377))</f>
        <v>2475</v>
      </c>
      <c r="G981" s="10">
        <f t="array" ref="G981">SUM(('Rozpis školy_Zdroj_1P01_1P02'!$C$4:$C$2377='Rozpis zriaďovatelia_1P01_1P02'!$C981)*('Rozpis školy_Zdroj_1P01_1P02'!$M$4:$M$2377))</f>
        <v>247</v>
      </c>
      <c r="H981" s="11">
        <f t="shared" si="15"/>
        <v>2722</v>
      </c>
    </row>
    <row r="982" spans="1:8" x14ac:dyDescent="0.25">
      <c r="A982" s="8" t="s">
        <v>9151</v>
      </c>
      <c r="B982" s="8" t="s">
        <v>8631</v>
      </c>
      <c r="C982" s="8" t="s">
        <v>4996</v>
      </c>
      <c r="D982" s="8" t="s">
        <v>4995</v>
      </c>
      <c r="E982" s="9" t="s">
        <v>4997</v>
      </c>
      <c r="F982" s="10">
        <f t="array" ref="F982">SUM(('Rozpis školy_Zdroj_1P01_1P02'!$C$4:$C$2377='Rozpis zriaďovatelia_1P01_1P02'!$C982)*('Rozpis školy_Zdroj_1P01_1P02'!$L$4:$L$2377))</f>
        <v>2772</v>
      </c>
      <c r="G982" s="10">
        <f t="array" ref="G982">SUM(('Rozpis školy_Zdroj_1P01_1P02'!$C$4:$C$2377='Rozpis zriaďovatelia_1P01_1P02'!$C982)*('Rozpis školy_Zdroj_1P01_1P02'!$M$4:$M$2377))</f>
        <v>277</v>
      </c>
      <c r="H982" s="11">
        <f t="shared" si="15"/>
        <v>3049</v>
      </c>
    </row>
    <row r="983" spans="1:8" x14ac:dyDescent="0.25">
      <c r="A983" s="8" t="s">
        <v>9151</v>
      </c>
      <c r="B983" s="8" t="s">
        <v>8631</v>
      </c>
      <c r="C983" s="8" t="s">
        <v>5001</v>
      </c>
      <c r="D983" s="8" t="s">
        <v>5000</v>
      </c>
      <c r="E983" s="9" t="s">
        <v>5002</v>
      </c>
      <c r="F983" s="10">
        <f t="array" ref="F983">SUM(('Rozpis školy_Zdroj_1P01_1P02'!$C$4:$C$2377='Rozpis zriaďovatelia_1P01_1P02'!$C983)*('Rozpis školy_Zdroj_1P01_1P02'!$L$4:$L$2377))</f>
        <v>1455</v>
      </c>
      <c r="G983" s="10">
        <f t="array" ref="G983">SUM(('Rozpis školy_Zdroj_1P01_1P02'!$C$4:$C$2377='Rozpis zriaďovatelia_1P01_1P02'!$C983)*('Rozpis školy_Zdroj_1P01_1P02'!$M$4:$M$2377))</f>
        <v>146</v>
      </c>
      <c r="H983" s="11">
        <f t="shared" si="15"/>
        <v>1601</v>
      </c>
    </row>
    <row r="984" spans="1:8" x14ac:dyDescent="0.25">
      <c r="A984" s="8" t="s">
        <v>9151</v>
      </c>
      <c r="B984" s="8" t="s">
        <v>8631</v>
      </c>
      <c r="C984" s="8" t="s">
        <v>5006</v>
      </c>
      <c r="D984" s="8" t="s">
        <v>5005</v>
      </c>
      <c r="E984" s="9" t="s">
        <v>5007</v>
      </c>
      <c r="F984" s="10">
        <f t="array" ref="F984">SUM(('Rozpis školy_Zdroj_1P01_1P02'!$C$4:$C$2377='Rozpis zriaďovatelia_1P01_1P02'!$C984)*('Rozpis školy_Zdroj_1P01_1P02'!$L$4:$L$2377))</f>
        <v>1865</v>
      </c>
      <c r="G984" s="10">
        <f t="array" ref="G984">SUM(('Rozpis školy_Zdroj_1P01_1P02'!$C$4:$C$2377='Rozpis zriaďovatelia_1P01_1P02'!$C984)*('Rozpis školy_Zdroj_1P01_1P02'!$M$4:$M$2377))</f>
        <v>187</v>
      </c>
      <c r="H984" s="11">
        <f t="shared" si="15"/>
        <v>2052</v>
      </c>
    </row>
    <row r="985" spans="1:8" x14ac:dyDescent="0.25">
      <c r="A985" s="8" t="s">
        <v>9151</v>
      </c>
      <c r="B985" s="8" t="s">
        <v>8631</v>
      </c>
      <c r="C985" s="8" t="s">
        <v>5011</v>
      </c>
      <c r="D985" s="8" t="s">
        <v>5010</v>
      </c>
      <c r="E985" s="9" t="s">
        <v>5012</v>
      </c>
      <c r="F985" s="10">
        <f t="array" ref="F985">SUM(('Rozpis školy_Zdroj_1P01_1P02'!$C$4:$C$2377='Rozpis zriaďovatelia_1P01_1P02'!$C985)*('Rozpis školy_Zdroj_1P01_1P02'!$L$4:$L$2377))</f>
        <v>145</v>
      </c>
      <c r="G985" s="10">
        <f t="array" ref="G985">SUM(('Rozpis školy_Zdroj_1P01_1P02'!$C$4:$C$2377='Rozpis zriaďovatelia_1P01_1P02'!$C985)*('Rozpis školy_Zdroj_1P01_1P02'!$M$4:$M$2377))</f>
        <v>14</v>
      </c>
      <c r="H985" s="11">
        <f t="shared" si="15"/>
        <v>159</v>
      </c>
    </row>
    <row r="986" spans="1:8" x14ac:dyDescent="0.25">
      <c r="A986" s="8" t="s">
        <v>9151</v>
      </c>
      <c r="B986" s="8" t="s">
        <v>8631</v>
      </c>
      <c r="C986" s="8" t="s">
        <v>5016</v>
      </c>
      <c r="D986" s="8" t="s">
        <v>5015</v>
      </c>
      <c r="E986" s="9" t="s">
        <v>5017</v>
      </c>
      <c r="F986" s="10">
        <f t="array" ref="F986">SUM(('Rozpis školy_Zdroj_1P01_1P02'!$C$4:$C$2377='Rozpis zriaďovatelia_1P01_1P02'!$C986)*('Rozpis školy_Zdroj_1P01_1P02'!$L$4:$L$2377))</f>
        <v>2077</v>
      </c>
      <c r="G986" s="10">
        <f t="array" ref="G986">SUM(('Rozpis školy_Zdroj_1P01_1P02'!$C$4:$C$2377='Rozpis zriaďovatelia_1P01_1P02'!$C986)*('Rozpis školy_Zdroj_1P01_1P02'!$M$4:$M$2377))</f>
        <v>208</v>
      </c>
      <c r="H986" s="11">
        <f t="shared" si="15"/>
        <v>2285</v>
      </c>
    </row>
    <row r="987" spans="1:8" x14ac:dyDescent="0.25">
      <c r="A987" s="8" t="s">
        <v>9151</v>
      </c>
      <c r="B987" s="8" t="s">
        <v>8631</v>
      </c>
      <c r="C987" s="8" t="s">
        <v>5021</v>
      </c>
      <c r="D987" s="8" t="s">
        <v>5020</v>
      </c>
      <c r="E987" s="9" t="s">
        <v>5022</v>
      </c>
      <c r="F987" s="10">
        <f t="array" ref="F987">SUM(('Rozpis školy_Zdroj_1P01_1P02'!$C$4:$C$2377='Rozpis zriaďovatelia_1P01_1P02'!$C987)*('Rozpis školy_Zdroj_1P01_1P02'!$L$4:$L$2377))</f>
        <v>181</v>
      </c>
      <c r="G987" s="10">
        <f t="array" ref="G987">SUM(('Rozpis školy_Zdroj_1P01_1P02'!$C$4:$C$2377='Rozpis zriaďovatelia_1P01_1P02'!$C987)*('Rozpis školy_Zdroj_1P01_1P02'!$M$4:$M$2377))</f>
        <v>18</v>
      </c>
      <c r="H987" s="11">
        <f t="shared" si="15"/>
        <v>199</v>
      </c>
    </row>
    <row r="988" spans="1:8" x14ac:dyDescent="0.25">
      <c r="A988" s="8" t="s">
        <v>9151</v>
      </c>
      <c r="B988" s="8" t="s">
        <v>8631</v>
      </c>
      <c r="C988" s="8" t="s">
        <v>5026</v>
      </c>
      <c r="D988" s="8" t="s">
        <v>5025</v>
      </c>
      <c r="E988" s="9" t="s">
        <v>5027</v>
      </c>
      <c r="F988" s="10">
        <f t="array" ref="F988">SUM(('Rozpis školy_Zdroj_1P01_1P02'!$C$4:$C$2377='Rozpis zriaďovatelia_1P01_1P02'!$C988)*('Rozpis školy_Zdroj_1P01_1P02'!$L$4:$L$2377))</f>
        <v>108</v>
      </c>
      <c r="G988" s="10">
        <f t="array" ref="G988">SUM(('Rozpis školy_Zdroj_1P01_1P02'!$C$4:$C$2377='Rozpis zriaďovatelia_1P01_1P02'!$C988)*('Rozpis školy_Zdroj_1P01_1P02'!$M$4:$M$2377))</f>
        <v>11</v>
      </c>
      <c r="H988" s="11">
        <f t="shared" si="15"/>
        <v>119</v>
      </c>
    </row>
    <row r="989" spans="1:8" x14ac:dyDescent="0.25">
      <c r="A989" s="8" t="s">
        <v>9151</v>
      </c>
      <c r="B989" s="8" t="s">
        <v>8631</v>
      </c>
      <c r="C989" s="8" t="s">
        <v>5057</v>
      </c>
      <c r="D989" s="8" t="s">
        <v>5056</v>
      </c>
      <c r="E989" s="9" t="s">
        <v>5058</v>
      </c>
      <c r="F989" s="10">
        <f t="array" ref="F989">SUM(('Rozpis školy_Zdroj_1P01_1P02'!$C$4:$C$2377='Rozpis zriaďovatelia_1P01_1P02'!$C989)*('Rozpis školy_Zdroj_1P01_1P02'!$L$4:$L$2377))</f>
        <v>54</v>
      </c>
      <c r="G989" s="10">
        <f t="array" ref="G989">SUM(('Rozpis školy_Zdroj_1P01_1P02'!$C$4:$C$2377='Rozpis zriaďovatelia_1P01_1P02'!$C989)*('Rozpis školy_Zdroj_1P01_1P02'!$M$4:$M$2377))</f>
        <v>5</v>
      </c>
      <c r="H989" s="11">
        <f t="shared" si="15"/>
        <v>59</v>
      </c>
    </row>
    <row r="990" spans="1:8" x14ac:dyDescent="0.25">
      <c r="A990" s="8" t="s">
        <v>9151</v>
      </c>
      <c r="B990" s="8" t="s">
        <v>8631</v>
      </c>
      <c r="C990" s="8" t="s">
        <v>5031</v>
      </c>
      <c r="D990" s="8" t="s">
        <v>5030</v>
      </c>
      <c r="E990" s="9" t="s">
        <v>5032</v>
      </c>
      <c r="F990" s="10">
        <f t="array" ref="F990">SUM(('Rozpis školy_Zdroj_1P01_1P02'!$C$4:$C$2377='Rozpis zriaďovatelia_1P01_1P02'!$C990)*('Rozpis školy_Zdroj_1P01_1P02'!$L$4:$L$2377))</f>
        <v>2141</v>
      </c>
      <c r="G990" s="10">
        <f t="array" ref="G990">SUM(('Rozpis školy_Zdroj_1P01_1P02'!$C$4:$C$2377='Rozpis zriaďovatelia_1P01_1P02'!$C990)*('Rozpis školy_Zdroj_1P01_1P02'!$M$4:$M$2377))</f>
        <v>214</v>
      </c>
      <c r="H990" s="11">
        <f t="shared" si="15"/>
        <v>2355</v>
      </c>
    </row>
    <row r="991" spans="1:8" x14ac:dyDescent="0.25">
      <c r="A991" s="8" t="s">
        <v>9151</v>
      </c>
      <c r="B991" s="8" t="s">
        <v>8631</v>
      </c>
      <c r="C991" s="8" t="s">
        <v>5036</v>
      </c>
      <c r="D991" s="8" t="s">
        <v>5035</v>
      </c>
      <c r="E991" s="9" t="s">
        <v>5037</v>
      </c>
      <c r="F991" s="10">
        <f t="array" ref="F991">SUM(('Rozpis školy_Zdroj_1P01_1P02'!$C$4:$C$2377='Rozpis zriaďovatelia_1P01_1P02'!$C991)*('Rozpis školy_Zdroj_1P01_1P02'!$L$4:$L$2377))</f>
        <v>321</v>
      </c>
      <c r="G991" s="10">
        <f t="array" ref="G991">SUM(('Rozpis školy_Zdroj_1P01_1P02'!$C$4:$C$2377='Rozpis zriaďovatelia_1P01_1P02'!$C991)*('Rozpis školy_Zdroj_1P01_1P02'!$M$4:$M$2377))</f>
        <v>32</v>
      </c>
      <c r="H991" s="11">
        <f t="shared" si="15"/>
        <v>353</v>
      </c>
    </row>
    <row r="992" spans="1:8" x14ac:dyDescent="0.25">
      <c r="A992" s="8" t="s">
        <v>9151</v>
      </c>
      <c r="B992" s="8" t="s">
        <v>8631</v>
      </c>
      <c r="C992" s="8" t="s">
        <v>5047</v>
      </c>
      <c r="D992" s="8" t="s">
        <v>5046</v>
      </c>
      <c r="E992" s="9" t="s">
        <v>5048</v>
      </c>
      <c r="F992" s="10">
        <f t="array" ref="F992">SUM(('Rozpis školy_Zdroj_1P01_1P02'!$C$4:$C$2377='Rozpis zriaďovatelia_1P01_1P02'!$C992)*('Rozpis školy_Zdroj_1P01_1P02'!$L$4:$L$2377))</f>
        <v>1589</v>
      </c>
      <c r="G992" s="10">
        <f t="array" ref="G992">SUM(('Rozpis školy_Zdroj_1P01_1P02'!$C$4:$C$2377='Rozpis zriaďovatelia_1P01_1P02'!$C992)*('Rozpis školy_Zdroj_1P01_1P02'!$M$4:$M$2377))</f>
        <v>159</v>
      </c>
      <c r="H992" s="11">
        <f t="shared" si="15"/>
        <v>1748</v>
      </c>
    </row>
    <row r="993" spans="1:8" x14ac:dyDescent="0.25">
      <c r="A993" s="8" t="s">
        <v>9151</v>
      </c>
      <c r="B993" s="8" t="s">
        <v>8631</v>
      </c>
      <c r="C993" s="8" t="s">
        <v>5052</v>
      </c>
      <c r="D993" s="8" t="s">
        <v>5051</v>
      </c>
      <c r="E993" s="9" t="s">
        <v>5053</v>
      </c>
      <c r="F993" s="10">
        <f t="array" ref="F993">SUM(('Rozpis školy_Zdroj_1P01_1P02'!$C$4:$C$2377='Rozpis zriaďovatelia_1P01_1P02'!$C993)*('Rozpis školy_Zdroj_1P01_1P02'!$L$4:$L$2377))</f>
        <v>345</v>
      </c>
      <c r="G993" s="10">
        <f t="array" ref="G993">SUM(('Rozpis školy_Zdroj_1P01_1P02'!$C$4:$C$2377='Rozpis zriaďovatelia_1P01_1P02'!$C993)*('Rozpis školy_Zdroj_1P01_1P02'!$M$4:$M$2377))</f>
        <v>35</v>
      </c>
      <c r="H993" s="11">
        <f t="shared" si="15"/>
        <v>380</v>
      </c>
    </row>
    <row r="994" spans="1:8" x14ac:dyDescent="0.25">
      <c r="A994" s="8" t="s">
        <v>9151</v>
      </c>
      <c r="B994" s="8" t="s">
        <v>8631</v>
      </c>
      <c r="C994" s="8" t="s">
        <v>5062</v>
      </c>
      <c r="D994" s="8" t="s">
        <v>5061</v>
      </c>
      <c r="E994" s="9" t="s">
        <v>5063</v>
      </c>
      <c r="F994" s="10">
        <f t="array" ref="F994">SUM(('Rozpis školy_Zdroj_1P01_1P02'!$C$4:$C$2377='Rozpis zriaďovatelia_1P01_1P02'!$C994)*('Rozpis školy_Zdroj_1P01_1P02'!$L$4:$L$2377))</f>
        <v>2209</v>
      </c>
      <c r="G994" s="10">
        <f t="array" ref="G994">SUM(('Rozpis školy_Zdroj_1P01_1P02'!$C$4:$C$2377='Rozpis zriaďovatelia_1P01_1P02'!$C994)*('Rozpis školy_Zdroj_1P01_1P02'!$M$4:$M$2377))</f>
        <v>221</v>
      </c>
      <c r="H994" s="11">
        <f t="shared" si="15"/>
        <v>2430</v>
      </c>
    </row>
    <row r="995" spans="1:8" x14ac:dyDescent="0.25">
      <c r="A995" s="8" t="s">
        <v>9151</v>
      </c>
      <c r="B995" s="8" t="s">
        <v>8631</v>
      </c>
      <c r="C995" s="8" t="s">
        <v>5244</v>
      </c>
      <c r="D995" s="8" t="s">
        <v>5243</v>
      </c>
      <c r="E995" s="9" t="s">
        <v>5245</v>
      </c>
      <c r="F995" s="10">
        <f t="array" ref="F995">SUM(('Rozpis školy_Zdroj_1P01_1P02'!$C$4:$C$2377='Rozpis zriaďovatelia_1P01_1P02'!$C995)*('Rozpis školy_Zdroj_1P01_1P02'!$L$4:$L$2377))</f>
        <v>20986</v>
      </c>
      <c r="G995" s="10">
        <f t="array" ref="G995">SUM(('Rozpis školy_Zdroj_1P01_1P02'!$C$4:$C$2377='Rozpis zriaďovatelia_1P01_1P02'!$C995)*('Rozpis školy_Zdroj_1P01_1P02'!$M$4:$M$2377))</f>
        <v>2099</v>
      </c>
      <c r="H995" s="11">
        <f t="shared" si="15"/>
        <v>23085</v>
      </c>
    </row>
    <row r="996" spans="1:8" x14ac:dyDescent="0.25">
      <c r="A996" s="8" t="s">
        <v>9151</v>
      </c>
      <c r="B996" s="8" t="s">
        <v>8631</v>
      </c>
      <c r="C996" s="8" t="s">
        <v>4313</v>
      </c>
      <c r="D996" s="8" t="s">
        <v>4312</v>
      </c>
      <c r="E996" s="9" t="s">
        <v>4314</v>
      </c>
      <c r="F996" s="10">
        <f t="array" ref="F996">SUM(('Rozpis školy_Zdroj_1P01_1P02'!$C$4:$C$2377='Rozpis zriaďovatelia_1P01_1P02'!$C996)*('Rozpis školy_Zdroj_1P01_1P02'!$L$4:$L$2377))</f>
        <v>1368</v>
      </c>
      <c r="G996" s="10">
        <f t="array" ref="G996">SUM(('Rozpis školy_Zdroj_1P01_1P02'!$C$4:$C$2377='Rozpis zriaďovatelia_1P01_1P02'!$C996)*('Rozpis školy_Zdroj_1P01_1P02'!$M$4:$M$2377))</f>
        <v>137</v>
      </c>
      <c r="H996" s="11">
        <f t="shared" si="15"/>
        <v>1505</v>
      </c>
    </row>
    <row r="997" spans="1:8" x14ac:dyDescent="0.25">
      <c r="A997" s="8" t="s">
        <v>9151</v>
      </c>
      <c r="B997" s="8" t="s">
        <v>8631</v>
      </c>
      <c r="C997" s="8" t="s">
        <v>4290</v>
      </c>
      <c r="D997" s="8" t="s">
        <v>4289</v>
      </c>
      <c r="E997" s="9" t="s">
        <v>4291</v>
      </c>
      <c r="F997" s="10">
        <f t="array" ref="F997">SUM(('Rozpis školy_Zdroj_1P01_1P02'!$C$4:$C$2377='Rozpis zriaďovatelia_1P01_1P02'!$C997)*('Rozpis školy_Zdroj_1P01_1P02'!$L$4:$L$2377))</f>
        <v>1396</v>
      </c>
      <c r="G997" s="10">
        <f t="array" ref="G997">SUM(('Rozpis školy_Zdroj_1P01_1P02'!$C$4:$C$2377='Rozpis zriaďovatelia_1P01_1P02'!$C997)*('Rozpis školy_Zdroj_1P01_1P02'!$M$4:$M$2377))</f>
        <v>140</v>
      </c>
      <c r="H997" s="11">
        <f t="shared" si="15"/>
        <v>1536</v>
      </c>
    </row>
    <row r="998" spans="1:8" x14ac:dyDescent="0.25">
      <c r="A998" s="8" t="s">
        <v>9151</v>
      </c>
      <c r="B998" s="8" t="s">
        <v>8631</v>
      </c>
      <c r="C998" s="8" t="s">
        <v>4302</v>
      </c>
      <c r="D998" s="8" t="s">
        <v>4301</v>
      </c>
      <c r="E998" s="9" t="s">
        <v>4303</v>
      </c>
      <c r="F998" s="10">
        <f t="array" ref="F998">SUM(('Rozpis školy_Zdroj_1P01_1P02'!$C$4:$C$2377='Rozpis zriaďovatelia_1P01_1P02'!$C998)*('Rozpis školy_Zdroj_1P01_1P02'!$L$4:$L$2377))</f>
        <v>9307</v>
      </c>
      <c r="G998" s="10">
        <f t="array" ref="G998">SUM(('Rozpis školy_Zdroj_1P01_1P02'!$C$4:$C$2377='Rozpis zriaďovatelia_1P01_1P02'!$C998)*('Rozpis školy_Zdroj_1P01_1P02'!$M$4:$M$2377))</f>
        <v>931</v>
      </c>
      <c r="H998" s="11">
        <f t="shared" si="15"/>
        <v>10238</v>
      </c>
    </row>
    <row r="999" spans="1:8" x14ac:dyDescent="0.25">
      <c r="A999" s="8" t="s">
        <v>9151</v>
      </c>
      <c r="B999" s="8" t="s">
        <v>8631</v>
      </c>
      <c r="C999" s="8" t="s">
        <v>5137</v>
      </c>
      <c r="D999" s="8" t="s">
        <v>5136</v>
      </c>
      <c r="E999" s="9" t="s">
        <v>5138</v>
      </c>
      <c r="F999" s="10">
        <f t="array" ref="F999">SUM(('Rozpis školy_Zdroj_1P01_1P02'!$C$4:$C$2377='Rozpis zriaďovatelia_1P01_1P02'!$C999)*('Rozpis školy_Zdroj_1P01_1P02'!$L$4:$L$2377))</f>
        <v>2010</v>
      </c>
      <c r="G999" s="10">
        <f t="array" ref="G999">SUM(('Rozpis školy_Zdroj_1P01_1P02'!$C$4:$C$2377='Rozpis zriaďovatelia_1P01_1P02'!$C999)*('Rozpis školy_Zdroj_1P01_1P02'!$M$4:$M$2377))</f>
        <v>201</v>
      </c>
      <c r="H999" s="11">
        <f t="shared" si="15"/>
        <v>2211</v>
      </c>
    </row>
    <row r="1000" spans="1:8" x14ac:dyDescent="0.25">
      <c r="A1000" s="8" t="s">
        <v>9151</v>
      </c>
      <c r="B1000" s="8" t="s">
        <v>8631</v>
      </c>
      <c r="C1000" s="8" t="s">
        <v>5179</v>
      </c>
      <c r="D1000" s="8" t="s">
        <v>5178</v>
      </c>
      <c r="E1000" s="9" t="s">
        <v>5180</v>
      </c>
      <c r="F1000" s="10">
        <f t="array" ref="F1000">SUM(('Rozpis školy_Zdroj_1P01_1P02'!$C$4:$C$2377='Rozpis zriaďovatelia_1P01_1P02'!$C1000)*('Rozpis školy_Zdroj_1P01_1P02'!$L$4:$L$2377))</f>
        <v>4512</v>
      </c>
      <c r="G1000" s="10">
        <f t="array" ref="G1000">SUM(('Rozpis školy_Zdroj_1P01_1P02'!$C$4:$C$2377='Rozpis zriaďovatelia_1P01_1P02'!$C1000)*('Rozpis školy_Zdroj_1P01_1P02'!$M$4:$M$2377))</f>
        <v>451</v>
      </c>
      <c r="H1000" s="11">
        <f t="shared" si="15"/>
        <v>4963</v>
      </c>
    </row>
    <row r="1001" spans="1:8" x14ac:dyDescent="0.25">
      <c r="A1001" s="8" t="s">
        <v>9151</v>
      </c>
      <c r="B1001" s="8" t="s">
        <v>8631</v>
      </c>
      <c r="C1001" s="8" t="s">
        <v>5184</v>
      </c>
      <c r="D1001" s="8" t="s">
        <v>5183</v>
      </c>
      <c r="E1001" s="9" t="s">
        <v>5185</v>
      </c>
      <c r="F1001" s="10">
        <f t="array" ref="F1001">SUM(('Rozpis školy_Zdroj_1P01_1P02'!$C$4:$C$2377='Rozpis zriaďovatelia_1P01_1P02'!$C1001)*('Rozpis školy_Zdroj_1P01_1P02'!$L$4:$L$2377))</f>
        <v>1356</v>
      </c>
      <c r="G1001" s="10">
        <f t="array" ref="G1001">SUM(('Rozpis školy_Zdroj_1P01_1P02'!$C$4:$C$2377='Rozpis zriaďovatelia_1P01_1P02'!$C1001)*('Rozpis školy_Zdroj_1P01_1P02'!$M$4:$M$2377))</f>
        <v>136</v>
      </c>
      <c r="H1001" s="11">
        <f t="shared" si="15"/>
        <v>1492</v>
      </c>
    </row>
    <row r="1002" spans="1:8" x14ac:dyDescent="0.25">
      <c r="A1002" s="8" t="s">
        <v>9151</v>
      </c>
      <c r="B1002" s="8" t="s">
        <v>8631</v>
      </c>
      <c r="C1002" s="8" t="s">
        <v>5142</v>
      </c>
      <c r="D1002" s="8" t="s">
        <v>5141</v>
      </c>
      <c r="E1002" s="9" t="s">
        <v>5143</v>
      </c>
      <c r="F1002" s="10">
        <f t="array" ref="F1002">SUM(('Rozpis školy_Zdroj_1P01_1P02'!$C$4:$C$2377='Rozpis zriaďovatelia_1P01_1P02'!$C1002)*('Rozpis školy_Zdroj_1P01_1P02'!$L$4:$L$2377))</f>
        <v>1617</v>
      </c>
      <c r="G1002" s="10">
        <f t="array" ref="G1002">SUM(('Rozpis školy_Zdroj_1P01_1P02'!$C$4:$C$2377='Rozpis zriaďovatelia_1P01_1P02'!$C1002)*('Rozpis školy_Zdroj_1P01_1P02'!$M$4:$M$2377))</f>
        <v>162</v>
      </c>
      <c r="H1002" s="11">
        <f t="shared" si="15"/>
        <v>1779</v>
      </c>
    </row>
    <row r="1003" spans="1:8" x14ac:dyDescent="0.25">
      <c r="A1003" s="8" t="s">
        <v>9151</v>
      </c>
      <c r="B1003" s="8" t="s">
        <v>8631</v>
      </c>
      <c r="C1003" s="8" t="s">
        <v>5189</v>
      </c>
      <c r="D1003" s="8" t="s">
        <v>5188</v>
      </c>
      <c r="E1003" s="9" t="s">
        <v>5190</v>
      </c>
      <c r="F1003" s="10">
        <f t="array" ref="F1003">SUM(('Rozpis školy_Zdroj_1P01_1P02'!$C$4:$C$2377='Rozpis zriaďovatelia_1P01_1P02'!$C1003)*('Rozpis školy_Zdroj_1P01_1P02'!$L$4:$L$2377))</f>
        <v>1743</v>
      </c>
      <c r="G1003" s="10">
        <f t="array" ref="G1003">SUM(('Rozpis školy_Zdroj_1P01_1P02'!$C$4:$C$2377='Rozpis zriaďovatelia_1P01_1P02'!$C1003)*('Rozpis školy_Zdroj_1P01_1P02'!$M$4:$M$2377))</f>
        <v>174</v>
      </c>
      <c r="H1003" s="11">
        <f t="shared" si="15"/>
        <v>1917</v>
      </c>
    </row>
    <row r="1004" spans="1:8" x14ac:dyDescent="0.25">
      <c r="A1004" s="8" t="s">
        <v>9151</v>
      </c>
      <c r="B1004" s="8" t="s">
        <v>8631</v>
      </c>
      <c r="C1004" s="8" t="s">
        <v>5194</v>
      </c>
      <c r="D1004" s="8" t="s">
        <v>5193</v>
      </c>
      <c r="E1004" s="9" t="s">
        <v>5195</v>
      </c>
      <c r="F1004" s="10">
        <f t="array" ref="F1004">SUM(('Rozpis školy_Zdroj_1P01_1P02'!$C$4:$C$2377='Rozpis zriaďovatelia_1P01_1P02'!$C1004)*('Rozpis školy_Zdroj_1P01_1P02'!$L$4:$L$2377))</f>
        <v>5280</v>
      </c>
      <c r="G1004" s="10">
        <f t="array" ref="G1004">SUM(('Rozpis školy_Zdroj_1P01_1P02'!$C$4:$C$2377='Rozpis zriaďovatelia_1P01_1P02'!$C1004)*('Rozpis školy_Zdroj_1P01_1P02'!$M$4:$M$2377))</f>
        <v>528</v>
      </c>
      <c r="H1004" s="11">
        <f t="shared" si="15"/>
        <v>5808</v>
      </c>
    </row>
    <row r="1005" spans="1:8" x14ac:dyDescent="0.25">
      <c r="A1005" s="8" t="s">
        <v>9151</v>
      </c>
      <c r="B1005" s="8" t="s">
        <v>8631</v>
      </c>
      <c r="C1005" s="8" t="s">
        <v>5199</v>
      </c>
      <c r="D1005" s="8" t="s">
        <v>5198</v>
      </c>
      <c r="E1005" s="9" t="s">
        <v>5200</v>
      </c>
      <c r="F1005" s="10">
        <f t="array" ref="F1005">SUM(('Rozpis školy_Zdroj_1P01_1P02'!$C$4:$C$2377='Rozpis zriaďovatelia_1P01_1P02'!$C1005)*('Rozpis školy_Zdroj_1P01_1P02'!$L$4:$L$2377))</f>
        <v>7148</v>
      </c>
      <c r="G1005" s="10">
        <f t="array" ref="G1005">SUM(('Rozpis školy_Zdroj_1P01_1P02'!$C$4:$C$2377='Rozpis zriaďovatelia_1P01_1P02'!$C1005)*('Rozpis školy_Zdroj_1P01_1P02'!$M$4:$M$2377))</f>
        <v>714</v>
      </c>
      <c r="H1005" s="11">
        <f t="shared" si="15"/>
        <v>7862</v>
      </c>
    </row>
    <row r="1006" spans="1:8" x14ac:dyDescent="0.25">
      <c r="A1006" s="8" t="s">
        <v>9151</v>
      </c>
      <c r="B1006" s="8" t="s">
        <v>8631</v>
      </c>
      <c r="C1006" s="8" t="s">
        <v>5208</v>
      </c>
      <c r="D1006" s="8" t="s">
        <v>5207</v>
      </c>
      <c r="E1006" s="9" t="s">
        <v>5209</v>
      </c>
      <c r="F1006" s="10">
        <f t="array" ref="F1006">SUM(('Rozpis školy_Zdroj_1P01_1P02'!$C$4:$C$2377='Rozpis zriaďovatelia_1P01_1P02'!$C1006)*('Rozpis školy_Zdroj_1P01_1P02'!$L$4:$L$2377))</f>
        <v>217</v>
      </c>
      <c r="G1006" s="10">
        <f t="array" ref="G1006">SUM(('Rozpis školy_Zdroj_1P01_1P02'!$C$4:$C$2377='Rozpis zriaďovatelia_1P01_1P02'!$C1006)*('Rozpis školy_Zdroj_1P01_1P02'!$M$4:$M$2377))</f>
        <v>22</v>
      </c>
      <c r="H1006" s="11">
        <f t="shared" si="15"/>
        <v>239</v>
      </c>
    </row>
    <row r="1007" spans="1:8" x14ac:dyDescent="0.25">
      <c r="A1007" s="8" t="s">
        <v>9151</v>
      </c>
      <c r="B1007" s="8" t="s">
        <v>8631</v>
      </c>
      <c r="C1007" s="8" t="s">
        <v>5213</v>
      </c>
      <c r="D1007" s="8" t="s">
        <v>5212</v>
      </c>
      <c r="E1007" s="9" t="s">
        <v>5214</v>
      </c>
      <c r="F1007" s="10">
        <f t="array" ref="F1007">SUM(('Rozpis školy_Zdroj_1P01_1P02'!$C$4:$C$2377='Rozpis zriaďovatelia_1P01_1P02'!$C1007)*('Rozpis školy_Zdroj_1P01_1P02'!$L$4:$L$2377))</f>
        <v>362</v>
      </c>
      <c r="G1007" s="10">
        <f t="array" ref="G1007">SUM(('Rozpis školy_Zdroj_1P01_1P02'!$C$4:$C$2377='Rozpis zriaďovatelia_1P01_1P02'!$C1007)*('Rozpis školy_Zdroj_1P01_1P02'!$M$4:$M$2377))</f>
        <v>36</v>
      </c>
      <c r="H1007" s="11">
        <f t="shared" si="15"/>
        <v>398</v>
      </c>
    </row>
    <row r="1008" spans="1:8" x14ac:dyDescent="0.25">
      <c r="A1008" s="8" t="s">
        <v>9151</v>
      </c>
      <c r="B1008" s="8" t="s">
        <v>8631</v>
      </c>
      <c r="C1008" s="8" t="s">
        <v>5147</v>
      </c>
      <c r="D1008" s="8" t="s">
        <v>5146</v>
      </c>
      <c r="E1008" s="9" t="s">
        <v>5148</v>
      </c>
      <c r="F1008" s="10">
        <f t="array" ref="F1008">SUM(('Rozpis školy_Zdroj_1P01_1P02'!$C$4:$C$2377='Rozpis zriaďovatelia_1P01_1P02'!$C1008)*('Rozpis školy_Zdroj_1P01_1P02'!$L$4:$L$2377))</f>
        <v>1811</v>
      </c>
      <c r="G1008" s="10">
        <f t="array" ref="G1008">SUM(('Rozpis školy_Zdroj_1P01_1P02'!$C$4:$C$2377='Rozpis zriaďovatelia_1P01_1P02'!$C1008)*('Rozpis školy_Zdroj_1P01_1P02'!$M$4:$M$2377))</f>
        <v>181</v>
      </c>
      <c r="H1008" s="11">
        <f t="shared" si="15"/>
        <v>1992</v>
      </c>
    </row>
    <row r="1009" spans="1:8" x14ac:dyDescent="0.25">
      <c r="A1009" s="8" t="s">
        <v>9151</v>
      </c>
      <c r="B1009" s="8" t="s">
        <v>8631</v>
      </c>
      <c r="C1009" s="8" t="s">
        <v>5153</v>
      </c>
      <c r="D1009" s="8" t="s">
        <v>5152</v>
      </c>
      <c r="E1009" s="9" t="s">
        <v>5154</v>
      </c>
      <c r="F1009" s="10">
        <f t="array" ref="F1009">SUM(('Rozpis školy_Zdroj_1P01_1P02'!$C$4:$C$2377='Rozpis zriaďovatelia_1P01_1P02'!$C1009)*('Rozpis školy_Zdroj_1P01_1P02'!$L$4:$L$2377))</f>
        <v>5569</v>
      </c>
      <c r="G1009" s="10">
        <f t="array" ref="G1009">SUM(('Rozpis školy_Zdroj_1P01_1P02'!$C$4:$C$2377='Rozpis zriaďovatelia_1P01_1P02'!$C1009)*('Rozpis školy_Zdroj_1P01_1P02'!$M$4:$M$2377))</f>
        <v>557</v>
      </c>
      <c r="H1009" s="11">
        <f t="shared" si="15"/>
        <v>6126</v>
      </c>
    </row>
    <row r="1010" spans="1:8" x14ac:dyDescent="0.25">
      <c r="A1010" s="8" t="s">
        <v>9151</v>
      </c>
      <c r="B1010" s="8" t="s">
        <v>8631</v>
      </c>
      <c r="C1010" s="8" t="s">
        <v>4308</v>
      </c>
      <c r="D1010" s="8" t="s">
        <v>4307</v>
      </c>
      <c r="E1010" s="9" t="s">
        <v>4309</v>
      </c>
      <c r="F1010" s="10">
        <f t="array" ref="F1010">SUM(('Rozpis školy_Zdroj_1P01_1P02'!$C$4:$C$2377='Rozpis zriaďovatelia_1P01_1P02'!$C1010)*('Rozpis školy_Zdroj_1P01_1P02'!$L$4:$L$2377))</f>
        <v>127</v>
      </c>
      <c r="G1010" s="10">
        <f t="array" ref="G1010">SUM(('Rozpis školy_Zdroj_1P01_1P02'!$C$4:$C$2377='Rozpis zriaďovatelia_1P01_1P02'!$C1010)*('Rozpis školy_Zdroj_1P01_1P02'!$M$4:$M$2377))</f>
        <v>13</v>
      </c>
      <c r="H1010" s="11">
        <f t="shared" si="15"/>
        <v>140</v>
      </c>
    </row>
    <row r="1011" spans="1:8" x14ac:dyDescent="0.25">
      <c r="A1011" s="8" t="s">
        <v>9151</v>
      </c>
      <c r="B1011" s="8" t="s">
        <v>8631</v>
      </c>
      <c r="C1011" s="8" t="s">
        <v>5223</v>
      </c>
      <c r="D1011" s="8" t="s">
        <v>5222</v>
      </c>
      <c r="E1011" s="9" t="s">
        <v>5224</v>
      </c>
      <c r="F1011" s="10">
        <f t="array" ref="F1011">SUM(('Rozpis školy_Zdroj_1P01_1P02'!$C$4:$C$2377='Rozpis zriaďovatelia_1P01_1P02'!$C1011)*('Rozpis školy_Zdroj_1P01_1P02'!$L$4:$L$2377))</f>
        <v>108</v>
      </c>
      <c r="G1011" s="10">
        <f t="array" ref="G1011">SUM(('Rozpis školy_Zdroj_1P01_1P02'!$C$4:$C$2377='Rozpis zriaďovatelia_1P01_1P02'!$C1011)*('Rozpis školy_Zdroj_1P01_1P02'!$M$4:$M$2377))</f>
        <v>11</v>
      </c>
      <c r="H1011" s="11">
        <f t="shared" si="15"/>
        <v>119</v>
      </c>
    </row>
    <row r="1012" spans="1:8" x14ac:dyDescent="0.25">
      <c r="A1012" s="8" t="s">
        <v>9151</v>
      </c>
      <c r="B1012" s="8" t="s">
        <v>8631</v>
      </c>
      <c r="C1012" s="8" t="s">
        <v>5228</v>
      </c>
      <c r="D1012" s="8" t="s">
        <v>5227</v>
      </c>
      <c r="E1012" s="9" t="s">
        <v>5229</v>
      </c>
      <c r="F1012" s="10">
        <f t="array" ref="F1012">SUM(('Rozpis školy_Zdroj_1P01_1P02'!$C$4:$C$2377='Rozpis zriaďovatelia_1P01_1P02'!$C1012)*('Rozpis školy_Zdroj_1P01_1P02'!$L$4:$L$2377))</f>
        <v>344</v>
      </c>
      <c r="G1012" s="10">
        <f t="array" ref="G1012">SUM(('Rozpis školy_Zdroj_1P01_1P02'!$C$4:$C$2377='Rozpis zriaďovatelia_1P01_1P02'!$C1012)*('Rozpis školy_Zdroj_1P01_1P02'!$M$4:$M$2377))</f>
        <v>34</v>
      </c>
      <c r="H1012" s="11">
        <f t="shared" si="15"/>
        <v>378</v>
      </c>
    </row>
    <row r="1013" spans="1:8" x14ac:dyDescent="0.25">
      <c r="A1013" s="8" t="s">
        <v>9151</v>
      </c>
      <c r="B1013" s="8" t="s">
        <v>8631</v>
      </c>
      <c r="C1013" s="8" t="s">
        <v>4318</v>
      </c>
      <c r="D1013" s="8" t="s">
        <v>4317</v>
      </c>
      <c r="E1013" s="9" t="s">
        <v>4319</v>
      </c>
      <c r="F1013" s="10">
        <f t="array" ref="F1013">SUM(('Rozpis školy_Zdroj_1P01_1P02'!$C$4:$C$2377='Rozpis zriaďovatelia_1P01_1P02'!$C1013)*('Rozpis školy_Zdroj_1P01_1P02'!$L$4:$L$2377))</f>
        <v>2701</v>
      </c>
      <c r="G1013" s="10">
        <f t="array" ref="G1013">SUM(('Rozpis školy_Zdroj_1P01_1P02'!$C$4:$C$2377='Rozpis zriaďovatelia_1P01_1P02'!$C1013)*('Rozpis školy_Zdroj_1P01_1P02'!$M$4:$M$2377))</f>
        <v>270</v>
      </c>
      <c r="H1013" s="11">
        <f t="shared" si="15"/>
        <v>2971</v>
      </c>
    </row>
    <row r="1014" spans="1:8" x14ac:dyDescent="0.25">
      <c r="A1014" s="8" t="s">
        <v>9151</v>
      </c>
      <c r="B1014" s="8" t="s">
        <v>8631</v>
      </c>
      <c r="C1014" s="8" t="s">
        <v>5158</v>
      </c>
      <c r="D1014" s="8" t="s">
        <v>5157</v>
      </c>
      <c r="E1014" s="9" t="s">
        <v>5159</v>
      </c>
      <c r="F1014" s="10">
        <f t="array" ref="F1014">SUM(('Rozpis školy_Zdroj_1P01_1P02'!$C$4:$C$2377='Rozpis zriaďovatelia_1P01_1P02'!$C1014)*('Rozpis školy_Zdroj_1P01_1P02'!$L$4:$L$2377))</f>
        <v>1488</v>
      </c>
      <c r="G1014" s="10">
        <f t="array" ref="G1014">SUM(('Rozpis školy_Zdroj_1P01_1P02'!$C$4:$C$2377='Rozpis zriaďovatelia_1P01_1P02'!$C1014)*('Rozpis školy_Zdroj_1P01_1P02'!$M$4:$M$2377))</f>
        <v>149</v>
      </c>
      <c r="H1014" s="11">
        <f t="shared" si="15"/>
        <v>1637</v>
      </c>
    </row>
    <row r="1015" spans="1:8" x14ac:dyDescent="0.25">
      <c r="A1015" s="8" t="s">
        <v>9151</v>
      </c>
      <c r="B1015" s="8" t="s">
        <v>8631</v>
      </c>
      <c r="C1015" s="8" t="s">
        <v>5233</v>
      </c>
      <c r="D1015" s="8" t="s">
        <v>5232</v>
      </c>
      <c r="E1015" s="9" t="s">
        <v>5234</v>
      </c>
      <c r="F1015" s="10">
        <f t="array" ref="F1015">SUM(('Rozpis školy_Zdroj_1P01_1P02'!$C$4:$C$2377='Rozpis zriaďovatelia_1P01_1P02'!$C1015)*('Rozpis školy_Zdroj_1P01_1P02'!$L$4:$L$2377))</f>
        <v>2052</v>
      </c>
      <c r="G1015" s="10">
        <f t="array" ref="G1015">SUM(('Rozpis školy_Zdroj_1P01_1P02'!$C$4:$C$2377='Rozpis zriaďovatelia_1P01_1P02'!$C1015)*('Rozpis školy_Zdroj_1P01_1P02'!$M$4:$M$2377))</f>
        <v>205</v>
      </c>
      <c r="H1015" s="11">
        <f t="shared" si="15"/>
        <v>2257</v>
      </c>
    </row>
    <row r="1016" spans="1:8" x14ac:dyDescent="0.25">
      <c r="A1016" s="8" t="s">
        <v>9151</v>
      </c>
      <c r="B1016" s="8" t="s">
        <v>8631</v>
      </c>
      <c r="C1016" s="8" t="s">
        <v>5163</v>
      </c>
      <c r="D1016" s="8" t="s">
        <v>5162</v>
      </c>
      <c r="E1016" s="9" t="s">
        <v>5164</v>
      </c>
      <c r="F1016" s="10">
        <f t="array" ref="F1016">SUM(('Rozpis školy_Zdroj_1P01_1P02'!$C$4:$C$2377='Rozpis zriaďovatelia_1P01_1P02'!$C1016)*('Rozpis školy_Zdroj_1P01_1P02'!$L$4:$L$2377))</f>
        <v>1816</v>
      </c>
      <c r="G1016" s="10">
        <f t="array" ref="G1016">SUM(('Rozpis školy_Zdroj_1P01_1P02'!$C$4:$C$2377='Rozpis zriaďovatelia_1P01_1P02'!$C1016)*('Rozpis školy_Zdroj_1P01_1P02'!$M$4:$M$2377))</f>
        <v>182</v>
      </c>
      <c r="H1016" s="11">
        <f t="shared" si="15"/>
        <v>1998</v>
      </c>
    </row>
    <row r="1017" spans="1:8" x14ac:dyDescent="0.25">
      <c r="A1017" s="8" t="s">
        <v>9151</v>
      </c>
      <c r="B1017" s="8" t="s">
        <v>8631</v>
      </c>
      <c r="C1017" s="8" t="s">
        <v>5238</v>
      </c>
      <c r="D1017" s="8" t="s">
        <v>5237</v>
      </c>
      <c r="E1017" s="9" t="s">
        <v>5239</v>
      </c>
      <c r="F1017" s="10">
        <f t="array" ref="F1017">SUM(('Rozpis školy_Zdroj_1P01_1P02'!$C$4:$C$2377='Rozpis zriaďovatelia_1P01_1P02'!$C1017)*('Rozpis školy_Zdroj_1P01_1P02'!$L$4:$L$2377))</f>
        <v>1303</v>
      </c>
      <c r="G1017" s="10">
        <f t="array" ref="G1017">SUM(('Rozpis školy_Zdroj_1P01_1P02'!$C$4:$C$2377='Rozpis zriaďovatelia_1P01_1P02'!$C1017)*('Rozpis školy_Zdroj_1P01_1P02'!$M$4:$M$2377))</f>
        <v>130</v>
      </c>
      <c r="H1017" s="11">
        <f t="shared" si="15"/>
        <v>1433</v>
      </c>
    </row>
    <row r="1018" spans="1:8" x14ac:dyDescent="0.25">
      <c r="A1018" s="8" t="s">
        <v>9151</v>
      </c>
      <c r="B1018" s="8" t="s">
        <v>8631</v>
      </c>
      <c r="C1018" s="8" t="s">
        <v>5168</v>
      </c>
      <c r="D1018" s="8" t="s">
        <v>5167</v>
      </c>
      <c r="E1018" s="9" t="s">
        <v>5169</v>
      </c>
      <c r="F1018" s="10">
        <f t="array" ref="F1018">SUM(('Rozpis školy_Zdroj_1P01_1P02'!$C$4:$C$2377='Rozpis zriaďovatelia_1P01_1P02'!$C1018)*('Rozpis školy_Zdroj_1P01_1P02'!$L$4:$L$2377))</f>
        <v>6401</v>
      </c>
      <c r="G1018" s="10">
        <f t="array" ref="G1018">SUM(('Rozpis školy_Zdroj_1P01_1P02'!$C$4:$C$2377='Rozpis zriaďovatelia_1P01_1P02'!$C1018)*('Rozpis školy_Zdroj_1P01_1P02'!$M$4:$M$2377))</f>
        <v>640</v>
      </c>
      <c r="H1018" s="11">
        <f t="shared" si="15"/>
        <v>7041</v>
      </c>
    </row>
    <row r="1019" spans="1:8" x14ac:dyDescent="0.25">
      <c r="A1019" s="8" t="s">
        <v>9151</v>
      </c>
      <c r="B1019" s="8" t="s">
        <v>8631</v>
      </c>
      <c r="C1019" s="8" t="s">
        <v>5174</v>
      </c>
      <c r="D1019" s="8" t="s">
        <v>5173</v>
      </c>
      <c r="E1019" s="9" t="s">
        <v>5175</v>
      </c>
      <c r="F1019" s="10">
        <f t="array" ref="F1019">SUM(('Rozpis školy_Zdroj_1P01_1P02'!$C$4:$C$2377='Rozpis zriaďovatelia_1P01_1P02'!$C1019)*('Rozpis školy_Zdroj_1P01_1P02'!$L$4:$L$2377))</f>
        <v>2734</v>
      </c>
      <c r="G1019" s="10">
        <f t="array" ref="G1019">SUM(('Rozpis školy_Zdroj_1P01_1P02'!$C$4:$C$2377='Rozpis zriaďovatelia_1P01_1P02'!$C1019)*('Rozpis školy_Zdroj_1P01_1P02'!$M$4:$M$2377))</f>
        <v>273</v>
      </c>
      <c r="H1019" s="11">
        <f t="shared" si="15"/>
        <v>3007</v>
      </c>
    </row>
    <row r="1020" spans="1:8" x14ac:dyDescent="0.25">
      <c r="A1020" s="8" t="s">
        <v>9151</v>
      </c>
      <c r="B1020" s="8" t="s">
        <v>8631</v>
      </c>
      <c r="C1020" s="8" t="s">
        <v>5116</v>
      </c>
      <c r="D1020" s="8" t="s">
        <v>5115</v>
      </c>
      <c r="E1020" s="9" t="s">
        <v>5117</v>
      </c>
      <c r="F1020" s="10">
        <f t="array" ref="F1020">SUM(('Rozpis školy_Zdroj_1P01_1P02'!$C$4:$C$2377='Rozpis zriaďovatelia_1P01_1P02'!$C1020)*('Rozpis školy_Zdroj_1P01_1P02'!$L$4:$L$2377))</f>
        <v>49680</v>
      </c>
      <c r="G1020" s="10">
        <f t="array" ref="G1020">SUM(('Rozpis školy_Zdroj_1P01_1P02'!$C$4:$C$2377='Rozpis zriaďovatelia_1P01_1P02'!$C1020)*('Rozpis školy_Zdroj_1P01_1P02'!$M$4:$M$2377))</f>
        <v>4968</v>
      </c>
      <c r="H1020" s="11">
        <f t="shared" si="15"/>
        <v>54648</v>
      </c>
    </row>
    <row r="1021" spans="1:8" x14ac:dyDescent="0.25">
      <c r="A1021" s="8" t="s">
        <v>9151</v>
      </c>
      <c r="B1021" s="8" t="s">
        <v>8631</v>
      </c>
      <c r="C1021" s="8" t="s">
        <v>5072</v>
      </c>
      <c r="D1021" s="8" t="s">
        <v>5071</v>
      </c>
      <c r="E1021" s="9" t="s">
        <v>5073</v>
      </c>
      <c r="F1021" s="10">
        <f t="array" ref="F1021">SUM(('Rozpis školy_Zdroj_1P01_1P02'!$C$4:$C$2377='Rozpis zriaďovatelia_1P01_1P02'!$C1021)*('Rozpis školy_Zdroj_1P01_1P02'!$L$4:$L$2377))</f>
        <v>2402</v>
      </c>
      <c r="G1021" s="10">
        <f t="array" ref="G1021">SUM(('Rozpis školy_Zdroj_1P01_1P02'!$C$4:$C$2377='Rozpis zriaďovatelia_1P01_1P02'!$C1021)*('Rozpis školy_Zdroj_1P01_1P02'!$M$4:$M$2377))</f>
        <v>240</v>
      </c>
      <c r="H1021" s="11">
        <f t="shared" si="15"/>
        <v>2642</v>
      </c>
    </row>
    <row r="1022" spans="1:8" x14ac:dyDescent="0.25">
      <c r="A1022" s="8" t="s">
        <v>9151</v>
      </c>
      <c r="B1022" s="8" t="s">
        <v>8631</v>
      </c>
      <c r="C1022" s="8" t="s">
        <v>4448</v>
      </c>
      <c r="D1022" s="8" t="s">
        <v>4447</v>
      </c>
      <c r="E1022" s="9" t="s">
        <v>4449</v>
      </c>
      <c r="F1022" s="10">
        <f t="array" ref="F1022">SUM(('Rozpis školy_Zdroj_1P01_1P02'!$C$4:$C$2377='Rozpis zriaďovatelia_1P01_1P02'!$C1022)*('Rozpis školy_Zdroj_1P01_1P02'!$L$4:$L$2377))</f>
        <v>2960</v>
      </c>
      <c r="G1022" s="10">
        <f t="array" ref="G1022">SUM(('Rozpis školy_Zdroj_1P01_1P02'!$C$4:$C$2377='Rozpis zriaďovatelia_1P01_1P02'!$C1022)*('Rozpis školy_Zdroj_1P01_1P02'!$M$4:$M$2377))</f>
        <v>296</v>
      </c>
      <c r="H1022" s="11">
        <f t="shared" si="15"/>
        <v>3256</v>
      </c>
    </row>
    <row r="1023" spans="1:8" x14ac:dyDescent="0.25">
      <c r="A1023" s="8" t="s">
        <v>9151</v>
      </c>
      <c r="B1023" s="8" t="s">
        <v>8631</v>
      </c>
      <c r="C1023" s="8" t="s">
        <v>4453</v>
      </c>
      <c r="D1023" s="8" t="s">
        <v>4452</v>
      </c>
      <c r="E1023" s="9" t="s">
        <v>4454</v>
      </c>
      <c r="F1023" s="10">
        <f t="array" ref="F1023">SUM(('Rozpis školy_Zdroj_1P01_1P02'!$C$4:$C$2377='Rozpis zriaďovatelia_1P01_1P02'!$C1023)*('Rozpis školy_Zdroj_1P01_1P02'!$L$4:$L$2377))</f>
        <v>618</v>
      </c>
      <c r="G1023" s="10">
        <f t="array" ref="G1023">SUM(('Rozpis školy_Zdroj_1P01_1P02'!$C$4:$C$2377='Rozpis zriaďovatelia_1P01_1P02'!$C1023)*('Rozpis školy_Zdroj_1P01_1P02'!$M$4:$M$2377))</f>
        <v>62</v>
      </c>
      <c r="H1023" s="11">
        <f t="shared" si="15"/>
        <v>680</v>
      </c>
    </row>
    <row r="1024" spans="1:8" x14ac:dyDescent="0.25">
      <c r="A1024" s="8" t="s">
        <v>9151</v>
      </c>
      <c r="B1024" s="8" t="s">
        <v>8631</v>
      </c>
      <c r="C1024" s="8" t="s">
        <v>4409</v>
      </c>
      <c r="D1024" s="8" t="s">
        <v>4408</v>
      </c>
      <c r="E1024" s="9" t="s">
        <v>4410</v>
      </c>
      <c r="F1024" s="10">
        <f t="array" ref="F1024">SUM(('Rozpis školy_Zdroj_1P01_1P02'!$C$4:$C$2377='Rozpis zriaďovatelia_1P01_1P02'!$C1024)*('Rozpis školy_Zdroj_1P01_1P02'!$L$4:$L$2377))</f>
        <v>19208</v>
      </c>
      <c r="G1024" s="10">
        <f t="array" ref="G1024">SUM(('Rozpis školy_Zdroj_1P01_1P02'!$C$4:$C$2377='Rozpis zriaďovatelia_1P01_1P02'!$C1024)*('Rozpis školy_Zdroj_1P01_1P02'!$M$4:$M$2377))</f>
        <v>1920</v>
      </c>
      <c r="H1024" s="11">
        <f t="shared" si="15"/>
        <v>21128</v>
      </c>
    </row>
    <row r="1025" spans="1:8" x14ac:dyDescent="0.25">
      <c r="A1025" s="8" t="s">
        <v>9151</v>
      </c>
      <c r="B1025" s="8" t="s">
        <v>8631</v>
      </c>
      <c r="C1025" s="8" t="s">
        <v>4417</v>
      </c>
      <c r="D1025" s="8" t="s">
        <v>4416</v>
      </c>
      <c r="E1025" s="9" t="s">
        <v>4418</v>
      </c>
      <c r="F1025" s="10">
        <f t="array" ref="F1025">SUM(('Rozpis školy_Zdroj_1P01_1P02'!$C$4:$C$2377='Rozpis zriaďovatelia_1P01_1P02'!$C1025)*('Rozpis školy_Zdroj_1P01_1P02'!$L$4:$L$2377))</f>
        <v>905</v>
      </c>
      <c r="G1025" s="10">
        <f t="array" ref="G1025">SUM(('Rozpis školy_Zdroj_1P01_1P02'!$C$4:$C$2377='Rozpis zriaďovatelia_1P01_1P02'!$C1025)*('Rozpis školy_Zdroj_1P01_1P02'!$M$4:$M$2377))</f>
        <v>90</v>
      </c>
      <c r="H1025" s="11">
        <f t="shared" si="15"/>
        <v>995</v>
      </c>
    </row>
    <row r="1026" spans="1:8" x14ac:dyDescent="0.25">
      <c r="A1026" s="8" t="s">
        <v>9151</v>
      </c>
      <c r="B1026" s="8" t="s">
        <v>8631</v>
      </c>
      <c r="C1026" s="8" t="s">
        <v>5077</v>
      </c>
      <c r="D1026" s="8" t="s">
        <v>5076</v>
      </c>
      <c r="E1026" s="9" t="s">
        <v>5078</v>
      </c>
      <c r="F1026" s="10">
        <f t="array" ref="F1026">SUM(('Rozpis školy_Zdroj_1P01_1P02'!$C$4:$C$2377='Rozpis zriaďovatelia_1P01_1P02'!$C1026)*('Rozpis školy_Zdroj_1P01_1P02'!$L$4:$L$2377))</f>
        <v>3296</v>
      </c>
      <c r="G1026" s="10">
        <f t="array" ref="G1026">SUM(('Rozpis školy_Zdroj_1P01_1P02'!$C$4:$C$2377='Rozpis zriaďovatelia_1P01_1P02'!$C1026)*('Rozpis školy_Zdroj_1P01_1P02'!$M$4:$M$2377))</f>
        <v>330</v>
      </c>
      <c r="H1026" s="11">
        <f t="shared" si="15"/>
        <v>3626</v>
      </c>
    </row>
    <row r="1027" spans="1:8" x14ac:dyDescent="0.25">
      <c r="A1027" s="8" t="s">
        <v>9151</v>
      </c>
      <c r="B1027" s="8" t="s">
        <v>8631</v>
      </c>
      <c r="C1027" s="8" t="s">
        <v>4458</v>
      </c>
      <c r="D1027" s="8" t="s">
        <v>4457</v>
      </c>
      <c r="E1027" s="9" t="s">
        <v>4459</v>
      </c>
      <c r="F1027" s="10">
        <f t="array" ref="F1027">SUM(('Rozpis školy_Zdroj_1P01_1P02'!$C$4:$C$2377='Rozpis zriaďovatelia_1P01_1P02'!$C1027)*('Rozpis školy_Zdroj_1P01_1P02'!$L$4:$L$2377))</f>
        <v>127</v>
      </c>
      <c r="G1027" s="10">
        <f t="array" ref="G1027">SUM(('Rozpis školy_Zdroj_1P01_1P02'!$C$4:$C$2377='Rozpis zriaďovatelia_1P01_1P02'!$C1027)*('Rozpis školy_Zdroj_1P01_1P02'!$M$4:$M$2377))</f>
        <v>13</v>
      </c>
      <c r="H1027" s="11">
        <f t="shared" si="15"/>
        <v>140</v>
      </c>
    </row>
    <row r="1028" spans="1:8" x14ac:dyDescent="0.25">
      <c r="A1028" s="8" t="s">
        <v>9151</v>
      </c>
      <c r="B1028" s="8" t="s">
        <v>8631</v>
      </c>
      <c r="C1028" s="8" t="s">
        <v>4463</v>
      </c>
      <c r="D1028" s="8" t="s">
        <v>4462</v>
      </c>
      <c r="E1028" s="9" t="s">
        <v>4464</v>
      </c>
      <c r="F1028" s="10">
        <f t="array" ref="F1028">SUM(('Rozpis školy_Zdroj_1P01_1P02'!$C$4:$C$2377='Rozpis zriaďovatelia_1P01_1P02'!$C1028)*('Rozpis školy_Zdroj_1P01_1P02'!$L$4:$L$2377))</f>
        <v>3018</v>
      </c>
      <c r="G1028" s="10">
        <f t="array" ref="G1028">SUM(('Rozpis školy_Zdroj_1P01_1P02'!$C$4:$C$2377='Rozpis zriaďovatelia_1P01_1P02'!$C1028)*('Rozpis školy_Zdroj_1P01_1P02'!$M$4:$M$2377))</f>
        <v>302</v>
      </c>
      <c r="H1028" s="11">
        <f t="shared" si="15"/>
        <v>3320</v>
      </c>
    </row>
    <row r="1029" spans="1:8" x14ac:dyDescent="0.25">
      <c r="A1029" s="8" t="s">
        <v>9151</v>
      </c>
      <c r="B1029" s="8" t="s">
        <v>8631</v>
      </c>
      <c r="C1029" s="8" t="s">
        <v>4468</v>
      </c>
      <c r="D1029" s="8" t="s">
        <v>4467</v>
      </c>
      <c r="E1029" s="9" t="s">
        <v>4469</v>
      </c>
      <c r="F1029" s="10">
        <f t="array" ref="F1029">SUM(('Rozpis školy_Zdroj_1P01_1P02'!$C$4:$C$2377='Rozpis zriaďovatelia_1P01_1P02'!$C1029)*('Rozpis školy_Zdroj_1P01_1P02'!$L$4:$L$2377))</f>
        <v>1710</v>
      </c>
      <c r="G1029" s="10">
        <f t="array" ref="G1029">SUM(('Rozpis školy_Zdroj_1P01_1P02'!$C$4:$C$2377='Rozpis zriaďovatelia_1P01_1P02'!$C1029)*('Rozpis školy_Zdroj_1P01_1P02'!$M$4:$M$2377))</f>
        <v>171</v>
      </c>
      <c r="H1029" s="11">
        <f t="shared" ref="H1029:H1092" si="16">F1029+G1029</f>
        <v>1881</v>
      </c>
    </row>
    <row r="1030" spans="1:8" x14ac:dyDescent="0.25">
      <c r="A1030" s="8" t="s">
        <v>9151</v>
      </c>
      <c r="B1030" s="8" t="s">
        <v>8631</v>
      </c>
      <c r="C1030" s="8" t="s">
        <v>4473</v>
      </c>
      <c r="D1030" s="8" t="s">
        <v>4472</v>
      </c>
      <c r="E1030" s="9" t="s">
        <v>4474</v>
      </c>
      <c r="F1030" s="10">
        <f t="array" ref="F1030">SUM(('Rozpis školy_Zdroj_1P01_1P02'!$C$4:$C$2377='Rozpis zriaďovatelia_1P01_1P02'!$C1030)*('Rozpis školy_Zdroj_1P01_1P02'!$L$4:$L$2377))</f>
        <v>1905</v>
      </c>
      <c r="G1030" s="10">
        <f t="array" ref="G1030">SUM(('Rozpis školy_Zdroj_1P01_1P02'!$C$4:$C$2377='Rozpis zriaďovatelia_1P01_1P02'!$C1030)*('Rozpis školy_Zdroj_1P01_1P02'!$M$4:$M$2377))</f>
        <v>190</v>
      </c>
      <c r="H1030" s="11">
        <f t="shared" si="16"/>
        <v>2095</v>
      </c>
    </row>
    <row r="1031" spans="1:8" x14ac:dyDescent="0.25">
      <c r="A1031" s="8" t="s">
        <v>9151</v>
      </c>
      <c r="B1031" s="8" t="s">
        <v>8631</v>
      </c>
      <c r="C1031" s="8" t="s">
        <v>4478</v>
      </c>
      <c r="D1031" s="8" t="s">
        <v>4477</v>
      </c>
      <c r="E1031" s="9" t="s">
        <v>4479</v>
      </c>
      <c r="F1031" s="10">
        <f t="array" ref="F1031">SUM(('Rozpis školy_Zdroj_1P01_1P02'!$C$4:$C$2377='Rozpis zriaďovatelia_1P01_1P02'!$C1031)*('Rozpis školy_Zdroj_1P01_1P02'!$L$4:$L$2377))</f>
        <v>199</v>
      </c>
      <c r="G1031" s="10">
        <f t="array" ref="G1031">SUM(('Rozpis školy_Zdroj_1P01_1P02'!$C$4:$C$2377='Rozpis zriaďovatelia_1P01_1P02'!$C1031)*('Rozpis školy_Zdroj_1P01_1P02'!$M$4:$M$2377))</f>
        <v>20</v>
      </c>
      <c r="H1031" s="11">
        <f t="shared" si="16"/>
        <v>219</v>
      </c>
    </row>
    <row r="1032" spans="1:8" x14ac:dyDescent="0.25">
      <c r="A1032" s="8" t="s">
        <v>9151</v>
      </c>
      <c r="B1032" s="8" t="s">
        <v>8631</v>
      </c>
      <c r="C1032" s="8" t="s">
        <v>4422</v>
      </c>
      <c r="D1032" s="8" t="s">
        <v>4421</v>
      </c>
      <c r="E1032" s="9" t="s">
        <v>4423</v>
      </c>
      <c r="F1032" s="10">
        <f t="array" ref="F1032">SUM(('Rozpis školy_Zdroj_1P01_1P02'!$C$4:$C$2377='Rozpis zriaďovatelia_1P01_1P02'!$C1032)*('Rozpis školy_Zdroj_1P01_1P02'!$L$4:$L$2377))</f>
        <v>8493</v>
      </c>
      <c r="G1032" s="10">
        <f t="array" ref="G1032">SUM(('Rozpis školy_Zdroj_1P01_1P02'!$C$4:$C$2377='Rozpis zriaďovatelia_1P01_1P02'!$C1032)*('Rozpis školy_Zdroj_1P01_1P02'!$M$4:$M$2377))</f>
        <v>849</v>
      </c>
      <c r="H1032" s="11">
        <f t="shared" si="16"/>
        <v>9342</v>
      </c>
    </row>
    <row r="1033" spans="1:8" x14ac:dyDescent="0.25">
      <c r="A1033" s="8" t="s">
        <v>9151</v>
      </c>
      <c r="B1033" s="8" t="s">
        <v>8631</v>
      </c>
      <c r="C1033" s="8" t="s">
        <v>5082</v>
      </c>
      <c r="D1033" s="8" t="s">
        <v>5081</v>
      </c>
      <c r="E1033" s="9" t="s">
        <v>5083</v>
      </c>
      <c r="F1033" s="10">
        <f t="array" ref="F1033">SUM(('Rozpis školy_Zdroj_1P01_1P02'!$C$4:$C$2377='Rozpis zriaďovatelia_1P01_1P02'!$C1033)*('Rozpis školy_Zdroj_1P01_1P02'!$L$4:$L$2377))</f>
        <v>307</v>
      </c>
      <c r="G1033" s="10">
        <f t="array" ref="G1033">SUM(('Rozpis školy_Zdroj_1P01_1P02'!$C$4:$C$2377='Rozpis zriaďovatelia_1P01_1P02'!$C1033)*('Rozpis školy_Zdroj_1P01_1P02'!$M$4:$M$2377))</f>
        <v>31</v>
      </c>
      <c r="H1033" s="11">
        <f t="shared" si="16"/>
        <v>338</v>
      </c>
    </row>
    <row r="1034" spans="1:8" x14ac:dyDescent="0.25">
      <c r="A1034" s="8" t="s">
        <v>9151</v>
      </c>
      <c r="B1034" s="8" t="s">
        <v>8631</v>
      </c>
      <c r="C1034" s="8" t="s">
        <v>4428</v>
      </c>
      <c r="D1034" s="8" t="s">
        <v>4427</v>
      </c>
      <c r="E1034" s="9" t="s">
        <v>4429</v>
      </c>
      <c r="F1034" s="10">
        <f t="array" ref="F1034">SUM(('Rozpis školy_Zdroj_1P01_1P02'!$C$4:$C$2377='Rozpis zriaďovatelia_1P01_1P02'!$C1034)*('Rozpis školy_Zdroj_1P01_1P02'!$L$4:$L$2377))</f>
        <v>3399</v>
      </c>
      <c r="G1034" s="10">
        <f t="array" ref="G1034">SUM(('Rozpis školy_Zdroj_1P01_1P02'!$C$4:$C$2377='Rozpis zriaďovatelia_1P01_1P02'!$C1034)*('Rozpis školy_Zdroj_1P01_1P02'!$M$4:$M$2377))</f>
        <v>340</v>
      </c>
      <c r="H1034" s="11">
        <f t="shared" si="16"/>
        <v>3739</v>
      </c>
    </row>
    <row r="1035" spans="1:8" x14ac:dyDescent="0.25">
      <c r="A1035" s="8" t="s">
        <v>9151</v>
      </c>
      <c r="B1035" s="8" t="s">
        <v>8631</v>
      </c>
      <c r="C1035" s="8" t="s">
        <v>4483</v>
      </c>
      <c r="D1035" s="8" t="s">
        <v>4482</v>
      </c>
      <c r="E1035" s="9" t="s">
        <v>4484</v>
      </c>
      <c r="F1035" s="10">
        <f t="array" ref="F1035">SUM(('Rozpis školy_Zdroj_1P01_1P02'!$C$4:$C$2377='Rozpis zriaďovatelia_1P01_1P02'!$C1035)*('Rozpis školy_Zdroj_1P01_1P02'!$L$4:$L$2377))</f>
        <v>12026</v>
      </c>
      <c r="G1035" s="10">
        <f t="array" ref="G1035">SUM(('Rozpis školy_Zdroj_1P01_1P02'!$C$4:$C$2377='Rozpis zriaďovatelia_1P01_1P02'!$C1035)*('Rozpis školy_Zdroj_1P01_1P02'!$M$4:$M$2377))</f>
        <v>1202</v>
      </c>
      <c r="H1035" s="11">
        <f t="shared" si="16"/>
        <v>13228</v>
      </c>
    </row>
    <row r="1036" spans="1:8" x14ac:dyDescent="0.25">
      <c r="A1036" s="8" t="s">
        <v>9151</v>
      </c>
      <c r="B1036" s="8" t="s">
        <v>8631</v>
      </c>
      <c r="C1036" s="8" t="s">
        <v>4488</v>
      </c>
      <c r="D1036" s="8" t="s">
        <v>4487</v>
      </c>
      <c r="E1036" s="9" t="s">
        <v>4489</v>
      </c>
      <c r="F1036" s="10">
        <f t="array" ref="F1036">SUM(('Rozpis školy_Zdroj_1P01_1P02'!$C$4:$C$2377='Rozpis zriaďovatelia_1P01_1P02'!$C1036)*('Rozpis školy_Zdroj_1P01_1P02'!$L$4:$L$2377))</f>
        <v>253</v>
      </c>
      <c r="G1036" s="10">
        <f t="array" ref="G1036">SUM(('Rozpis školy_Zdroj_1P01_1P02'!$C$4:$C$2377='Rozpis zriaďovatelia_1P01_1P02'!$C1036)*('Rozpis školy_Zdroj_1P01_1P02'!$M$4:$M$2377))</f>
        <v>25</v>
      </c>
      <c r="H1036" s="11">
        <f t="shared" si="16"/>
        <v>278</v>
      </c>
    </row>
    <row r="1037" spans="1:8" x14ac:dyDescent="0.25">
      <c r="A1037" s="8" t="s">
        <v>9151</v>
      </c>
      <c r="B1037" s="8" t="s">
        <v>8631</v>
      </c>
      <c r="C1037" s="8" t="s">
        <v>5092</v>
      </c>
      <c r="D1037" s="8" t="s">
        <v>5091</v>
      </c>
      <c r="E1037" s="9" t="s">
        <v>5093</v>
      </c>
      <c r="F1037" s="10">
        <f t="array" ref="F1037">SUM(('Rozpis školy_Zdroj_1P01_1P02'!$C$4:$C$2377='Rozpis zriaďovatelia_1P01_1P02'!$C1037)*('Rozpis školy_Zdroj_1P01_1P02'!$L$4:$L$2377))</f>
        <v>2797</v>
      </c>
      <c r="G1037" s="10">
        <f t="array" ref="G1037">SUM(('Rozpis školy_Zdroj_1P01_1P02'!$C$4:$C$2377='Rozpis zriaďovatelia_1P01_1P02'!$C1037)*('Rozpis školy_Zdroj_1P01_1P02'!$M$4:$M$2377))</f>
        <v>280</v>
      </c>
      <c r="H1037" s="11">
        <f t="shared" si="16"/>
        <v>3077</v>
      </c>
    </row>
    <row r="1038" spans="1:8" x14ac:dyDescent="0.25">
      <c r="A1038" s="8" t="s">
        <v>9151</v>
      </c>
      <c r="B1038" s="8" t="s">
        <v>8631</v>
      </c>
      <c r="C1038" s="8" t="s">
        <v>5101</v>
      </c>
      <c r="D1038" s="8" t="s">
        <v>5100</v>
      </c>
      <c r="E1038" s="9" t="s">
        <v>5102</v>
      </c>
      <c r="F1038" s="10">
        <f t="array" ref="F1038">SUM(('Rozpis školy_Zdroj_1P01_1P02'!$C$4:$C$2377='Rozpis zriaďovatelia_1P01_1P02'!$C1038)*('Rozpis školy_Zdroj_1P01_1P02'!$L$4:$L$2377))</f>
        <v>3492</v>
      </c>
      <c r="G1038" s="10">
        <f t="array" ref="G1038">SUM(('Rozpis školy_Zdroj_1P01_1P02'!$C$4:$C$2377='Rozpis zriaďovatelia_1P01_1P02'!$C1038)*('Rozpis školy_Zdroj_1P01_1P02'!$M$4:$M$2377))</f>
        <v>349</v>
      </c>
      <c r="H1038" s="11">
        <f t="shared" si="16"/>
        <v>3841</v>
      </c>
    </row>
    <row r="1039" spans="1:8" x14ac:dyDescent="0.25">
      <c r="A1039" s="8" t="s">
        <v>9151</v>
      </c>
      <c r="B1039" s="8" t="s">
        <v>8631</v>
      </c>
      <c r="C1039" s="8" t="s">
        <v>4493</v>
      </c>
      <c r="D1039" s="8" t="s">
        <v>4492</v>
      </c>
      <c r="E1039" s="9" t="s">
        <v>4494</v>
      </c>
      <c r="F1039" s="10">
        <f t="array" ref="F1039">SUM(('Rozpis školy_Zdroj_1P01_1P02'!$C$4:$C$2377='Rozpis zriaďovatelia_1P01_1P02'!$C1039)*('Rozpis školy_Zdroj_1P01_1P02'!$L$4:$L$2377))</f>
        <v>1733</v>
      </c>
      <c r="G1039" s="10">
        <f t="array" ref="G1039">SUM(('Rozpis školy_Zdroj_1P01_1P02'!$C$4:$C$2377='Rozpis zriaďovatelia_1P01_1P02'!$C1039)*('Rozpis školy_Zdroj_1P01_1P02'!$M$4:$M$2377))</f>
        <v>173</v>
      </c>
      <c r="H1039" s="11">
        <f t="shared" si="16"/>
        <v>1906</v>
      </c>
    </row>
    <row r="1040" spans="1:8" x14ac:dyDescent="0.25">
      <c r="A1040" s="8" t="s">
        <v>9151</v>
      </c>
      <c r="B1040" s="8" t="s">
        <v>8631</v>
      </c>
      <c r="C1040" s="8" t="s">
        <v>4498</v>
      </c>
      <c r="D1040" s="8" t="s">
        <v>4497</v>
      </c>
      <c r="E1040" s="9" t="s">
        <v>4499</v>
      </c>
      <c r="F1040" s="10">
        <f t="array" ref="F1040">SUM(('Rozpis školy_Zdroj_1P01_1P02'!$C$4:$C$2377='Rozpis zriaďovatelia_1P01_1P02'!$C1040)*('Rozpis školy_Zdroj_1P01_1P02'!$L$4:$L$2377))</f>
        <v>1706</v>
      </c>
      <c r="G1040" s="10">
        <f t="array" ref="G1040">SUM(('Rozpis školy_Zdroj_1P01_1P02'!$C$4:$C$2377='Rozpis zriaďovatelia_1P01_1P02'!$C1040)*('Rozpis školy_Zdroj_1P01_1P02'!$M$4:$M$2377))</f>
        <v>171</v>
      </c>
      <c r="H1040" s="11">
        <f t="shared" si="16"/>
        <v>1877</v>
      </c>
    </row>
    <row r="1041" spans="1:8" x14ac:dyDescent="0.25">
      <c r="A1041" s="8" t="s">
        <v>9151</v>
      </c>
      <c r="B1041" s="8" t="s">
        <v>8631</v>
      </c>
      <c r="C1041" s="8" t="s">
        <v>5106</v>
      </c>
      <c r="D1041" s="8" t="s">
        <v>5105</v>
      </c>
      <c r="E1041" s="9" t="s">
        <v>5107</v>
      </c>
      <c r="F1041" s="10">
        <f t="array" ref="F1041">SUM(('Rozpis školy_Zdroj_1P01_1P02'!$C$4:$C$2377='Rozpis zriaďovatelia_1P01_1P02'!$C1041)*('Rozpis školy_Zdroj_1P01_1P02'!$L$4:$L$2377))</f>
        <v>181</v>
      </c>
      <c r="G1041" s="10">
        <f t="array" ref="G1041">SUM(('Rozpis školy_Zdroj_1P01_1P02'!$C$4:$C$2377='Rozpis zriaďovatelia_1P01_1P02'!$C1041)*('Rozpis školy_Zdroj_1P01_1P02'!$M$4:$M$2377))</f>
        <v>18</v>
      </c>
      <c r="H1041" s="11">
        <f t="shared" si="16"/>
        <v>199</v>
      </c>
    </row>
    <row r="1042" spans="1:8" x14ac:dyDescent="0.25">
      <c r="A1042" s="8" t="s">
        <v>9151</v>
      </c>
      <c r="B1042" s="8" t="s">
        <v>8631</v>
      </c>
      <c r="C1042" s="8" t="s">
        <v>4438</v>
      </c>
      <c r="D1042" s="8" t="s">
        <v>4437</v>
      </c>
      <c r="E1042" s="9" t="s">
        <v>4439</v>
      </c>
      <c r="F1042" s="10">
        <f t="array" ref="F1042">SUM(('Rozpis školy_Zdroj_1P01_1P02'!$C$4:$C$2377='Rozpis zriaďovatelia_1P01_1P02'!$C1042)*('Rozpis školy_Zdroj_1P01_1P02'!$L$4:$L$2377))</f>
        <v>1084</v>
      </c>
      <c r="G1042" s="10">
        <f t="array" ref="G1042">SUM(('Rozpis školy_Zdroj_1P01_1P02'!$C$4:$C$2377='Rozpis zriaďovatelia_1P01_1P02'!$C1042)*('Rozpis školy_Zdroj_1P01_1P02'!$M$4:$M$2377))</f>
        <v>108</v>
      </c>
      <c r="H1042" s="11">
        <f t="shared" si="16"/>
        <v>1192</v>
      </c>
    </row>
    <row r="1043" spans="1:8" x14ac:dyDescent="0.25">
      <c r="A1043" s="8" t="s">
        <v>9151</v>
      </c>
      <c r="B1043" s="8" t="s">
        <v>8631</v>
      </c>
      <c r="C1043" s="8" t="s">
        <v>5111</v>
      </c>
      <c r="D1043" s="8" t="s">
        <v>5110</v>
      </c>
      <c r="E1043" s="9" t="s">
        <v>5112</v>
      </c>
      <c r="F1043" s="10">
        <f t="array" ref="F1043">SUM(('Rozpis školy_Zdroj_1P01_1P02'!$C$4:$C$2377='Rozpis zriaďovatelia_1P01_1P02'!$C1043)*('Rozpis školy_Zdroj_1P01_1P02'!$L$4:$L$2377))</f>
        <v>6415</v>
      </c>
      <c r="G1043" s="10">
        <f t="array" ref="G1043">SUM(('Rozpis školy_Zdroj_1P01_1P02'!$C$4:$C$2377='Rozpis zriaďovatelia_1P01_1P02'!$C1043)*('Rozpis školy_Zdroj_1P01_1P02'!$M$4:$M$2377))</f>
        <v>641</v>
      </c>
      <c r="H1043" s="11">
        <f t="shared" si="16"/>
        <v>7056</v>
      </c>
    </row>
    <row r="1044" spans="1:8" x14ac:dyDescent="0.25">
      <c r="A1044" s="8" t="s">
        <v>9151</v>
      </c>
      <c r="B1044" s="8" t="s">
        <v>8631</v>
      </c>
      <c r="C1044" s="8" t="s">
        <v>4443</v>
      </c>
      <c r="D1044" s="8" t="s">
        <v>4442</v>
      </c>
      <c r="E1044" s="9" t="s">
        <v>4444</v>
      </c>
      <c r="F1044" s="10">
        <f t="array" ref="F1044">SUM(('Rozpis školy_Zdroj_1P01_1P02'!$C$4:$C$2377='Rozpis zriaďovatelia_1P01_1P02'!$C1044)*('Rozpis školy_Zdroj_1P01_1P02'!$L$4:$L$2377))</f>
        <v>2472</v>
      </c>
      <c r="G1044" s="10">
        <f t="array" ref="G1044">SUM(('Rozpis školy_Zdroj_1P01_1P02'!$C$4:$C$2377='Rozpis zriaďovatelia_1P01_1P02'!$C1044)*('Rozpis školy_Zdroj_1P01_1P02'!$M$4:$M$2377))</f>
        <v>247</v>
      </c>
      <c r="H1044" s="11">
        <f t="shared" si="16"/>
        <v>2719</v>
      </c>
    </row>
    <row r="1045" spans="1:8" x14ac:dyDescent="0.25">
      <c r="A1045" s="8" t="s">
        <v>9151</v>
      </c>
      <c r="B1045" s="8" t="s">
        <v>8631</v>
      </c>
      <c r="C1045" s="8" t="s">
        <v>5127</v>
      </c>
      <c r="D1045" s="8" t="s">
        <v>5126</v>
      </c>
      <c r="E1045" s="9" t="s">
        <v>5128</v>
      </c>
      <c r="F1045" s="10">
        <f t="array" ref="F1045">SUM(('Rozpis školy_Zdroj_1P01_1P02'!$C$4:$C$2377='Rozpis zriaďovatelia_1P01_1P02'!$C1045)*('Rozpis školy_Zdroj_1P01_1P02'!$L$4:$L$2377))</f>
        <v>3251</v>
      </c>
      <c r="G1045" s="10">
        <f t="array" ref="G1045">SUM(('Rozpis školy_Zdroj_1P01_1P02'!$C$4:$C$2377='Rozpis zriaďovatelia_1P01_1P02'!$C1045)*('Rozpis školy_Zdroj_1P01_1P02'!$M$4:$M$2377))</f>
        <v>325</v>
      </c>
      <c r="H1045" s="11">
        <f t="shared" si="16"/>
        <v>3576</v>
      </c>
    </row>
    <row r="1046" spans="1:8" x14ac:dyDescent="0.25">
      <c r="A1046" s="8" t="s">
        <v>9151</v>
      </c>
      <c r="B1046" s="8" t="s">
        <v>8631</v>
      </c>
      <c r="C1046" s="8" t="s">
        <v>4715</v>
      </c>
      <c r="D1046" s="8" t="s">
        <v>4714</v>
      </c>
      <c r="E1046" s="9" t="s">
        <v>4716</v>
      </c>
      <c r="F1046" s="10">
        <f t="array" ref="F1046">SUM(('Rozpis školy_Zdroj_1P01_1P02'!$C$4:$C$2377='Rozpis zriaďovatelia_1P01_1P02'!$C1046)*('Rozpis školy_Zdroj_1P01_1P02'!$L$4:$L$2377))</f>
        <v>723</v>
      </c>
      <c r="G1046" s="10">
        <f t="array" ref="G1046">SUM(('Rozpis školy_Zdroj_1P01_1P02'!$C$4:$C$2377='Rozpis zriaďovatelia_1P01_1P02'!$C1046)*('Rozpis školy_Zdroj_1P01_1P02'!$M$4:$M$2377))</f>
        <v>72</v>
      </c>
      <c r="H1046" s="11">
        <f t="shared" si="16"/>
        <v>795</v>
      </c>
    </row>
    <row r="1047" spans="1:8" x14ac:dyDescent="0.25">
      <c r="A1047" s="8" t="s">
        <v>9151</v>
      </c>
      <c r="B1047" s="8" t="s">
        <v>8631</v>
      </c>
      <c r="C1047" s="8" t="s">
        <v>4720</v>
      </c>
      <c r="D1047" s="8" t="s">
        <v>4719</v>
      </c>
      <c r="E1047" s="9" t="s">
        <v>4721</v>
      </c>
      <c r="F1047" s="10">
        <f t="array" ref="F1047">SUM(('Rozpis školy_Zdroj_1P01_1P02'!$C$4:$C$2377='Rozpis zriaďovatelia_1P01_1P02'!$C1047)*('Rozpis školy_Zdroj_1P01_1P02'!$L$4:$L$2377))</f>
        <v>6777</v>
      </c>
      <c r="G1047" s="10">
        <f t="array" ref="G1047">SUM(('Rozpis školy_Zdroj_1P01_1P02'!$C$4:$C$2377='Rozpis zriaďovatelia_1P01_1P02'!$C1047)*('Rozpis školy_Zdroj_1P01_1P02'!$M$4:$M$2377))</f>
        <v>678</v>
      </c>
      <c r="H1047" s="11">
        <f t="shared" si="16"/>
        <v>7455</v>
      </c>
    </row>
    <row r="1048" spans="1:8" x14ac:dyDescent="0.25">
      <c r="A1048" s="8" t="s">
        <v>9151</v>
      </c>
      <c r="B1048" s="8" t="s">
        <v>8631</v>
      </c>
      <c r="C1048" s="8" t="s">
        <v>4725</v>
      </c>
      <c r="D1048" s="8" t="s">
        <v>4724</v>
      </c>
      <c r="E1048" s="9" t="s">
        <v>4726</v>
      </c>
      <c r="F1048" s="10">
        <f t="array" ref="F1048">SUM(('Rozpis školy_Zdroj_1P01_1P02'!$C$4:$C$2377='Rozpis zriaďovatelia_1P01_1P02'!$C1048)*('Rozpis školy_Zdroj_1P01_1P02'!$L$4:$L$2377))</f>
        <v>398</v>
      </c>
      <c r="G1048" s="10">
        <f t="array" ref="G1048">SUM(('Rozpis školy_Zdroj_1P01_1P02'!$C$4:$C$2377='Rozpis zriaďovatelia_1P01_1P02'!$C1048)*('Rozpis školy_Zdroj_1P01_1P02'!$M$4:$M$2377))</f>
        <v>40</v>
      </c>
      <c r="H1048" s="11">
        <f t="shared" si="16"/>
        <v>438</v>
      </c>
    </row>
    <row r="1049" spans="1:8" x14ac:dyDescent="0.25">
      <c r="A1049" s="8" t="s">
        <v>9151</v>
      </c>
      <c r="B1049" s="8" t="s">
        <v>8631</v>
      </c>
      <c r="C1049" s="8" t="s">
        <v>4730</v>
      </c>
      <c r="D1049" s="8" t="s">
        <v>4729</v>
      </c>
      <c r="E1049" s="9" t="s">
        <v>4731</v>
      </c>
      <c r="F1049" s="10">
        <f t="array" ref="F1049">SUM(('Rozpis školy_Zdroj_1P01_1P02'!$C$4:$C$2377='Rozpis zriaďovatelia_1P01_1P02'!$C1049)*('Rozpis školy_Zdroj_1P01_1P02'!$L$4:$L$2377))</f>
        <v>2496</v>
      </c>
      <c r="G1049" s="10">
        <f t="array" ref="G1049">SUM(('Rozpis školy_Zdroj_1P01_1P02'!$C$4:$C$2377='Rozpis zriaďovatelia_1P01_1P02'!$C1049)*('Rozpis školy_Zdroj_1P01_1P02'!$M$4:$M$2377))</f>
        <v>250</v>
      </c>
      <c r="H1049" s="11">
        <f t="shared" si="16"/>
        <v>2746</v>
      </c>
    </row>
    <row r="1050" spans="1:8" x14ac:dyDescent="0.25">
      <c r="A1050" s="8" t="s">
        <v>9151</v>
      </c>
      <c r="B1050" s="8" t="s">
        <v>8631</v>
      </c>
      <c r="C1050" s="8" t="s">
        <v>4740</v>
      </c>
      <c r="D1050" s="8" t="s">
        <v>4739</v>
      </c>
      <c r="E1050" s="9" t="s">
        <v>4741</v>
      </c>
      <c r="F1050" s="10">
        <f t="array" ref="F1050">SUM(('Rozpis školy_Zdroj_1P01_1P02'!$C$4:$C$2377='Rozpis zriaďovatelia_1P01_1P02'!$C1050)*('Rozpis školy_Zdroj_1P01_1P02'!$L$4:$L$2377))</f>
        <v>2055</v>
      </c>
      <c r="G1050" s="10">
        <f t="array" ref="G1050">SUM(('Rozpis školy_Zdroj_1P01_1P02'!$C$4:$C$2377='Rozpis zriaďovatelia_1P01_1P02'!$C1050)*('Rozpis školy_Zdroj_1P01_1P02'!$M$4:$M$2377))</f>
        <v>206</v>
      </c>
      <c r="H1050" s="11">
        <f t="shared" si="16"/>
        <v>2261</v>
      </c>
    </row>
    <row r="1051" spans="1:8" x14ac:dyDescent="0.25">
      <c r="A1051" s="8" t="s">
        <v>9151</v>
      </c>
      <c r="B1051" s="8" t="s">
        <v>8631</v>
      </c>
      <c r="C1051" s="8" t="s">
        <v>4735</v>
      </c>
      <c r="D1051" s="8" t="s">
        <v>4734</v>
      </c>
      <c r="E1051" s="9" t="s">
        <v>4736</v>
      </c>
      <c r="F1051" s="10">
        <f t="array" ref="F1051">SUM(('Rozpis školy_Zdroj_1P01_1P02'!$C$4:$C$2377='Rozpis zriaďovatelia_1P01_1P02'!$C1051)*('Rozpis školy_Zdroj_1P01_1P02'!$L$4:$L$2377))</f>
        <v>470</v>
      </c>
      <c r="G1051" s="10">
        <f t="array" ref="G1051">SUM(('Rozpis školy_Zdroj_1P01_1P02'!$C$4:$C$2377='Rozpis zriaďovatelia_1P01_1P02'!$C1051)*('Rozpis školy_Zdroj_1P01_1P02'!$M$4:$M$2377))</f>
        <v>47</v>
      </c>
      <c r="H1051" s="11">
        <f t="shared" si="16"/>
        <v>517</v>
      </c>
    </row>
    <row r="1052" spans="1:8" x14ac:dyDescent="0.25">
      <c r="A1052" s="8" t="s">
        <v>9151</v>
      </c>
      <c r="B1052" s="8" t="s">
        <v>8631</v>
      </c>
      <c r="C1052" s="8" t="s">
        <v>4750</v>
      </c>
      <c r="D1052" s="8" t="s">
        <v>4749</v>
      </c>
      <c r="E1052" s="9" t="s">
        <v>4751</v>
      </c>
      <c r="F1052" s="10">
        <f t="array" ref="F1052">SUM(('Rozpis školy_Zdroj_1P01_1P02'!$C$4:$C$2377='Rozpis zriaďovatelia_1P01_1P02'!$C1052)*('Rozpis školy_Zdroj_1P01_1P02'!$L$4:$L$2377))</f>
        <v>16477</v>
      </c>
      <c r="G1052" s="10">
        <f t="array" ref="G1052">SUM(('Rozpis školy_Zdroj_1P01_1P02'!$C$4:$C$2377='Rozpis zriaďovatelia_1P01_1P02'!$C1052)*('Rozpis školy_Zdroj_1P01_1P02'!$M$4:$M$2377))</f>
        <v>1648</v>
      </c>
      <c r="H1052" s="11">
        <f t="shared" si="16"/>
        <v>18125</v>
      </c>
    </row>
    <row r="1053" spans="1:8" x14ac:dyDescent="0.25">
      <c r="A1053" s="8" t="s">
        <v>9151</v>
      </c>
      <c r="B1053" s="8" t="s">
        <v>8631</v>
      </c>
      <c r="C1053" s="8" t="s">
        <v>4757</v>
      </c>
      <c r="D1053" s="8" t="s">
        <v>4756</v>
      </c>
      <c r="E1053" s="9" t="s">
        <v>4758</v>
      </c>
      <c r="F1053" s="10">
        <f t="array" ref="F1053">SUM(('Rozpis školy_Zdroj_1P01_1P02'!$C$4:$C$2377='Rozpis zriaďovatelia_1P01_1P02'!$C1053)*('Rozpis školy_Zdroj_1P01_1P02'!$L$4:$L$2377))</f>
        <v>3001</v>
      </c>
      <c r="G1053" s="10">
        <f t="array" ref="G1053">SUM(('Rozpis školy_Zdroj_1P01_1P02'!$C$4:$C$2377='Rozpis zriaďovatelia_1P01_1P02'!$C1053)*('Rozpis školy_Zdroj_1P01_1P02'!$M$4:$M$2377))</f>
        <v>300</v>
      </c>
      <c r="H1053" s="11">
        <f t="shared" si="16"/>
        <v>3301</v>
      </c>
    </row>
    <row r="1054" spans="1:8" x14ac:dyDescent="0.25">
      <c r="A1054" s="8" t="s">
        <v>9151</v>
      </c>
      <c r="B1054" s="8" t="s">
        <v>8631</v>
      </c>
      <c r="C1054" s="8" t="s">
        <v>4280</v>
      </c>
      <c r="D1054" s="8" t="s">
        <v>4279</v>
      </c>
      <c r="E1054" s="9" t="s">
        <v>4281</v>
      </c>
      <c r="F1054" s="10">
        <f t="array" ref="F1054">SUM(('Rozpis školy_Zdroj_1P01_1P02'!$C$4:$C$2377='Rozpis zriaďovatelia_1P01_1P02'!$C1054)*('Rozpis školy_Zdroj_1P01_1P02'!$L$4:$L$2377))</f>
        <v>524</v>
      </c>
      <c r="G1054" s="10">
        <f t="array" ref="G1054">SUM(('Rozpis školy_Zdroj_1P01_1P02'!$C$4:$C$2377='Rozpis zriaďovatelia_1P01_1P02'!$C1054)*('Rozpis školy_Zdroj_1P01_1P02'!$M$4:$M$2377))</f>
        <v>52</v>
      </c>
      <c r="H1054" s="11">
        <f t="shared" si="16"/>
        <v>576</v>
      </c>
    </row>
    <row r="1055" spans="1:8" x14ac:dyDescent="0.25">
      <c r="A1055" s="8" t="s">
        <v>9151</v>
      </c>
      <c r="B1055" s="8" t="s">
        <v>8631</v>
      </c>
      <c r="C1055" s="8" t="s">
        <v>4508</v>
      </c>
      <c r="D1055" s="8" t="s">
        <v>4507</v>
      </c>
      <c r="E1055" s="9" t="s">
        <v>4509</v>
      </c>
      <c r="F1055" s="10">
        <f t="array" ref="F1055">SUM(('Rozpis školy_Zdroj_1P01_1P02'!$C$4:$C$2377='Rozpis zriaďovatelia_1P01_1P02'!$C1055)*('Rozpis školy_Zdroj_1P01_1P02'!$L$4:$L$2377))</f>
        <v>253</v>
      </c>
      <c r="G1055" s="10">
        <f t="array" ref="G1055">SUM(('Rozpis školy_Zdroj_1P01_1P02'!$C$4:$C$2377='Rozpis zriaďovatelia_1P01_1P02'!$C1055)*('Rozpis školy_Zdroj_1P01_1P02'!$M$4:$M$2377))</f>
        <v>25</v>
      </c>
      <c r="H1055" s="11">
        <f t="shared" si="16"/>
        <v>278</v>
      </c>
    </row>
    <row r="1056" spans="1:8" x14ac:dyDescent="0.25">
      <c r="A1056" s="8" t="s">
        <v>9151</v>
      </c>
      <c r="B1056" s="8" t="s">
        <v>8631</v>
      </c>
      <c r="C1056" s="8" t="s">
        <v>4620</v>
      </c>
      <c r="D1056" s="8" t="s">
        <v>4619</v>
      </c>
      <c r="E1056" s="9" t="s">
        <v>4621</v>
      </c>
      <c r="F1056" s="10">
        <f t="array" ref="F1056">SUM(('Rozpis školy_Zdroj_1P01_1P02'!$C$4:$C$2377='Rozpis zriaďovatelia_1P01_1P02'!$C1056)*('Rozpis školy_Zdroj_1P01_1P02'!$L$4:$L$2377))</f>
        <v>235</v>
      </c>
      <c r="G1056" s="10">
        <f t="array" ref="G1056">SUM(('Rozpis školy_Zdroj_1P01_1P02'!$C$4:$C$2377='Rozpis zriaďovatelia_1P01_1P02'!$C1056)*('Rozpis školy_Zdroj_1P01_1P02'!$M$4:$M$2377))</f>
        <v>24</v>
      </c>
      <c r="H1056" s="11">
        <f t="shared" si="16"/>
        <v>259</v>
      </c>
    </row>
    <row r="1057" spans="1:8" x14ac:dyDescent="0.25">
      <c r="A1057" s="8" t="s">
        <v>9151</v>
      </c>
      <c r="B1057" s="8" t="s">
        <v>8631</v>
      </c>
      <c r="C1057" s="8" t="s">
        <v>4768</v>
      </c>
      <c r="D1057" s="8" t="s">
        <v>4767</v>
      </c>
      <c r="E1057" s="9" t="s">
        <v>4769</v>
      </c>
      <c r="F1057" s="10">
        <f t="array" ref="F1057">SUM(('Rozpis školy_Zdroj_1P01_1P02'!$C$4:$C$2377='Rozpis zriaďovatelia_1P01_1P02'!$C1057)*('Rozpis školy_Zdroj_1P01_1P02'!$L$4:$L$2377))</f>
        <v>253</v>
      </c>
      <c r="G1057" s="10">
        <f t="array" ref="G1057">SUM(('Rozpis školy_Zdroj_1P01_1P02'!$C$4:$C$2377='Rozpis zriaďovatelia_1P01_1P02'!$C1057)*('Rozpis školy_Zdroj_1P01_1P02'!$M$4:$M$2377))</f>
        <v>25</v>
      </c>
      <c r="H1057" s="11">
        <f t="shared" si="16"/>
        <v>278</v>
      </c>
    </row>
    <row r="1058" spans="1:8" x14ac:dyDescent="0.25">
      <c r="A1058" s="8" t="s">
        <v>9151</v>
      </c>
      <c r="B1058" s="8" t="s">
        <v>8631</v>
      </c>
      <c r="C1058" s="8" t="s">
        <v>4808</v>
      </c>
      <c r="D1058" s="8" t="s">
        <v>4807</v>
      </c>
      <c r="E1058" s="9" t="s">
        <v>4809</v>
      </c>
      <c r="F1058" s="10">
        <f t="array" ref="F1058">SUM(('Rozpis školy_Zdroj_1P01_1P02'!$C$4:$C$2377='Rozpis zriaďovatelia_1P01_1P02'!$C1058)*('Rozpis školy_Zdroj_1P01_1P02'!$L$4:$L$2377))</f>
        <v>18</v>
      </c>
      <c r="G1058" s="10">
        <f t="array" ref="G1058">SUM(('Rozpis školy_Zdroj_1P01_1P02'!$C$4:$C$2377='Rozpis zriaďovatelia_1P01_1P02'!$C1058)*('Rozpis školy_Zdroj_1P01_1P02'!$M$4:$M$2377))</f>
        <v>2</v>
      </c>
      <c r="H1058" s="11">
        <f t="shared" si="16"/>
        <v>20</v>
      </c>
    </row>
    <row r="1059" spans="1:8" x14ac:dyDescent="0.25">
      <c r="A1059" s="8" t="s">
        <v>9151</v>
      </c>
      <c r="B1059" s="8" t="s">
        <v>8631</v>
      </c>
      <c r="C1059" s="8" t="s">
        <v>5087</v>
      </c>
      <c r="D1059" s="8" t="s">
        <v>5086</v>
      </c>
      <c r="E1059" s="9" t="s">
        <v>5088</v>
      </c>
      <c r="F1059" s="10">
        <f t="array" ref="F1059">SUM(('Rozpis školy_Zdroj_1P01_1P02'!$C$4:$C$2377='Rozpis zriaďovatelia_1P01_1P02'!$C1059)*('Rozpis školy_Zdroj_1P01_1P02'!$L$4:$L$2377))</f>
        <v>506</v>
      </c>
      <c r="G1059" s="10">
        <f t="array" ref="G1059">SUM(('Rozpis školy_Zdroj_1P01_1P02'!$C$4:$C$2377='Rozpis zriaďovatelia_1P01_1P02'!$C1059)*('Rozpis školy_Zdroj_1P01_1P02'!$M$4:$M$2377))</f>
        <v>51</v>
      </c>
      <c r="H1059" s="11">
        <f t="shared" si="16"/>
        <v>557</v>
      </c>
    </row>
    <row r="1060" spans="1:8" x14ac:dyDescent="0.25">
      <c r="A1060" s="8" t="s">
        <v>9151</v>
      </c>
      <c r="B1060" s="8" t="s">
        <v>8631</v>
      </c>
      <c r="C1060" s="8" t="s">
        <v>4513</v>
      </c>
      <c r="D1060" s="8" t="s">
        <v>4512</v>
      </c>
      <c r="E1060" s="9" t="s">
        <v>4514</v>
      </c>
      <c r="F1060" s="10">
        <f t="array" ref="F1060">SUM(('Rozpis školy_Zdroj_1P01_1P02'!$C$4:$C$2377='Rozpis zriaďovatelia_1P01_1P02'!$C1060)*('Rozpis školy_Zdroj_1P01_1P02'!$L$4:$L$2377))</f>
        <v>145</v>
      </c>
      <c r="G1060" s="10">
        <f t="array" ref="G1060">SUM(('Rozpis školy_Zdroj_1P01_1P02'!$C$4:$C$2377='Rozpis zriaďovatelia_1P01_1P02'!$C1060)*('Rozpis školy_Zdroj_1P01_1P02'!$M$4:$M$2377))</f>
        <v>14</v>
      </c>
      <c r="H1060" s="11">
        <f t="shared" si="16"/>
        <v>159</v>
      </c>
    </row>
    <row r="1061" spans="1:8" x14ac:dyDescent="0.25">
      <c r="A1061" s="8" t="s">
        <v>9151</v>
      </c>
      <c r="B1061" s="8" t="s">
        <v>8631</v>
      </c>
      <c r="C1061" s="8" t="s">
        <v>4237</v>
      </c>
      <c r="D1061" s="8" t="s">
        <v>4236</v>
      </c>
      <c r="E1061" s="9" t="s">
        <v>4238</v>
      </c>
      <c r="F1061" s="10">
        <f t="array" ref="F1061">SUM(('Rozpis školy_Zdroj_1P01_1P02'!$C$4:$C$2377='Rozpis zriaďovatelia_1P01_1P02'!$C1061)*('Rozpis školy_Zdroj_1P01_1P02'!$L$4:$L$2377))</f>
        <v>163</v>
      </c>
      <c r="G1061" s="10">
        <f t="array" ref="G1061">SUM(('Rozpis školy_Zdroj_1P01_1P02'!$C$4:$C$2377='Rozpis zriaďovatelia_1P01_1P02'!$C1061)*('Rozpis školy_Zdroj_1P01_1P02'!$M$4:$M$2377))</f>
        <v>16</v>
      </c>
      <c r="H1061" s="11">
        <f t="shared" si="16"/>
        <v>179</v>
      </c>
    </row>
    <row r="1062" spans="1:8" x14ac:dyDescent="0.25">
      <c r="A1062" s="8" t="s">
        <v>9151</v>
      </c>
      <c r="B1062" s="8" t="s">
        <v>8631</v>
      </c>
      <c r="C1062" s="8" t="s">
        <v>4695</v>
      </c>
      <c r="D1062" s="8" t="s">
        <v>4694</v>
      </c>
      <c r="E1062" s="9" t="s">
        <v>4696</v>
      </c>
      <c r="F1062" s="10">
        <f t="array" ref="F1062">SUM(('Rozpis školy_Zdroj_1P01_1P02'!$C$4:$C$2377='Rozpis zriaďovatelia_1P01_1P02'!$C1062)*('Rozpis školy_Zdroj_1P01_1P02'!$L$4:$L$2377))</f>
        <v>1473</v>
      </c>
      <c r="G1062" s="10">
        <f t="array" ref="G1062">SUM(('Rozpis školy_Zdroj_1P01_1P02'!$C$4:$C$2377='Rozpis zriaďovatelia_1P01_1P02'!$C1062)*('Rozpis školy_Zdroj_1P01_1P02'!$M$4:$M$2377))</f>
        <v>147</v>
      </c>
      <c r="H1062" s="11">
        <f t="shared" si="16"/>
        <v>1620</v>
      </c>
    </row>
    <row r="1063" spans="1:8" x14ac:dyDescent="0.25">
      <c r="A1063" s="8" t="s">
        <v>9151</v>
      </c>
      <c r="B1063" s="8" t="s">
        <v>8631</v>
      </c>
      <c r="C1063" s="8" t="s">
        <v>5132</v>
      </c>
      <c r="D1063" s="8" t="s">
        <v>5131</v>
      </c>
      <c r="E1063" s="9" t="s">
        <v>5133</v>
      </c>
      <c r="F1063" s="10">
        <f t="array" ref="F1063">SUM(('Rozpis školy_Zdroj_1P01_1P02'!$C$4:$C$2377='Rozpis zriaďovatelia_1P01_1P02'!$C1063)*('Rozpis školy_Zdroj_1P01_1P02'!$L$4:$L$2377))</f>
        <v>2336</v>
      </c>
      <c r="G1063" s="10">
        <f t="array" ref="G1063">SUM(('Rozpis školy_Zdroj_1P01_1P02'!$C$4:$C$2377='Rozpis zriaďovatelia_1P01_1P02'!$C1063)*('Rozpis školy_Zdroj_1P01_1P02'!$M$4:$M$2377))</f>
        <v>234</v>
      </c>
      <c r="H1063" s="11">
        <f t="shared" si="16"/>
        <v>2570</v>
      </c>
    </row>
    <row r="1064" spans="1:8" x14ac:dyDescent="0.25">
      <c r="A1064" s="8" t="s">
        <v>9151</v>
      </c>
      <c r="B1064" s="8" t="s">
        <v>8631</v>
      </c>
      <c r="C1064" s="8" t="s">
        <v>5218</v>
      </c>
      <c r="D1064" s="8" t="s">
        <v>5217</v>
      </c>
      <c r="E1064" s="9" t="s">
        <v>5219</v>
      </c>
      <c r="F1064" s="10">
        <f t="array" ref="F1064">SUM(('Rozpis školy_Zdroj_1P01_1P02'!$C$4:$C$2377='Rozpis zriaďovatelia_1P01_1P02'!$C1064)*('Rozpis školy_Zdroj_1P01_1P02'!$L$4:$L$2377))</f>
        <v>163</v>
      </c>
      <c r="G1064" s="10">
        <f t="array" ref="G1064">SUM(('Rozpis školy_Zdroj_1P01_1P02'!$C$4:$C$2377='Rozpis zriaďovatelia_1P01_1P02'!$C1064)*('Rozpis školy_Zdroj_1P01_1P02'!$M$4:$M$2377))</f>
        <v>16</v>
      </c>
      <c r="H1064" s="11">
        <f t="shared" si="16"/>
        <v>179</v>
      </c>
    </row>
    <row r="1065" spans="1:8" x14ac:dyDescent="0.25">
      <c r="A1065" s="8" t="s">
        <v>9151</v>
      </c>
      <c r="B1065" s="8" t="s">
        <v>8634</v>
      </c>
      <c r="C1065" s="8" t="s">
        <v>2376</v>
      </c>
      <c r="D1065" s="8" t="s">
        <v>2375</v>
      </c>
      <c r="E1065" s="9" t="s">
        <v>2377</v>
      </c>
      <c r="F1065" s="10">
        <f t="array" ref="F1065">SUM(('Rozpis školy_Zdroj_1P01_1P02'!$C$4:$C$2377='Rozpis zriaďovatelia_1P01_1P02'!$C1065)*('Rozpis školy_Zdroj_1P01_1P02'!$L$4:$L$2377))</f>
        <v>31366</v>
      </c>
      <c r="G1065" s="10">
        <f t="array" ref="G1065">SUM(('Rozpis školy_Zdroj_1P01_1P02'!$C$4:$C$2377='Rozpis zriaďovatelia_1P01_1P02'!$C1065)*('Rozpis školy_Zdroj_1P01_1P02'!$M$4:$M$2377))</f>
        <v>3136</v>
      </c>
      <c r="H1065" s="11">
        <f t="shared" si="16"/>
        <v>34502</v>
      </c>
    </row>
    <row r="1066" spans="1:8" x14ac:dyDescent="0.25">
      <c r="A1066" s="8" t="s">
        <v>9151</v>
      </c>
      <c r="B1066" s="8" t="s">
        <v>8634</v>
      </c>
      <c r="C1066" s="8" t="s">
        <v>32</v>
      </c>
      <c r="D1066" s="8" t="s">
        <v>31</v>
      </c>
      <c r="E1066" s="9" t="s">
        <v>33</v>
      </c>
      <c r="F1066" s="10">
        <f t="array" ref="F1066">SUM(('Rozpis školy_Zdroj_1P01_1P02'!$C$4:$C$2377='Rozpis zriaďovatelia_1P01_1P02'!$C1066)*('Rozpis školy_Zdroj_1P01_1P02'!$L$4:$L$2377))</f>
        <v>2758</v>
      </c>
      <c r="G1066" s="10">
        <f t="array" ref="G1066">SUM(('Rozpis školy_Zdroj_1P01_1P02'!$C$4:$C$2377='Rozpis zriaďovatelia_1P01_1P02'!$C1066)*('Rozpis školy_Zdroj_1P01_1P02'!$M$4:$M$2377))</f>
        <v>276</v>
      </c>
      <c r="H1066" s="11">
        <f t="shared" si="16"/>
        <v>3034</v>
      </c>
    </row>
    <row r="1067" spans="1:8" x14ac:dyDescent="0.25">
      <c r="A1067" s="8" t="s">
        <v>9151</v>
      </c>
      <c r="B1067" s="8" t="s">
        <v>8634</v>
      </c>
      <c r="C1067" s="8" t="s">
        <v>4910</v>
      </c>
      <c r="D1067" s="8" t="s">
        <v>4909</v>
      </c>
      <c r="E1067" s="9" t="s">
        <v>4911</v>
      </c>
      <c r="F1067" s="10">
        <f t="array" ref="F1067">SUM(('Rozpis školy_Zdroj_1P01_1P02'!$C$4:$C$2377='Rozpis zriaďovatelia_1P01_1P02'!$C1067)*('Rozpis školy_Zdroj_1P01_1P02'!$L$4:$L$2377))</f>
        <v>1250</v>
      </c>
      <c r="G1067" s="10">
        <f t="array" ref="G1067">SUM(('Rozpis školy_Zdroj_1P01_1P02'!$C$4:$C$2377='Rozpis zriaďovatelia_1P01_1P02'!$C1067)*('Rozpis školy_Zdroj_1P01_1P02'!$M$4:$M$2377))</f>
        <v>125</v>
      </c>
      <c r="H1067" s="11">
        <f t="shared" si="16"/>
        <v>1375</v>
      </c>
    </row>
    <row r="1068" spans="1:8" x14ac:dyDescent="0.25">
      <c r="A1068" s="8" t="s">
        <v>9151</v>
      </c>
      <c r="B1068" s="8" t="s">
        <v>8634</v>
      </c>
      <c r="C1068" s="8" t="s">
        <v>4196</v>
      </c>
      <c r="D1068" s="8" t="s">
        <v>4195</v>
      </c>
      <c r="E1068" s="9" t="s">
        <v>4197</v>
      </c>
      <c r="F1068" s="10">
        <f t="array" ref="F1068">SUM(('Rozpis školy_Zdroj_1P01_1P02'!$C$4:$C$2377='Rozpis zriaďovatelia_1P01_1P02'!$C1068)*('Rozpis školy_Zdroj_1P01_1P02'!$L$4:$L$2377))</f>
        <v>5775</v>
      </c>
      <c r="G1068" s="10">
        <f t="array" ref="G1068">SUM(('Rozpis školy_Zdroj_1P01_1P02'!$C$4:$C$2377='Rozpis zriaďovatelia_1P01_1P02'!$C1068)*('Rozpis školy_Zdroj_1P01_1P02'!$M$4:$M$2377))</f>
        <v>578</v>
      </c>
      <c r="H1068" s="11">
        <f t="shared" si="16"/>
        <v>6353</v>
      </c>
    </row>
    <row r="1069" spans="1:8" x14ac:dyDescent="0.25">
      <c r="A1069" s="8" t="s">
        <v>9151</v>
      </c>
      <c r="B1069" s="8" t="s">
        <v>8633</v>
      </c>
      <c r="C1069" s="8" t="s">
        <v>8371</v>
      </c>
      <c r="D1069" s="8" t="s">
        <v>8373</v>
      </c>
      <c r="E1069" s="9" t="s">
        <v>8372</v>
      </c>
      <c r="F1069" s="10">
        <f t="array" ref="F1069">SUM(('Rozpis školy_Zdroj_1P01_1P02'!$C$4:$C$2377='Rozpis zriaďovatelia_1P01_1P02'!$C1069)*('Rozpis školy_Zdroj_1P01_1P02'!$L$4:$L$2377))</f>
        <v>0</v>
      </c>
      <c r="G1069" s="10">
        <f t="array" ref="G1069">SUM(('Rozpis školy_Zdroj_1P01_1P02'!$C$4:$C$2377='Rozpis zriaďovatelia_1P01_1P02'!$C1069)*('Rozpis školy_Zdroj_1P01_1P02'!$M$4:$M$2377))</f>
        <v>0</v>
      </c>
      <c r="H1069" s="11">
        <f t="shared" si="16"/>
        <v>0</v>
      </c>
    </row>
    <row r="1070" spans="1:8" x14ac:dyDescent="0.25">
      <c r="A1070" s="8" t="s">
        <v>9151</v>
      </c>
      <c r="B1070" s="8" t="s">
        <v>8633</v>
      </c>
      <c r="C1070" s="8" t="s">
        <v>4202</v>
      </c>
      <c r="D1070" s="8" t="s">
        <v>4201</v>
      </c>
      <c r="E1070" s="9" t="s">
        <v>4203</v>
      </c>
      <c r="F1070" s="10">
        <f t="array" ref="F1070">SUM(('Rozpis školy_Zdroj_1P01_1P02'!$C$4:$C$2377='Rozpis zriaďovatelia_1P01_1P02'!$C1070)*('Rozpis školy_Zdroj_1P01_1P02'!$L$4:$L$2377))</f>
        <v>2913</v>
      </c>
      <c r="G1070" s="10">
        <f t="array" ref="G1070">SUM(('Rozpis školy_Zdroj_1P01_1P02'!$C$4:$C$2377='Rozpis zriaďovatelia_1P01_1P02'!$C1070)*('Rozpis školy_Zdroj_1P01_1P02'!$M$4:$M$2377))</f>
        <v>291</v>
      </c>
      <c r="H1070" s="11">
        <f t="shared" si="16"/>
        <v>3204</v>
      </c>
    </row>
    <row r="1071" spans="1:8" x14ac:dyDescent="0.25">
      <c r="A1071" s="8" t="s">
        <v>9151</v>
      </c>
      <c r="B1071" s="8" t="s">
        <v>8633</v>
      </c>
      <c r="C1071" s="8" t="s">
        <v>5202</v>
      </c>
      <c r="D1071" s="8" t="s">
        <v>5201</v>
      </c>
      <c r="E1071" s="9" t="s">
        <v>5203</v>
      </c>
      <c r="F1071" s="10">
        <f t="array" ref="F1071">SUM(('Rozpis školy_Zdroj_1P01_1P02'!$C$4:$C$2377='Rozpis zriaďovatelia_1P01_1P02'!$C1071)*('Rozpis školy_Zdroj_1P01_1P02'!$L$4:$L$2377))</f>
        <v>614</v>
      </c>
      <c r="G1071" s="10">
        <f t="array" ref="G1071">SUM(('Rozpis školy_Zdroj_1P01_1P02'!$C$4:$C$2377='Rozpis zriaďovatelia_1P01_1P02'!$C1071)*('Rozpis školy_Zdroj_1P01_1P02'!$M$4:$M$2377))</f>
        <v>61</v>
      </c>
      <c r="H1071" s="11">
        <f t="shared" si="16"/>
        <v>675</v>
      </c>
    </row>
    <row r="1072" spans="1:8" x14ac:dyDescent="0.25">
      <c r="A1072" s="8" t="s">
        <v>9151</v>
      </c>
      <c r="B1072" s="8" t="s">
        <v>8633</v>
      </c>
      <c r="C1072" s="8" t="s">
        <v>4573</v>
      </c>
      <c r="D1072" s="8" t="s">
        <v>4572</v>
      </c>
      <c r="E1072" s="9" t="s">
        <v>4574</v>
      </c>
      <c r="F1072" s="10">
        <f t="array" ref="F1072">SUM(('Rozpis školy_Zdroj_1P01_1P02'!$C$4:$C$2377='Rozpis zriaďovatelia_1P01_1P02'!$C1072)*('Rozpis školy_Zdroj_1P01_1P02'!$L$4:$L$2377))</f>
        <v>0</v>
      </c>
      <c r="G1072" s="10">
        <f t="array" ref="G1072">SUM(('Rozpis školy_Zdroj_1P01_1P02'!$C$4:$C$2377='Rozpis zriaďovatelia_1P01_1P02'!$C1072)*('Rozpis školy_Zdroj_1P01_1P02'!$M$4:$M$2377))</f>
        <v>0</v>
      </c>
      <c r="H1072" s="11">
        <f t="shared" si="16"/>
        <v>0</v>
      </c>
    </row>
    <row r="1073" spans="1:8" x14ac:dyDescent="0.25">
      <c r="A1073" s="8" t="s">
        <v>9151</v>
      </c>
      <c r="B1073" s="8" t="s">
        <v>8633</v>
      </c>
      <c r="C1073" s="8" t="s">
        <v>8394</v>
      </c>
      <c r="D1073" s="8" t="s">
        <v>8396</v>
      </c>
      <c r="E1073" s="9" t="s">
        <v>8395</v>
      </c>
      <c r="F1073" s="10">
        <f t="array" ref="F1073">SUM(('Rozpis školy_Zdroj_1P01_1P02'!$C$4:$C$2377='Rozpis zriaďovatelia_1P01_1P02'!$C1073)*('Rozpis školy_Zdroj_1P01_1P02'!$L$4:$L$2377))</f>
        <v>0</v>
      </c>
      <c r="G1073" s="10">
        <f t="array" ref="G1073">SUM(('Rozpis školy_Zdroj_1P01_1P02'!$C$4:$C$2377='Rozpis zriaďovatelia_1P01_1P02'!$C1073)*('Rozpis školy_Zdroj_1P01_1P02'!$M$4:$M$2377))</f>
        <v>0</v>
      </c>
      <c r="H1073" s="11">
        <f t="shared" si="16"/>
        <v>0</v>
      </c>
    </row>
    <row r="1074" spans="1:8" x14ac:dyDescent="0.25">
      <c r="A1074" s="8" t="s">
        <v>9151</v>
      </c>
      <c r="B1074" s="8" t="s">
        <v>8633</v>
      </c>
      <c r="C1074" s="8" t="s">
        <v>8348</v>
      </c>
      <c r="D1074" s="8" t="s">
        <v>8350</v>
      </c>
      <c r="E1074" s="9" t="s">
        <v>8349</v>
      </c>
      <c r="F1074" s="10">
        <f t="array" ref="F1074">SUM(('Rozpis školy_Zdroj_1P01_1P02'!$C$4:$C$2377='Rozpis zriaďovatelia_1P01_1P02'!$C1074)*('Rozpis školy_Zdroj_1P01_1P02'!$L$4:$L$2377))</f>
        <v>0</v>
      </c>
      <c r="G1074" s="10">
        <f t="array" ref="G1074">SUM(('Rozpis školy_Zdroj_1P01_1P02'!$C$4:$C$2377='Rozpis zriaďovatelia_1P01_1P02'!$C1074)*('Rozpis školy_Zdroj_1P01_1P02'!$M$4:$M$2377))</f>
        <v>0</v>
      </c>
      <c r="H1074" s="11">
        <f t="shared" si="16"/>
        <v>0</v>
      </c>
    </row>
    <row r="1075" spans="1:8" x14ac:dyDescent="0.25">
      <c r="A1075" s="8" t="s">
        <v>9151</v>
      </c>
      <c r="B1075" s="8" t="s">
        <v>8633</v>
      </c>
      <c r="C1075" s="8" t="s">
        <v>8374</v>
      </c>
      <c r="D1075" s="8" t="s">
        <v>8376</v>
      </c>
      <c r="E1075" s="9" t="s">
        <v>8375</v>
      </c>
      <c r="F1075" s="10">
        <f t="array" ref="F1075">SUM(('Rozpis školy_Zdroj_1P01_1P02'!$C$4:$C$2377='Rozpis zriaďovatelia_1P01_1P02'!$C1075)*('Rozpis školy_Zdroj_1P01_1P02'!$L$4:$L$2377))</f>
        <v>0</v>
      </c>
      <c r="G1075" s="10">
        <f t="array" ref="G1075">SUM(('Rozpis školy_Zdroj_1P01_1P02'!$C$4:$C$2377='Rozpis zriaďovatelia_1P01_1P02'!$C1075)*('Rozpis školy_Zdroj_1P01_1P02'!$M$4:$M$2377))</f>
        <v>0</v>
      </c>
      <c r="H1075" s="11">
        <f t="shared" si="16"/>
        <v>0</v>
      </c>
    </row>
    <row r="1076" spans="1:8" x14ac:dyDescent="0.25">
      <c r="A1076" s="8" t="s">
        <v>9151</v>
      </c>
      <c r="B1076" s="8" t="s">
        <v>8633</v>
      </c>
      <c r="C1076" s="8" t="s">
        <v>8402</v>
      </c>
      <c r="D1076" s="8" t="s">
        <v>8404</v>
      </c>
      <c r="E1076" s="9" t="s">
        <v>8403</v>
      </c>
      <c r="F1076" s="10">
        <f t="array" ref="F1076">SUM(('Rozpis školy_Zdroj_1P01_1P02'!$C$4:$C$2377='Rozpis zriaďovatelia_1P01_1P02'!$C1076)*('Rozpis školy_Zdroj_1P01_1P02'!$L$4:$L$2377))</f>
        <v>0</v>
      </c>
      <c r="G1076" s="10">
        <f t="array" ref="G1076">SUM(('Rozpis školy_Zdroj_1P01_1P02'!$C$4:$C$2377='Rozpis zriaďovatelia_1P01_1P02'!$C1076)*('Rozpis školy_Zdroj_1P01_1P02'!$M$4:$M$2377))</f>
        <v>0</v>
      </c>
      <c r="H1076" s="11">
        <f t="shared" si="16"/>
        <v>0</v>
      </c>
    </row>
    <row r="1077" spans="1:8" x14ac:dyDescent="0.25">
      <c r="A1077" s="8" t="s">
        <v>9151</v>
      </c>
      <c r="B1077" s="8" t="s">
        <v>8633</v>
      </c>
      <c r="C1077" s="8" t="s">
        <v>4190</v>
      </c>
      <c r="D1077" s="8" t="s">
        <v>4189</v>
      </c>
      <c r="E1077" s="9" t="s">
        <v>4191</v>
      </c>
      <c r="F1077" s="10">
        <f t="array" ref="F1077">SUM(('Rozpis školy_Zdroj_1P01_1P02'!$C$4:$C$2377='Rozpis zriaďovatelia_1P01_1P02'!$C1077)*('Rozpis školy_Zdroj_1P01_1P02'!$L$4:$L$2377))</f>
        <v>2379</v>
      </c>
      <c r="G1077" s="10">
        <f t="array" ref="G1077">SUM(('Rozpis školy_Zdroj_1P01_1P02'!$C$4:$C$2377='Rozpis zriaďovatelia_1P01_1P02'!$C1077)*('Rozpis školy_Zdroj_1P01_1P02'!$M$4:$M$2377))</f>
        <v>238</v>
      </c>
      <c r="H1077" s="11">
        <f t="shared" si="16"/>
        <v>2617</v>
      </c>
    </row>
    <row r="1078" spans="1:8" x14ac:dyDescent="0.25">
      <c r="A1078" s="8" t="s">
        <v>9151</v>
      </c>
      <c r="B1078" s="8" t="s">
        <v>8633</v>
      </c>
      <c r="C1078" s="8" t="s">
        <v>8388</v>
      </c>
      <c r="D1078" s="8" t="s">
        <v>8390</v>
      </c>
      <c r="E1078" s="9" t="s">
        <v>8389</v>
      </c>
      <c r="F1078" s="10">
        <f t="array" ref="F1078">SUM(('Rozpis školy_Zdroj_1P01_1P02'!$C$4:$C$2377='Rozpis zriaďovatelia_1P01_1P02'!$C1078)*('Rozpis školy_Zdroj_1P01_1P02'!$L$4:$L$2377))</f>
        <v>0</v>
      </c>
      <c r="G1078" s="10">
        <f t="array" ref="G1078">SUM(('Rozpis školy_Zdroj_1P01_1P02'!$C$4:$C$2377='Rozpis zriaďovatelia_1P01_1P02'!$C1078)*('Rozpis školy_Zdroj_1P01_1P02'!$M$4:$M$2377))</f>
        <v>0</v>
      </c>
      <c r="H1078" s="11">
        <f t="shared" si="16"/>
        <v>0</v>
      </c>
    </row>
    <row r="1079" spans="1:8" x14ac:dyDescent="0.25">
      <c r="A1079" s="8" t="s">
        <v>9151</v>
      </c>
      <c r="B1079" s="8" t="s">
        <v>8633</v>
      </c>
      <c r="C1079" s="8" t="s">
        <v>4558</v>
      </c>
      <c r="D1079" s="8" t="s">
        <v>4557</v>
      </c>
      <c r="E1079" s="9" t="s">
        <v>4559</v>
      </c>
      <c r="F1079" s="10">
        <f t="array" ref="F1079">SUM(('Rozpis školy_Zdroj_1P01_1P02'!$C$4:$C$2377='Rozpis zriaďovatelia_1P01_1P02'!$C1079)*('Rozpis školy_Zdroj_1P01_1P02'!$L$4:$L$2377))</f>
        <v>2948</v>
      </c>
      <c r="G1079" s="10">
        <f t="array" ref="G1079">SUM(('Rozpis školy_Zdroj_1P01_1P02'!$C$4:$C$2377='Rozpis zriaďovatelia_1P01_1P02'!$C1079)*('Rozpis školy_Zdroj_1P01_1P02'!$M$4:$M$2377))</f>
        <v>294</v>
      </c>
      <c r="H1079" s="11">
        <f t="shared" si="16"/>
        <v>3242</v>
      </c>
    </row>
    <row r="1080" spans="1:8" x14ac:dyDescent="0.25">
      <c r="A1080" s="8" t="s">
        <v>9151</v>
      </c>
      <c r="B1080" s="8" t="s">
        <v>8633</v>
      </c>
      <c r="C1080" s="8" t="s">
        <v>8355</v>
      </c>
      <c r="D1080" s="8" t="s">
        <v>8357</v>
      </c>
      <c r="E1080" s="9" t="s">
        <v>8356</v>
      </c>
      <c r="F1080" s="10">
        <f t="array" ref="F1080">SUM(('Rozpis školy_Zdroj_1P01_1P02'!$C$4:$C$2377='Rozpis zriaďovatelia_1P01_1P02'!$C1080)*('Rozpis školy_Zdroj_1P01_1P02'!$L$4:$L$2377))</f>
        <v>0</v>
      </c>
      <c r="G1080" s="10">
        <f t="array" ref="G1080">SUM(('Rozpis školy_Zdroj_1P01_1P02'!$C$4:$C$2377='Rozpis zriaďovatelia_1P01_1P02'!$C1080)*('Rozpis školy_Zdroj_1P01_1P02'!$M$4:$M$2377))</f>
        <v>0</v>
      </c>
      <c r="H1080" s="11">
        <f t="shared" si="16"/>
        <v>0</v>
      </c>
    </row>
    <row r="1081" spans="1:8" x14ac:dyDescent="0.25">
      <c r="A1081" s="8" t="s">
        <v>9151</v>
      </c>
      <c r="B1081" s="8" t="s">
        <v>8633</v>
      </c>
      <c r="C1081" s="8" t="s">
        <v>8368</v>
      </c>
      <c r="D1081" s="8" t="s">
        <v>8370</v>
      </c>
      <c r="E1081" s="9" t="s">
        <v>8369</v>
      </c>
      <c r="F1081" s="10">
        <f t="array" ref="F1081">SUM(('Rozpis školy_Zdroj_1P01_1P02'!$C$4:$C$2377='Rozpis zriaďovatelia_1P01_1P02'!$C1081)*('Rozpis školy_Zdroj_1P01_1P02'!$L$4:$L$2377))</f>
        <v>0</v>
      </c>
      <c r="G1081" s="10">
        <f t="array" ref="G1081">SUM(('Rozpis školy_Zdroj_1P01_1P02'!$C$4:$C$2377='Rozpis zriaďovatelia_1P01_1P02'!$C1081)*('Rozpis školy_Zdroj_1P01_1P02'!$M$4:$M$2377))</f>
        <v>0</v>
      </c>
      <c r="H1081" s="11">
        <f t="shared" si="16"/>
        <v>0</v>
      </c>
    </row>
    <row r="1082" spans="1:8" x14ac:dyDescent="0.25">
      <c r="A1082" s="8" t="s">
        <v>9151</v>
      </c>
      <c r="B1082" s="8" t="s">
        <v>8633</v>
      </c>
      <c r="C1082" s="8" t="s">
        <v>8398</v>
      </c>
      <c r="D1082" s="8" t="s">
        <v>8400</v>
      </c>
      <c r="E1082" s="9" t="s">
        <v>8399</v>
      </c>
      <c r="F1082" s="10">
        <f t="array" ref="F1082">SUM(('Rozpis školy_Zdroj_1P01_1P02'!$C$4:$C$2377='Rozpis zriaďovatelia_1P01_1P02'!$C1082)*('Rozpis školy_Zdroj_1P01_1P02'!$L$4:$L$2377))</f>
        <v>0</v>
      </c>
      <c r="G1082" s="10">
        <f t="array" ref="G1082">SUM(('Rozpis školy_Zdroj_1P01_1P02'!$C$4:$C$2377='Rozpis zriaďovatelia_1P01_1P02'!$C1082)*('Rozpis školy_Zdroj_1P01_1P02'!$M$4:$M$2377))</f>
        <v>0</v>
      </c>
      <c r="H1082" s="11">
        <f t="shared" si="16"/>
        <v>0</v>
      </c>
    </row>
    <row r="1083" spans="1:8" x14ac:dyDescent="0.25">
      <c r="A1083" s="8" t="s">
        <v>9151</v>
      </c>
      <c r="B1083" s="8" t="s">
        <v>8633</v>
      </c>
      <c r="C1083" s="8" t="s">
        <v>8358</v>
      </c>
      <c r="D1083" s="8" t="s">
        <v>8360</v>
      </c>
      <c r="E1083" s="9" t="s">
        <v>8359</v>
      </c>
      <c r="F1083" s="10">
        <f t="array" ref="F1083">SUM(('Rozpis školy_Zdroj_1P01_1P02'!$C$4:$C$2377='Rozpis zriaďovatelia_1P01_1P02'!$C1083)*('Rozpis školy_Zdroj_1P01_1P02'!$L$4:$L$2377))</f>
        <v>0</v>
      </c>
      <c r="G1083" s="10">
        <f t="array" ref="G1083">SUM(('Rozpis školy_Zdroj_1P01_1P02'!$C$4:$C$2377='Rozpis zriaďovatelia_1P01_1P02'!$C1083)*('Rozpis školy_Zdroj_1P01_1P02'!$M$4:$M$2377))</f>
        <v>0</v>
      </c>
      <c r="H1083" s="11">
        <f t="shared" si="16"/>
        <v>0</v>
      </c>
    </row>
    <row r="1084" spans="1:8" x14ac:dyDescent="0.25">
      <c r="A1084" s="8" t="s">
        <v>9151</v>
      </c>
      <c r="B1084" s="8" t="s">
        <v>8633</v>
      </c>
      <c r="C1084" s="8" t="s">
        <v>8151</v>
      </c>
      <c r="D1084" s="8" t="s">
        <v>8150</v>
      </c>
      <c r="E1084" s="9" t="s">
        <v>8152</v>
      </c>
      <c r="F1084" s="10">
        <f t="array" ref="F1084">SUM(('Rozpis školy_Zdroj_1P01_1P02'!$C$4:$C$2377='Rozpis zriaďovatelia_1P01_1P02'!$C1084)*('Rozpis školy_Zdroj_1P01_1P02'!$L$4:$L$2377))</f>
        <v>324</v>
      </c>
      <c r="G1084" s="10">
        <f t="array" ref="G1084">SUM(('Rozpis školy_Zdroj_1P01_1P02'!$C$4:$C$2377='Rozpis zriaďovatelia_1P01_1P02'!$C1084)*('Rozpis školy_Zdroj_1P01_1P02'!$M$4:$M$2377))</f>
        <v>32</v>
      </c>
      <c r="H1084" s="11">
        <f t="shared" si="16"/>
        <v>356</v>
      </c>
    </row>
    <row r="1085" spans="1:8" x14ac:dyDescent="0.25">
      <c r="A1085" s="8" t="s">
        <v>9151</v>
      </c>
      <c r="B1085" s="8" t="s">
        <v>8633</v>
      </c>
      <c r="C1085" s="8" t="s">
        <v>8378</v>
      </c>
      <c r="D1085" s="8" t="s">
        <v>8380</v>
      </c>
      <c r="E1085" s="9" t="s">
        <v>8379</v>
      </c>
      <c r="F1085" s="10">
        <f t="array" ref="F1085">SUM(('Rozpis školy_Zdroj_1P01_1P02'!$C$4:$C$2377='Rozpis zriaďovatelia_1P01_1P02'!$C1085)*('Rozpis školy_Zdroj_1P01_1P02'!$L$4:$L$2377))</f>
        <v>0</v>
      </c>
      <c r="G1085" s="10">
        <f t="array" ref="G1085">SUM(('Rozpis školy_Zdroj_1P01_1P02'!$C$4:$C$2377='Rozpis zriaďovatelia_1P01_1P02'!$C1085)*('Rozpis školy_Zdroj_1P01_1P02'!$M$4:$M$2377))</f>
        <v>0</v>
      </c>
      <c r="H1085" s="11">
        <f t="shared" si="16"/>
        <v>0</v>
      </c>
    </row>
    <row r="1086" spans="1:8" x14ac:dyDescent="0.25">
      <c r="A1086" s="8" t="s">
        <v>9151</v>
      </c>
      <c r="B1086" s="8" t="s">
        <v>8633</v>
      </c>
      <c r="C1086" s="8" t="s">
        <v>4294</v>
      </c>
      <c r="D1086" s="8" t="s">
        <v>4293</v>
      </c>
      <c r="E1086" s="9" t="s">
        <v>4295</v>
      </c>
      <c r="F1086" s="10">
        <f t="array" ref="F1086">SUM(('Rozpis školy_Zdroj_1P01_1P02'!$C$4:$C$2377='Rozpis zriaďovatelia_1P01_1P02'!$C1086)*('Rozpis školy_Zdroj_1P01_1P02'!$L$4:$L$2377))</f>
        <v>1235</v>
      </c>
      <c r="G1086" s="10">
        <f t="array" ref="G1086">SUM(('Rozpis školy_Zdroj_1P01_1P02'!$C$4:$C$2377='Rozpis zriaďovatelia_1P01_1P02'!$C1086)*('Rozpis školy_Zdroj_1P01_1P02'!$M$4:$M$2377))</f>
        <v>123</v>
      </c>
      <c r="H1086" s="11">
        <f t="shared" si="16"/>
        <v>1358</v>
      </c>
    </row>
    <row r="1087" spans="1:8" x14ac:dyDescent="0.25">
      <c r="A1087" s="8" t="s">
        <v>9151</v>
      </c>
      <c r="B1087" s="8" t="s">
        <v>8633</v>
      </c>
      <c r="C1087" s="8" t="s">
        <v>4920</v>
      </c>
      <c r="D1087" s="8" t="s">
        <v>4919</v>
      </c>
      <c r="E1087" s="9" t="s">
        <v>4921</v>
      </c>
      <c r="F1087" s="10">
        <f t="array" ref="F1087">SUM(('Rozpis školy_Zdroj_1P01_1P02'!$C$4:$C$2377='Rozpis zriaďovatelia_1P01_1P02'!$C1087)*('Rozpis školy_Zdroj_1P01_1P02'!$L$4:$L$2377))</f>
        <v>1820</v>
      </c>
      <c r="G1087" s="10">
        <f t="array" ref="G1087">SUM(('Rozpis školy_Zdroj_1P01_1P02'!$C$4:$C$2377='Rozpis zriaďovatelia_1P01_1P02'!$C1087)*('Rozpis školy_Zdroj_1P01_1P02'!$M$4:$M$2377))</f>
        <v>182</v>
      </c>
      <c r="H1087" s="11">
        <f t="shared" si="16"/>
        <v>2002</v>
      </c>
    </row>
    <row r="1088" spans="1:8" x14ac:dyDescent="0.25">
      <c r="A1088" s="8" t="s">
        <v>9151</v>
      </c>
      <c r="B1088" s="8" t="s">
        <v>8633</v>
      </c>
      <c r="C1088" s="8" t="s">
        <v>4297</v>
      </c>
      <c r="D1088" s="8" t="s">
        <v>4296</v>
      </c>
      <c r="E1088" s="9" t="s">
        <v>4298</v>
      </c>
      <c r="F1088" s="10">
        <f t="array" ref="F1088">SUM(('Rozpis školy_Zdroj_1P01_1P02'!$C$4:$C$2377='Rozpis zriaďovatelia_1P01_1P02'!$C1088)*('Rozpis školy_Zdroj_1P01_1P02'!$L$4:$L$2377))</f>
        <v>1316</v>
      </c>
      <c r="G1088" s="10">
        <f t="array" ref="G1088">SUM(('Rozpis školy_Zdroj_1P01_1P02'!$C$4:$C$2377='Rozpis zriaďovatelia_1P01_1P02'!$C1088)*('Rozpis školy_Zdroj_1P01_1P02'!$M$4:$M$2377))</f>
        <v>132</v>
      </c>
      <c r="H1088" s="11">
        <f t="shared" si="16"/>
        <v>1448</v>
      </c>
    </row>
    <row r="1089" spans="1:8" x14ac:dyDescent="0.25">
      <c r="A1089" s="8" t="s">
        <v>9151</v>
      </c>
      <c r="B1089" s="8" t="s">
        <v>8633</v>
      </c>
      <c r="C1089" s="8" t="s">
        <v>1735</v>
      </c>
      <c r="D1089" s="8" t="s">
        <v>1734</v>
      </c>
      <c r="E1089" s="9" t="s">
        <v>1736</v>
      </c>
      <c r="F1089" s="10">
        <f t="array" ref="F1089">SUM(('Rozpis školy_Zdroj_1P01_1P02'!$C$4:$C$2377='Rozpis zriaďovatelia_1P01_1P02'!$C1089)*('Rozpis školy_Zdroj_1P01_1P02'!$L$4:$L$2377))</f>
        <v>10858</v>
      </c>
      <c r="G1089" s="10">
        <f t="array" ref="G1089">SUM(('Rozpis školy_Zdroj_1P01_1P02'!$C$4:$C$2377='Rozpis zriaďovatelia_1P01_1P02'!$C1089)*('Rozpis školy_Zdroj_1P01_1P02'!$M$4:$M$2377))</f>
        <v>1087</v>
      </c>
      <c r="H1089" s="11">
        <f t="shared" si="16"/>
        <v>11945</v>
      </c>
    </row>
    <row r="1090" spans="1:8" x14ac:dyDescent="0.25">
      <c r="A1090" s="8" t="s">
        <v>9151</v>
      </c>
      <c r="B1090" s="8" t="s">
        <v>8633</v>
      </c>
      <c r="C1090" s="8" t="s">
        <v>8383</v>
      </c>
      <c r="D1090" s="8" t="s">
        <v>8385</v>
      </c>
      <c r="E1090" s="9" t="s">
        <v>8384</v>
      </c>
      <c r="F1090" s="10">
        <f t="array" ref="F1090">SUM(('Rozpis školy_Zdroj_1P01_1P02'!$C$4:$C$2377='Rozpis zriaďovatelia_1P01_1P02'!$C1090)*('Rozpis školy_Zdroj_1P01_1P02'!$L$4:$L$2377))</f>
        <v>0</v>
      </c>
      <c r="G1090" s="10">
        <f t="array" ref="G1090">SUM(('Rozpis školy_Zdroj_1P01_1P02'!$C$4:$C$2377='Rozpis zriaďovatelia_1P01_1P02'!$C1090)*('Rozpis školy_Zdroj_1P01_1P02'!$M$4:$M$2377))</f>
        <v>0</v>
      </c>
      <c r="H1090" s="11">
        <f t="shared" si="16"/>
        <v>0</v>
      </c>
    </row>
    <row r="1091" spans="1:8" x14ac:dyDescent="0.25">
      <c r="A1091" s="8" t="s">
        <v>9151</v>
      </c>
      <c r="B1091" s="8" t="s">
        <v>8633</v>
      </c>
      <c r="C1091" s="8" t="s">
        <v>8133</v>
      </c>
      <c r="D1091" s="8" t="s">
        <v>8132</v>
      </c>
      <c r="E1091" s="9" t="s">
        <v>8134</v>
      </c>
      <c r="F1091" s="10">
        <f t="array" ref="F1091">SUM(('Rozpis školy_Zdroj_1P01_1P02'!$C$4:$C$2377='Rozpis zriaďovatelia_1P01_1P02'!$C1091)*('Rozpis školy_Zdroj_1P01_1P02'!$L$4:$L$2377))</f>
        <v>0</v>
      </c>
      <c r="G1091" s="10">
        <f t="array" ref="G1091">SUM(('Rozpis školy_Zdroj_1P01_1P02'!$C$4:$C$2377='Rozpis zriaďovatelia_1P01_1P02'!$C1091)*('Rozpis školy_Zdroj_1P01_1P02'!$M$4:$M$2377))</f>
        <v>0</v>
      </c>
      <c r="H1091" s="11">
        <f t="shared" si="16"/>
        <v>0</v>
      </c>
    </row>
    <row r="1092" spans="1:8" x14ac:dyDescent="0.25">
      <c r="A1092" s="8" t="s">
        <v>9151</v>
      </c>
      <c r="B1092" s="8" t="s">
        <v>8633</v>
      </c>
      <c r="C1092" s="8" t="s">
        <v>8362</v>
      </c>
      <c r="D1092" s="8" t="s">
        <v>8364</v>
      </c>
      <c r="E1092" s="9" t="s">
        <v>8363</v>
      </c>
      <c r="F1092" s="10">
        <f t="array" ref="F1092">SUM(('Rozpis školy_Zdroj_1P01_1P02'!$C$4:$C$2377='Rozpis zriaďovatelia_1P01_1P02'!$C1092)*('Rozpis školy_Zdroj_1P01_1P02'!$L$4:$L$2377))</f>
        <v>0</v>
      </c>
      <c r="G1092" s="10">
        <f t="array" ref="G1092">SUM(('Rozpis školy_Zdroj_1P01_1P02'!$C$4:$C$2377='Rozpis zriaďovatelia_1P01_1P02'!$C1092)*('Rozpis školy_Zdroj_1P01_1P02'!$M$4:$M$2377))</f>
        <v>0</v>
      </c>
      <c r="H1092" s="11">
        <f t="shared" si="16"/>
        <v>0</v>
      </c>
    </row>
    <row r="1093" spans="1:8" x14ac:dyDescent="0.25">
      <c r="A1093" s="8" t="s">
        <v>9155</v>
      </c>
      <c r="B1093" s="8" t="s">
        <v>8635</v>
      </c>
      <c r="C1093" s="8" t="s">
        <v>5833</v>
      </c>
      <c r="D1093" s="8" t="s">
        <v>5832</v>
      </c>
      <c r="E1093" s="9" t="s">
        <v>8629</v>
      </c>
      <c r="F1093" s="10">
        <f t="array" ref="F1093">SUM(('Rozpis školy_Zdroj_1P01_1P02'!$C$4:$C$2377='Rozpis zriaďovatelia_1P01_1P02'!$C1093)*('Rozpis školy_Zdroj_1P01_1P02'!$L$4:$L$2377))</f>
        <v>11202</v>
      </c>
      <c r="G1093" s="10">
        <f t="array" ref="G1093">SUM(('Rozpis školy_Zdroj_1P01_1P02'!$C$4:$C$2377='Rozpis zriaďovatelia_1P01_1P02'!$C1093)*('Rozpis školy_Zdroj_1P01_1P02'!$M$4:$M$2377))</f>
        <v>1120</v>
      </c>
      <c r="H1093" s="11">
        <f t="shared" ref="H1093:H1156" si="17">F1093+G1093</f>
        <v>12322</v>
      </c>
    </row>
    <row r="1094" spans="1:8" x14ac:dyDescent="0.25">
      <c r="A1094" s="8" t="s">
        <v>9155</v>
      </c>
      <c r="B1094" s="8" t="s">
        <v>8632</v>
      </c>
      <c r="C1094" s="8" t="s">
        <v>6070</v>
      </c>
      <c r="D1094" s="8" t="s">
        <v>6069</v>
      </c>
      <c r="E1094" s="9" t="s">
        <v>6071</v>
      </c>
      <c r="F1094" s="10">
        <f t="array" ref="F1094">SUM(('Rozpis školy_Zdroj_1P01_1P02'!$C$4:$C$2377='Rozpis zriaďovatelia_1P01_1P02'!$C1094)*('Rozpis školy_Zdroj_1P01_1P02'!$L$4:$L$2377))</f>
        <v>17753</v>
      </c>
      <c r="G1094" s="10">
        <f t="array" ref="G1094">SUM(('Rozpis školy_Zdroj_1P01_1P02'!$C$4:$C$2377='Rozpis zriaďovatelia_1P01_1P02'!$C1094)*('Rozpis školy_Zdroj_1P01_1P02'!$M$4:$M$2377))</f>
        <v>1776</v>
      </c>
      <c r="H1094" s="11">
        <f t="shared" si="17"/>
        <v>19529</v>
      </c>
    </row>
    <row r="1095" spans="1:8" x14ac:dyDescent="0.25">
      <c r="A1095" s="8" t="s">
        <v>9155</v>
      </c>
      <c r="B1095" s="8" t="s">
        <v>8631</v>
      </c>
      <c r="C1095" s="8" t="s">
        <v>6180</v>
      </c>
      <c r="D1095" s="8" t="s">
        <v>6179</v>
      </c>
      <c r="E1095" s="9" t="s">
        <v>6181</v>
      </c>
      <c r="F1095" s="10">
        <f t="array" ref="F1095">SUM(('Rozpis školy_Zdroj_1P01_1P02'!$C$4:$C$2377='Rozpis zriaďovatelia_1P01_1P02'!$C1095)*('Rozpis školy_Zdroj_1P01_1P02'!$L$4:$L$2377))</f>
        <v>9188</v>
      </c>
      <c r="G1095" s="10">
        <f t="array" ref="G1095">SUM(('Rozpis školy_Zdroj_1P01_1P02'!$C$4:$C$2377='Rozpis zriaďovatelia_1P01_1P02'!$C1095)*('Rozpis školy_Zdroj_1P01_1P02'!$M$4:$M$2377))</f>
        <v>919</v>
      </c>
      <c r="H1095" s="11">
        <f t="shared" si="17"/>
        <v>10107</v>
      </c>
    </row>
    <row r="1096" spans="1:8" x14ac:dyDescent="0.25">
      <c r="A1096" s="8" t="s">
        <v>9155</v>
      </c>
      <c r="B1096" s="8" t="s">
        <v>8631</v>
      </c>
      <c r="C1096" s="8" t="s">
        <v>5260</v>
      </c>
      <c r="D1096" s="8" t="s">
        <v>5259</v>
      </c>
      <c r="E1096" s="9" t="s">
        <v>5261</v>
      </c>
      <c r="F1096" s="10">
        <f t="array" ref="F1096">SUM(('Rozpis školy_Zdroj_1P01_1P02'!$C$4:$C$2377='Rozpis zriaďovatelia_1P01_1P02'!$C1096)*('Rozpis školy_Zdroj_1P01_1P02'!$L$4:$L$2377))</f>
        <v>47199</v>
      </c>
      <c r="G1096" s="10">
        <f t="array" ref="G1096">SUM(('Rozpis školy_Zdroj_1P01_1P02'!$C$4:$C$2377='Rozpis zriaďovatelia_1P01_1P02'!$C1096)*('Rozpis školy_Zdroj_1P01_1P02'!$M$4:$M$2377))</f>
        <v>4719</v>
      </c>
      <c r="H1096" s="11">
        <f t="shared" si="17"/>
        <v>51918</v>
      </c>
    </row>
    <row r="1097" spans="1:8" x14ac:dyDescent="0.25">
      <c r="A1097" s="8" t="s">
        <v>9155</v>
      </c>
      <c r="B1097" s="8" t="s">
        <v>8631</v>
      </c>
      <c r="C1097" s="8" t="s">
        <v>5251</v>
      </c>
      <c r="D1097" s="8" t="s">
        <v>5250</v>
      </c>
      <c r="E1097" s="9" t="s">
        <v>5252</v>
      </c>
      <c r="F1097" s="10">
        <f t="array" ref="F1097">SUM(('Rozpis školy_Zdroj_1P01_1P02'!$C$4:$C$2377='Rozpis zriaďovatelia_1P01_1P02'!$C1097)*('Rozpis školy_Zdroj_1P01_1P02'!$L$4:$L$2377))</f>
        <v>36</v>
      </c>
      <c r="G1097" s="10">
        <f t="array" ref="G1097">SUM(('Rozpis školy_Zdroj_1P01_1P02'!$C$4:$C$2377='Rozpis zriaďovatelia_1P01_1P02'!$C1097)*('Rozpis školy_Zdroj_1P01_1P02'!$M$4:$M$2377))</f>
        <v>4</v>
      </c>
      <c r="H1097" s="11">
        <f t="shared" si="17"/>
        <v>40</v>
      </c>
    </row>
    <row r="1098" spans="1:8" x14ac:dyDescent="0.25">
      <c r="A1098" s="8" t="s">
        <v>9155</v>
      </c>
      <c r="B1098" s="8" t="s">
        <v>8631</v>
      </c>
      <c r="C1098" s="8" t="s">
        <v>5275</v>
      </c>
      <c r="D1098" s="8" t="s">
        <v>5274</v>
      </c>
      <c r="E1098" s="9" t="s">
        <v>5276</v>
      </c>
      <c r="F1098" s="10">
        <f t="array" ref="F1098">SUM(('Rozpis školy_Zdroj_1P01_1P02'!$C$4:$C$2377='Rozpis zriaďovatelia_1P01_1P02'!$C1098)*('Rozpis školy_Zdroj_1P01_1P02'!$L$4:$L$2377))</f>
        <v>253</v>
      </c>
      <c r="G1098" s="10">
        <f t="array" ref="G1098">SUM(('Rozpis školy_Zdroj_1P01_1P02'!$C$4:$C$2377='Rozpis zriaďovatelia_1P01_1P02'!$C1098)*('Rozpis školy_Zdroj_1P01_1P02'!$M$4:$M$2377))</f>
        <v>25</v>
      </c>
      <c r="H1098" s="11">
        <f t="shared" si="17"/>
        <v>278</v>
      </c>
    </row>
    <row r="1099" spans="1:8" x14ac:dyDescent="0.25">
      <c r="A1099" s="8" t="s">
        <v>9155</v>
      </c>
      <c r="B1099" s="8" t="s">
        <v>8631</v>
      </c>
      <c r="C1099" s="8" t="s">
        <v>5280</v>
      </c>
      <c r="D1099" s="8" t="s">
        <v>5279</v>
      </c>
      <c r="E1099" s="9" t="s">
        <v>5281</v>
      </c>
      <c r="F1099" s="10">
        <f t="array" ref="F1099">SUM(('Rozpis školy_Zdroj_1P01_1P02'!$C$4:$C$2377='Rozpis zriaďovatelia_1P01_1P02'!$C1099)*('Rozpis školy_Zdroj_1P01_1P02'!$L$4:$L$2377))</f>
        <v>145</v>
      </c>
      <c r="G1099" s="10">
        <f t="array" ref="G1099">SUM(('Rozpis školy_Zdroj_1P01_1P02'!$C$4:$C$2377='Rozpis zriaďovatelia_1P01_1P02'!$C1099)*('Rozpis školy_Zdroj_1P01_1P02'!$M$4:$M$2377))</f>
        <v>14</v>
      </c>
      <c r="H1099" s="11">
        <f t="shared" si="17"/>
        <v>159</v>
      </c>
    </row>
    <row r="1100" spans="1:8" x14ac:dyDescent="0.25">
      <c r="A1100" s="8" t="s">
        <v>9155</v>
      </c>
      <c r="B1100" s="8" t="s">
        <v>8631</v>
      </c>
      <c r="C1100" s="8" t="s">
        <v>5285</v>
      </c>
      <c r="D1100" s="8" t="s">
        <v>5284</v>
      </c>
      <c r="E1100" s="9" t="s">
        <v>5286</v>
      </c>
      <c r="F1100" s="10">
        <f t="array" ref="F1100">SUM(('Rozpis školy_Zdroj_1P01_1P02'!$C$4:$C$2377='Rozpis zriaďovatelia_1P01_1P02'!$C1100)*('Rozpis školy_Zdroj_1P01_1P02'!$L$4:$L$2377))</f>
        <v>470</v>
      </c>
      <c r="G1100" s="10">
        <f t="array" ref="G1100">SUM(('Rozpis školy_Zdroj_1P01_1P02'!$C$4:$C$2377='Rozpis zriaďovatelia_1P01_1P02'!$C1100)*('Rozpis školy_Zdroj_1P01_1P02'!$M$4:$M$2377))</f>
        <v>47</v>
      </c>
      <c r="H1100" s="11">
        <f t="shared" si="17"/>
        <v>517</v>
      </c>
    </row>
    <row r="1101" spans="1:8" x14ac:dyDescent="0.25">
      <c r="A1101" s="8" t="s">
        <v>9155</v>
      </c>
      <c r="B1101" s="8" t="s">
        <v>8631</v>
      </c>
      <c r="C1101" s="8" t="s">
        <v>5290</v>
      </c>
      <c r="D1101" s="8" t="s">
        <v>5289</v>
      </c>
      <c r="E1101" s="9" t="s">
        <v>5291</v>
      </c>
      <c r="F1101" s="10">
        <f t="array" ref="F1101">SUM(('Rozpis školy_Zdroj_1P01_1P02'!$C$4:$C$2377='Rozpis zriaďovatelia_1P01_1P02'!$C1101)*('Rozpis školy_Zdroj_1P01_1P02'!$L$4:$L$2377))</f>
        <v>271</v>
      </c>
      <c r="G1101" s="10">
        <f t="array" ref="G1101">SUM(('Rozpis školy_Zdroj_1P01_1P02'!$C$4:$C$2377='Rozpis zriaďovatelia_1P01_1P02'!$C1101)*('Rozpis školy_Zdroj_1P01_1P02'!$M$4:$M$2377))</f>
        <v>27</v>
      </c>
      <c r="H1101" s="11">
        <f t="shared" si="17"/>
        <v>298</v>
      </c>
    </row>
    <row r="1102" spans="1:8" x14ac:dyDescent="0.25">
      <c r="A1102" s="8" t="s">
        <v>9155</v>
      </c>
      <c r="B1102" s="8" t="s">
        <v>8631</v>
      </c>
      <c r="C1102" s="8" t="s">
        <v>5295</v>
      </c>
      <c r="D1102" s="8" t="s">
        <v>5294</v>
      </c>
      <c r="E1102" s="9" t="s">
        <v>5296</v>
      </c>
      <c r="F1102" s="10">
        <f t="array" ref="F1102">SUM(('Rozpis školy_Zdroj_1P01_1P02'!$C$4:$C$2377='Rozpis zriaďovatelia_1P01_1P02'!$C1102)*('Rozpis školy_Zdroj_1P01_1P02'!$L$4:$L$2377))</f>
        <v>4632</v>
      </c>
      <c r="G1102" s="10">
        <f t="array" ref="G1102">SUM(('Rozpis školy_Zdroj_1P01_1P02'!$C$4:$C$2377='Rozpis zriaďovatelia_1P01_1P02'!$C1102)*('Rozpis školy_Zdroj_1P01_1P02'!$M$4:$M$2377))</f>
        <v>463</v>
      </c>
      <c r="H1102" s="11">
        <f t="shared" si="17"/>
        <v>5095</v>
      </c>
    </row>
    <row r="1103" spans="1:8" x14ac:dyDescent="0.25">
      <c r="A1103" s="8" t="s">
        <v>9155</v>
      </c>
      <c r="B1103" s="8" t="s">
        <v>8631</v>
      </c>
      <c r="C1103" s="8" t="s">
        <v>5300</v>
      </c>
      <c r="D1103" s="8" t="s">
        <v>5299</v>
      </c>
      <c r="E1103" s="9" t="s">
        <v>5301</v>
      </c>
      <c r="F1103" s="10">
        <f t="array" ref="F1103">SUM(('Rozpis školy_Zdroj_1P01_1P02'!$C$4:$C$2377='Rozpis zriaďovatelia_1P01_1P02'!$C1103)*('Rozpis školy_Zdroj_1P01_1P02'!$L$4:$L$2377))</f>
        <v>235</v>
      </c>
      <c r="G1103" s="10">
        <f t="array" ref="G1103">SUM(('Rozpis školy_Zdroj_1P01_1P02'!$C$4:$C$2377='Rozpis zriaďovatelia_1P01_1P02'!$C1103)*('Rozpis školy_Zdroj_1P01_1P02'!$M$4:$M$2377))</f>
        <v>24</v>
      </c>
      <c r="H1103" s="11">
        <f t="shared" si="17"/>
        <v>259</v>
      </c>
    </row>
    <row r="1104" spans="1:8" x14ac:dyDescent="0.25">
      <c r="A1104" s="8" t="s">
        <v>9155</v>
      </c>
      <c r="B1104" s="8" t="s">
        <v>8631</v>
      </c>
      <c r="C1104" s="8" t="s">
        <v>6569</v>
      </c>
      <c r="D1104" s="8" t="s">
        <v>6568</v>
      </c>
      <c r="E1104" s="9" t="s">
        <v>6570</v>
      </c>
      <c r="F1104" s="10">
        <f t="array" ref="F1104">SUM(('Rozpis školy_Zdroj_1P01_1P02'!$C$4:$C$2377='Rozpis zriaďovatelia_1P01_1P02'!$C1104)*('Rozpis školy_Zdroj_1P01_1P02'!$L$4:$L$2377))</f>
        <v>5258</v>
      </c>
      <c r="G1104" s="10">
        <f t="array" ref="G1104">SUM(('Rozpis školy_Zdroj_1P01_1P02'!$C$4:$C$2377='Rozpis zriaďovatelia_1P01_1P02'!$C1104)*('Rozpis školy_Zdroj_1P01_1P02'!$M$4:$M$2377))</f>
        <v>526</v>
      </c>
      <c r="H1104" s="11">
        <f t="shared" si="17"/>
        <v>5784</v>
      </c>
    </row>
    <row r="1105" spans="1:8" x14ac:dyDescent="0.25">
      <c r="A1105" s="8" t="s">
        <v>9155</v>
      </c>
      <c r="B1105" s="8" t="s">
        <v>8631</v>
      </c>
      <c r="C1105" s="8" t="s">
        <v>5305</v>
      </c>
      <c r="D1105" s="8" t="s">
        <v>5304</v>
      </c>
      <c r="E1105" s="9" t="s">
        <v>5306</v>
      </c>
      <c r="F1105" s="10">
        <f t="array" ref="F1105">SUM(('Rozpis školy_Zdroj_1P01_1P02'!$C$4:$C$2377='Rozpis zriaďovatelia_1P01_1P02'!$C1105)*('Rozpis školy_Zdroj_1P01_1P02'!$L$4:$L$2377))</f>
        <v>235</v>
      </c>
      <c r="G1105" s="10">
        <f t="array" ref="G1105">SUM(('Rozpis školy_Zdroj_1P01_1P02'!$C$4:$C$2377='Rozpis zriaďovatelia_1P01_1P02'!$C1105)*('Rozpis školy_Zdroj_1P01_1P02'!$M$4:$M$2377))</f>
        <v>24</v>
      </c>
      <c r="H1105" s="11">
        <f t="shared" si="17"/>
        <v>259</v>
      </c>
    </row>
    <row r="1106" spans="1:8" x14ac:dyDescent="0.25">
      <c r="A1106" s="8" t="s">
        <v>9155</v>
      </c>
      <c r="B1106" s="8" t="s">
        <v>8631</v>
      </c>
      <c r="C1106" s="8" t="s">
        <v>5310</v>
      </c>
      <c r="D1106" s="8" t="s">
        <v>5309</v>
      </c>
      <c r="E1106" s="9" t="s">
        <v>5311</v>
      </c>
      <c r="F1106" s="10">
        <f t="array" ref="F1106">SUM(('Rozpis školy_Zdroj_1P01_1P02'!$C$4:$C$2377='Rozpis zriaďovatelia_1P01_1P02'!$C1106)*('Rozpis školy_Zdroj_1P01_1P02'!$L$4:$L$2377))</f>
        <v>54</v>
      </c>
      <c r="G1106" s="10">
        <f t="array" ref="G1106">SUM(('Rozpis školy_Zdroj_1P01_1P02'!$C$4:$C$2377='Rozpis zriaďovatelia_1P01_1P02'!$C1106)*('Rozpis školy_Zdroj_1P01_1P02'!$M$4:$M$2377))</f>
        <v>5</v>
      </c>
      <c r="H1106" s="11">
        <f t="shared" si="17"/>
        <v>59</v>
      </c>
    </row>
    <row r="1107" spans="1:8" x14ac:dyDescent="0.25">
      <c r="A1107" s="8" t="s">
        <v>9155</v>
      </c>
      <c r="B1107" s="8" t="s">
        <v>8631</v>
      </c>
      <c r="C1107" s="8" t="s">
        <v>5315</v>
      </c>
      <c r="D1107" s="8" t="s">
        <v>5314</v>
      </c>
      <c r="E1107" s="9" t="s">
        <v>5316</v>
      </c>
      <c r="F1107" s="10">
        <f t="array" ref="F1107">SUM(('Rozpis školy_Zdroj_1P01_1P02'!$C$4:$C$2377='Rozpis zriaďovatelia_1P01_1P02'!$C1107)*('Rozpis školy_Zdroj_1P01_1P02'!$L$4:$L$2377))</f>
        <v>3231</v>
      </c>
      <c r="G1107" s="10">
        <f t="array" ref="G1107">SUM(('Rozpis školy_Zdroj_1P01_1P02'!$C$4:$C$2377='Rozpis zriaďovatelia_1P01_1P02'!$C1107)*('Rozpis školy_Zdroj_1P01_1P02'!$M$4:$M$2377))</f>
        <v>323</v>
      </c>
      <c r="H1107" s="11">
        <f t="shared" si="17"/>
        <v>3554</v>
      </c>
    </row>
    <row r="1108" spans="1:8" x14ac:dyDescent="0.25">
      <c r="A1108" s="8" t="s">
        <v>9155</v>
      </c>
      <c r="B1108" s="8" t="s">
        <v>8631</v>
      </c>
      <c r="C1108" s="8" t="s">
        <v>5320</v>
      </c>
      <c r="D1108" s="8" t="s">
        <v>5319</v>
      </c>
      <c r="E1108" s="9" t="s">
        <v>5321</v>
      </c>
      <c r="F1108" s="10">
        <f t="array" ref="F1108">SUM(('Rozpis školy_Zdroj_1P01_1P02'!$C$4:$C$2377='Rozpis zriaďovatelia_1P01_1P02'!$C1108)*('Rozpis školy_Zdroj_1P01_1P02'!$L$4:$L$2377))</f>
        <v>127</v>
      </c>
      <c r="G1108" s="10">
        <f t="array" ref="G1108">SUM(('Rozpis školy_Zdroj_1P01_1P02'!$C$4:$C$2377='Rozpis zriaďovatelia_1P01_1P02'!$C1108)*('Rozpis školy_Zdroj_1P01_1P02'!$M$4:$M$2377))</f>
        <v>13</v>
      </c>
      <c r="H1108" s="11">
        <f t="shared" si="17"/>
        <v>140</v>
      </c>
    </row>
    <row r="1109" spans="1:8" x14ac:dyDescent="0.25">
      <c r="A1109" s="8" t="s">
        <v>9155</v>
      </c>
      <c r="B1109" s="8" t="s">
        <v>8631</v>
      </c>
      <c r="C1109" s="8" t="s">
        <v>5325</v>
      </c>
      <c r="D1109" s="8" t="s">
        <v>5324</v>
      </c>
      <c r="E1109" s="9" t="s">
        <v>5326</v>
      </c>
      <c r="F1109" s="10">
        <f t="array" ref="F1109">SUM(('Rozpis školy_Zdroj_1P01_1P02'!$C$4:$C$2377='Rozpis zriaďovatelia_1P01_1P02'!$C1109)*('Rozpis školy_Zdroj_1P01_1P02'!$L$4:$L$2377))</f>
        <v>108</v>
      </c>
      <c r="G1109" s="10">
        <f t="array" ref="G1109">SUM(('Rozpis školy_Zdroj_1P01_1P02'!$C$4:$C$2377='Rozpis zriaďovatelia_1P01_1P02'!$C1109)*('Rozpis školy_Zdroj_1P01_1P02'!$M$4:$M$2377))</f>
        <v>11</v>
      </c>
      <c r="H1109" s="11">
        <f t="shared" si="17"/>
        <v>119</v>
      </c>
    </row>
    <row r="1110" spans="1:8" x14ac:dyDescent="0.25">
      <c r="A1110" s="8" t="s">
        <v>9155</v>
      </c>
      <c r="B1110" s="8" t="s">
        <v>8631</v>
      </c>
      <c r="C1110" s="8" t="s">
        <v>5330</v>
      </c>
      <c r="D1110" s="8" t="s">
        <v>5329</v>
      </c>
      <c r="E1110" s="9" t="s">
        <v>5331</v>
      </c>
      <c r="F1110" s="10">
        <f t="array" ref="F1110">SUM(('Rozpis školy_Zdroj_1P01_1P02'!$C$4:$C$2377='Rozpis zriaďovatelia_1P01_1P02'!$C1110)*('Rozpis školy_Zdroj_1P01_1P02'!$L$4:$L$2377))</f>
        <v>289</v>
      </c>
      <c r="G1110" s="10">
        <f t="array" ref="G1110">SUM(('Rozpis školy_Zdroj_1P01_1P02'!$C$4:$C$2377='Rozpis zriaďovatelia_1P01_1P02'!$C1110)*('Rozpis školy_Zdroj_1P01_1P02'!$M$4:$M$2377))</f>
        <v>29</v>
      </c>
      <c r="H1110" s="11">
        <f t="shared" si="17"/>
        <v>318</v>
      </c>
    </row>
    <row r="1111" spans="1:8" x14ac:dyDescent="0.25">
      <c r="A1111" s="8" t="s">
        <v>9155</v>
      </c>
      <c r="B1111" s="8" t="s">
        <v>8631</v>
      </c>
      <c r="C1111" s="8" t="s">
        <v>5335</v>
      </c>
      <c r="D1111" s="8" t="s">
        <v>5334</v>
      </c>
      <c r="E1111" s="9" t="s">
        <v>5336</v>
      </c>
      <c r="F1111" s="10">
        <f t="array" ref="F1111">SUM(('Rozpis školy_Zdroj_1P01_1P02'!$C$4:$C$2377='Rozpis zriaďovatelia_1P01_1P02'!$C1111)*('Rozpis školy_Zdroj_1P01_1P02'!$L$4:$L$2377))</f>
        <v>217</v>
      </c>
      <c r="G1111" s="10">
        <f t="array" ref="G1111">SUM(('Rozpis školy_Zdroj_1P01_1P02'!$C$4:$C$2377='Rozpis zriaďovatelia_1P01_1P02'!$C1111)*('Rozpis školy_Zdroj_1P01_1P02'!$M$4:$M$2377))</f>
        <v>22</v>
      </c>
      <c r="H1111" s="11">
        <f t="shared" si="17"/>
        <v>239</v>
      </c>
    </row>
    <row r="1112" spans="1:8" x14ac:dyDescent="0.25">
      <c r="A1112" s="8" t="s">
        <v>9155</v>
      </c>
      <c r="B1112" s="8" t="s">
        <v>8631</v>
      </c>
      <c r="C1112" s="8" t="s">
        <v>6578</v>
      </c>
      <c r="D1112" s="8" t="s">
        <v>6577</v>
      </c>
      <c r="E1112" s="9" t="s">
        <v>6579</v>
      </c>
      <c r="F1112" s="10">
        <f t="array" ref="F1112">SUM(('Rozpis školy_Zdroj_1P01_1P02'!$C$4:$C$2377='Rozpis zriaďovatelia_1P01_1P02'!$C1112)*('Rozpis školy_Zdroj_1P01_1P02'!$L$4:$L$2377))</f>
        <v>90</v>
      </c>
      <c r="G1112" s="10">
        <f t="array" ref="G1112">SUM(('Rozpis školy_Zdroj_1P01_1P02'!$C$4:$C$2377='Rozpis zriaďovatelia_1P01_1P02'!$C1112)*('Rozpis školy_Zdroj_1P01_1P02'!$M$4:$M$2377))</f>
        <v>9</v>
      </c>
      <c r="H1112" s="11">
        <f t="shared" si="17"/>
        <v>99</v>
      </c>
    </row>
    <row r="1113" spans="1:8" x14ac:dyDescent="0.25">
      <c r="A1113" s="8" t="s">
        <v>9155</v>
      </c>
      <c r="B1113" s="8" t="s">
        <v>8631</v>
      </c>
      <c r="C1113" s="8" t="s">
        <v>5365</v>
      </c>
      <c r="D1113" s="8" t="s">
        <v>5364</v>
      </c>
      <c r="E1113" s="9" t="s">
        <v>5366</v>
      </c>
      <c r="F1113" s="10">
        <f t="array" ref="F1113">SUM(('Rozpis školy_Zdroj_1P01_1P02'!$C$4:$C$2377='Rozpis zriaďovatelia_1P01_1P02'!$C1113)*('Rozpis školy_Zdroj_1P01_1P02'!$L$4:$L$2377))</f>
        <v>289</v>
      </c>
      <c r="G1113" s="10">
        <f t="array" ref="G1113">SUM(('Rozpis školy_Zdroj_1P01_1P02'!$C$4:$C$2377='Rozpis zriaďovatelia_1P01_1P02'!$C1113)*('Rozpis školy_Zdroj_1P01_1P02'!$M$4:$M$2377))</f>
        <v>29</v>
      </c>
      <c r="H1113" s="11">
        <f t="shared" si="17"/>
        <v>318</v>
      </c>
    </row>
    <row r="1114" spans="1:8" x14ac:dyDescent="0.25">
      <c r="A1114" s="8" t="s">
        <v>9155</v>
      </c>
      <c r="B1114" s="8" t="s">
        <v>8631</v>
      </c>
      <c r="C1114" s="8" t="s">
        <v>5340</v>
      </c>
      <c r="D1114" s="8" t="s">
        <v>5339</v>
      </c>
      <c r="E1114" s="9" t="s">
        <v>5341</v>
      </c>
      <c r="F1114" s="10">
        <f t="array" ref="F1114">SUM(('Rozpis školy_Zdroj_1P01_1P02'!$C$4:$C$2377='Rozpis zriaďovatelia_1P01_1P02'!$C1114)*('Rozpis školy_Zdroj_1P01_1P02'!$L$4:$L$2377))</f>
        <v>199</v>
      </c>
      <c r="G1114" s="10">
        <f t="array" ref="G1114">SUM(('Rozpis školy_Zdroj_1P01_1P02'!$C$4:$C$2377='Rozpis zriaďovatelia_1P01_1P02'!$C1114)*('Rozpis školy_Zdroj_1P01_1P02'!$M$4:$M$2377))</f>
        <v>20</v>
      </c>
      <c r="H1114" s="11">
        <f t="shared" si="17"/>
        <v>219</v>
      </c>
    </row>
    <row r="1115" spans="1:8" x14ac:dyDescent="0.25">
      <c r="A1115" s="8" t="s">
        <v>9155</v>
      </c>
      <c r="B1115" s="8" t="s">
        <v>8631</v>
      </c>
      <c r="C1115" s="8" t="s">
        <v>5345</v>
      </c>
      <c r="D1115" s="8" t="s">
        <v>5344</v>
      </c>
      <c r="E1115" s="9" t="s">
        <v>5346</v>
      </c>
      <c r="F1115" s="10">
        <f t="array" ref="F1115">SUM(('Rozpis školy_Zdroj_1P01_1P02'!$C$4:$C$2377='Rozpis zriaďovatelia_1P01_1P02'!$C1115)*('Rozpis školy_Zdroj_1P01_1P02'!$L$4:$L$2377))</f>
        <v>235</v>
      </c>
      <c r="G1115" s="10">
        <f t="array" ref="G1115">SUM(('Rozpis školy_Zdroj_1P01_1P02'!$C$4:$C$2377='Rozpis zriaďovatelia_1P01_1P02'!$C1115)*('Rozpis školy_Zdroj_1P01_1P02'!$M$4:$M$2377))</f>
        <v>24</v>
      </c>
      <c r="H1115" s="11">
        <f t="shared" si="17"/>
        <v>259</v>
      </c>
    </row>
    <row r="1116" spans="1:8" x14ac:dyDescent="0.25">
      <c r="A1116" s="8" t="s">
        <v>9155</v>
      </c>
      <c r="B1116" s="8" t="s">
        <v>8631</v>
      </c>
      <c r="C1116" s="8" t="s">
        <v>6588</v>
      </c>
      <c r="D1116" s="8" t="s">
        <v>6587</v>
      </c>
      <c r="E1116" s="9" t="s">
        <v>6589</v>
      </c>
      <c r="F1116" s="10">
        <f t="array" ref="F1116">SUM(('Rozpis školy_Zdroj_1P01_1P02'!$C$4:$C$2377='Rozpis zriaďovatelia_1P01_1P02'!$C1116)*('Rozpis školy_Zdroj_1P01_1P02'!$L$4:$L$2377))</f>
        <v>4435</v>
      </c>
      <c r="G1116" s="10">
        <f t="array" ref="G1116">SUM(('Rozpis školy_Zdroj_1P01_1P02'!$C$4:$C$2377='Rozpis zriaďovatelia_1P01_1P02'!$C1116)*('Rozpis školy_Zdroj_1P01_1P02'!$M$4:$M$2377))</f>
        <v>444</v>
      </c>
      <c r="H1116" s="11">
        <f t="shared" si="17"/>
        <v>4879</v>
      </c>
    </row>
    <row r="1117" spans="1:8" x14ac:dyDescent="0.25">
      <c r="A1117" s="8" t="s">
        <v>9155</v>
      </c>
      <c r="B1117" s="8" t="s">
        <v>8631</v>
      </c>
      <c r="C1117" s="8" t="s">
        <v>5350</v>
      </c>
      <c r="D1117" s="8" t="s">
        <v>5349</v>
      </c>
      <c r="E1117" s="9" t="s">
        <v>5351</v>
      </c>
      <c r="F1117" s="10">
        <f t="array" ref="F1117">SUM(('Rozpis školy_Zdroj_1P01_1P02'!$C$4:$C$2377='Rozpis zriaďovatelia_1P01_1P02'!$C1117)*('Rozpis školy_Zdroj_1P01_1P02'!$L$4:$L$2377))</f>
        <v>1838</v>
      </c>
      <c r="G1117" s="10">
        <f t="array" ref="G1117">SUM(('Rozpis školy_Zdroj_1P01_1P02'!$C$4:$C$2377='Rozpis zriaďovatelia_1P01_1P02'!$C1117)*('Rozpis školy_Zdroj_1P01_1P02'!$M$4:$M$2377))</f>
        <v>184</v>
      </c>
      <c r="H1117" s="11">
        <f t="shared" si="17"/>
        <v>2022</v>
      </c>
    </row>
    <row r="1118" spans="1:8" x14ac:dyDescent="0.25">
      <c r="A1118" s="8" t="s">
        <v>9155</v>
      </c>
      <c r="B1118" s="8" t="s">
        <v>8631</v>
      </c>
      <c r="C1118" s="8" t="s">
        <v>6598</v>
      </c>
      <c r="D1118" s="8" t="s">
        <v>6597</v>
      </c>
      <c r="E1118" s="9" t="s">
        <v>6599</v>
      </c>
      <c r="F1118" s="10">
        <f t="array" ref="F1118">SUM(('Rozpis školy_Zdroj_1P01_1P02'!$C$4:$C$2377='Rozpis zriaďovatelia_1P01_1P02'!$C1118)*('Rozpis školy_Zdroj_1P01_1P02'!$L$4:$L$2377))</f>
        <v>181</v>
      </c>
      <c r="G1118" s="10">
        <f t="array" ref="G1118">SUM(('Rozpis školy_Zdroj_1P01_1P02'!$C$4:$C$2377='Rozpis zriaďovatelia_1P01_1P02'!$C1118)*('Rozpis školy_Zdroj_1P01_1P02'!$M$4:$M$2377))</f>
        <v>18</v>
      </c>
      <c r="H1118" s="11">
        <f t="shared" si="17"/>
        <v>199</v>
      </c>
    </row>
    <row r="1119" spans="1:8" x14ac:dyDescent="0.25">
      <c r="A1119" s="8" t="s">
        <v>9155</v>
      </c>
      <c r="B1119" s="8" t="s">
        <v>8631</v>
      </c>
      <c r="C1119" s="8" t="s">
        <v>5355</v>
      </c>
      <c r="D1119" s="8" t="s">
        <v>5354</v>
      </c>
      <c r="E1119" s="9" t="s">
        <v>5356</v>
      </c>
      <c r="F1119" s="10">
        <f t="array" ref="F1119">SUM(('Rozpis školy_Zdroj_1P01_1P02'!$C$4:$C$2377='Rozpis zriaďovatelia_1P01_1P02'!$C1119)*('Rozpis školy_Zdroj_1P01_1P02'!$L$4:$L$2377))</f>
        <v>3734</v>
      </c>
      <c r="G1119" s="10">
        <f t="array" ref="G1119">SUM(('Rozpis školy_Zdroj_1P01_1P02'!$C$4:$C$2377='Rozpis zriaďovatelia_1P01_1P02'!$C1119)*('Rozpis školy_Zdroj_1P01_1P02'!$M$4:$M$2377))</f>
        <v>373</v>
      </c>
      <c r="H1119" s="11">
        <f t="shared" si="17"/>
        <v>4107</v>
      </c>
    </row>
    <row r="1120" spans="1:8" x14ac:dyDescent="0.25">
      <c r="A1120" s="8" t="s">
        <v>9155</v>
      </c>
      <c r="B1120" s="8" t="s">
        <v>8631</v>
      </c>
      <c r="C1120" s="8" t="s">
        <v>5360</v>
      </c>
      <c r="D1120" s="8" t="s">
        <v>5359</v>
      </c>
      <c r="E1120" s="9" t="s">
        <v>5361</v>
      </c>
      <c r="F1120" s="10">
        <f t="array" ref="F1120">SUM(('Rozpis školy_Zdroj_1P01_1P02'!$C$4:$C$2377='Rozpis zriaďovatelia_1P01_1P02'!$C1120)*('Rozpis školy_Zdroj_1P01_1P02'!$L$4:$L$2377))</f>
        <v>452</v>
      </c>
      <c r="G1120" s="10">
        <f t="array" ref="G1120">SUM(('Rozpis školy_Zdroj_1P01_1P02'!$C$4:$C$2377='Rozpis zriaďovatelia_1P01_1P02'!$C1120)*('Rozpis školy_Zdroj_1P01_1P02'!$M$4:$M$2377))</f>
        <v>45</v>
      </c>
      <c r="H1120" s="11">
        <f t="shared" si="17"/>
        <v>497</v>
      </c>
    </row>
    <row r="1121" spans="1:8" x14ac:dyDescent="0.25">
      <c r="A1121" s="8" t="s">
        <v>9155</v>
      </c>
      <c r="B1121" s="8" t="s">
        <v>8631</v>
      </c>
      <c r="C1121" s="8" t="s">
        <v>5370</v>
      </c>
      <c r="D1121" s="8" t="s">
        <v>5369</v>
      </c>
      <c r="E1121" s="9" t="s">
        <v>5371</v>
      </c>
      <c r="F1121" s="10">
        <f t="array" ref="F1121">SUM(('Rozpis školy_Zdroj_1P01_1P02'!$C$4:$C$2377='Rozpis zriaďovatelia_1P01_1P02'!$C1121)*('Rozpis školy_Zdroj_1P01_1P02'!$L$4:$L$2377))</f>
        <v>108</v>
      </c>
      <c r="G1121" s="10">
        <f t="array" ref="G1121">SUM(('Rozpis školy_Zdroj_1P01_1P02'!$C$4:$C$2377='Rozpis zriaďovatelia_1P01_1P02'!$C1121)*('Rozpis školy_Zdroj_1P01_1P02'!$M$4:$M$2377))</f>
        <v>11</v>
      </c>
      <c r="H1121" s="11">
        <f t="shared" si="17"/>
        <v>119</v>
      </c>
    </row>
    <row r="1122" spans="1:8" x14ac:dyDescent="0.25">
      <c r="A1122" s="8" t="s">
        <v>9155</v>
      </c>
      <c r="B1122" s="8" t="s">
        <v>8631</v>
      </c>
      <c r="C1122" s="8" t="s">
        <v>5375</v>
      </c>
      <c r="D1122" s="8" t="s">
        <v>5374</v>
      </c>
      <c r="E1122" s="9" t="s">
        <v>5376</v>
      </c>
      <c r="F1122" s="10">
        <f t="array" ref="F1122">SUM(('Rozpis školy_Zdroj_1P01_1P02'!$C$4:$C$2377='Rozpis zriaďovatelia_1P01_1P02'!$C1122)*('Rozpis školy_Zdroj_1P01_1P02'!$L$4:$L$2377))</f>
        <v>307</v>
      </c>
      <c r="G1122" s="10">
        <f t="array" ref="G1122">SUM(('Rozpis školy_Zdroj_1P01_1P02'!$C$4:$C$2377='Rozpis zriaďovatelia_1P01_1P02'!$C1122)*('Rozpis školy_Zdroj_1P01_1P02'!$M$4:$M$2377))</f>
        <v>31</v>
      </c>
      <c r="H1122" s="11">
        <f t="shared" si="17"/>
        <v>338</v>
      </c>
    </row>
    <row r="1123" spans="1:8" x14ac:dyDescent="0.25">
      <c r="A1123" s="8" t="s">
        <v>9155</v>
      </c>
      <c r="B1123" s="8" t="s">
        <v>8631</v>
      </c>
      <c r="C1123" s="8" t="s">
        <v>6607</v>
      </c>
      <c r="D1123" s="8" t="s">
        <v>6606</v>
      </c>
      <c r="E1123" s="9" t="s">
        <v>6245</v>
      </c>
      <c r="F1123" s="10">
        <f t="array" ref="F1123">SUM(('Rozpis školy_Zdroj_1P01_1P02'!$C$4:$C$2377='Rozpis zriaďovatelia_1P01_1P02'!$C1123)*('Rozpis školy_Zdroj_1P01_1P02'!$L$4:$L$2377))</f>
        <v>90</v>
      </c>
      <c r="G1123" s="10">
        <f t="array" ref="G1123">SUM(('Rozpis školy_Zdroj_1P01_1P02'!$C$4:$C$2377='Rozpis zriaďovatelia_1P01_1P02'!$C1123)*('Rozpis školy_Zdroj_1P01_1P02'!$M$4:$M$2377))</f>
        <v>9</v>
      </c>
      <c r="H1123" s="11">
        <f t="shared" si="17"/>
        <v>99</v>
      </c>
    </row>
    <row r="1124" spans="1:8" x14ac:dyDescent="0.25">
      <c r="A1124" s="8" t="s">
        <v>9155</v>
      </c>
      <c r="B1124" s="8" t="s">
        <v>8631</v>
      </c>
      <c r="C1124" s="8" t="s">
        <v>5380</v>
      </c>
      <c r="D1124" s="8" t="s">
        <v>5379</v>
      </c>
      <c r="E1124" s="9" t="s">
        <v>5381</v>
      </c>
      <c r="F1124" s="10">
        <f t="array" ref="F1124">SUM(('Rozpis školy_Zdroj_1P01_1P02'!$C$4:$C$2377='Rozpis zriaďovatelia_1P01_1P02'!$C1124)*('Rozpis školy_Zdroj_1P01_1P02'!$L$4:$L$2377))</f>
        <v>108</v>
      </c>
      <c r="G1124" s="10">
        <f t="array" ref="G1124">SUM(('Rozpis školy_Zdroj_1P01_1P02'!$C$4:$C$2377='Rozpis zriaďovatelia_1P01_1P02'!$C1124)*('Rozpis školy_Zdroj_1P01_1P02'!$M$4:$M$2377))</f>
        <v>11</v>
      </c>
      <c r="H1124" s="11">
        <f t="shared" si="17"/>
        <v>119</v>
      </c>
    </row>
    <row r="1125" spans="1:8" x14ac:dyDescent="0.25">
      <c r="A1125" s="8" t="s">
        <v>9155</v>
      </c>
      <c r="B1125" s="8" t="s">
        <v>8631</v>
      </c>
      <c r="C1125" s="8" t="s">
        <v>5385</v>
      </c>
      <c r="D1125" s="8" t="s">
        <v>5384</v>
      </c>
      <c r="E1125" s="9" t="s">
        <v>5386</v>
      </c>
      <c r="F1125" s="10">
        <f t="array" ref="F1125">SUM(('Rozpis školy_Zdroj_1P01_1P02'!$C$4:$C$2377='Rozpis zriaďovatelia_1P01_1P02'!$C1125)*('Rozpis školy_Zdroj_1P01_1P02'!$L$4:$L$2377))</f>
        <v>398</v>
      </c>
      <c r="G1125" s="10">
        <f t="array" ref="G1125">SUM(('Rozpis školy_Zdroj_1P01_1P02'!$C$4:$C$2377='Rozpis zriaďovatelia_1P01_1P02'!$C1125)*('Rozpis školy_Zdroj_1P01_1P02'!$M$4:$M$2377))</f>
        <v>40</v>
      </c>
      <c r="H1125" s="11">
        <f t="shared" si="17"/>
        <v>438</v>
      </c>
    </row>
    <row r="1126" spans="1:8" x14ac:dyDescent="0.25">
      <c r="A1126" s="8" t="s">
        <v>9155</v>
      </c>
      <c r="B1126" s="8" t="s">
        <v>8631</v>
      </c>
      <c r="C1126" s="8" t="s">
        <v>5390</v>
      </c>
      <c r="D1126" s="8" t="s">
        <v>5389</v>
      </c>
      <c r="E1126" s="9" t="s">
        <v>5391</v>
      </c>
      <c r="F1126" s="10">
        <f t="array" ref="F1126">SUM(('Rozpis školy_Zdroj_1P01_1P02'!$C$4:$C$2377='Rozpis zriaďovatelia_1P01_1P02'!$C1126)*('Rozpis školy_Zdroj_1P01_1P02'!$L$4:$L$2377))</f>
        <v>5227</v>
      </c>
      <c r="G1126" s="10">
        <f t="array" ref="G1126">SUM(('Rozpis školy_Zdroj_1P01_1P02'!$C$4:$C$2377='Rozpis zriaďovatelia_1P01_1P02'!$C1126)*('Rozpis školy_Zdroj_1P01_1P02'!$M$4:$M$2377))</f>
        <v>523</v>
      </c>
      <c r="H1126" s="11">
        <f t="shared" si="17"/>
        <v>5750</v>
      </c>
    </row>
    <row r="1127" spans="1:8" x14ac:dyDescent="0.25">
      <c r="A1127" s="8" t="s">
        <v>9155</v>
      </c>
      <c r="B1127" s="8" t="s">
        <v>8631</v>
      </c>
      <c r="C1127" s="8" t="s">
        <v>5395</v>
      </c>
      <c r="D1127" s="8" t="s">
        <v>5394</v>
      </c>
      <c r="E1127" s="9" t="s">
        <v>5396</v>
      </c>
      <c r="F1127" s="10">
        <f t="array" ref="F1127">SUM(('Rozpis školy_Zdroj_1P01_1P02'!$C$4:$C$2377='Rozpis zriaďovatelia_1P01_1P02'!$C1127)*('Rozpis školy_Zdroj_1P01_1P02'!$L$4:$L$2377))</f>
        <v>3858</v>
      </c>
      <c r="G1127" s="10">
        <f t="array" ref="G1127">SUM(('Rozpis školy_Zdroj_1P01_1P02'!$C$4:$C$2377='Rozpis zriaďovatelia_1P01_1P02'!$C1127)*('Rozpis školy_Zdroj_1P01_1P02'!$M$4:$M$2377))</f>
        <v>386</v>
      </c>
      <c r="H1127" s="11">
        <f t="shared" si="17"/>
        <v>4244</v>
      </c>
    </row>
    <row r="1128" spans="1:8" x14ac:dyDescent="0.25">
      <c r="A1128" s="8" t="s">
        <v>9155</v>
      </c>
      <c r="B1128" s="8" t="s">
        <v>8631</v>
      </c>
      <c r="C1128" s="8" t="s">
        <v>5400</v>
      </c>
      <c r="D1128" s="8" t="s">
        <v>5399</v>
      </c>
      <c r="E1128" s="9" t="s">
        <v>5401</v>
      </c>
      <c r="F1128" s="10">
        <f t="array" ref="F1128">SUM(('Rozpis školy_Zdroj_1P01_1P02'!$C$4:$C$2377='Rozpis zriaďovatelia_1P01_1P02'!$C1128)*('Rozpis školy_Zdroj_1P01_1P02'!$L$4:$L$2377))</f>
        <v>90</v>
      </c>
      <c r="G1128" s="10">
        <f t="array" ref="G1128">SUM(('Rozpis školy_Zdroj_1P01_1P02'!$C$4:$C$2377='Rozpis zriaďovatelia_1P01_1P02'!$C1128)*('Rozpis školy_Zdroj_1P01_1P02'!$M$4:$M$2377))</f>
        <v>9</v>
      </c>
      <c r="H1128" s="11">
        <f t="shared" si="17"/>
        <v>99</v>
      </c>
    </row>
    <row r="1129" spans="1:8" x14ac:dyDescent="0.25">
      <c r="A1129" s="8" t="s">
        <v>9155</v>
      </c>
      <c r="B1129" s="8" t="s">
        <v>8631</v>
      </c>
      <c r="C1129" s="8" t="s">
        <v>5405</v>
      </c>
      <c r="D1129" s="8" t="s">
        <v>5404</v>
      </c>
      <c r="E1129" s="9" t="s">
        <v>5406</v>
      </c>
      <c r="F1129" s="10">
        <f t="array" ref="F1129">SUM(('Rozpis školy_Zdroj_1P01_1P02'!$C$4:$C$2377='Rozpis zriaďovatelia_1P01_1P02'!$C1129)*('Rozpis školy_Zdroj_1P01_1P02'!$L$4:$L$2377))</f>
        <v>108</v>
      </c>
      <c r="G1129" s="10">
        <f t="array" ref="G1129">SUM(('Rozpis školy_Zdroj_1P01_1P02'!$C$4:$C$2377='Rozpis zriaďovatelia_1P01_1P02'!$C1129)*('Rozpis školy_Zdroj_1P01_1P02'!$M$4:$M$2377))</f>
        <v>11</v>
      </c>
      <c r="H1129" s="11">
        <f t="shared" si="17"/>
        <v>119</v>
      </c>
    </row>
    <row r="1130" spans="1:8" x14ac:dyDescent="0.25">
      <c r="A1130" s="8" t="s">
        <v>9155</v>
      </c>
      <c r="B1130" s="8" t="s">
        <v>8631</v>
      </c>
      <c r="C1130" s="8" t="s">
        <v>5410</v>
      </c>
      <c r="D1130" s="8" t="s">
        <v>5409</v>
      </c>
      <c r="E1130" s="9" t="s">
        <v>5411</v>
      </c>
      <c r="F1130" s="10">
        <f t="array" ref="F1130">SUM(('Rozpis školy_Zdroj_1P01_1P02'!$C$4:$C$2377='Rozpis zriaďovatelia_1P01_1P02'!$C1130)*('Rozpis školy_Zdroj_1P01_1P02'!$L$4:$L$2377))</f>
        <v>108</v>
      </c>
      <c r="G1130" s="10">
        <f t="array" ref="G1130">SUM(('Rozpis školy_Zdroj_1P01_1P02'!$C$4:$C$2377='Rozpis zriaďovatelia_1P01_1P02'!$C1130)*('Rozpis školy_Zdroj_1P01_1P02'!$M$4:$M$2377))</f>
        <v>11</v>
      </c>
      <c r="H1130" s="11">
        <f t="shared" si="17"/>
        <v>119</v>
      </c>
    </row>
    <row r="1131" spans="1:8" x14ac:dyDescent="0.25">
      <c r="A1131" s="8" t="s">
        <v>9155</v>
      </c>
      <c r="B1131" s="8" t="s">
        <v>8631</v>
      </c>
      <c r="C1131" s="8" t="s">
        <v>5415</v>
      </c>
      <c r="D1131" s="8" t="s">
        <v>5414</v>
      </c>
      <c r="E1131" s="9" t="s">
        <v>5416</v>
      </c>
      <c r="F1131" s="10">
        <f t="array" ref="F1131">SUM(('Rozpis školy_Zdroj_1P01_1P02'!$C$4:$C$2377='Rozpis zriaďovatelia_1P01_1P02'!$C1131)*('Rozpis školy_Zdroj_1P01_1P02'!$L$4:$L$2377))</f>
        <v>199</v>
      </c>
      <c r="G1131" s="10">
        <f t="array" ref="G1131">SUM(('Rozpis školy_Zdroj_1P01_1P02'!$C$4:$C$2377='Rozpis zriaďovatelia_1P01_1P02'!$C1131)*('Rozpis školy_Zdroj_1P01_1P02'!$M$4:$M$2377))</f>
        <v>20</v>
      </c>
      <c r="H1131" s="11">
        <f t="shared" si="17"/>
        <v>219</v>
      </c>
    </row>
    <row r="1132" spans="1:8" x14ac:dyDescent="0.25">
      <c r="A1132" s="8" t="s">
        <v>9155</v>
      </c>
      <c r="B1132" s="8" t="s">
        <v>8631</v>
      </c>
      <c r="C1132" s="8" t="s">
        <v>5420</v>
      </c>
      <c r="D1132" s="8" t="s">
        <v>5419</v>
      </c>
      <c r="E1132" s="9" t="s">
        <v>5421</v>
      </c>
      <c r="F1132" s="10">
        <f t="array" ref="F1132">SUM(('Rozpis školy_Zdroj_1P01_1P02'!$C$4:$C$2377='Rozpis zriaďovatelia_1P01_1P02'!$C1132)*('Rozpis školy_Zdroj_1P01_1P02'!$L$4:$L$2377))</f>
        <v>380</v>
      </c>
      <c r="G1132" s="10">
        <f t="array" ref="G1132">SUM(('Rozpis školy_Zdroj_1P01_1P02'!$C$4:$C$2377='Rozpis zriaďovatelia_1P01_1P02'!$C1132)*('Rozpis školy_Zdroj_1P01_1P02'!$M$4:$M$2377))</f>
        <v>38</v>
      </c>
      <c r="H1132" s="11">
        <f t="shared" si="17"/>
        <v>418</v>
      </c>
    </row>
    <row r="1133" spans="1:8" x14ac:dyDescent="0.25">
      <c r="A1133" s="8" t="s">
        <v>9155</v>
      </c>
      <c r="B1133" s="8" t="s">
        <v>8631</v>
      </c>
      <c r="C1133" s="8" t="s">
        <v>5425</v>
      </c>
      <c r="D1133" s="8" t="s">
        <v>5424</v>
      </c>
      <c r="E1133" s="9" t="s">
        <v>5426</v>
      </c>
      <c r="F1133" s="10">
        <f t="array" ref="F1133">SUM(('Rozpis školy_Zdroj_1P01_1P02'!$C$4:$C$2377='Rozpis zriaďovatelia_1P01_1P02'!$C1133)*('Rozpis školy_Zdroj_1P01_1P02'!$L$4:$L$2377))</f>
        <v>850</v>
      </c>
      <c r="G1133" s="10">
        <f t="array" ref="G1133">SUM(('Rozpis školy_Zdroj_1P01_1P02'!$C$4:$C$2377='Rozpis zriaďovatelia_1P01_1P02'!$C1133)*('Rozpis školy_Zdroj_1P01_1P02'!$M$4:$M$2377))</f>
        <v>85</v>
      </c>
      <c r="H1133" s="11">
        <f t="shared" si="17"/>
        <v>935</v>
      </c>
    </row>
    <row r="1134" spans="1:8" x14ac:dyDescent="0.25">
      <c r="A1134" s="8" t="s">
        <v>9155</v>
      </c>
      <c r="B1134" s="8" t="s">
        <v>8631</v>
      </c>
      <c r="C1134" s="8" t="s">
        <v>5430</v>
      </c>
      <c r="D1134" s="8" t="s">
        <v>5429</v>
      </c>
      <c r="E1134" s="9" t="s">
        <v>5431</v>
      </c>
      <c r="F1134" s="10">
        <f t="array" ref="F1134">SUM(('Rozpis školy_Zdroj_1P01_1P02'!$C$4:$C$2377='Rozpis zriaďovatelia_1P01_1P02'!$C1134)*('Rozpis školy_Zdroj_1P01_1P02'!$L$4:$L$2377))</f>
        <v>72</v>
      </c>
      <c r="G1134" s="10">
        <f t="array" ref="G1134">SUM(('Rozpis školy_Zdroj_1P01_1P02'!$C$4:$C$2377='Rozpis zriaďovatelia_1P01_1P02'!$C1134)*('Rozpis školy_Zdroj_1P01_1P02'!$M$4:$M$2377))</f>
        <v>7</v>
      </c>
      <c r="H1134" s="11">
        <f t="shared" si="17"/>
        <v>79</v>
      </c>
    </row>
    <row r="1135" spans="1:8" x14ac:dyDescent="0.25">
      <c r="A1135" s="8" t="s">
        <v>9155</v>
      </c>
      <c r="B1135" s="8" t="s">
        <v>8631</v>
      </c>
      <c r="C1135" s="8" t="s">
        <v>5440</v>
      </c>
      <c r="D1135" s="8" t="s">
        <v>5439</v>
      </c>
      <c r="E1135" s="9" t="s">
        <v>5441</v>
      </c>
      <c r="F1135" s="10">
        <f t="array" ref="F1135">SUM(('Rozpis školy_Zdroj_1P01_1P02'!$C$4:$C$2377='Rozpis zriaďovatelia_1P01_1P02'!$C1135)*('Rozpis školy_Zdroj_1P01_1P02'!$L$4:$L$2377))</f>
        <v>235</v>
      </c>
      <c r="G1135" s="10">
        <f t="array" ref="G1135">SUM(('Rozpis školy_Zdroj_1P01_1P02'!$C$4:$C$2377='Rozpis zriaďovatelia_1P01_1P02'!$C1135)*('Rozpis školy_Zdroj_1P01_1P02'!$M$4:$M$2377))</f>
        <v>24</v>
      </c>
      <c r="H1135" s="11">
        <f t="shared" si="17"/>
        <v>259</v>
      </c>
    </row>
    <row r="1136" spans="1:8" x14ac:dyDescent="0.25">
      <c r="A1136" s="8" t="s">
        <v>9155</v>
      </c>
      <c r="B1136" s="8" t="s">
        <v>8631</v>
      </c>
      <c r="C1136" s="8" t="s">
        <v>5445</v>
      </c>
      <c r="D1136" s="8" t="s">
        <v>5444</v>
      </c>
      <c r="E1136" s="9" t="s">
        <v>5446</v>
      </c>
      <c r="F1136" s="10">
        <f t="array" ref="F1136">SUM(('Rozpis školy_Zdroj_1P01_1P02'!$C$4:$C$2377='Rozpis zriaďovatelia_1P01_1P02'!$C1136)*('Rozpis školy_Zdroj_1P01_1P02'!$L$4:$L$2377))</f>
        <v>199</v>
      </c>
      <c r="G1136" s="10">
        <f t="array" ref="G1136">SUM(('Rozpis školy_Zdroj_1P01_1P02'!$C$4:$C$2377='Rozpis zriaďovatelia_1P01_1P02'!$C1136)*('Rozpis školy_Zdroj_1P01_1P02'!$M$4:$M$2377))</f>
        <v>20</v>
      </c>
      <c r="H1136" s="11">
        <f t="shared" si="17"/>
        <v>219</v>
      </c>
    </row>
    <row r="1137" spans="1:8" x14ac:dyDescent="0.25">
      <c r="A1137" s="8" t="s">
        <v>9155</v>
      </c>
      <c r="B1137" s="8" t="s">
        <v>8631</v>
      </c>
      <c r="C1137" s="8" t="s">
        <v>5450</v>
      </c>
      <c r="D1137" s="8" t="s">
        <v>5449</v>
      </c>
      <c r="E1137" s="9" t="s">
        <v>5451</v>
      </c>
      <c r="F1137" s="10">
        <f t="array" ref="F1137">SUM(('Rozpis školy_Zdroj_1P01_1P02'!$C$4:$C$2377='Rozpis zriaďovatelia_1P01_1P02'!$C1137)*('Rozpis školy_Zdroj_1P01_1P02'!$L$4:$L$2377))</f>
        <v>127</v>
      </c>
      <c r="G1137" s="10">
        <f t="array" ref="G1137">SUM(('Rozpis školy_Zdroj_1P01_1P02'!$C$4:$C$2377='Rozpis zriaďovatelia_1P01_1P02'!$C1137)*('Rozpis školy_Zdroj_1P01_1P02'!$M$4:$M$2377))</f>
        <v>13</v>
      </c>
      <c r="H1137" s="11">
        <f t="shared" si="17"/>
        <v>140</v>
      </c>
    </row>
    <row r="1138" spans="1:8" x14ac:dyDescent="0.25">
      <c r="A1138" s="8" t="s">
        <v>9155</v>
      </c>
      <c r="B1138" s="8" t="s">
        <v>8631</v>
      </c>
      <c r="C1138" s="8" t="s">
        <v>5455</v>
      </c>
      <c r="D1138" s="8" t="s">
        <v>5454</v>
      </c>
      <c r="E1138" s="9" t="s">
        <v>5456</v>
      </c>
      <c r="F1138" s="10">
        <f t="array" ref="F1138">SUM(('Rozpis školy_Zdroj_1P01_1P02'!$C$4:$C$2377='Rozpis zriaďovatelia_1P01_1P02'!$C1138)*('Rozpis školy_Zdroj_1P01_1P02'!$L$4:$L$2377))</f>
        <v>307</v>
      </c>
      <c r="G1138" s="10">
        <f t="array" ref="G1138">SUM(('Rozpis školy_Zdroj_1P01_1P02'!$C$4:$C$2377='Rozpis zriaďovatelia_1P01_1P02'!$C1138)*('Rozpis školy_Zdroj_1P01_1P02'!$M$4:$M$2377))</f>
        <v>31</v>
      </c>
      <c r="H1138" s="11">
        <f t="shared" si="17"/>
        <v>338</v>
      </c>
    </row>
    <row r="1139" spans="1:8" x14ac:dyDescent="0.25">
      <c r="A1139" s="8" t="s">
        <v>9155</v>
      </c>
      <c r="B1139" s="8" t="s">
        <v>8631</v>
      </c>
      <c r="C1139" s="8" t="s">
        <v>5460</v>
      </c>
      <c r="D1139" s="8" t="s">
        <v>5459</v>
      </c>
      <c r="E1139" s="9" t="s">
        <v>5461</v>
      </c>
      <c r="F1139" s="10">
        <f t="array" ref="F1139">SUM(('Rozpis školy_Zdroj_1P01_1P02'!$C$4:$C$2377='Rozpis zriaďovatelia_1P01_1P02'!$C1139)*('Rozpis školy_Zdroj_1P01_1P02'!$L$4:$L$2377))</f>
        <v>199</v>
      </c>
      <c r="G1139" s="10">
        <f t="array" ref="G1139">SUM(('Rozpis školy_Zdroj_1P01_1P02'!$C$4:$C$2377='Rozpis zriaďovatelia_1P01_1P02'!$C1139)*('Rozpis školy_Zdroj_1P01_1P02'!$M$4:$M$2377))</f>
        <v>20</v>
      </c>
      <c r="H1139" s="11">
        <f t="shared" si="17"/>
        <v>219</v>
      </c>
    </row>
    <row r="1140" spans="1:8" x14ac:dyDescent="0.25">
      <c r="A1140" s="8" t="s">
        <v>9155</v>
      </c>
      <c r="B1140" s="8" t="s">
        <v>8631</v>
      </c>
      <c r="C1140" s="8" t="s">
        <v>5465</v>
      </c>
      <c r="D1140" s="8" t="s">
        <v>5464</v>
      </c>
      <c r="E1140" s="9" t="s">
        <v>5466</v>
      </c>
      <c r="F1140" s="10">
        <f t="array" ref="F1140">SUM(('Rozpis školy_Zdroj_1P01_1P02'!$C$4:$C$2377='Rozpis zriaďovatelia_1P01_1P02'!$C1140)*('Rozpis školy_Zdroj_1P01_1P02'!$L$4:$L$2377))</f>
        <v>289</v>
      </c>
      <c r="G1140" s="10">
        <f t="array" ref="G1140">SUM(('Rozpis školy_Zdroj_1P01_1P02'!$C$4:$C$2377='Rozpis zriaďovatelia_1P01_1P02'!$C1140)*('Rozpis školy_Zdroj_1P01_1P02'!$M$4:$M$2377))</f>
        <v>29</v>
      </c>
      <c r="H1140" s="11">
        <f t="shared" si="17"/>
        <v>318</v>
      </c>
    </row>
    <row r="1141" spans="1:8" x14ac:dyDescent="0.25">
      <c r="A1141" s="8" t="s">
        <v>9155</v>
      </c>
      <c r="B1141" s="8" t="s">
        <v>8631</v>
      </c>
      <c r="C1141" s="8" t="s">
        <v>5485</v>
      </c>
      <c r="D1141" s="8" t="s">
        <v>5484</v>
      </c>
      <c r="E1141" s="9" t="s">
        <v>5486</v>
      </c>
      <c r="F1141" s="10">
        <f t="array" ref="F1141">SUM(('Rozpis školy_Zdroj_1P01_1P02'!$C$4:$C$2377='Rozpis zriaďovatelia_1P01_1P02'!$C1141)*('Rozpis školy_Zdroj_1P01_1P02'!$L$4:$L$2377))</f>
        <v>307</v>
      </c>
      <c r="G1141" s="10">
        <f t="array" ref="G1141">SUM(('Rozpis školy_Zdroj_1P01_1P02'!$C$4:$C$2377='Rozpis zriaďovatelia_1P01_1P02'!$C1141)*('Rozpis školy_Zdroj_1P01_1P02'!$M$4:$M$2377))</f>
        <v>31</v>
      </c>
      <c r="H1141" s="11">
        <f t="shared" si="17"/>
        <v>338</v>
      </c>
    </row>
    <row r="1142" spans="1:8" x14ac:dyDescent="0.25">
      <c r="A1142" s="8" t="s">
        <v>9155</v>
      </c>
      <c r="B1142" s="8" t="s">
        <v>8631</v>
      </c>
      <c r="C1142" s="8" t="s">
        <v>5470</v>
      </c>
      <c r="D1142" s="8" t="s">
        <v>5469</v>
      </c>
      <c r="E1142" s="9" t="s">
        <v>5471</v>
      </c>
      <c r="F1142" s="10">
        <f t="array" ref="F1142">SUM(('Rozpis školy_Zdroj_1P01_1P02'!$C$4:$C$2377='Rozpis zriaďovatelia_1P01_1P02'!$C1142)*('Rozpis školy_Zdroj_1P01_1P02'!$L$4:$L$2377))</f>
        <v>145</v>
      </c>
      <c r="G1142" s="10">
        <f t="array" ref="G1142">SUM(('Rozpis školy_Zdroj_1P01_1P02'!$C$4:$C$2377='Rozpis zriaďovatelia_1P01_1P02'!$C1142)*('Rozpis školy_Zdroj_1P01_1P02'!$M$4:$M$2377))</f>
        <v>14</v>
      </c>
      <c r="H1142" s="11">
        <f t="shared" si="17"/>
        <v>159</v>
      </c>
    </row>
    <row r="1143" spans="1:8" x14ac:dyDescent="0.25">
      <c r="A1143" s="8" t="s">
        <v>9155</v>
      </c>
      <c r="B1143" s="8" t="s">
        <v>8631</v>
      </c>
      <c r="C1143" s="8" t="s">
        <v>5435</v>
      </c>
      <c r="D1143" s="8" t="s">
        <v>5434</v>
      </c>
      <c r="E1143" s="9" t="s">
        <v>5436</v>
      </c>
      <c r="F1143" s="10">
        <f t="array" ref="F1143">SUM(('Rozpis školy_Zdroj_1P01_1P02'!$C$4:$C$2377='Rozpis zriaďovatelia_1P01_1P02'!$C1143)*('Rozpis školy_Zdroj_1P01_1P02'!$L$4:$L$2377))</f>
        <v>5990</v>
      </c>
      <c r="G1143" s="10">
        <f t="array" ref="G1143">SUM(('Rozpis školy_Zdroj_1P01_1P02'!$C$4:$C$2377='Rozpis zriaďovatelia_1P01_1P02'!$C1143)*('Rozpis školy_Zdroj_1P01_1P02'!$M$4:$M$2377))</f>
        <v>599</v>
      </c>
      <c r="H1143" s="11">
        <f t="shared" si="17"/>
        <v>6589</v>
      </c>
    </row>
    <row r="1144" spans="1:8" x14ac:dyDescent="0.25">
      <c r="A1144" s="8" t="s">
        <v>9155</v>
      </c>
      <c r="B1144" s="8" t="s">
        <v>8631</v>
      </c>
      <c r="C1144" s="8" t="s">
        <v>5475</v>
      </c>
      <c r="D1144" s="8" t="s">
        <v>5474</v>
      </c>
      <c r="E1144" s="9" t="s">
        <v>5476</v>
      </c>
      <c r="F1144" s="10">
        <f t="array" ref="F1144">SUM(('Rozpis školy_Zdroj_1P01_1P02'!$C$4:$C$2377='Rozpis zriaďovatelia_1P01_1P02'!$C1144)*('Rozpis školy_Zdroj_1P01_1P02'!$L$4:$L$2377))</f>
        <v>6024</v>
      </c>
      <c r="G1144" s="10">
        <f t="array" ref="G1144">SUM(('Rozpis školy_Zdroj_1P01_1P02'!$C$4:$C$2377='Rozpis zriaďovatelia_1P01_1P02'!$C1144)*('Rozpis školy_Zdroj_1P01_1P02'!$M$4:$M$2377))</f>
        <v>602</v>
      </c>
      <c r="H1144" s="11">
        <f t="shared" si="17"/>
        <v>6626</v>
      </c>
    </row>
    <row r="1145" spans="1:8" x14ac:dyDescent="0.25">
      <c r="A1145" s="8" t="s">
        <v>9155</v>
      </c>
      <c r="B1145" s="8" t="s">
        <v>8631</v>
      </c>
      <c r="C1145" s="8" t="s">
        <v>5480</v>
      </c>
      <c r="D1145" s="8" t="s">
        <v>5479</v>
      </c>
      <c r="E1145" s="9" t="s">
        <v>5481</v>
      </c>
      <c r="F1145" s="10">
        <f t="array" ref="F1145">SUM(('Rozpis školy_Zdroj_1P01_1P02'!$C$4:$C$2377='Rozpis zriaďovatelia_1P01_1P02'!$C1145)*('Rozpis školy_Zdroj_1P01_1P02'!$L$4:$L$2377))</f>
        <v>127</v>
      </c>
      <c r="G1145" s="10">
        <f t="array" ref="G1145">SUM(('Rozpis školy_Zdroj_1P01_1P02'!$C$4:$C$2377='Rozpis zriaďovatelia_1P01_1P02'!$C1145)*('Rozpis školy_Zdroj_1P01_1P02'!$M$4:$M$2377))</f>
        <v>13</v>
      </c>
      <c r="H1145" s="11">
        <f t="shared" si="17"/>
        <v>140</v>
      </c>
    </row>
    <row r="1146" spans="1:8" x14ac:dyDescent="0.25">
      <c r="A1146" s="8" t="s">
        <v>9155</v>
      </c>
      <c r="B1146" s="8" t="s">
        <v>8631</v>
      </c>
      <c r="C1146" s="8" t="s">
        <v>6644</v>
      </c>
      <c r="D1146" s="8" t="s">
        <v>6643</v>
      </c>
      <c r="E1146" s="9" t="s">
        <v>6645</v>
      </c>
      <c r="F1146" s="10">
        <f t="array" ref="F1146">SUM(('Rozpis školy_Zdroj_1P01_1P02'!$C$4:$C$2377='Rozpis zriaďovatelia_1P01_1P02'!$C1146)*('Rozpis školy_Zdroj_1P01_1P02'!$L$4:$L$2377))</f>
        <v>36</v>
      </c>
      <c r="G1146" s="10">
        <f t="array" ref="G1146">SUM(('Rozpis školy_Zdroj_1P01_1P02'!$C$4:$C$2377='Rozpis zriaďovatelia_1P01_1P02'!$C1146)*('Rozpis školy_Zdroj_1P01_1P02'!$M$4:$M$2377))</f>
        <v>4</v>
      </c>
      <c r="H1146" s="11">
        <f t="shared" si="17"/>
        <v>40</v>
      </c>
    </row>
    <row r="1147" spans="1:8" x14ac:dyDescent="0.25">
      <c r="A1147" s="8" t="s">
        <v>9155</v>
      </c>
      <c r="B1147" s="8" t="s">
        <v>8631</v>
      </c>
      <c r="C1147" s="8" t="s">
        <v>5500</v>
      </c>
      <c r="D1147" s="8" t="s">
        <v>5499</v>
      </c>
      <c r="E1147" s="9" t="s">
        <v>5501</v>
      </c>
      <c r="F1147" s="10">
        <f t="array" ref="F1147">SUM(('Rozpis školy_Zdroj_1P01_1P02'!$C$4:$C$2377='Rozpis zriaďovatelia_1P01_1P02'!$C1147)*('Rozpis školy_Zdroj_1P01_1P02'!$L$4:$L$2377))</f>
        <v>49609</v>
      </c>
      <c r="G1147" s="10">
        <f t="array" ref="G1147">SUM(('Rozpis školy_Zdroj_1P01_1P02'!$C$4:$C$2377='Rozpis zriaďovatelia_1P01_1P02'!$C1147)*('Rozpis školy_Zdroj_1P01_1P02'!$M$4:$M$2377))</f>
        <v>4961</v>
      </c>
      <c r="H1147" s="11">
        <f t="shared" si="17"/>
        <v>54570</v>
      </c>
    </row>
    <row r="1148" spans="1:8" x14ac:dyDescent="0.25">
      <c r="A1148" s="8" t="s">
        <v>9155</v>
      </c>
      <c r="B1148" s="8" t="s">
        <v>8631</v>
      </c>
      <c r="C1148" s="8" t="s">
        <v>5490</v>
      </c>
      <c r="D1148" s="8" t="s">
        <v>5489</v>
      </c>
      <c r="E1148" s="9" t="s">
        <v>5491</v>
      </c>
      <c r="F1148" s="10">
        <f t="array" ref="F1148">SUM(('Rozpis školy_Zdroj_1P01_1P02'!$C$4:$C$2377='Rozpis zriaďovatelia_1P01_1P02'!$C1148)*('Rozpis školy_Zdroj_1P01_1P02'!$L$4:$L$2377))</f>
        <v>362</v>
      </c>
      <c r="G1148" s="10">
        <f t="array" ref="G1148">SUM(('Rozpis školy_Zdroj_1P01_1P02'!$C$4:$C$2377='Rozpis zriaďovatelia_1P01_1P02'!$C1148)*('Rozpis školy_Zdroj_1P01_1P02'!$M$4:$M$2377))</f>
        <v>36</v>
      </c>
      <c r="H1148" s="11">
        <f t="shared" si="17"/>
        <v>398</v>
      </c>
    </row>
    <row r="1149" spans="1:8" x14ac:dyDescent="0.25">
      <c r="A1149" s="8" t="s">
        <v>9155</v>
      </c>
      <c r="B1149" s="8" t="s">
        <v>8631</v>
      </c>
      <c r="C1149" s="8" t="s">
        <v>6348</v>
      </c>
      <c r="D1149" s="8" t="s">
        <v>6347</v>
      </c>
      <c r="E1149" s="9" t="s">
        <v>6349</v>
      </c>
      <c r="F1149" s="10">
        <f t="array" ref="F1149">SUM(('Rozpis školy_Zdroj_1P01_1P02'!$C$4:$C$2377='Rozpis zriaďovatelia_1P01_1P02'!$C1149)*('Rozpis školy_Zdroj_1P01_1P02'!$L$4:$L$2377))</f>
        <v>2143</v>
      </c>
      <c r="G1149" s="10">
        <f t="array" ref="G1149">SUM(('Rozpis školy_Zdroj_1P01_1P02'!$C$4:$C$2377='Rozpis zriaďovatelia_1P01_1P02'!$C1149)*('Rozpis školy_Zdroj_1P01_1P02'!$M$4:$M$2377))</f>
        <v>214</v>
      </c>
      <c r="H1149" s="11">
        <f t="shared" si="17"/>
        <v>2357</v>
      </c>
    </row>
    <row r="1150" spans="1:8" x14ac:dyDescent="0.25">
      <c r="A1150" s="8" t="s">
        <v>9155</v>
      </c>
      <c r="B1150" s="8" t="s">
        <v>8631</v>
      </c>
      <c r="C1150" s="8" t="s">
        <v>5495</v>
      </c>
      <c r="D1150" s="8" t="s">
        <v>5494</v>
      </c>
      <c r="E1150" s="9" t="s">
        <v>5496</v>
      </c>
      <c r="F1150" s="10">
        <f t="array" ref="F1150">SUM(('Rozpis školy_Zdroj_1P01_1P02'!$C$4:$C$2377='Rozpis zriaďovatelia_1P01_1P02'!$C1150)*('Rozpis školy_Zdroj_1P01_1P02'!$L$4:$L$2377))</f>
        <v>90</v>
      </c>
      <c r="G1150" s="10">
        <f t="array" ref="G1150">SUM(('Rozpis školy_Zdroj_1P01_1P02'!$C$4:$C$2377='Rozpis zriaďovatelia_1P01_1P02'!$C1150)*('Rozpis školy_Zdroj_1P01_1P02'!$M$4:$M$2377))</f>
        <v>9</v>
      </c>
      <c r="H1150" s="11">
        <f t="shared" si="17"/>
        <v>99</v>
      </c>
    </row>
    <row r="1151" spans="1:8" x14ac:dyDescent="0.25">
      <c r="A1151" s="8" t="s">
        <v>9155</v>
      </c>
      <c r="B1151" s="8" t="s">
        <v>8631</v>
      </c>
      <c r="C1151" s="8" t="s">
        <v>6353</v>
      </c>
      <c r="D1151" s="8" t="s">
        <v>6352</v>
      </c>
      <c r="E1151" s="9" t="s">
        <v>6354</v>
      </c>
      <c r="F1151" s="10">
        <f t="array" ref="F1151">SUM(('Rozpis školy_Zdroj_1P01_1P02'!$C$4:$C$2377='Rozpis zriaďovatelia_1P01_1P02'!$C1151)*('Rozpis školy_Zdroj_1P01_1P02'!$L$4:$L$2377))</f>
        <v>90</v>
      </c>
      <c r="G1151" s="10">
        <f t="array" ref="G1151">SUM(('Rozpis školy_Zdroj_1P01_1P02'!$C$4:$C$2377='Rozpis zriaďovatelia_1P01_1P02'!$C1151)*('Rozpis školy_Zdroj_1P01_1P02'!$M$4:$M$2377))</f>
        <v>9</v>
      </c>
      <c r="H1151" s="11">
        <f t="shared" si="17"/>
        <v>99</v>
      </c>
    </row>
    <row r="1152" spans="1:8" x14ac:dyDescent="0.25">
      <c r="A1152" s="8" t="s">
        <v>9155</v>
      </c>
      <c r="B1152" s="8" t="s">
        <v>8631</v>
      </c>
      <c r="C1152" s="8" t="s">
        <v>5513</v>
      </c>
      <c r="D1152" s="8" t="s">
        <v>5512</v>
      </c>
      <c r="E1152" s="9" t="s">
        <v>5514</v>
      </c>
      <c r="F1152" s="10">
        <f t="array" ref="F1152">SUM(('Rozpis školy_Zdroj_1P01_1P02'!$C$4:$C$2377='Rozpis zriaďovatelia_1P01_1P02'!$C1152)*('Rozpis školy_Zdroj_1P01_1P02'!$L$4:$L$2377))</f>
        <v>2646</v>
      </c>
      <c r="G1152" s="10">
        <f t="array" ref="G1152">SUM(('Rozpis školy_Zdroj_1P01_1P02'!$C$4:$C$2377='Rozpis zriaďovatelia_1P01_1P02'!$C1152)*('Rozpis školy_Zdroj_1P01_1P02'!$M$4:$M$2377))</f>
        <v>265</v>
      </c>
      <c r="H1152" s="11">
        <f t="shared" si="17"/>
        <v>2911</v>
      </c>
    </row>
    <row r="1153" spans="1:8" x14ac:dyDescent="0.25">
      <c r="A1153" s="8" t="s">
        <v>9155</v>
      </c>
      <c r="B1153" s="8" t="s">
        <v>8631</v>
      </c>
      <c r="C1153" s="8" t="s">
        <v>6358</v>
      </c>
      <c r="D1153" s="8" t="s">
        <v>6357</v>
      </c>
      <c r="E1153" s="9" t="s">
        <v>6359</v>
      </c>
      <c r="F1153" s="10">
        <f t="array" ref="F1153">SUM(('Rozpis školy_Zdroj_1P01_1P02'!$C$4:$C$2377='Rozpis zriaďovatelia_1P01_1P02'!$C1153)*('Rozpis školy_Zdroj_1P01_1P02'!$L$4:$L$2377))</f>
        <v>1084</v>
      </c>
      <c r="G1153" s="10">
        <f t="array" ref="G1153">SUM(('Rozpis školy_Zdroj_1P01_1P02'!$C$4:$C$2377='Rozpis zriaďovatelia_1P01_1P02'!$C1153)*('Rozpis školy_Zdroj_1P01_1P02'!$M$4:$M$2377))</f>
        <v>108</v>
      </c>
      <c r="H1153" s="11">
        <f t="shared" si="17"/>
        <v>1192</v>
      </c>
    </row>
    <row r="1154" spans="1:8" x14ac:dyDescent="0.25">
      <c r="A1154" s="8" t="s">
        <v>9155</v>
      </c>
      <c r="B1154" s="8" t="s">
        <v>8631</v>
      </c>
      <c r="C1154" s="8" t="s">
        <v>6363</v>
      </c>
      <c r="D1154" s="8" t="s">
        <v>6362</v>
      </c>
      <c r="E1154" s="9" t="s">
        <v>6364</v>
      </c>
      <c r="F1154" s="10">
        <f t="array" ref="F1154">SUM(('Rozpis školy_Zdroj_1P01_1P02'!$C$4:$C$2377='Rozpis zriaďovatelia_1P01_1P02'!$C1154)*('Rozpis školy_Zdroj_1P01_1P02'!$L$4:$L$2377))</f>
        <v>145</v>
      </c>
      <c r="G1154" s="10">
        <f t="array" ref="G1154">SUM(('Rozpis školy_Zdroj_1P01_1P02'!$C$4:$C$2377='Rozpis zriaďovatelia_1P01_1P02'!$C1154)*('Rozpis školy_Zdroj_1P01_1P02'!$M$4:$M$2377))</f>
        <v>14</v>
      </c>
      <c r="H1154" s="11">
        <f t="shared" si="17"/>
        <v>159</v>
      </c>
    </row>
    <row r="1155" spans="1:8" x14ac:dyDescent="0.25">
      <c r="A1155" s="8" t="s">
        <v>9155</v>
      </c>
      <c r="B1155" s="8" t="s">
        <v>8631</v>
      </c>
      <c r="C1155" s="8" t="s">
        <v>5523</v>
      </c>
      <c r="D1155" s="8" t="s">
        <v>5522</v>
      </c>
      <c r="E1155" s="9" t="s">
        <v>5524</v>
      </c>
      <c r="F1155" s="10">
        <f t="array" ref="F1155">SUM(('Rozpis školy_Zdroj_1P01_1P02'!$C$4:$C$2377='Rozpis zriaďovatelia_1P01_1P02'!$C1155)*('Rozpis školy_Zdroj_1P01_1P02'!$L$4:$L$2377))</f>
        <v>2346</v>
      </c>
      <c r="G1155" s="10">
        <f t="array" ref="G1155">SUM(('Rozpis školy_Zdroj_1P01_1P02'!$C$4:$C$2377='Rozpis zriaďovatelia_1P01_1P02'!$C1155)*('Rozpis školy_Zdroj_1P01_1P02'!$M$4:$M$2377))</f>
        <v>235</v>
      </c>
      <c r="H1155" s="11">
        <f t="shared" si="17"/>
        <v>2581</v>
      </c>
    </row>
    <row r="1156" spans="1:8" x14ac:dyDescent="0.25">
      <c r="A1156" s="8" t="s">
        <v>9155</v>
      </c>
      <c r="B1156" s="8" t="s">
        <v>8631</v>
      </c>
      <c r="C1156" s="8" t="s">
        <v>5766</v>
      </c>
      <c r="D1156" s="8" t="s">
        <v>5765</v>
      </c>
      <c r="E1156" s="9" t="s">
        <v>5767</v>
      </c>
      <c r="F1156" s="10">
        <f t="array" ref="F1156">SUM(('Rozpis školy_Zdroj_1P01_1P02'!$C$4:$C$2377='Rozpis zriaďovatelia_1P01_1P02'!$C1156)*('Rozpis školy_Zdroj_1P01_1P02'!$L$4:$L$2377))</f>
        <v>8531</v>
      </c>
      <c r="G1156" s="10">
        <f t="array" ref="G1156">SUM(('Rozpis školy_Zdroj_1P01_1P02'!$C$4:$C$2377='Rozpis zriaďovatelia_1P01_1P02'!$C1156)*('Rozpis školy_Zdroj_1P01_1P02'!$M$4:$M$2377))</f>
        <v>853</v>
      </c>
      <c r="H1156" s="11">
        <f t="shared" si="17"/>
        <v>9384</v>
      </c>
    </row>
    <row r="1157" spans="1:8" x14ac:dyDescent="0.25">
      <c r="A1157" s="8" t="s">
        <v>9155</v>
      </c>
      <c r="B1157" s="8" t="s">
        <v>8631</v>
      </c>
      <c r="C1157" s="8" t="s">
        <v>5528</v>
      </c>
      <c r="D1157" s="8" t="s">
        <v>5527</v>
      </c>
      <c r="E1157" s="9" t="s">
        <v>5529</v>
      </c>
      <c r="F1157" s="10">
        <f t="array" ref="F1157">SUM(('Rozpis školy_Zdroj_1P01_1P02'!$C$4:$C$2377='Rozpis zriaďovatelia_1P01_1P02'!$C1157)*('Rozpis školy_Zdroj_1P01_1P02'!$L$4:$L$2377))</f>
        <v>1175</v>
      </c>
      <c r="G1157" s="10">
        <f t="array" ref="G1157">SUM(('Rozpis školy_Zdroj_1P01_1P02'!$C$4:$C$2377='Rozpis zriaďovatelia_1P01_1P02'!$C1157)*('Rozpis školy_Zdroj_1P01_1P02'!$M$4:$M$2377))</f>
        <v>117</v>
      </c>
      <c r="H1157" s="11">
        <f t="shared" ref="H1157:H1220" si="18">F1157+G1157</f>
        <v>1292</v>
      </c>
    </row>
    <row r="1158" spans="1:8" x14ac:dyDescent="0.25">
      <c r="A1158" s="8" t="s">
        <v>9155</v>
      </c>
      <c r="B1158" s="8" t="s">
        <v>8631</v>
      </c>
      <c r="C1158" s="8" t="s">
        <v>5533</v>
      </c>
      <c r="D1158" s="8" t="s">
        <v>5532</v>
      </c>
      <c r="E1158" s="9" t="s">
        <v>5534</v>
      </c>
      <c r="F1158" s="10">
        <f t="array" ref="F1158">SUM(('Rozpis školy_Zdroj_1P01_1P02'!$C$4:$C$2377='Rozpis zriaďovatelia_1P01_1P02'!$C1158)*('Rozpis školy_Zdroj_1P01_1P02'!$L$4:$L$2377))</f>
        <v>2111</v>
      </c>
      <c r="G1158" s="10">
        <f t="array" ref="G1158">SUM(('Rozpis školy_Zdroj_1P01_1P02'!$C$4:$C$2377='Rozpis zriaďovatelia_1P01_1P02'!$C1158)*('Rozpis školy_Zdroj_1P01_1P02'!$M$4:$M$2377))</f>
        <v>211</v>
      </c>
      <c r="H1158" s="11">
        <f t="shared" si="18"/>
        <v>2322</v>
      </c>
    </row>
    <row r="1159" spans="1:8" x14ac:dyDescent="0.25">
      <c r="A1159" s="8" t="s">
        <v>9155</v>
      </c>
      <c r="B1159" s="8" t="s">
        <v>8631</v>
      </c>
      <c r="C1159" s="8" t="s">
        <v>5543</v>
      </c>
      <c r="D1159" s="8" t="s">
        <v>5542</v>
      </c>
      <c r="E1159" s="9" t="s">
        <v>5544</v>
      </c>
      <c r="F1159" s="10">
        <f t="array" ref="F1159">SUM(('Rozpis školy_Zdroj_1P01_1P02'!$C$4:$C$2377='Rozpis zriaďovatelia_1P01_1P02'!$C1159)*('Rozpis školy_Zdroj_1P01_1P02'!$L$4:$L$2377))</f>
        <v>1149</v>
      </c>
      <c r="G1159" s="10">
        <f t="array" ref="G1159">SUM(('Rozpis školy_Zdroj_1P01_1P02'!$C$4:$C$2377='Rozpis zriaďovatelia_1P01_1P02'!$C1159)*('Rozpis školy_Zdroj_1P01_1P02'!$M$4:$M$2377))</f>
        <v>115</v>
      </c>
      <c r="H1159" s="11">
        <f t="shared" si="18"/>
        <v>1264</v>
      </c>
    </row>
    <row r="1160" spans="1:8" x14ac:dyDescent="0.25">
      <c r="A1160" s="8" t="s">
        <v>9155</v>
      </c>
      <c r="B1160" s="8" t="s">
        <v>8631</v>
      </c>
      <c r="C1160" s="8" t="s">
        <v>5772</v>
      </c>
      <c r="D1160" s="8" t="s">
        <v>5771</v>
      </c>
      <c r="E1160" s="9" t="s">
        <v>5773</v>
      </c>
      <c r="F1160" s="10">
        <f t="array" ref="F1160">SUM(('Rozpis školy_Zdroj_1P01_1P02'!$C$4:$C$2377='Rozpis zriaďovatelia_1P01_1P02'!$C1160)*('Rozpis školy_Zdroj_1P01_1P02'!$L$4:$L$2377))</f>
        <v>1071</v>
      </c>
      <c r="G1160" s="10">
        <f t="array" ref="G1160">SUM(('Rozpis školy_Zdroj_1P01_1P02'!$C$4:$C$2377='Rozpis zriaďovatelia_1P01_1P02'!$C1160)*('Rozpis školy_Zdroj_1P01_1P02'!$M$4:$M$2377))</f>
        <v>107</v>
      </c>
      <c r="H1160" s="11">
        <f t="shared" si="18"/>
        <v>1178</v>
      </c>
    </row>
    <row r="1161" spans="1:8" x14ac:dyDescent="0.25">
      <c r="A1161" s="8" t="s">
        <v>9155</v>
      </c>
      <c r="B1161" s="8" t="s">
        <v>8631</v>
      </c>
      <c r="C1161" s="8" t="s">
        <v>6368</v>
      </c>
      <c r="D1161" s="8" t="s">
        <v>6367</v>
      </c>
      <c r="E1161" s="9" t="s">
        <v>6369</v>
      </c>
      <c r="F1161" s="10">
        <f t="array" ref="F1161">SUM(('Rozpis školy_Zdroj_1P01_1P02'!$C$4:$C$2377='Rozpis zriaďovatelia_1P01_1P02'!$C1161)*('Rozpis školy_Zdroj_1P01_1P02'!$L$4:$L$2377))</f>
        <v>21835</v>
      </c>
      <c r="G1161" s="10">
        <f t="array" ref="G1161">SUM(('Rozpis školy_Zdroj_1P01_1P02'!$C$4:$C$2377='Rozpis zriaďovatelia_1P01_1P02'!$C1161)*('Rozpis školy_Zdroj_1P01_1P02'!$M$4:$M$2377))</f>
        <v>2183</v>
      </c>
      <c r="H1161" s="11">
        <f t="shared" si="18"/>
        <v>24018</v>
      </c>
    </row>
    <row r="1162" spans="1:8" x14ac:dyDescent="0.25">
      <c r="A1162" s="8" t="s">
        <v>9155</v>
      </c>
      <c r="B1162" s="8" t="s">
        <v>8631</v>
      </c>
      <c r="C1162" s="8" t="s">
        <v>6377</v>
      </c>
      <c r="D1162" s="8" t="s">
        <v>6376</v>
      </c>
      <c r="E1162" s="9" t="s">
        <v>6378</v>
      </c>
      <c r="F1162" s="10">
        <f t="array" ref="F1162">SUM(('Rozpis školy_Zdroj_1P01_1P02'!$C$4:$C$2377='Rozpis zriaďovatelia_1P01_1P02'!$C1162)*('Rozpis školy_Zdroj_1P01_1P02'!$L$4:$L$2377))</f>
        <v>2914</v>
      </c>
      <c r="G1162" s="10">
        <f t="array" ref="G1162">SUM(('Rozpis školy_Zdroj_1P01_1P02'!$C$4:$C$2377='Rozpis zriaďovatelia_1P01_1P02'!$C1162)*('Rozpis školy_Zdroj_1P01_1P02'!$M$4:$M$2377))</f>
        <v>291</v>
      </c>
      <c r="H1162" s="11">
        <f t="shared" si="18"/>
        <v>3205</v>
      </c>
    </row>
    <row r="1163" spans="1:8" x14ac:dyDescent="0.25">
      <c r="A1163" s="8" t="s">
        <v>9155</v>
      </c>
      <c r="B1163" s="8" t="s">
        <v>8631</v>
      </c>
      <c r="C1163" s="8" t="s">
        <v>5548</v>
      </c>
      <c r="D1163" s="8" t="s">
        <v>5547</v>
      </c>
      <c r="E1163" s="9" t="s">
        <v>5549</v>
      </c>
      <c r="F1163" s="10">
        <f t="array" ref="F1163">SUM(('Rozpis školy_Zdroj_1P01_1P02'!$C$4:$C$2377='Rozpis zriaďovatelia_1P01_1P02'!$C1163)*('Rozpis školy_Zdroj_1P01_1P02'!$L$4:$L$2377))</f>
        <v>2000</v>
      </c>
      <c r="G1163" s="10">
        <f t="array" ref="G1163">SUM(('Rozpis školy_Zdroj_1P01_1P02'!$C$4:$C$2377='Rozpis zriaďovatelia_1P01_1P02'!$C1163)*('Rozpis školy_Zdroj_1P01_1P02'!$M$4:$M$2377))</f>
        <v>200</v>
      </c>
      <c r="H1163" s="11">
        <f t="shared" si="18"/>
        <v>2200</v>
      </c>
    </row>
    <row r="1164" spans="1:8" x14ac:dyDescent="0.25">
      <c r="A1164" s="8" t="s">
        <v>9155</v>
      </c>
      <c r="B1164" s="8" t="s">
        <v>8631</v>
      </c>
      <c r="C1164" s="8" t="s">
        <v>6382</v>
      </c>
      <c r="D1164" s="8" t="s">
        <v>6381</v>
      </c>
      <c r="E1164" s="9" t="s">
        <v>6383</v>
      </c>
      <c r="F1164" s="10">
        <f t="array" ref="F1164">SUM(('Rozpis školy_Zdroj_1P01_1P02'!$C$4:$C$2377='Rozpis zriaďovatelia_1P01_1P02'!$C1164)*('Rozpis školy_Zdroj_1P01_1P02'!$L$4:$L$2377))</f>
        <v>1033</v>
      </c>
      <c r="G1164" s="10">
        <f t="array" ref="G1164">SUM(('Rozpis školy_Zdroj_1P01_1P02'!$C$4:$C$2377='Rozpis zriaďovatelia_1P01_1P02'!$C1164)*('Rozpis školy_Zdroj_1P01_1P02'!$M$4:$M$2377))</f>
        <v>103</v>
      </c>
      <c r="H1164" s="11">
        <f t="shared" si="18"/>
        <v>1136</v>
      </c>
    </row>
    <row r="1165" spans="1:8" x14ac:dyDescent="0.25">
      <c r="A1165" s="8" t="s">
        <v>9155</v>
      </c>
      <c r="B1165" s="8" t="s">
        <v>8631</v>
      </c>
      <c r="C1165" s="8" t="s">
        <v>5553</v>
      </c>
      <c r="D1165" s="8" t="s">
        <v>5552</v>
      </c>
      <c r="E1165" s="9" t="s">
        <v>5554</v>
      </c>
      <c r="F1165" s="10">
        <f t="array" ref="F1165">SUM(('Rozpis školy_Zdroj_1P01_1P02'!$C$4:$C$2377='Rozpis zriaďovatelia_1P01_1P02'!$C1165)*('Rozpis školy_Zdroj_1P01_1P02'!$L$4:$L$2377))</f>
        <v>2108</v>
      </c>
      <c r="G1165" s="10">
        <f t="array" ref="G1165">SUM(('Rozpis školy_Zdroj_1P01_1P02'!$C$4:$C$2377='Rozpis zriaďovatelia_1P01_1P02'!$C1165)*('Rozpis školy_Zdroj_1P01_1P02'!$M$4:$M$2377))</f>
        <v>211</v>
      </c>
      <c r="H1165" s="11">
        <f t="shared" si="18"/>
        <v>2319</v>
      </c>
    </row>
    <row r="1166" spans="1:8" x14ac:dyDescent="0.25">
      <c r="A1166" s="8" t="s">
        <v>9155</v>
      </c>
      <c r="B1166" s="8" t="s">
        <v>8631</v>
      </c>
      <c r="C1166" s="8" t="s">
        <v>6387</v>
      </c>
      <c r="D1166" s="8" t="s">
        <v>6386</v>
      </c>
      <c r="E1166" s="9" t="s">
        <v>6388</v>
      </c>
      <c r="F1166" s="10">
        <f t="array" ref="F1166">SUM(('Rozpis školy_Zdroj_1P01_1P02'!$C$4:$C$2377='Rozpis zriaďovatelia_1P01_1P02'!$C1166)*('Rozpis školy_Zdroj_1P01_1P02'!$L$4:$L$2377))</f>
        <v>1448</v>
      </c>
      <c r="G1166" s="10">
        <f t="array" ref="G1166">SUM(('Rozpis školy_Zdroj_1P01_1P02'!$C$4:$C$2377='Rozpis zriaďovatelia_1P01_1P02'!$C1166)*('Rozpis školy_Zdroj_1P01_1P02'!$M$4:$M$2377))</f>
        <v>145</v>
      </c>
      <c r="H1166" s="11">
        <f t="shared" si="18"/>
        <v>1593</v>
      </c>
    </row>
    <row r="1167" spans="1:8" x14ac:dyDescent="0.25">
      <c r="A1167" s="8" t="s">
        <v>9155</v>
      </c>
      <c r="B1167" s="8" t="s">
        <v>8631</v>
      </c>
      <c r="C1167" s="8" t="s">
        <v>5563</v>
      </c>
      <c r="D1167" s="8" t="s">
        <v>5562</v>
      </c>
      <c r="E1167" s="9" t="s">
        <v>5564</v>
      </c>
      <c r="F1167" s="10">
        <f t="array" ref="F1167">SUM(('Rozpis školy_Zdroj_1P01_1P02'!$C$4:$C$2377='Rozpis zriaďovatelia_1P01_1P02'!$C1167)*('Rozpis školy_Zdroj_1P01_1P02'!$L$4:$L$2377))</f>
        <v>181</v>
      </c>
      <c r="G1167" s="10">
        <f t="array" ref="G1167">SUM(('Rozpis školy_Zdroj_1P01_1P02'!$C$4:$C$2377='Rozpis zriaďovatelia_1P01_1P02'!$C1167)*('Rozpis školy_Zdroj_1P01_1P02'!$M$4:$M$2377))</f>
        <v>18</v>
      </c>
      <c r="H1167" s="11">
        <f t="shared" si="18"/>
        <v>199</v>
      </c>
    </row>
    <row r="1168" spans="1:8" x14ac:dyDescent="0.25">
      <c r="A1168" s="8" t="s">
        <v>9155</v>
      </c>
      <c r="B1168" s="8" t="s">
        <v>8631</v>
      </c>
      <c r="C1168" s="8" t="s">
        <v>5568</v>
      </c>
      <c r="D1168" s="8" t="s">
        <v>5567</v>
      </c>
      <c r="E1168" s="9" t="s">
        <v>5569</v>
      </c>
      <c r="F1168" s="10">
        <f t="array" ref="F1168">SUM(('Rozpis školy_Zdroj_1P01_1P02'!$C$4:$C$2377='Rozpis zriaďovatelia_1P01_1P02'!$C1168)*('Rozpis školy_Zdroj_1P01_1P02'!$L$4:$L$2377))</f>
        <v>325</v>
      </c>
      <c r="G1168" s="10">
        <f t="array" ref="G1168">SUM(('Rozpis školy_Zdroj_1P01_1P02'!$C$4:$C$2377='Rozpis zriaďovatelia_1P01_1P02'!$C1168)*('Rozpis školy_Zdroj_1P01_1P02'!$M$4:$M$2377))</f>
        <v>33</v>
      </c>
      <c r="H1168" s="11">
        <f t="shared" si="18"/>
        <v>358</v>
      </c>
    </row>
    <row r="1169" spans="1:8" x14ac:dyDescent="0.25">
      <c r="A1169" s="8" t="s">
        <v>9155</v>
      </c>
      <c r="B1169" s="8" t="s">
        <v>8631</v>
      </c>
      <c r="C1169" s="8" t="s">
        <v>6392</v>
      </c>
      <c r="D1169" s="8" t="s">
        <v>6391</v>
      </c>
      <c r="E1169" s="9" t="s">
        <v>6393</v>
      </c>
      <c r="F1169" s="10">
        <f t="array" ref="F1169">SUM(('Rozpis školy_Zdroj_1P01_1P02'!$C$4:$C$2377='Rozpis zriaďovatelia_1P01_1P02'!$C1169)*('Rozpis školy_Zdroj_1P01_1P02'!$L$4:$L$2377))</f>
        <v>980</v>
      </c>
      <c r="G1169" s="10">
        <f t="array" ref="G1169">SUM(('Rozpis školy_Zdroj_1P01_1P02'!$C$4:$C$2377='Rozpis zriaďovatelia_1P01_1P02'!$C1169)*('Rozpis školy_Zdroj_1P01_1P02'!$M$4:$M$2377))</f>
        <v>98</v>
      </c>
      <c r="H1169" s="11">
        <f t="shared" si="18"/>
        <v>1078</v>
      </c>
    </row>
    <row r="1170" spans="1:8" x14ac:dyDescent="0.25">
      <c r="A1170" s="8" t="s">
        <v>9155</v>
      </c>
      <c r="B1170" s="8" t="s">
        <v>8631</v>
      </c>
      <c r="C1170" s="8" t="s">
        <v>5573</v>
      </c>
      <c r="D1170" s="8" t="s">
        <v>5572</v>
      </c>
      <c r="E1170" s="9" t="s">
        <v>5574</v>
      </c>
      <c r="F1170" s="10">
        <f t="array" ref="F1170">SUM(('Rozpis školy_Zdroj_1P01_1P02'!$C$4:$C$2377='Rozpis zriaďovatelia_1P01_1P02'!$C1170)*('Rozpis školy_Zdroj_1P01_1P02'!$L$4:$L$2377))</f>
        <v>145</v>
      </c>
      <c r="G1170" s="10">
        <f t="array" ref="G1170">SUM(('Rozpis školy_Zdroj_1P01_1P02'!$C$4:$C$2377='Rozpis zriaďovatelia_1P01_1P02'!$C1170)*('Rozpis školy_Zdroj_1P01_1P02'!$M$4:$M$2377))</f>
        <v>14</v>
      </c>
      <c r="H1170" s="11">
        <f t="shared" si="18"/>
        <v>159</v>
      </c>
    </row>
    <row r="1171" spans="1:8" x14ac:dyDescent="0.25">
      <c r="A1171" s="8" t="s">
        <v>9155</v>
      </c>
      <c r="B1171" s="8" t="s">
        <v>8631</v>
      </c>
      <c r="C1171" s="8" t="s">
        <v>5815</v>
      </c>
      <c r="D1171" s="8" t="s">
        <v>5814</v>
      </c>
      <c r="E1171" s="9" t="s">
        <v>5816</v>
      </c>
      <c r="F1171" s="10">
        <f t="array" ref="F1171">SUM(('Rozpis školy_Zdroj_1P01_1P02'!$C$4:$C$2377='Rozpis zriaďovatelia_1P01_1P02'!$C1171)*('Rozpis školy_Zdroj_1P01_1P02'!$L$4:$L$2377))</f>
        <v>65432</v>
      </c>
      <c r="G1171" s="10">
        <f t="array" ref="G1171">SUM(('Rozpis školy_Zdroj_1P01_1P02'!$C$4:$C$2377='Rozpis zriaďovatelia_1P01_1P02'!$C1171)*('Rozpis školy_Zdroj_1P01_1P02'!$M$4:$M$2377))</f>
        <v>6543</v>
      </c>
      <c r="H1171" s="11">
        <f t="shared" si="18"/>
        <v>71975</v>
      </c>
    </row>
    <row r="1172" spans="1:8" x14ac:dyDescent="0.25">
      <c r="A1172" s="8" t="s">
        <v>9155</v>
      </c>
      <c r="B1172" s="8" t="s">
        <v>8631</v>
      </c>
      <c r="C1172" s="8" t="s">
        <v>5777</v>
      </c>
      <c r="D1172" s="8" t="s">
        <v>5776</v>
      </c>
      <c r="E1172" s="9" t="s">
        <v>5778</v>
      </c>
      <c r="F1172" s="10">
        <f t="array" ref="F1172">SUM(('Rozpis školy_Zdroj_1P01_1P02'!$C$4:$C$2377='Rozpis zriaďovatelia_1P01_1P02'!$C1172)*('Rozpis školy_Zdroj_1P01_1P02'!$L$4:$L$2377))</f>
        <v>922</v>
      </c>
      <c r="G1172" s="10">
        <f t="array" ref="G1172">SUM(('Rozpis školy_Zdroj_1P01_1P02'!$C$4:$C$2377='Rozpis zriaďovatelia_1P01_1P02'!$C1172)*('Rozpis školy_Zdroj_1P01_1P02'!$M$4:$M$2377))</f>
        <v>92</v>
      </c>
      <c r="H1172" s="11">
        <f t="shared" si="18"/>
        <v>1014</v>
      </c>
    </row>
    <row r="1173" spans="1:8" x14ac:dyDescent="0.25">
      <c r="A1173" s="8" t="s">
        <v>9155</v>
      </c>
      <c r="B1173" s="8" t="s">
        <v>8631</v>
      </c>
      <c r="C1173" s="8" t="s">
        <v>5781</v>
      </c>
      <c r="D1173" s="8" t="s">
        <v>5780</v>
      </c>
      <c r="E1173" s="9" t="s">
        <v>5301</v>
      </c>
      <c r="F1173" s="10">
        <f t="array" ref="F1173">SUM(('Rozpis školy_Zdroj_1P01_1P02'!$C$4:$C$2377='Rozpis zriaďovatelia_1P01_1P02'!$C1173)*('Rozpis školy_Zdroj_1P01_1P02'!$L$4:$L$2377))</f>
        <v>325</v>
      </c>
      <c r="G1173" s="10">
        <f t="array" ref="G1173">SUM(('Rozpis školy_Zdroj_1P01_1P02'!$C$4:$C$2377='Rozpis zriaďovatelia_1P01_1P02'!$C1173)*('Rozpis školy_Zdroj_1P01_1P02'!$M$4:$M$2377))</f>
        <v>33</v>
      </c>
      <c r="H1173" s="11">
        <f t="shared" si="18"/>
        <v>358</v>
      </c>
    </row>
    <row r="1174" spans="1:8" x14ac:dyDescent="0.25">
      <c r="A1174" s="8" t="s">
        <v>9155</v>
      </c>
      <c r="B1174" s="8" t="s">
        <v>8631</v>
      </c>
      <c r="C1174" s="8" t="s">
        <v>5578</v>
      </c>
      <c r="D1174" s="8" t="s">
        <v>5577</v>
      </c>
      <c r="E1174" s="9" t="s">
        <v>5579</v>
      </c>
      <c r="F1174" s="10">
        <f t="array" ref="F1174">SUM(('Rozpis školy_Zdroj_1P01_1P02'!$C$4:$C$2377='Rozpis zriaďovatelia_1P01_1P02'!$C1174)*('Rozpis školy_Zdroj_1P01_1P02'!$L$4:$L$2377))</f>
        <v>3042</v>
      </c>
      <c r="G1174" s="10">
        <f t="array" ref="G1174">SUM(('Rozpis školy_Zdroj_1P01_1P02'!$C$4:$C$2377='Rozpis zriaďovatelia_1P01_1P02'!$C1174)*('Rozpis školy_Zdroj_1P01_1P02'!$M$4:$M$2377))</f>
        <v>304</v>
      </c>
      <c r="H1174" s="11">
        <f t="shared" si="18"/>
        <v>3346</v>
      </c>
    </row>
    <row r="1175" spans="1:8" x14ac:dyDescent="0.25">
      <c r="A1175" s="8" t="s">
        <v>9155</v>
      </c>
      <c r="B1175" s="8" t="s">
        <v>8631</v>
      </c>
      <c r="C1175" s="8" t="s">
        <v>5790</v>
      </c>
      <c r="D1175" s="8" t="s">
        <v>5789</v>
      </c>
      <c r="E1175" s="9" t="s">
        <v>5791</v>
      </c>
      <c r="F1175" s="10">
        <f t="array" ref="F1175">SUM(('Rozpis školy_Zdroj_1P01_1P02'!$C$4:$C$2377='Rozpis zriaďovatelia_1P01_1P02'!$C1175)*('Rozpis školy_Zdroj_1P01_1P02'!$L$4:$L$2377))</f>
        <v>759</v>
      </c>
      <c r="G1175" s="10">
        <f t="array" ref="G1175">SUM(('Rozpis školy_Zdroj_1P01_1P02'!$C$4:$C$2377='Rozpis zriaďovatelia_1P01_1P02'!$C1175)*('Rozpis školy_Zdroj_1P01_1P02'!$M$4:$M$2377))</f>
        <v>76</v>
      </c>
      <c r="H1175" s="11">
        <f t="shared" si="18"/>
        <v>835</v>
      </c>
    </row>
    <row r="1176" spans="1:8" x14ac:dyDescent="0.25">
      <c r="A1176" s="8" t="s">
        <v>9155</v>
      </c>
      <c r="B1176" s="8" t="s">
        <v>8631</v>
      </c>
      <c r="C1176" s="8" t="s">
        <v>5785</v>
      </c>
      <c r="D1176" s="8" t="s">
        <v>5784</v>
      </c>
      <c r="E1176" s="9" t="s">
        <v>5786</v>
      </c>
      <c r="F1176" s="10">
        <f t="array" ref="F1176">SUM(('Rozpis školy_Zdroj_1P01_1P02'!$C$4:$C$2377='Rozpis zriaďovatelia_1P01_1P02'!$C1176)*('Rozpis školy_Zdroj_1P01_1P02'!$L$4:$L$2377))</f>
        <v>4828</v>
      </c>
      <c r="G1176" s="10">
        <f t="array" ref="G1176">SUM(('Rozpis školy_Zdroj_1P01_1P02'!$C$4:$C$2377='Rozpis zriaďovatelia_1P01_1P02'!$C1176)*('Rozpis školy_Zdroj_1P01_1P02'!$M$4:$M$2377))</f>
        <v>483</v>
      </c>
      <c r="H1176" s="11">
        <f t="shared" si="18"/>
        <v>5311</v>
      </c>
    </row>
    <row r="1177" spans="1:8" x14ac:dyDescent="0.25">
      <c r="A1177" s="8" t="s">
        <v>9155</v>
      </c>
      <c r="B1177" s="8" t="s">
        <v>8631</v>
      </c>
      <c r="C1177" s="8" t="s">
        <v>5583</v>
      </c>
      <c r="D1177" s="8" t="s">
        <v>5582</v>
      </c>
      <c r="E1177" s="9" t="s">
        <v>5584</v>
      </c>
      <c r="F1177" s="10">
        <f t="array" ref="F1177">SUM(('Rozpis školy_Zdroj_1P01_1P02'!$C$4:$C$2377='Rozpis zriaďovatelia_1P01_1P02'!$C1177)*('Rozpis školy_Zdroj_1P01_1P02'!$L$4:$L$2377))</f>
        <v>3726</v>
      </c>
      <c r="G1177" s="10">
        <f t="array" ref="G1177">SUM(('Rozpis školy_Zdroj_1P01_1P02'!$C$4:$C$2377='Rozpis zriaďovatelia_1P01_1P02'!$C1177)*('Rozpis školy_Zdroj_1P01_1P02'!$M$4:$M$2377))</f>
        <v>373</v>
      </c>
      <c r="H1177" s="11">
        <f t="shared" si="18"/>
        <v>4099</v>
      </c>
    </row>
    <row r="1178" spans="1:8" x14ac:dyDescent="0.25">
      <c r="A1178" s="8" t="s">
        <v>9155</v>
      </c>
      <c r="B1178" s="8" t="s">
        <v>8631</v>
      </c>
      <c r="C1178" s="8" t="s">
        <v>5588</v>
      </c>
      <c r="D1178" s="8" t="s">
        <v>5587</v>
      </c>
      <c r="E1178" s="9" t="s">
        <v>5589</v>
      </c>
      <c r="F1178" s="10">
        <f t="array" ref="F1178">SUM(('Rozpis školy_Zdroj_1P01_1P02'!$C$4:$C$2377='Rozpis zriaďovatelia_1P01_1P02'!$C1178)*('Rozpis školy_Zdroj_1P01_1P02'!$L$4:$L$2377))</f>
        <v>1211</v>
      </c>
      <c r="G1178" s="10">
        <f t="array" ref="G1178">SUM(('Rozpis školy_Zdroj_1P01_1P02'!$C$4:$C$2377='Rozpis zriaďovatelia_1P01_1P02'!$C1178)*('Rozpis školy_Zdroj_1P01_1P02'!$M$4:$M$2377))</f>
        <v>121</v>
      </c>
      <c r="H1178" s="11">
        <f t="shared" si="18"/>
        <v>1332</v>
      </c>
    </row>
    <row r="1179" spans="1:8" x14ac:dyDescent="0.25">
      <c r="A1179" s="8" t="s">
        <v>9155</v>
      </c>
      <c r="B1179" s="8" t="s">
        <v>8631</v>
      </c>
      <c r="C1179" s="8" t="s">
        <v>5795</v>
      </c>
      <c r="D1179" s="8" t="s">
        <v>5794</v>
      </c>
      <c r="E1179" s="9" t="s">
        <v>5796</v>
      </c>
      <c r="F1179" s="10">
        <f t="array" ref="F1179">SUM(('Rozpis školy_Zdroj_1P01_1P02'!$C$4:$C$2377='Rozpis zriaďovatelia_1P01_1P02'!$C1179)*('Rozpis školy_Zdroj_1P01_1P02'!$L$4:$L$2377))</f>
        <v>2216</v>
      </c>
      <c r="G1179" s="10">
        <f t="array" ref="G1179">SUM(('Rozpis školy_Zdroj_1P01_1P02'!$C$4:$C$2377='Rozpis zriaďovatelia_1P01_1P02'!$C1179)*('Rozpis školy_Zdroj_1P01_1P02'!$M$4:$M$2377))</f>
        <v>222</v>
      </c>
      <c r="H1179" s="11">
        <f t="shared" si="18"/>
        <v>2438</v>
      </c>
    </row>
    <row r="1180" spans="1:8" x14ac:dyDescent="0.25">
      <c r="A1180" s="8" t="s">
        <v>9155</v>
      </c>
      <c r="B1180" s="8" t="s">
        <v>8631</v>
      </c>
      <c r="C1180" s="8" t="s">
        <v>5593</v>
      </c>
      <c r="D1180" s="8" t="s">
        <v>5592</v>
      </c>
      <c r="E1180" s="9" t="s">
        <v>5594</v>
      </c>
      <c r="F1180" s="10">
        <f t="array" ref="F1180">SUM(('Rozpis školy_Zdroj_1P01_1P02'!$C$4:$C$2377='Rozpis zriaďovatelia_1P01_1P02'!$C1180)*('Rozpis školy_Zdroj_1P01_1P02'!$L$4:$L$2377))</f>
        <v>850</v>
      </c>
      <c r="G1180" s="10">
        <f t="array" ref="G1180">SUM(('Rozpis školy_Zdroj_1P01_1P02'!$C$4:$C$2377='Rozpis zriaďovatelia_1P01_1P02'!$C1180)*('Rozpis školy_Zdroj_1P01_1P02'!$M$4:$M$2377))</f>
        <v>85</v>
      </c>
      <c r="H1180" s="11">
        <f t="shared" si="18"/>
        <v>935</v>
      </c>
    </row>
    <row r="1181" spans="1:8" x14ac:dyDescent="0.25">
      <c r="A1181" s="8" t="s">
        <v>9155</v>
      </c>
      <c r="B1181" s="8" t="s">
        <v>8631</v>
      </c>
      <c r="C1181" s="8" t="s">
        <v>5598</v>
      </c>
      <c r="D1181" s="8" t="s">
        <v>5597</v>
      </c>
      <c r="E1181" s="9" t="s">
        <v>5599</v>
      </c>
      <c r="F1181" s="10">
        <f t="array" ref="F1181">SUM(('Rozpis školy_Zdroj_1P01_1P02'!$C$4:$C$2377='Rozpis zriaďovatelia_1P01_1P02'!$C1181)*('Rozpis školy_Zdroj_1P01_1P02'!$L$4:$L$2377))</f>
        <v>24911</v>
      </c>
      <c r="G1181" s="10">
        <f t="array" ref="G1181">SUM(('Rozpis školy_Zdroj_1P01_1P02'!$C$4:$C$2377='Rozpis zriaďovatelia_1P01_1P02'!$C1181)*('Rozpis školy_Zdroj_1P01_1P02'!$M$4:$M$2377))</f>
        <v>2491</v>
      </c>
      <c r="H1181" s="11">
        <f t="shared" si="18"/>
        <v>27402</v>
      </c>
    </row>
    <row r="1182" spans="1:8" x14ac:dyDescent="0.25">
      <c r="A1182" s="8" t="s">
        <v>9155</v>
      </c>
      <c r="B1182" s="8" t="s">
        <v>8631</v>
      </c>
      <c r="C1182" s="8" t="s">
        <v>5800</v>
      </c>
      <c r="D1182" s="8" t="s">
        <v>5799</v>
      </c>
      <c r="E1182" s="9" t="s">
        <v>5801</v>
      </c>
      <c r="F1182" s="10">
        <f t="array" ref="F1182">SUM(('Rozpis školy_Zdroj_1P01_1P02'!$C$4:$C$2377='Rozpis zriaďovatelia_1P01_1P02'!$C1182)*('Rozpis školy_Zdroj_1P01_1P02'!$L$4:$L$2377))</f>
        <v>307</v>
      </c>
      <c r="G1182" s="10">
        <f t="array" ref="G1182">SUM(('Rozpis školy_Zdroj_1P01_1P02'!$C$4:$C$2377='Rozpis zriaďovatelia_1P01_1P02'!$C1182)*('Rozpis školy_Zdroj_1P01_1P02'!$M$4:$M$2377))</f>
        <v>31</v>
      </c>
      <c r="H1182" s="11">
        <f t="shared" si="18"/>
        <v>338</v>
      </c>
    </row>
    <row r="1183" spans="1:8" x14ac:dyDescent="0.25">
      <c r="A1183" s="8" t="s">
        <v>9155</v>
      </c>
      <c r="B1183" s="8" t="s">
        <v>8631</v>
      </c>
      <c r="C1183" s="8" t="s">
        <v>5606</v>
      </c>
      <c r="D1183" s="8" t="s">
        <v>5605</v>
      </c>
      <c r="E1183" s="9" t="s">
        <v>5607</v>
      </c>
      <c r="F1183" s="10">
        <f t="array" ref="F1183">SUM(('Rozpis školy_Zdroj_1P01_1P02'!$C$4:$C$2377='Rozpis zriaďovatelia_1P01_1P02'!$C1183)*('Rozpis školy_Zdroj_1P01_1P02'!$L$4:$L$2377))</f>
        <v>4267</v>
      </c>
      <c r="G1183" s="10">
        <f t="array" ref="G1183">SUM(('Rozpis školy_Zdroj_1P01_1P02'!$C$4:$C$2377='Rozpis zriaďovatelia_1P01_1P02'!$C1183)*('Rozpis školy_Zdroj_1P01_1P02'!$M$4:$M$2377))</f>
        <v>427</v>
      </c>
      <c r="H1183" s="11">
        <f t="shared" si="18"/>
        <v>4694</v>
      </c>
    </row>
    <row r="1184" spans="1:8" x14ac:dyDescent="0.25">
      <c r="A1184" s="8" t="s">
        <v>9155</v>
      </c>
      <c r="B1184" s="8" t="s">
        <v>8631</v>
      </c>
      <c r="C1184" s="8" t="s">
        <v>5611</v>
      </c>
      <c r="D1184" s="8" t="s">
        <v>5610</v>
      </c>
      <c r="E1184" s="9" t="s">
        <v>5612</v>
      </c>
      <c r="F1184" s="10">
        <f t="array" ref="F1184">SUM(('Rozpis školy_Zdroj_1P01_1P02'!$C$4:$C$2377='Rozpis zriaďovatelia_1P01_1P02'!$C1184)*('Rozpis školy_Zdroj_1P01_1P02'!$L$4:$L$2377))</f>
        <v>12895</v>
      </c>
      <c r="G1184" s="10">
        <f t="array" ref="G1184">SUM(('Rozpis školy_Zdroj_1P01_1P02'!$C$4:$C$2377='Rozpis zriaďovatelia_1P01_1P02'!$C1184)*('Rozpis školy_Zdroj_1P01_1P02'!$M$4:$M$2377))</f>
        <v>1289</v>
      </c>
      <c r="H1184" s="11">
        <f t="shared" si="18"/>
        <v>14184</v>
      </c>
    </row>
    <row r="1185" spans="1:8" x14ac:dyDescent="0.25">
      <c r="A1185" s="8" t="s">
        <v>9155</v>
      </c>
      <c r="B1185" s="8" t="s">
        <v>8631</v>
      </c>
      <c r="C1185" s="8" t="s">
        <v>5805</v>
      </c>
      <c r="D1185" s="8" t="s">
        <v>5804</v>
      </c>
      <c r="E1185" s="9" t="s">
        <v>5806</v>
      </c>
      <c r="F1185" s="10">
        <f t="array" ref="F1185">SUM(('Rozpis školy_Zdroj_1P01_1P02'!$C$4:$C$2377='Rozpis zriaďovatelia_1P01_1P02'!$C1185)*('Rozpis školy_Zdroj_1P01_1P02'!$L$4:$L$2377))</f>
        <v>3670</v>
      </c>
      <c r="G1185" s="10">
        <f t="array" ref="G1185">SUM(('Rozpis školy_Zdroj_1P01_1P02'!$C$4:$C$2377='Rozpis zriaďovatelia_1P01_1P02'!$C1185)*('Rozpis školy_Zdroj_1P01_1P02'!$M$4:$M$2377))</f>
        <v>367</v>
      </c>
      <c r="H1185" s="11">
        <f t="shared" si="18"/>
        <v>4037</v>
      </c>
    </row>
    <row r="1186" spans="1:8" x14ac:dyDescent="0.25">
      <c r="A1186" s="8" t="s">
        <v>9155</v>
      </c>
      <c r="B1186" s="8" t="s">
        <v>8631</v>
      </c>
      <c r="C1186" s="8" t="s">
        <v>5809</v>
      </c>
      <c r="D1186" s="8" t="s">
        <v>5808</v>
      </c>
      <c r="E1186" s="9" t="s">
        <v>5810</v>
      </c>
      <c r="F1186" s="10">
        <f t="array" ref="F1186">SUM(('Rozpis školy_Zdroj_1P01_1P02'!$C$4:$C$2377='Rozpis zriaďovatelia_1P01_1P02'!$C1186)*('Rozpis školy_Zdroj_1P01_1P02'!$L$4:$L$2377))</f>
        <v>217</v>
      </c>
      <c r="G1186" s="10">
        <f t="array" ref="G1186">SUM(('Rozpis školy_Zdroj_1P01_1P02'!$C$4:$C$2377='Rozpis zriaďovatelia_1P01_1P02'!$C1186)*('Rozpis školy_Zdroj_1P01_1P02'!$M$4:$M$2377))</f>
        <v>22</v>
      </c>
      <c r="H1186" s="11">
        <f t="shared" si="18"/>
        <v>239</v>
      </c>
    </row>
    <row r="1187" spans="1:8" x14ac:dyDescent="0.25">
      <c r="A1187" s="8" t="s">
        <v>9155</v>
      </c>
      <c r="B1187" s="8" t="s">
        <v>8631</v>
      </c>
      <c r="C1187" s="8" t="s">
        <v>5704</v>
      </c>
      <c r="D1187" s="8" t="s">
        <v>5703</v>
      </c>
      <c r="E1187" s="9" t="s">
        <v>5705</v>
      </c>
      <c r="F1187" s="10">
        <f t="array" ref="F1187">SUM(('Rozpis školy_Zdroj_1P01_1P02'!$C$4:$C$2377='Rozpis zriaďovatelia_1P01_1P02'!$C1187)*('Rozpis školy_Zdroj_1P01_1P02'!$L$4:$L$2377))</f>
        <v>5732</v>
      </c>
      <c r="G1187" s="10">
        <f t="array" ref="G1187">SUM(('Rozpis školy_Zdroj_1P01_1P02'!$C$4:$C$2377='Rozpis zriaďovatelia_1P01_1P02'!$C1187)*('Rozpis školy_Zdroj_1P01_1P02'!$M$4:$M$2377))</f>
        <v>573</v>
      </c>
      <c r="H1187" s="11">
        <f t="shared" si="18"/>
        <v>6305</v>
      </c>
    </row>
    <row r="1188" spans="1:8" x14ac:dyDescent="0.25">
      <c r="A1188" s="8" t="s">
        <v>9155</v>
      </c>
      <c r="B1188" s="8" t="s">
        <v>8631</v>
      </c>
      <c r="C1188" s="8" t="s">
        <v>5616</v>
      </c>
      <c r="D1188" s="8" t="s">
        <v>5615</v>
      </c>
      <c r="E1188" s="9" t="s">
        <v>5617</v>
      </c>
      <c r="F1188" s="10">
        <f t="array" ref="F1188">SUM(('Rozpis školy_Zdroj_1P01_1P02'!$C$4:$C$2377='Rozpis zriaďovatelia_1P01_1P02'!$C1188)*('Rozpis školy_Zdroj_1P01_1P02'!$L$4:$L$2377))</f>
        <v>199</v>
      </c>
      <c r="G1188" s="10">
        <f t="array" ref="G1188">SUM(('Rozpis školy_Zdroj_1P01_1P02'!$C$4:$C$2377='Rozpis zriaďovatelia_1P01_1P02'!$C1188)*('Rozpis školy_Zdroj_1P01_1P02'!$M$4:$M$2377))</f>
        <v>20</v>
      </c>
      <c r="H1188" s="11">
        <f t="shared" si="18"/>
        <v>219</v>
      </c>
    </row>
    <row r="1189" spans="1:8" x14ac:dyDescent="0.25">
      <c r="A1189" s="8" t="s">
        <v>9155</v>
      </c>
      <c r="B1189" s="8" t="s">
        <v>8631</v>
      </c>
      <c r="C1189" s="8" t="s">
        <v>5621</v>
      </c>
      <c r="D1189" s="8" t="s">
        <v>5620</v>
      </c>
      <c r="E1189" s="9" t="s">
        <v>5622</v>
      </c>
      <c r="F1189" s="10">
        <f t="array" ref="F1189">SUM(('Rozpis školy_Zdroj_1P01_1P02'!$C$4:$C$2377='Rozpis zriaďovatelia_1P01_1P02'!$C1189)*('Rozpis školy_Zdroj_1P01_1P02'!$L$4:$L$2377))</f>
        <v>199</v>
      </c>
      <c r="G1189" s="10">
        <f t="array" ref="G1189">SUM(('Rozpis školy_Zdroj_1P01_1P02'!$C$4:$C$2377='Rozpis zriaďovatelia_1P01_1P02'!$C1189)*('Rozpis školy_Zdroj_1P01_1P02'!$M$4:$M$2377))</f>
        <v>20</v>
      </c>
      <c r="H1189" s="11">
        <f t="shared" si="18"/>
        <v>219</v>
      </c>
    </row>
    <row r="1190" spans="1:8" x14ac:dyDescent="0.25">
      <c r="A1190" s="8" t="s">
        <v>9155</v>
      </c>
      <c r="B1190" s="8" t="s">
        <v>8631</v>
      </c>
      <c r="C1190" s="8" t="s">
        <v>5625</v>
      </c>
      <c r="D1190" s="8" t="s">
        <v>5624</v>
      </c>
      <c r="E1190" s="9" t="s">
        <v>2635</v>
      </c>
      <c r="F1190" s="10">
        <f t="array" ref="F1190">SUM(('Rozpis školy_Zdroj_1P01_1P02'!$C$4:$C$2377='Rozpis zriaďovatelia_1P01_1P02'!$C1190)*('Rozpis školy_Zdroj_1P01_1P02'!$L$4:$L$2377))</f>
        <v>5844</v>
      </c>
      <c r="G1190" s="10">
        <f t="array" ref="G1190">SUM(('Rozpis školy_Zdroj_1P01_1P02'!$C$4:$C$2377='Rozpis zriaďovatelia_1P01_1P02'!$C1190)*('Rozpis školy_Zdroj_1P01_1P02'!$M$4:$M$2377))</f>
        <v>584</v>
      </c>
      <c r="H1190" s="11">
        <f t="shared" si="18"/>
        <v>6428</v>
      </c>
    </row>
    <row r="1191" spans="1:8" x14ac:dyDescent="0.25">
      <c r="A1191" s="8" t="s">
        <v>9155</v>
      </c>
      <c r="B1191" s="8" t="s">
        <v>8631</v>
      </c>
      <c r="C1191" s="8" t="s">
        <v>5629</v>
      </c>
      <c r="D1191" s="8" t="s">
        <v>5628</v>
      </c>
      <c r="E1191" s="9" t="s">
        <v>5630</v>
      </c>
      <c r="F1191" s="10">
        <f t="array" ref="F1191">SUM(('Rozpis školy_Zdroj_1P01_1P02'!$C$4:$C$2377='Rozpis zriaďovatelia_1P01_1P02'!$C1191)*('Rozpis školy_Zdroj_1P01_1P02'!$L$4:$L$2377))</f>
        <v>8022</v>
      </c>
      <c r="G1191" s="10">
        <f t="array" ref="G1191">SUM(('Rozpis školy_Zdroj_1P01_1P02'!$C$4:$C$2377='Rozpis zriaďovatelia_1P01_1P02'!$C1191)*('Rozpis školy_Zdroj_1P01_1P02'!$M$4:$M$2377))</f>
        <v>802</v>
      </c>
      <c r="H1191" s="11">
        <f t="shared" si="18"/>
        <v>8824</v>
      </c>
    </row>
    <row r="1192" spans="1:8" x14ac:dyDescent="0.25">
      <c r="A1192" s="8" t="s">
        <v>9155</v>
      </c>
      <c r="B1192" s="8" t="s">
        <v>8631</v>
      </c>
      <c r="C1192" s="8" t="s">
        <v>5634</v>
      </c>
      <c r="D1192" s="8" t="s">
        <v>5633</v>
      </c>
      <c r="E1192" s="9" t="s">
        <v>5635</v>
      </c>
      <c r="F1192" s="10">
        <f t="array" ref="F1192">SUM(('Rozpis školy_Zdroj_1P01_1P02'!$C$4:$C$2377='Rozpis zriaďovatelia_1P01_1P02'!$C1192)*('Rozpis školy_Zdroj_1P01_1P02'!$L$4:$L$2377))</f>
        <v>6524</v>
      </c>
      <c r="G1192" s="10">
        <f t="array" ref="G1192">SUM(('Rozpis školy_Zdroj_1P01_1P02'!$C$4:$C$2377='Rozpis zriaďovatelia_1P01_1P02'!$C1192)*('Rozpis školy_Zdroj_1P01_1P02'!$M$4:$M$2377))</f>
        <v>652</v>
      </c>
      <c r="H1192" s="11">
        <f t="shared" si="18"/>
        <v>7176</v>
      </c>
    </row>
    <row r="1193" spans="1:8" x14ac:dyDescent="0.25">
      <c r="A1193" s="8" t="s">
        <v>9155</v>
      </c>
      <c r="B1193" s="8" t="s">
        <v>8631</v>
      </c>
      <c r="C1193" s="8" t="s">
        <v>5639</v>
      </c>
      <c r="D1193" s="8" t="s">
        <v>5638</v>
      </c>
      <c r="E1193" s="9" t="s">
        <v>5640</v>
      </c>
      <c r="F1193" s="10">
        <f t="array" ref="F1193">SUM(('Rozpis školy_Zdroj_1P01_1P02'!$C$4:$C$2377='Rozpis zriaďovatelia_1P01_1P02'!$C1193)*('Rozpis školy_Zdroj_1P01_1P02'!$L$4:$L$2377))</f>
        <v>11920</v>
      </c>
      <c r="G1193" s="10">
        <f t="array" ref="G1193">SUM(('Rozpis školy_Zdroj_1P01_1P02'!$C$4:$C$2377='Rozpis zriaďovatelia_1P01_1P02'!$C1193)*('Rozpis školy_Zdroj_1P01_1P02'!$M$4:$M$2377))</f>
        <v>1192</v>
      </c>
      <c r="H1193" s="11">
        <f t="shared" si="18"/>
        <v>13112</v>
      </c>
    </row>
    <row r="1194" spans="1:8" x14ac:dyDescent="0.25">
      <c r="A1194" s="8" t="s">
        <v>9155</v>
      </c>
      <c r="B1194" s="8" t="s">
        <v>8631</v>
      </c>
      <c r="C1194" s="8" t="s">
        <v>5645</v>
      </c>
      <c r="D1194" s="8" t="s">
        <v>5644</v>
      </c>
      <c r="E1194" s="9" t="s">
        <v>5646</v>
      </c>
      <c r="F1194" s="10">
        <f t="array" ref="F1194">SUM(('Rozpis školy_Zdroj_1P01_1P02'!$C$4:$C$2377='Rozpis zriaďovatelia_1P01_1P02'!$C1194)*('Rozpis školy_Zdroj_1P01_1P02'!$L$4:$L$2377))</f>
        <v>4903</v>
      </c>
      <c r="G1194" s="10">
        <f t="array" ref="G1194">SUM(('Rozpis školy_Zdroj_1P01_1P02'!$C$4:$C$2377='Rozpis zriaďovatelia_1P01_1P02'!$C1194)*('Rozpis školy_Zdroj_1P01_1P02'!$M$4:$M$2377))</f>
        <v>490</v>
      </c>
      <c r="H1194" s="11">
        <f t="shared" si="18"/>
        <v>5393</v>
      </c>
    </row>
    <row r="1195" spans="1:8" x14ac:dyDescent="0.25">
      <c r="A1195" s="8" t="s">
        <v>9155</v>
      </c>
      <c r="B1195" s="8" t="s">
        <v>8631</v>
      </c>
      <c r="C1195" s="8" t="s">
        <v>5838</v>
      </c>
      <c r="D1195" s="8" t="s">
        <v>5837</v>
      </c>
      <c r="E1195" s="9" t="s">
        <v>5839</v>
      </c>
      <c r="F1195" s="10">
        <f t="array" ref="F1195">SUM(('Rozpis školy_Zdroj_1P01_1P02'!$C$4:$C$2377='Rozpis zriaďovatelia_1P01_1P02'!$C1195)*('Rozpis školy_Zdroj_1P01_1P02'!$L$4:$L$2377))</f>
        <v>2570</v>
      </c>
      <c r="G1195" s="10">
        <f t="array" ref="G1195">SUM(('Rozpis školy_Zdroj_1P01_1P02'!$C$4:$C$2377='Rozpis zriaďovatelia_1P01_1P02'!$C1195)*('Rozpis školy_Zdroj_1P01_1P02'!$M$4:$M$2377))</f>
        <v>257</v>
      </c>
      <c r="H1195" s="11">
        <f t="shared" si="18"/>
        <v>2827</v>
      </c>
    </row>
    <row r="1196" spans="1:8" x14ac:dyDescent="0.25">
      <c r="A1196" s="8" t="s">
        <v>9155</v>
      </c>
      <c r="B1196" s="8" t="s">
        <v>8631</v>
      </c>
      <c r="C1196" s="8" t="s">
        <v>5843</v>
      </c>
      <c r="D1196" s="8" t="s">
        <v>5842</v>
      </c>
      <c r="E1196" s="9" t="s">
        <v>5844</v>
      </c>
      <c r="F1196" s="10">
        <f t="array" ref="F1196">SUM(('Rozpis školy_Zdroj_1P01_1P02'!$C$4:$C$2377='Rozpis zriaďovatelia_1P01_1P02'!$C1196)*('Rozpis školy_Zdroj_1P01_1P02'!$L$4:$L$2377))</f>
        <v>4011</v>
      </c>
      <c r="G1196" s="10">
        <f t="array" ref="G1196">SUM(('Rozpis školy_Zdroj_1P01_1P02'!$C$4:$C$2377='Rozpis zriaďovatelia_1P01_1P02'!$C1196)*('Rozpis školy_Zdroj_1P01_1P02'!$M$4:$M$2377))</f>
        <v>401</v>
      </c>
      <c r="H1196" s="11">
        <f t="shared" si="18"/>
        <v>4412</v>
      </c>
    </row>
    <row r="1197" spans="1:8" x14ac:dyDescent="0.25">
      <c r="A1197" s="8" t="s">
        <v>9155</v>
      </c>
      <c r="B1197" s="8" t="s">
        <v>8631</v>
      </c>
      <c r="C1197" s="8" t="s">
        <v>5650</v>
      </c>
      <c r="D1197" s="8" t="s">
        <v>5649</v>
      </c>
      <c r="E1197" s="9" t="s">
        <v>5651</v>
      </c>
      <c r="F1197" s="10">
        <f t="array" ref="F1197">SUM(('Rozpis školy_Zdroj_1P01_1P02'!$C$4:$C$2377='Rozpis zriaďovatelia_1P01_1P02'!$C1197)*('Rozpis školy_Zdroj_1P01_1P02'!$L$4:$L$2377))</f>
        <v>2692</v>
      </c>
      <c r="G1197" s="10">
        <f t="array" ref="G1197">SUM(('Rozpis školy_Zdroj_1P01_1P02'!$C$4:$C$2377='Rozpis zriaďovatelia_1P01_1P02'!$C1197)*('Rozpis školy_Zdroj_1P01_1P02'!$M$4:$M$2377))</f>
        <v>269</v>
      </c>
      <c r="H1197" s="11">
        <f t="shared" si="18"/>
        <v>2961</v>
      </c>
    </row>
    <row r="1198" spans="1:8" x14ac:dyDescent="0.25">
      <c r="A1198" s="8" t="s">
        <v>9155</v>
      </c>
      <c r="B1198" s="8" t="s">
        <v>8631</v>
      </c>
      <c r="C1198" s="8" t="s">
        <v>5848</v>
      </c>
      <c r="D1198" s="8" t="s">
        <v>5847</v>
      </c>
      <c r="E1198" s="9" t="s">
        <v>5849</v>
      </c>
      <c r="F1198" s="10">
        <f t="array" ref="F1198">SUM(('Rozpis školy_Zdroj_1P01_1P02'!$C$4:$C$2377='Rozpis zriaďovatelia_1P01_1P02'!$C1198)*('Rozpis školy_Zdroj_1P01_1P02'!$L$4:$L$2377))</f>
        <v>3213</v>
      </c>
      <c r="G1198" s="10">
        <f t="array" ref="G1198">SUM(('Rozpis školy_Zdroj_1P01_1P02'!$C$4:$C$2377='Rozpis zriaďovatelia_1P01_1P02'!$C1198)*('Rozpis školy_Zdroj_1P01_1P02'!$M$4:$M$2377))</f>
        <v>321</v>
      </c>
      <c r="H1198" s="11">
        <f t="shared" si="18"/>
        <v>3534</v>
      </c>
    </row>
    <row r="1199" spans="1:8" x14ac:dyDescent="0.25">
      <c r="A1199" s="8" t="s">
        <v>9155</v>
      </c>
      <c r="B1199" s="8" t="s">
        <v>8631</v>
      </c>
      <c r="C1199" s="8" t="s">
        <v>5655</v>
      </c>
      <c r="D1199" s="8" t="s">
        <v>5654</v>
      </c>
      <c r="E1199" s="9" t="s">
        <v>5656</v>
      </c>
      <c r="F1199" s="10">
        <f t="array" ref="F1199">SUM(('Rozpis školy_Zdroj_1P01_1P02'!$C$4:$C$2377='Rozpis zriaďovatelia_1P01_1P02'!$C1199)*('Rozpis školy_Zdroj_1P01_1P02'!$L$4:$L$2377))</f>
        <v>199</v>
      </c>
      <c r="G1199" s="10">
        <f t="array" ref="G1199">SUM(('Rozpis školy_Zdroj_1P01_1P02'!$C$4:$C$2377='Rozpis zriaďovatelia_1P01_1P02'!$C1199)*('Rozpis školy_Zdroj_1P01_1P02'!$M$4:$M$2377))</f>
        <v>20</v>
      </c>
      <c r="H1199" s="11">
        <f t="shared" si="18"/>
        <v>219</v>
      </c>
    </row>
    <row r="1200" spans="1:8" x14ac:dyDescent="0.25">
      <c r="A1200" s="8" t="s">
        <v>9155</v>
      </c>
      <c r="B1200" s="8" t="s">
        <v>8631</v>
      </c>
      <c r="C1200" s="8" t="s">
        <v>5660</v>
      </c>
      <c r="D1200" s="8" t="s">
        <v>5659</v>
      </c>
      <c r="E1200" s="9" t="s">
        <v>5661</v>
      </c>
      <c r="F1200" s="10">
        <f t="array" ref="F1200">SUM(('Rozpis školy_Zdroj_1P01_1P02'!$C$4:$C$2377='Rozpis zriaďovatelia_1P01_1P02'!$C1200)*('Rozpis školy_Zdroj_1P01_1P02'!$L$4:$L$2377))</f>
        <v>5565</v>
      </c>
      <c r="G1200" s="10">
        <f t="array" ref="G1200">SUM(('Rozpis školy_Zdroj_1P01_1P02'!$C$4:$C$2377='Rozpis zriaďovatelia_1P01_1P02'!$C1200)*('Rozpis školy_Zdroj_1P01_1P02'!$M$4:$M$2377))</f>
        <v>557</v>
      </c>
      <c r="H1200" s="11">
        <f t="shared" si="18"/>
        <v>6122</v>
      </c>
    </row>
    <row r="1201" spans="1:8" x14ac:dyDescent="0.25">
      <c r="A1201" s="8" t="s">
        <v>9155</v>
      </c>
      <c r="B1201" s="8" t="s">
        <v>8631</v>
      </c>
      <c r="C1201" s="8" t="s">
        <v>5852</v>
      </c>
      <c r="D1201" s="8" t="s">
        <v>5851</v>
      </c>
      <c r="E1201" s="9" t="s">
        <v>5853</v>
      </c>
      <c r="F1201" s="10">
        <f t="array" ref="F1201">SUM(('Rozpis školy_Zdroj_1P01_1P02'!$C$4:$C$2377='Rozpis zriaďovatelia_1P01_1P02'!$C1201)*('Rozpis školy_Zdroj_1P01_1P02'!$L$4:$L$2377))</f>
        <v>14468</v>
      </c>
      <c r="G1201" s="10">
        <f t="array" ref="G1201">SUM(('Rozpis školy_Zdroj_1P01_1P02'!$C$4:$C$2377='Rozpis zriaďovatelia_1P01_1P02'!$C1201)*('Rozpis školy_Zdroj_1P01_1P02'!$M$4:$M$2377))</f>
        <v>1447</v>
      </c>
      <c r="H1201" s="11">
        <f t="shared" si="18"/>
        <v>15915</v>
      </c>
    </row>
    <row r="1202" spans="1:8" x14ac:dyDescent="0.25">
      <c r="A1202" s="8" t="s">
        <v>9155</v>
      </c>
      <c r="B1202" s="8" t="s">
        <v>8631</v>
      </c>
      <c r="C1202" s="8" t="s">
        <v>5879</v>
      </c>
      <c r="D1202" s="8" t="s">
        <v>5878</v>
      </c>
      <c r="E1202" s="9" t="s">
        <v>5880</v>
      </c>
      <c r="F1202" s="10">
        <f t="array" ref="F1202">SUM(('Rozpis školy_Zdroj_1P01_1P02'!$C$4:$C$2377='Rozpis zriaďovatelia_1P01_1P02'!$C1202)*('Rozpis školy_Zdroj_1P01_1P02'!$L$4:$L$2377))</f>
        <v>3100</v>
      </c>
      <c r="G1202" s="10">
        <f t="array" ref="G1202">SUM(('Rozpis školy_Zdroj_1P01_1P02'!$C$4:$C$2377='Rozpis zriaďovatelia_1P01_1P02'!$C1202)*('Rozpis školy_Zdroj_1P01_1P02'!$M$4:$M$2377))</f>
        <v>310</v>
      </c>
      <c r="H1202" s="11">
        <f t="shared" si="18"/>
        <v>3410</v>
      </c>
    </row>
    <row r="1203" spans="1:8" x14ac:dyDescent="0.25">
      <c r="A1203" s="8" t="s">
        <v>9155</v>
      </c>
      <c r="B1203" s="8" t="s">
        <v>8631</v>
      </c>
      <c r="C1203" s="8" t="s">
        <v>5889</v>
      </c>
      <c r="D1203" s="8" t="s">
        <v>5888</v>
      </c>
      <c r="E1203" s="9" t="s">
        <v>5890</v>
      </c>
      <c r="F1203" s="10">
        <f t="array" ref="F1203">SUM(('Rozpis školy_Zdroj_1P01_1P02'!$C$4:$C$2377='Rozpis zriaďovatelia_1P01_1P02'!$C1203)*('Rozpis školy_Zdroj_1P01_1P02'!$L$4:$L$2377))</f>
        <v>2722</v>
      </c>
      <c r="G1203" s="10">
        <f t="array" ref="G1203">SUM(('Rozpis školy_Zdroj_1P01_1P02'!$C$4:$C$2377='Rozpis zriaďovatelia_1P01_1P02'!$C1203)*('Rozpis školy_Zdroj_1P01_1P02'!$M$4:$M$2377))</f>
        <v>272</v>
      </c>
      <c r="H1203" s="11">
        <f t="shared" si="18"/>
        <v>2994</v>
      </c>
    </row>
    <row r="1204" spans="1:8" x14ac:dyDescent="0.25">
      <c r="A1204" s="8" t="s">
        <v>9155</v>
      </c>
      <c r="B1204" s="8" t="s">
        <v>8631</v>
      </c>
      <c r="C1204" s="8" t="s">
        <v>5665</v>
      </c>
      <c r="D1204" s="8" t="s">
        <v>5664</v>
      </c>
      <c r="E1204" s="9" t="s">
        <v>5666</v>
      </c>
      <c r="F1204" s="10">
        <f t="array" ref="F1204">SUM(('Rozpis školy_Zdroj_1P01_1P02'!$C$4:$C$2377='Rozpis zriaďovatelia_1P01_1P02'!$C1204)*('Rozpis školy_Zdroj_1P01_1P02'!$L$4:$L$2377))</f>
        <v>5152</v>
      </c>
      <c r="G1204" s="10">
        <f t="array" ref="G1204">SUM(('Rozpis školy_Zdroj_1P01_1P02'!$C$4:$C$2377='Rozpis zriaďovatelia_1P01_1P02'!$C1204)*('Rozpis školy_Zdroj_1P01_1P02'!$M$4:$M$2377))</f>
        <v>515</v>
      </c>
      <c r="H1204" s="11">
        <f t="shared" si="18"/>
        <v>5667</v>
      </c>
    </row>
    <row r="1205" spans="1:8" x14ac:dyDescent="0.25">
      <c r="A1205" s="8" t="s">
        <v>9155</v>
      </c>
      <c r="B1205" s="8" t="s">
        <v>8631</v>
      </c>
      <c r="C1205" s="8" t="s">
        <v>5670</v>
      </c>
      <c r="D1205" s="8" t="s">
        <v>5669</v>
      </c>
      <c r="E1205" s="9" t="s">
        <v>5671</v>
      </c>
      <c r="F1205" s="10">
        <f t="array" ref="F1205">SUM(('Rozpis školy_Zdroj_1P01_1P02'!$C$4:$C$2377='Rozpis zriaďovatelia_1P01_1P02'!$C1205)*('Rozpis školy_Zdroj_1P01_1P02'!$L$4:$L$2377))</f>
        <v>181</v>
      </c>
      <c r="G1205" s="10">
        <f t="array" ref="G1205">SUM(('Rozpis školy_Zdroj_1P01_1P02'!$C$4:$C$2377='Rozpis zriaďovatelia_1P01_1P02'!$C1205)*('Rozpis školy_Zdroj_1P01_1P02'!$M$4:$M$2377))</f>
        <v>18</v>
      </c>
      <c r="H1205" s="11">
        <f t="shared" si="18"/>
        <v>199</v>
      </c>
    </row>
    <row r="1206" spans="1:8" x14ac:dyDescent="0.25">
      <c r="A1206" s="8" t="s">
        <v>9155</v>
      </c>
      <c r="B1206" s="8" t="s">
        <v>8631</v>
      </c>
      <c r="C1206" s="8" t="s">
        <v>5675</v>
      </c>
      <c r="D1206" s="8" t="s">
        <v>5674</v>
      </c>
      <c r="E1206" s="9" t="s">
        <v>5676</v>
      </c>
      <c r="F1206" s="10">
        <f t="array" ref="F1206">SUM(('Rozpis školy_Zdroj_1P01_1P02'!$C$4:$C$2377='Rozpis zriaďovatelia_1P01_1P02'!$C1206)*('Rozpis školy_Zdroj_1P01_1P02'!$L$4:$L$2377))</f>
        <v>163</v>
      </c>
      <c r="G1206" s="10">
        <f t="array" ref="G1206">SUM(('Rozpis školy_Zdroj_1P01_1P02'!$C$4:$C$2377='Rozpis zriaďovatelia_1P01_1P02'!$C1206)*('Rozpis školy_Zdroj_1P01_1P02'!$M$4:$M$2377))</f>
        <v>16</v>
      </c>
      <c r="H1206" s="11">
        <f t="shared" si="18"/>
        <v>179</v>
      </c>
    </row>
    <row r="1207" spans="1:8" x14ac:dyDescent="0.25">
      <c r="A1207" s="8" t="s">
        <v>9155</v>
      </c>
      <c r="B1207" s="8" t="s">
        <v>8631</v>
      </c>
      <c r="C1207" s="8" t="s">
        <v>5680</v>
      </c>
      <c r="D1207" s="8" t="s">
        <v>5679</v>
      </c>
      <c r="E1207" s="9" t="s">
        <v>5681</v>
      </c>
      <c r="F1207" s="10">
        <f t="array" ref="F1207">SUM(('Rozpis školy_Zdroj_1P01_1P02'!$C$4:$C$2377='Rozpis zriaďovatelia_1P01_1P02'!$C1207)*('Rozpis školy_Zdroj_1P01_1P02'!$L$4:$L$2377))</f>
        <v>9486</v>
      </c>
      <c r="G1207" s="10">
        <f t="array" ref="G1207">SUM(('Rozpis školy_Zdroj_1P01_1P02'!$C$4:$C$2377='Rozpis zriaďovatelia_1P01_1P02'!$C1207)*('Rozpis školy_Zdroj_1P01_1P02'!$M$4:$M$2377))</f>
        <v>949</v>
      </c>
      <c r="H1207" s="11">
        <f t="shared" si="18"/>
        <v>10435</v>
      </c>
    </row>
    <row r="1208" spans="1:8" x14ac:dyDescent="0.25">
      <c r="A1208" s="8" t="s">
        <v>9155</v>
      </c>
      <c r="B1208" s="8" t="s">
        <v>8631</v>
      </c>
      <c r="C1208" s="8" t="s">
        <v>5857</v>
      </c>
      <c r="D1208" s="8" t="s">
        <v>5856</v>
      </c>
      <c r="E1208" s="9" t="s">
        <v>5858</v>
      </c>
      <c r="F1208" s="10">
        <f t="array" ref="F1208">SUM(('Rozpis školy_Zdroj_1P01_1P02'!$C$4:$C$2377='Rozpis zriaďovatelia_1P01_1P02'!$C1208)*('Rozpis školy_Zdroj_1P01_1P02'!$L$4:$L$2377))</f>
        <v>2010</v>
      </c>
      <c r="G1208" s="10">
        <f t="array" ref="G1208">SUM(('Rozpis školy_Zdroj_1P01_1P02'!$C$4:$C$2377='Rozpis zriaďovatelia_1P01_1P02'!$C1208)*('Rozpis školy_Zdroj_1P01_1P02'!$M$4:$M$2377))</f>
        <v>201</v>
      </c>
      <c r="H1208" s="11">
        <f t="shared" si="18"/>
        <v>2211</v>
      </c>
    </row>
    <row r="1209" spans="1:8" x14ac:dyDescent="0.25">
      <c r="A1209" s="8" t="s">
        <v>9155</v>
      </c>
      <c r="B1209" s="8" t="s">
        <v>8631</v>
      </c>
      <c r="C1209" s="8" t="s">
        <v>5862</v>
      </c>
      <c r="D1209" s="8" t="s">
        <v>5861</v>
      </c>
      <c r="E1209" s="9" t="s">
        <v>5863</v>
      </c>
      <c r="F1209" s="10">
        <f t="array" ref="F1209">SUM(('Rozpis školy_Zdroj_1P01_1P02'!$C$4:$C$2377='Rozpis zriaďovatelia_1P01_1P02'!$C1209)*('Rozpis školy_Zdroj_1P01_1P02'!$L$4:$L$2377))</f>
        <v>3182</v>
      </c>
      <c r="G1209" s="10">
        <f t="array" ref="G1209">SUM(('Rozpis školy_Zdroj_1P01_1P02'!$C$4:$C$2377='Rozpis zriaďovatelia_1P01_1P02'!$C1209)*('Rozpis školy_Zdroj_1P01_1P02'!$M$4:$M$2377))</f>
        <v>318</v>
      </c>
      <c r="H1209" s="11">
        <f t="shared" si="18"/>
        <v>3500</v>
      </c>
    </row>
    <row r="1210" spans="1:8" x14ac:dyDescent="0.25">
      <c r="A1210" s="8" t="s">
        <v>9155</v>
      </c>
      <c r="B1210" s="8" t="s">
        <v>8631</v>
      </c>
      <c r="C1210" s="8" t="s">
        <v>5690</v>
      </c>
      <c r="D1210" s="8" t="s">
        <v>5689</v>
      </c>
      <c r="E1210" s="9" t="s">
        <v>5691</v>
      </c>
      <c r="F1210" s="10">
        <f t="array" ref="F1210">SUM(('Rozpis školy_Zdroj_1P01_1P02'!$C$4:$C$2377='Rozpis zriaďovatelia_1P01_1P02'!$C1210)*('Rozpis školy_Zdroj_1P01_1P02'!$L$4:$L$2377))</f>
        <v>380</v>
      </c>
      <c r="G1210" s="10">
        <f t="array" ref="G1210">SUM(('Rozpis školy_Zdroj_1P01_1P02'!$C$4:$C$2377='Rozpis zriaďovatelia_1P01_1P02'!$C1210)*('Rozpis školy_Zdroj_1P01_1P02'!$M$4:$M$2377))</f>
        <v>38</v>
      </c>
      <c r="H1210" s="11">
        <f t="shared" si="18"/>
        <v>418</v>
      </c>
    </row>
    <row r="1211" spans="1:8" x14ac:dyDescent="0.25">
      <c r="A1211" s="8" t="s">
        <v>9155</v>
      </c>
      <c r="B1211" s="8" t="s">
        <v>8631</v>
      </c>
      <c r="C1211" s="8" t="s">
        <v>5685</v>
      </c>
      <c r="D1211" s="8" t="s">
        <v>5684</v>
      </c>
      <c r="E1211" s="9" t="s">
        <v>5686</v>
      </c>
      <c r="F1211" s="10">
        <f t="array" ref="F1211">SUM(('Rozpis školy_Zdroj_1P01_1P02'!$C$4:$C$2377='Rozpis zriaďovatelia_1P01_1P02'!$C1211)*('Rozpis školy_Zdroj_1P01_1P02'!$L$4:$L$2377))</f>
        <v>163</v>
      </c>
      <c r="G1211" s="10">
        <f t="array" ref="G1211">SUM(('Rozpis školy_Zdroj_1P01_1P02'!$C$4:$C$2377='Rozpis zriaďovatelia_1P01_1P02'!$C1211)*('Rozpis školy_Zdroj_1P01_1P02'!$M$4:$M$2377))</f>
        <v>16</v>
      </c>
      <c r="H1211" s="11">
        <f t="shared" si="18"/>
        <v>179</v>
      </c>
    </row>
    <row r="1212" spans="1:8" x14ac:dyDescent="0.25">
      <c r="A1212" s="8" t="s">
        <v>9155</v>
      </c>
      <c r="B1212" s="8" t="s">
        <v>8631</v>
      </c>
      <c r="C1212" s="8" t="s">
        <v>5695</v>
      </c>
      <c r="D1212" s="8" t="s">
        <v>5694</v>
      </c>
      <c r="E1212" s="9" t="s">
        <v>5696</v>
      </c>
      <c r="F1212" s="10">
        <f t="array" ref="F1212">SUM(('Rozpis školy_Zdroj_1P01_1P02'!$C$4:$C$2377='Rozpis zriaďovatelia_1P01_1P02'!$C1212)*('Rozpis školy_Zdroj_1P01_1P02'!$L$4:$L$2377))</f>
        <v>3395</v>
      </c>
      <c r="G1212" s="10">
        <f t="array" ref="G1212">SUM(('Rozpis školy_Zdroj_1P01_1P02'!$C$4:$C$2377='Rozpis zriaďovatelia_1P01_1P02'!$C1212)*('Rozpis školy_Zdroj_1P01_1P02'!$M$4:$M$2377))</f>
        <v>339</v>
      </c>
      <c r="H1212" s="11">
        <f t="shared" si="18"/>
        <v>3734</v>
      </c>
    </row>
    <row r="1213" spans="1:8" x14ac:dyDescent="0.25">
      <c r="A1213" s="8" t="s">
        <v>9155</v>
      </c>
      <c r="B1213" s="8" t="s">
        <v>8631</v>
      </c>
      <c r="C1213" s="8" t="s">
        <v>5867</v>
      </c>
      <c r="D1213" s="8" t="s">
        <v>5866</v>
      </c>
      <c r="E1213" s="9" t="s">
        <v>5868</v>
      </c>
      <c r="F1213" s="10">
        <f t="array" ref="F1213">SUM(('Rozpis školy_Zdroj_1P01_1P02'!$C$4:$C$2377='Rozpis zriaďovatelia_1P01_1P02'!$C1213)*('Rozpis školy_Zdroj_1P01_1P02'!$L$4:$L$2377))</f>
        <v>669</v>
      </c>
      <c r="G1213" s="10">
        <f t="array" ref="G1213">SUM(('Rozpis školy_Zdroj_1P01_1P02'!$C$4:$C$2377='Rozpis zriaďovatelia_1P01_1P02'!$C1213)*('Rozpis školy_Zdroj_1P01_1P02'!$M$4:$M$2377))</f>
        <v>67</v>
      </c>
      <c r="H1213" s="11">
        <f t="shared" si="18"/>
        <v>736</v>
      </c>
    </row>
    <row r="1214" spans="1:8" x14ac:dyDescent="0.25">
      <c r="A1214" s="8" t="s">
        <v>9155</v>
      </c>
      <c r="B1214" s="8" t="s">
        <v>8631</v>
      </c>
      <c r="C1214" s="8" t="s">
        <v>5884</v>
      </c>
      <c r="D1214" s="8" t="s">
        <v>5883</v>
      </c>
      <c r="E1214" s="9" t="s">
        <v>5885</v>
      </c>
      <c r="F1214" s="10">
        <f t="array" ref="F1214">SUM(('Rozpis školy_Zdroj_1P01_1P02'!$C$4:$C$2377='Rozpis zriaďovatelia_1P01_1P02'!$C1214)*('Rozpis školy_Zdroj_1P01_1P02'!$L$4:$L$2377))</f>
        <v>2260</v>
      </c>
      <c r="G1214" s="10">
        <f t="array" ref="G1214">SUM(('Rozpis školy_Zdroj_1P01_1P02'!$C$4:$C$2377='Rozpis zriaďovatelia_1P01_1P02'!$C1214)*('Rozpis školy_Zdroj_1P01_1P02'!$M$4:$M$2377))</f>
        <v>226</v>
      </c>
      <c r="H1214" s="11">
        <f t="shared" si="18"/>
        <v>2486</v>
      </c>
    </row>
    <row r="1215" spans="1:8" x14ac:dyDescent="0.25">
      <c r="A1215" s="8" t="s">
        <v>9155</v>
      </c>
      <c r="B1215" s="8" t="s">
        <v>8631</v>
      </c>
      <c r="C1215" s="8" t="s">
        <v>5700</v>
      </c>
      <c r="D1215" s="8" t="s">
        <v>5699</v>
      </c>
      <c r="E1215" s="9" t="s">
        <v>5701</v>
      </c>
      <c r="F1215" s="10">
        <f t="array" ref="F1215">SUM(('Rozpis školy_Zdroj_1P01_1P02'!$C$4:$C$2377='Rozpis zriaďovatelia_1P01_1P02'!$C1215)*('Rozpis školy_Zdroj_1P01_1P02'!$L$4:$L$2377))</f>
        <v>127</v>
      </c>
      <c r="G1215" s="10">
        <f t="array" ref="G1215">SUM(('Rozpis školy_Zdroj_1P01_1P02'!$C$4:$C$2377='Rozpis zriaďovatelia_1P01_1P02'!$C1215)*('Rozpis školy_Zdroj_1P01_1P02'!$M$4:$M$2377))</f>
        <v>13</v>
      </c>
      <c r="H1215" s="11">
        <f t="shared" si="18"/>
        <v>140</v>
      </c>
    </row>
    <row r="1216" spans="1:8" x14ac:dyDescent="0.25">
      <c r="A1216" s="8" t="s">
        <v>9155</v>
      </c>
      <c r="B1216" s="8" t="s">
        <v>8631</v>
      </c>
      <c r="C1216" s="8" t="s">
        <v>5894</v>
      </c>
      <c r="D1216" s="8" t="s">
        <v>5893</v>
      </c>
      <c r="E1216" s="9" t="s">
        <v>5895</v>
      </c>
      <c r="F1216" s="10">
        <f t="array" ref="F1216">SUM(('Rozpis školy_Zdroj_1P01_1P02'!$C$4:$C$2377='Rozpis zriaďovatelia_1P01_1P02'!$C1216)*('Rozpis školy_Zdroj_1P01_1P02'!$L$4:$L$2377))</f>
        <v>1915</v>
      </c>
      <c r="G1216" s="10">
        <f t="array" ref="G1216">SUM(('Rozpis školy_Zdroj_1P01_1P02'!$C$4:$C$2377='Rozpis zriaďovatelia_1P01_1P02'!$C1216)*('Rozpis školy_Zdroj_1P01_1P02'!$M$4:$M$2377))</f>
        <v>192</v>
      </c>
      <c r="H1216" s="11">
        <f t="shared" si="18"/>
        <v>2107</v>
      </c>
    </row>
    <row r="1217" spans="1:8" x14ac:dyDescent="0.25">
      <c r="A1217" s="8" t="s">
        <v>9155</v>
      </c>
      <c r="B1217" s="8" t="s">
        <v>8631</v>
      </c>
      <c r="C1217" s="8" t="s">
        <v>6053</v>
      </c>
      <c r="D1217" s="8" t="s">
        <v>6052</v>
      </c>
      <c r="E1217" s="9" t="s">
        <v>6054</v>
      </c>
      <c r="F1217" s="10">
        <f t="array" ref="F1217">SUM(('Rozpis školy_Zdroj_1P01_1P02'!$C$4:$C$2377='Rozpis zriaďovatelia_1P01_1P02'!$C1217)*('Rozpis školy_Zdroj_1P01_1P02'!$L$4:$L$2377))</f>
        <v>105199</v>
      </c>
      <c r="G1217" s="10">
        <f t="array" ref="G1217">SUM(('Rozpis školy_Zdroj_1P01_1P02'!$C$4:$C$2377='Rozpis zriaďovatelia_1P01_1P02'!$C1217)*('Rozpis školy_Zdroj_1P01_1P02'!$M$4:$M$2377))</f>
        <v>10519</v>
      </c>
      <c r="H1217" s="11">
        <f t="shared" si="18"/>
        <v>115718</v>
      </c>
    </row>
    <row r="1218" spans="1:8" x14ac:dyDescent="0.25">
      <c r="A1218" s="8" t="s">
        <v>9155</v>
      </c>
      <c r="B1218" s="8" t="s">
        <v>8631</v>
      </c>
      <c r="C1218" s="8" t="s">
        <v>5899</v>
      </c>
      <c r="D1218" s="8" t="s">
        <v>5898</v>
      </c>
      <c r="E1218" s="9" t="s">
        <v>5900</v>
      </c>
      <c r="F1218" s="10">
        <f t="array" ref="F1218">SUM(('Rozpis školy_Zdroj_1P01_1P02'!$C$4:$C$2377='Rozpis zriaďovatelia_1P01_1P02'!$C1218)*('Rozpis školy_Zdroj_1P01_1P02'!$L$4:$L$2377))</f>
        <v>235</v>
      </c>
      <c r="G1218" s="10">
        <f t="array" ref="G1218">SUM(('Rozpis školy_Zdroj_1P01_1P02'!$C$4:$C$2377='Rozpis zriaďovatelia_1P01_1P02'!$C1218)*('Rozpis školy_Zdroj_1P01_1P02'!$M$4:$M$2377))</f>
        <v>24</v>
      </c>
      <c r="H1218" s="11">
        <f t="shared" si="18"/>
        <v>259</v>
      </c>
    </row>
    <row r="1219" spans="1:8" x14ac:dyDescent="0.25">
      <c r="A1219" s="8" t="s">
        <v>9155</v>
      </c>
      <c r="B1219" s="8" t="s">
        <v>8631</v>
      </c>
      <c r="C1219" s="8" t="s">
        <v>5904</v>
      </c>
      <c r="D1219" s="8" t="s">
        <v>5903</v>
      </c>
      <c r="E1219" s="9" t="s">
        <v>5905</v>
      </c>
      <c r="F1219" s="10">
        <f t="array" ref="F1219">SUM(('Rozpis školy_Zdroj_1P01_1P02'!$C$4:$C$2377='Rozpis zriaďovatelia_1P01_1P02'!$C1219)*('Rozpis školy_Zdroj_1P01_1P02'!$L$4:$L$2377))</f>
        <v>2188</v>
      </c>
      <c r="G1219" s="10">
        <f t="array" ref="G1219">SUM(('Rozpis školy_Zdroj_1P01_1P02'!$C$4:$C$2377='Rozpis zriaďovatelia_1P01_1P02'!$C1219)*('Rozpis školy_Zdroj_1P01_1P02'!$M$4:$M$2377))</f>
        <v>219</v>
      </c>
      <c r="H1219" s="11">
        <f t="shared" si="18"/>
        <v>2407</v>
      </c>
    </row>
    <row r="1220" spans="1:8" x14ac:dyDescent="0.25">
      <c r="A1220" s="8" t="s">
        <v>9155</v>
      </c>
      <c r="B1220" s="8" t="s">
        <v>8631</v>
      </c>
      <c r="C1220" s="8" t="s">
        <v>5909</v>
      </c>
      <c r="D1220" s="8" t="s">
        <v>5908</v>
      </c>
      <c r="E1220" s="9" t="s">
        <v>5910</v>
      </c>
      <c r="F1220" s="10">
        <f t="array" ref="F1220">SUM(('Rozpis školy_Zdroj_1P01_1P02'!$C$4:$C$2377='Rozpis zriaďovatelia_1P01_1P02'!$C1220)*('Rozpis školy_Zdroj_1P01_1P02'!$L$4:$L$2377))</f>
        <v>127</v>
      </c>
      <c r="G1220" s="10">
        <f t="array" ref="G1220">SUM(('Rozpis školy_Zdroj_1P01_1P02'!$C$4:$C$2377='Rozpis zriaďovatelia_1P01_1P02'!$C1220)*('Rozpis školy_Zdroj_1P01_1P02'!$M$4:$M$2377))</f>
        <v>13</v>
      </c>
      <c r="H1220" s="11">
        <f t="shared" si="18"/>
        <v>140</v>
      </c>
    </row>
    <row r="1221" spans="1:8" x14ac:dyDescent="0.25">
      <c r="A1221" s="8" t="s">
        <v>9155</v>
      </c>
      <c r="B1221" s="8" t="s">
        <v>8631</v>
      </c>
      <c r="C1221" s="8" t="s">
        <v>6195</v>
      </c>
      <c r="D1221" s="8" t="s">
        <v>6194</v>
      </c>
      <c r="E1221" s="9" t="s">
        <v>6196</v>
      </c>
      <c r="F1221" s="10">
        <f t="array" ref="F1221">SUM(('Rozpis školy_Zdroj_1P01_1P02'!$C$4:$C$2377='Rozpis zriaďovatelia_1P01_1P02'!$C1221)*('Rozpis školy_Zdroj_1P01_1P02'!$L$4:$L$2377))</f>
        <v>325</v>
      </c>
      <c r="G1221" s="10">
        <f t="array" ref="G1221">SUM(('Rozpis školy_Zdroj_1P01_1P02'!$C$4:$C$2377='Rozpis zriaďovatelia_1P01_1P02'!$C1221)*('Rozpis školy_Zdroj_1P01_1P02'!$M$4:$M$2377))</f>
        <v>33</v>
      </c>
      <c r="H1221" s="11">
        <f t="shared" ref="H1221:H1284" si="19">F1221+G1221</f>
        <v>358</v>
      </c>
    </row>
    <row r="1222" spans="1:8" x14ac:dyDescent="0.25">
      <c r="A1222" s="8" t="s">
        <v>9155</v>
      </c>
      <c r="B1222" s="8" t="s">
        <v>8631</v>
      </c>
      <c r="C1222" s="8" t="s">
        <v>6199</v>
      </c>
      <c r="D1222" s="8" t="s">
        <v>6198</v>
      </c>
      <c r="E1222" s="9" t="s">
        <v>3915</v>
      </c>
      <c r="F1222" s="10">
        <f t="array" ref="F1222">SUM(('Rozpis školy_Zdroj_1P01_1P02'!$C$4:$C$2377='Rozpis zriaďovatelia_1P01_1P02'!$C1222)*('Rozpis školy_Zdroj_1P01_1P02'!$L$4:$L$2377))</f>
        <v>4260</v>
      </c>
      <c r="G1222" s="10">
        <f t="array" ref="G1222">SUM(('Rozpis školy_Zdroj_1P01_1P02'!$C$4:$C$2377='Rozpis zriaďovatelia_1P01_1P02'!$C1222)*('Rozpis školy_Zdroj_1P01_1P02'!$M$4:$M$2377))</f>
        <v>426</v>
      </c>
      <c r="H1222" s="11">
        <f t="shared" si="19"/>
        <v>4686</v>
      </c>
    </row>
    <row r="1223" spans="1:8" x14ac:dyDescent="0.25">
      <c r="A1223" s="8" t="s">
        <v>9155</v>
      </c>
      <c r="B1223" s="8" t="s">
        <v>8631</v>
      </c>
      <c r="C1223" s="8" t="s">
        <v>5914</v>
      </c>
      <c r="D1223" s="8" t="s">
        <v>5913</v>
      </c>
      <c r="E1223" s="9" t="s">
        <v>5915</v>
      </c>
      <c r="F1223" s="10">
        <f t="array" ref="F1223">SUM(('Rozpis školy_Zdroj_1P01_1P02'!$C$4:$C$2377='Rozpis zriaďovatelia_1P01_1P02'!$C1223)*('Rozpis školy_Zdroj_1P01_1P02'!$L$4:$L$2377))</f>
        <v>199</v>
      </c>
      <c r="G1223" s="10">
        <f t="array" ref="G1223">SUM(('Rozpis školy_Zdroj_1P01_1P02'!$C$4:$C$2377='Rozpis zriaďovatelia_1P01_1P02'!$C1223)*('Rozpis školy_Zdroj_1P01_1P02'!$M$4:$M$2377))</f>
        <v>20</v>
      </c>
      <c r="H1223" s="11">
        <f t="shared" si="19"/>
        <v>219</v>
      </c>
    </row>
    <row r="1224" spans="1:8" x14ac:dyDescent="0.25">
      <c r="A1224" s="8" t="s">
        <v>9155</v>
      </c>
      <c r="B1224" s="8" t="s">
        <v>8631</v>
      </c>
      <c r="C1224" s="8" t="s">
        <v>6336</v>
      </c>
      <c r="D1224" s="8" t="s">
        <v>6335</v>
      </c>
      <c r="E1224" s="9" t="s">
        <v>6337</v>
      </c>
      <c r="F1224" s="10">
        <f t="array" ref="F1224">SUM(('Rozpis školy_Zdroj_1P01_1P02'!$C$4:$C$2377='Rozpis zriaďovatelia_1P01_1P02'!$C1224)*('Rozpis školy_Zdroj_1P01_1P02'!$L$4:$L$2377))</f>
        <v>163</v>
      </c>
      <c r="G1224" s="10">
        <f t="array" ref="G1224">SUM(('Rozpis školy_Zdroj_1P01_1P02'!$C$4:$C$2377='Rozpis zriaďovatelia_1P01_1P02'!$C1224)*('Rozpis školy_Zdroj_1P01_1P02'!$M$4:$M$2377))</f>
        <v>16</v>
      </c>
      <c r="H1224" s="11">
        <f t="shared" si="19"/>
        <v>179</v>
      </c>
    </row>
    <row r="1225" spans="1:8" x14ac:dyDescent="0.25">
      <c r="A1225" s="8" t="s">
        <v>9155</v>
      </c>
      <c r="B1225" s="8" t="s">
        <v>8631</v>
      </c>
      <c r="C1225" s="8" t="s">
        <v>6331</v>
      </c>
      <c r="D1225" s="8" t="s">
        <v>6330</v>
      </c>
      <c r="E1225" s="9" t="s">
        <v>6332</v>
      </c>
      <c r="F1225" s="10">
        <f t="array" ref="F1225">SUM(('Rozpis školy_Zdroj_1P01_1P02'!$C$4:$C$2377='Rozpis zriaďovatelia_1P01_1P02'!$C1225)*('Rozpis školy_Zdroj_1P01_1P02'!$L$4:$L$2377))</f>
        <v>307</v>
      </c>
      <c r="G1225" s="10">
        <f t="array" ref="G1225">SUM(('Rozpis školy_Zdroj_1P01_1P02'!$C$4:$C$2377='Rozpis zriaďovatelia_1P01_1P02'!$C1225)*('Rozpis školy_Zdroj_1P01_1P02'!$M$4:$M$2377))</f>
        <v>31</v>
      </c>
      <c r="H1225" s="11">
        <f t="shared" si="19"/>
        <v>338</v>
      </c>
    </row>
    <row r="1226" spans="1:8" x14ac:dyDescent="0.25">
      <c r="A1226" s="8" t="s">
        <v>9155</v>
      </c>
      <c r="B1226" s="8" t="s">
        <v>8631</v>
      </c>
      <c r="C1226" s="8" t="s">
        <v>6190</v>
      </c>
      <c r="D1226" s="8" t="s">
        <v>6189</v>
      </c>
      <c r="E1226" s="9" t="s">
        <v>6191</v>
      </c>
      <c r="F1226" s="10">
        <f t="array" ref="F1226">SUM(('Rozpis školy_Zdroj_1P01_1P02'!$C$4:$C$2377='Rozpis zriaďovatelia_1P01_1P02'!$C1226)*('Rozpis školy_Zdroj_1P01_1P02'!$L$4:$L$2377))</f>
        <v>2167</v>
      </c>
      <c r="G1226" s="10">
        <f t="array" ref="G1226">SUM(('Rozpis školy_Zdroj_1P01_1P02'!$C$4:$C$2377='Rozpis zriaďovatelia_1P01_1P02'!$C1226)*('Rozpis školy_Zdroj_1P01_1P02'!$M$4:$M$2377))</f>
        <v>217</v>
      </c>
      <c r="H1226" s="11">
        <f t="shared" si="19"/>
        <v>2384</v>
      </c>
    </row>
    <row r="1227" spans="1:8" x14ac:dyDescent="0.25">
      <c r="A1227" s="8" t="s">
        <v>9155</v>
      </c>
      <c r="B1227" s="8" t="s">
        <v>8631</v>
      </c>
      <c r="C1227" s="8" t="s">
        <v>6341</v>
      </c>
      <c r="D1227" s="8" t="s">
        <v>6340</v>
      </c>
      <c r="E1227" s="9" t="s">
        <v>6342</v>
      </c>
      <c r="F1227" s="10">
        <f t="array" ref="F1227">SUM(('Rozpis školy_Zdroj_1P01_1P02'!$C$4:$C$2377='Rozpis zriaďovatelia_1P01_1P02'!$C1227)*('Rozpis školy_Zdroj_1P01_1P02'!$L$4:$L$2377))</f>
        <v>108</v>
      </c>
      <c r="G1227" s="10">
        <f t="array" ref="G1227">SUM(('Rozpis školy_Zdroj_1P01_1P02'!$C$4:$C$2377='Rozpis zriaďovatelia_1P01_1P02'!$C1227)*('Rozpis školy_Zdroj_1P01_1P02'!$M$4:$M$2377))</f>
        <v>11</v>
      </c>
      <c r="H1227" s="11">
        <f t="shared" si="19"/>
        <v>119</v>
      </c>
    </row>
    <row r="1228" spans="1:8" x14ac:dyDescent="0.25">
      <c r="A1228" s="8" t="s">
        <v>9155</v>
      </c>
      <c r="B1228" s="8" t="s">
        <v>8631</v>
      </c>
      <c r="C1228" s="8" t="s">
        <v>5933</v>
      </c>
      <c r="D1228" s="8" t="s">
        <v>5932</v>
      </c>
      <c r="E1228" s="9" t="s">
        <v>5934</v>
      </c>
      <c r="F1228" s="10">
        <f t="array" ref="F1228">SUM(('Rozpis školy_Zdroj_1P01_1P02'!$C$4:$C$2377='Rozpis zriaďovatelia_1P01_1P02'!$C1228)*('Rozpis školy_Zdroj_1P01_1P02'!$L$4:$L$2377))</f>
        <v>398</v>
      </c>
      <c r="G1228" s="10">
        <f t="array" ref="G1228">SUM(('Rozpis školy_Zdroj_1P01_1P02'!$C$4:$C$2377='Rozpis zriaďovatelia_1P01_1P02'!$C1228)*('Rozpis školy_Zdroj_1P01_1P02'!$M$4:$M$2377))</f>
        <v>40</v>
      </c>
      <c r="H1228" s="11">
        <f t="shared" si="19"/>
        <v>438</v>
      </c>
    </row>
    <row r="1229" spans="1:8" x14ac:dyDescent="0.25">
      <c r="A1229" s="8" t="s">
        <v>9155</v>
      </c>
      <c r="B1229" s="8" t="s">
        <v>8631</v>
      </c>
      <c r="C1229" s="8" t="s">
        <v>5938</v>
      </c>
      <c r="D1229" s="8" t="s">
        <v>5937</v>
      </c>
      <c r="E1229" s="9" t="s">
        <v>5939</v>
      </c>
      <c r="F1229" s="10">
        <f t="array" ref="F1229">SUM(('Rozpis školy_Zdroj_1P01_1P02'!$C$4:$C$2377='Rozpis zriaďovatelia_1P01_1P02'!$C1229)*('Rozpis školy_Zdroj_1P01_1P02'!$L$4:$L$2377))</f>
        <v>2746</v>
      </c>
      <c r="G1229" s="10">
        <f t="array" ref="G1229">SUM(('Rozpis školy_Zdroj_1P01_1P02'!$C$4:$C$2377='Rozpis zriaďovatelia_1P01_1P02'!$C1229)*('Rozpis školy_Zdroj_1P01_1P02'!$M$4:$M$2377))</f>
        <v>275</v>
      </c>
      <c r="H1229" s="11">
        <f t="shared" si="19"/>
        <v>3021</v>
      </c>
    </row>
    <row r="1230" spans="1:8" x14ac:dyDescent="0.25">
      <c r="A1230" s="8" t="s">
        <v>9155</v>
      </c>
      <c r="B1230" s="8" t="s">
        <v>8631</v>
      </c>
      <c r="C1230" s="8" t="s">
        <v>5943</v>
      </c>
      <c r="D1230" s="8" t="s">
        <v>5942</v>
      </c>
      <c r="E1230" s="9" t="s">
        <v>5944</v>
      </c>
      <c r="F1230" s="10">
        <f t="array" ref="F1230">SUM(('Rozpis školy_Zdroj_1P01_1P02'!$C$4:$C$2377='Rozpis zriaďovatelia_1P01_1P02'!$C1230)*('Rozpis školy_Zdroj_1P01_1P02'!$L$4:$L$2377))</f>
        <v>235</v>
      </c>
      <c r="G1230" s="10">
        <f t="array" ref="G1230">SUM(('Rozpis školy_Zdroj_1P01_1P02'!$C$4:$C$2377='Rozpis zriaďovatelia_1P01_1P02'!$C1230)*('Rozpis školy_Zdroj_1P01_1P02'!$M$4:$M$2377))</f>
        <v>24</v>
      </c>
      <c r="H1230" s="11">
        <f t="shared" si="19"/>
        <v>259</v>
      </c>
    </row>
    <row r="1231" spans="1:8" x14ac:dyDescent="0.25">
      <c r="A1231" s="8" t="s">
        <v>9155</v>
      </c>
      <c r="B1231" s="8" t="s">
        <v>8631</v>
      </c>
      <c r="C1231" s="8" t="s">
        <v>6203</v>
      </c>
      <c r="D1231" s="8" t="s">
        <v>6202</v>
      </c>
      <c r="E1231" s="9" t="s">
        <v>6204</v>
      </c>
      <c r="F1231" s="10">
        <f t="array" ref="F1231">SUM(('Rozpis školy_Zdroj_1P01_1P02'!$C$4:$C$2377='Rozpis zriaďovatelia_1P01_1P02'!$C1231)*('Rozpis školy_Zdroj_1P01_1P02'!$L$4:$L$2377))</f>
        <v>398</v>
      </c>
      <c r="G1231" s="10">
        <f t="array" ref="G1231">SUM(('Rozpis školy_Zdroj_1P01_1P02'!$C$4:$C$2377='Rozpis zriaďovatelia_1P01_1P02'!$C1231)*('Rozpis školy_Zdroj_1P01_1P02'!$M$4:$M$2377))</f>
        <v>40</v>
      </c>
      <c r="H1231" s="11">
        <f t="shared" si="19"/>
        <v>438</v>
      </c>
    </row>
    <row r="1232" spans="1:8" x14ac:dyDescent="0.25">
      <c r="A1232" s="8" t="s">
        <v>9155</v>
      </c>
      <c r="B1232" s="8" t="s">
        <v>8631</v>
      </c>
      <c r="C1232" s="8" t="s">
        <v>5948</v>
      </c>
      <c r="D1232" s="8" t="s">
        <v>5947</v>
      </c>
      <c r="E1232" s="9" t="s">
        <v>5949</v>
      </c>
      <c r="F1232" s="10">
        <f t="array" ref="F1232">SUM(('Rozpis školy_Zdroj_1P01_1P02'!$C$4:$C$2377='Rozpis zriaďovatelia_1P01_1P02'!$C1232)*('Rozpis školy_Zdroj_1P01_1P02'!$L$4:$L$2377))</f>
        <v>3731</v>
      </c>
      <c r="G1232" s="10">
        <f t="array" ref="G1232">SUM(('Rozpis školy_Zdroj_1P01_1P02'!$C$4:$C$2377='Rozpis zriaďovatelia_1P01_1P02'!$C1232)*('Rozpis školy_Zdroj_1P01_1P02'!$M$4:$M$2377))</f>
        <v>373</v>
      </c>
      <c r="H1232" s="11">
        <f t="shared" si="19"/>
        <v>4104</v>
      </c>
    </row>
    <row r="1233" spans="1:8" x14ac:dyDescent="0.25">
      <c r="A1233" s="8" t="s">
        <v>9155</v>
      </c>
      <c r="B1233" s="8" t="s">
        <v>8631</v>
      </c>
      <c r="C1233" s="8" t="s">
        <v>5953</v>
      </c>
      <c r="D1233" s="8" t="s">
        <v>5952</v>
      </c>
      <c r="E1233" s="9" t="s">
        <v>5954</v>
      </c>
      <c r="F1233" s="10">
        <f t="array" ref="F1233">SUM(('Rozpis školy_Zdroj_1P01_1P02'!$C$4:$C$2377='Rozpis zriaďovatelia_1P01_1P02'!$C1233)*('Rozpis školy_Zdroj_1P01_1P02'!$L$4:$L$2377))</f>
        <v>579</v>
      </c>
      <c r="G1233" s="10">
        <f t="array" ref="G1233">SUM(('Rozpis školy_Zdroj_1P01_1P02'!$C$4:$C$2377='Rozpis zriaďovatelia_1P01_1P02'!$C1233)*('Rozpis školy_Zdroj_1P01_1P02'!$M$4:$M$2377))</f>
        <v>58</v>
      </c>
      <c r="H1233" s="11">
        <f t="shared" si="19"/>
        <v>637</v>
      </c>
    </row>
    <row r="1234" spans="1:8" x14ac:dyDescent="0.25">
      <c r="A1234" s="8" t="s">
        <v>9155</v>
      </c>
      <c r="B1234" s="8" t="s">
        <v>8631</v>
      </c>
      <c r="C1234" s="8" t="s">
        <v>5958</v>
      </c>
      <c r="D1234" s="8" t="s">
        <v>5957</v>
      </c>
      <c r="E1234" s="9" t="s">
        <v>5959</v>
      </c>
      <c r="F1234" s="10">
        <f t="array" ref="F1234">SUM(('Rozpis školy_Zdroj_1P01_1P02'!$C$4:$C$2377='Rozpis zriaďovatelia_1P01_1P02'!$C1234)*('Rozpis školy_Zdroj_1P01_1P02'!$L$4:$L$2377))</f>
        <v>0</v>
      </c>
      <c r="G1234" s="10">
        <f t="array" ref="G1234">SUM(('Rozpis školy_Zdroj_1P01_1P02'!$C$4:$C$2377='Rozpis zriaďovatelia_1P01_1P02'!$C1234)*('Rozpis školy_Zdroj_1P01_1P02'!$M$4:$M$2377))</f>
        <v>0</v>
      </c>
      <c r="H1234" s="11">
        <f t="shared" si="19"/>
        <v>0</v>
      </c>
    </row>
    <row r="1235" spans="1:8" x14ac:dyDescent="0.25">
      <c r="A1235" s="8" t="s">
        <v>9155</v>
      </c>
      <c r="B1235" s="8" t="s">
        <v>8631</v>
      </c>
      <c r="C1235" s="8" t="s">
        <v>5963</v>
      </c>
      <c r="D1235" s="8" t="s">
        <v>5962</v>
      </c>
      <c r="E1235" s="9" t="s">
        <v>5964</v>
      </c>
      <c r="F1235" s="10">
        <f t="array" ref="F1235">SUM(('Rozpis školy_Zdroj_1P01_1P02'!$C$4:$C$2377='Rozpis zriaďovatelia_1P01_1P02'!$C1235)*('Rozpis školy_Zdroj_1P01_1P02'!$L$4:$L$2377))</f>
        <v>127</v>
      </c>
      <c r="G1235" s="10">
        <f t="array" ref="G1235">SUM(('Rozpis školy_Zdroj_1P01_1P02'!$C$4:$C$2377='Rozpis zriaďovatelia_1P01_1P02'!$C1235)*('Rozpis školy_Zdroj_1P01_1P02'!$M$4:$M$2377))</f>
        <v>13</v>
      </c>
      <c r="H1235" s="11">
        <f t="shared" si="19"/>
        <v>140</v>
      </c>
    </row>
    <row r="1236" spans="1:8" x14ac:dyDescent="0.25">
      <c r="A1236" s="8" t="s">
        <v>9155</v>
      </c>
      <c r="B1236" s="8" t="s">
        <v>8631</v>
      </c>
      <c r="C1236" s="8" t="s">
        <v>5968</v>
      </c>
      <c r="D1236" s="8" t="s">
        <v>5967</v>
      </c>
      <c r="E1236" s="9" t="s">
        <v>5969</v>
      </c>
      <c r="F1236" s="10">
        <f t="array" ref="F1236">SUM(('Rozpis školy_Zdroj_1P01_1P02'!$C$4:$C$2377='Rozpis zriaďovatelia_1P01_1P02'!$C1236)*('Rozpis školy_Zdroj_1P01_1P02'!$L$4:$L$2377))</f>
        <v>2571</v>
      </c>
      <c r="G1236" s="10">
        <f t="array" ref="G1236">SUM(('Rozpis školy_Zdroj_1P01_1P02'!$C$4:$C$2377='Rozpis zriaďovatelia_1P01_1P02'!$C1236)*('Rozpis školy_Zdroj_1P01_1P02'!$M$4:$M$2377))</f>
        <v>257</v>
      </c>
      <c r="H1236" s="11">
        <f t="shared" si="19"/>
        <v>2828</v>
      </c>
    </row>
    <row r="1237" spans="1:8" x14ac:dyDescent="0.25">
      <c r="A1237" s="8" t="s">
        <v>9155</v>
      </c>
      <c r="B1237" s="8" t="s">
        <v>8631</v>
      </c>
      <c r="C1237" s="8" t="s">
        <v>5973</v>
      </c>
      <c r="D1237" s="8" t="s">
        <v>5972</v>
      </c>
      <c r="E1237" s="9" t="s">
        <v>5974</v>
      </c>
      <c r="F1237" s="10">
        <f t="array" ref="F1237">SUM(('Rozpis školy_Zdroj_1P01_1P02'!$C$4:$C$2377='Rozpis zriaďovatelia_1P01_1P02'!$C1237)*('Rozpis školy_Zdroj_1P01_1P02'!$L$4:$L$2377))</f>
        <v>1081</v>
      </c>
      <c r="G1237" s="10">
        <f t="array" ref="G1237">SUM(('Rozpis školy_Zdroj_1P01_1P02'!$C$4:$C$2377='Rozpis zriaďovatelia_1P01_1P02'!$C1237)*('Rozpis školy_Zdroj_1P01_1P02'!$M$4:$M$2377))</f>
        <v>108</v>
      </c>
      <c r="H1237" s="11">
        <f t="shared" si="19"/>
        <v>1189</v>
      </c>
    </row>
    <row r="1238" spans="1:8" x14ac:dyDescent="0.25">
      <c r="A1238" s="8" t="s">
        <v>9155</v>
      </c>
      <c r="B1238" s="8" t="s">
        <v>8631</v>
      </c>
      <c r="C1238" s="8" t="s">
        <v>6208</v>
      </c>
      <c r="D1238" s="8" t="s">
        <v>6207</v>
      </c>
      <c r="E1238" s="9" t="s">
        <v>6209</v>
      </c>
      <c r="F1238" s="10">
        <f t="array" ref="F1238">SUM(('Rozpis školy_Zdroj_1P01_1P02'!$C$4:$C$2377='Rozpis zriaďovatelia_1P01_1P02'!$C1238)*('Rozpis školy_Zdroj_1P01_1P02'!$L$4:$L$2377))</f>
        <v>90</v>
      </c>
      <c r="G1238" s="10">
        <f t="array" ref="G1238">SUM(('Rozpis školy_Zdroj_1P01_1P02'!$C$4:$C$2377='Rozpis zriaďovatelia_1P01_1P02'!$C1238)*('Rozpis školy_Zdroj_1P01_1P02'!$M$4:$M$2377))</f>
        <v>9</v>
      </c>
      <c r="H1238" s="11">
        <f t="shared" si="19"/>
        <v>99</v>
      </c>
    </row>
    <row r="1239" spans="1:8" x14ac:dyDescent="0.25">
      <c r="A1239" s="8" t="s">
        <v>9155</v>
      </c>
      <c r="B1239" s="8" t="s">
        <v>8631</v>
      </c>
      <c r="C1239" s="8" t="s">
        <v>5919</v>
      </c>
      <c r="D1239" s="8" t="s">
        <v>5918</v>
      </c>
      <c r="E1239" s="9" t="s">
        <v>5920</v>
      </c>
      <c r="F1239" s="10">
        <f t="array" ref="F1239">SUM(('Rozpis školy_Zdroj_1P01_1P02'!$C$4:$C$2377='Rozpis zriaďovatelia_1P01_1P02'!$C1239)*('Rozpis školy_Zdroj_1P01_1P02'!$L$4:$L$2377))</f>
        <v>822</v>
      </c>
      <c r="G1239" s="10">
        <f t="array" ref="G1239">SUM(('Rozpis školy_Zdroj_1P01_1P02'!$C$4:$C$2377='Rozpis zriaďovatelia_1P01_1P02'!$C1239)*('Rozpis školy_Zdroj_1P01_1P02'!$M$4:$M$2377))</f>
        <v>82</v>
      </c>
      <c r="H1239" s="11">
        <f t="shared" si="19"/>
        <v>904</v>
      </c>
    </row>
    <row r="1240" spans="1:8" x14ac:dyDescent="0.25">
      <c r="A1240" s="8" t="s">
        <v>9155</v>
      </c>
      <c r="B1240" s="8" t="s">
        <v>8631</v>
      </c>
      <c r="C1240" s="8" t="s">
        <v>5924</v>
      </c>
      <c r="D1240" s="8" t="s">
        <v>5923</v>
      </c>
      <c r="E1240" s="9" t="s">
        <v>5925</v>
      </c>
      <c r="F1240" s="10">
        <f t="array" ref="F1240">SUM(('Rozpis školy_Zdroj_1P01_1P02'!$C$4:$C$2377='Rozpis zriaďovatelia_1P01_1P02'!$C1240)*('Rozpis školy_Zdroj_1P01_1P02'!$L$4:$L$2377))</f>
        <v>4737</v>
      </c>
      <c r="G1240" s="10">
        <f t="array" ref="G1240">SUM(('Rozpis školy_Zdroj_1P01_1P02'!$C$4:$C$2377='Rozpis zriaďovatelia_1P01_1P02'!$C1240)*('Rozpis školy_Zdroj_1P01_1P02'!$M$4:$M$2377))</f>
        <v>474</v>
      </c>
      <c r="H1240" s="11">
        <f t="shared" si="19"/>
        <v>5211</v>
      </c>
    </row>
    <row r="1241" spans="1:8" x14ac:dyDescent="0.25">
      <c r="A1241" s="8" t="s">
        <v>9155</v>
      </c>
      <c r="B1241" s="8" t="s">
        <v>8631</v>
      </c>
      <c r="C1241" s="8" t="s">
        <v>5928</v>
      </c>
      <c r="D1241" s="8" t="s">
        <v>5927</v>
      </c>
      <c r="E1241" s="9" t="s">
        <v>5929</v>
      </c>
      <c r="F1241" s="10">
        <f t="array" ref="F1241">SUM(('Rozpis školy_Zdroj_1P01_1P02'!$C$4:$C$2377='Rozpis zriaďovatelia_1P01_1P02'!$C1241)*('Rozpis školy_Zdroj_1P01_1P02'!$L$4:$L$2377))</f>
        <v>6035</v>
      </c>
      <c r="G1241" s="10">
        <f t="array" ref="G1241">SUM(('Rozpis školy_Zdroj_1P01_1P02'!$C$4:$C$2377='Rozpis zriaďovatelia_1P01_1P02'!$C1241)*('Rozpis školy_Zdroj_1P01_1P02'!$M$4:$M$2377))</f>
        <v>604</v>
      </c>
      <c r="H1241" s="11">
        <f t="shared" si="19"/>
        <v>6639</v>
      </c>
    </row>
    <row r="1242" spans="1:8" x14ac:dyDescent="0.25">
      <c r="A1242" s="8" t="s">
        <v>9155</v>
      </c>
      <c r="B1242" s="8" t="s">
        <v>8631</v>
      </c>
      <c r="C1242" s="8" t="s">
        <v>6213</v>
      </c>
      <c r="D1242" s="8" t="s">
        <v>6212</v>
      </c>
      <c r="E1242" s="9" t="s">
        <v>6214</v>
      </c>
      <c r="F1242" s="10">
        <f t="array" ref="F1242">SUM(('Rozpis školy_Zdroj_1P01_1P02'!$C$4:$C$2377='Rozpis zriaďovatelia_1P01_1P02'!$C1242)*('Rozpis školy_Zdroj_1P01_1P02'!$L$4:$L$2377))</f>
        <v>325</v>
      </c>
      <c r="G1242" s="10">
        <f t="array" ref="G1242">SUM(('Rozpis školy_Zdroj_1P01_1P02'!$C$4:$C$2377='Rozpis zriaďovatelia_1P01_1P02'!$C1242)*('Rozpis školy_Zdroj_1P01_1P02'!$M$4:$M$2377))</f>
        <v>33</v>
      </c>
      <c r="H1242" s="11">
        <f t="shared" si="19"/>
        <v>358</v>
      </c>
    </row>
    <row r="1243" spans="1:8" x14ac:dyDescent="0.25">
      <c r="A1243" s="8" t="s">
        <v>9155</v>
      </c>
      <c r="B1243" s="8" t="s">
        <v>8631</v>
      </c>
      <c r="C1243" s="8" t="s">
        <v>6218</v>
      </c>
      <c r="D1243" s="8" t="s">
        <v>6217</v>
      </c>
      <c r="E1243" s="9" t="s">
        <v>6219</v>
      </c>
      <c r="F1243" s="10">
        <f t="array" ref="F1243">SUM(('Rozpis školy_Zdroj_1P01_1P02'!$C$4:$C$2377='Rozpis zriaďovatelia_1P01_1P02'!$C1243)*('Rozpis školy_Zdroj_1P01_1P02'!$L$4:$L$2377))</f>
        <v>20038</v>
      </c>
      <c r="G1243" s="10">
        <f t="array" ref="G1243">SUM(('Rozpis školy_Zdroj_1P01_1P02'!$C$4:$C$2377='Rozpis zriaďovatelia_1P01_1P02'!$C1243)*('Rozpis školy_Zdroj_1P01_1P02'!$M$4:$M$2377))</f>
        <v>2004</v>
      </c>
      <c r="H1243" s="11">
        <f t="shared" si="19"/>
        <v>22042</v>
      </c>
    </row>
    <row r="1244" spans="1:8" x14ac:dyDescent="0.25">
      <c r="A1244" s="8" t="s">
        <v>9155</v>
      </c>
      <c r="B1244" s="8" t="s">
        <v>8631</v>
      </c>
      <c r="C1244" s="8" t="s">
        <v>6224</v>
      </c>
      <c r="D1244" s="8" t="s">
        <v>6223</v>
      </c>
      <c r="E1244" s="9" t="s">
        <v>6225</v>
      </c>
      <c r="F1244" s="10">
        <f t="array" ref="F1244">SUM(('Rozpis školy_Zdroj_1P01_1P02'!$C$4:$C$2377='Rozpis zriaďovatelia_1P01_1P02'!$C1244)*('Rozpis školy_Zdroj_1P01_1P02'!$L$4:$L$2377))</f>
        <v>470</v>
      </c>
      <c r="G1244" s="10">
        <f t="array" ref="G1244">SUM(('Rozpis školy_Zdroj_1P01_1P02'!$C$4:$C$2377='Rozpis zriaďovatelia_1P01_1P02'!$C1244)*('Rozpis školy_Zdroj_1P01_1P02'!$M$4:$M$2377))</f>
        <v>47</v>
      </c>
      <c r="H1244" s="11">
        <f t="shared" si="19"/>
        <v>517</v>
      </c>
    </row>
    <row r="1245" spans="1:8" x14ac:dyDescent="0.25">
      <c r="A1245" s="8" t="s">
        <v>9155</v>
      </c>
      <c r="B1245" s="8" t="s">
        <v>8631</v>
      </c>
      <c r="C1245" s="8" t="s">
        <v>5978</v>
      </c>
      <c r="D1245" s="8" t="s">
        <v>5977</v>
      </c>
      <c r="E1245" s="9" t="s">
        <v>5979</v>
      </c>
      <c r="F1245" s="10">
        <f t="array" ref="F1245">SUM(('Rozpis školy_Zdroj_1P01_1P02'!$C$4:$C$2377='Rozpis zriaďovatelia_1P01_1P02'!$C1245)*('Rozpis školy_Zdroj_1P01_1P02'!$L$4:$L$2377))</f>
        <v>8412</v>
      </c>
      <c r="G1245" s="10">
        <f t="array" ref="G1245">SUM(('Rozpis školy_Zdroj_1P01_1P02'!$C$4:$C$2377='Rozpis zriaďovatelia_1P01_1P02'!$C1245)*('Rozpis školy_Zdroj_1P01_1P02'!$M$4:$M$2377))</f>
        <v>841</v>
      </c>
      <c r="H1245" s="11">
        <f t="shared" si="19"/>
        <v>9253</v>
      </c>
    </row>
    <row r="1246" spans="1:8" x14ac:dyDescent="0.25">
      <c r="A1246" s="8" t="s">
        <v>9155</v>
      </c>
      <c r="B1246" s="8" t="s">
        <v>8631</v>
      </c>
      <c r="C1246" s="8" t="s">
        <v>5985</v>
      </c>
      <c r="D1246" s="8" t="s">
        <v>5984</v>
      </c>
      <c r="E1246" s="9" t="s">
        <v>5986</v>
      </c>
      <c r="F1246" s="10">
        <f t="array" ref="F1246">SUM(('Rozpis školy_Zdroj_1P01_1P02'!$C$4:$C$2377='Rozpis zriaďovatelia_1P01_1P02'!$C1246)*('Rozpis školy_Zdroj_1P01_1P02'!$L$4:$L$2377))</f>
        <v>380</v>
      </c>
      <c r="G1246" s="10">
        <f t="array" ref="G1246">SUM(('Rozpis školy_Zdroj_1P01_1P02'!$C$4:$C$2377='Rozpis zriaďovatelia_1P01_1P02'!$C1246)*('Rozpis školy_Zdroj_1P01_1P02'!$M$4:$M$2377))</f>
        <v>38</v>
      </c>
      <c r="H1246" s="11">
        <f t="shared" si="19"/>
        <v>418</v>
      </c>
    </row>
    <row r="1247" spans="1:8" x14ac:dyDescent="0.25">
      <c r="A1247" s="8" t="s">
        <v>9155</v>
      </c>
      <c r="B1247" s="8" t="s">
        <v>8631</v>
      </c>
      <c r="C1247" s="8" t="s">
        <v>5990</v>
      </c>
      <c r="D1247" s="8" t="s">
        <v>5989</v>
      </c>
      <c r="E1247" s="9" t="s">
        <v>5991</v>
      </c>
      <c r="F1247" s="10">
        <f t="array" ref="F1247">SUM(('Rozpis školy_Zdroj_1P01_1P02'!$C$4:$C$2377='Rozpis zriaďovatelia_1P01_1P02'!$C1247)*('Rozpis školy_Zdroj_1P01_1P02'!$L$4:$L$2377))</f>
        <v>199</v>
      </c>
      <c r="G1247" s="10">
        <f t="array" ref="G1247">SUM(('Rozpis školy_Zdroj_1P01_1P02'!$C$4:$C$2377='Rozpis zriaďovatelia_1P01_1P02'!$C1247)*('Rozpis školy_Zdroj_1P01_1P02'!$M$4:$M$2377))</f>
        <v>20</v>
      </c>
      <c r="H1247" s="11">
        <f t="shared" si="19"/>
        <v>219</v>
      </c>
    </row>
    <row r="1248" spans="1:8" x14ac:dyDescent="0.25">
      <c r="A1248" s="8" t="s">
        <v>9155</v>
      </c>
      <c r="B1248" s="8" t="s">
        <v>8631</v>
      </c>
      <c r="C1248" s="8" t="s">
        <v>6234</v>
      </c>
      <c r="D1248" s="8" t="s">
        <v>6233</v>
      </c>
      <c r="E1248" s="9" t="s">
        <v>6235</v>
      </c>
      <c r="F1248" s="10">
        <f t="array" ref="F1248">SUM(('Rozpis školy_Zdroj_1P01_1P02'!$C$4:$C$2377='Rozpis zriaďovatelia_1P01_1P02'!$C1248)*('Rozpis školy_Zdroj_1P01_1P02'!$L$4:$L$2377))</f>
        <v>199</v>
      </c>
      <c r="G1248" s="10">
        <f t="array" ref="G1248">SUM(('Rozpis školy_Zdroj_1P01_1P02'!$C$4:$C$2377='Rozpis zriaďovatelia_1P01_1P02'!$C1248)*('Rozpis školy_Zdroj_1P01_1P02'!$M$4:$M$2377))</f>
        <v>20</v>
      </c>
      <c r="H1248" s="11">
        <f t="shared" si="19"/>
        <v>219</v>
      </c>
    </row>
    <row r="1249" spans="1:8" x14ac:dyDescent="0.25">
      <c r="A1249" s="8" t="s">
        <v>9155</v>
      </c>
      <c r="B1249" s="8" t="s">
        <v>8631</v>
      </c>
      <c r="C1249" s="8" t="s">
        <v>6229</v>
      </c>
      <c r="D1249" s="8" t="s">
        <v>6228</v>
      </c>
      <c r="E1249" s="9" t="s">
        <v>6230</v>
      </c>
      <c r="F1249" s="10">
        <f t="array" ref="F1249">SUM(('Rozpis školy_Zdroj_1P01_1P02'!$C$4:$C$2377='Rozpis zriaďovatelia_1P01_1P02'!$C1249)*('Rozpis školy_Zdroj_1P01_1P02'!$L$4:$L$2377))</f>
        <v>2080</v>
      </c>
      <c r="G1249" s="10">
        <f t="array" ref="G1249">SUM(('Rozpis školy_Zdroj_1P01_1P02'!$C$4:$C$2377='Rozpis zriaďovatelia_1P01_1P02'!$C1249)*('Rozpis školy_Zdroj_1P01_1P02'!$M$4:$M$2377))</f>
        <v>208</v>
      </c>
      <c r="H1249" s="11">
        <f t="shared" si="19"/>
        <v>2288</v>
      </c>
    </row>
    <row r="1250" spans="1:8" x14ac:dyDescent="0.25">
      <c r="A1250" s="8" t="s">
        <v>9155</v>
      </c>
      <c r="B1250" s="8" t="s">
        <v>8631</v>
      </c>
      <c r="C1250" s="8" t="s">
        <v>5995</v>
      </c>
      <c r="D1250" s="8" t="s">
        <v>5994</v>
      </c>
      <c r="E1250" s="9" t="s">
        <v>5996</v>
      </c>
      <c r="F1250" s="10">
        <f t="array" ref="F1250">SUM(('Rozpis školy_Zdroj_1P01_1P02'!$C$4:$C$2377='Rozpis zriaďovatelia_1P01_1P02'!$C1250)*('Rozpis školy_Zdroj_1P01_1P02'!$L$4:$L$2377))</f>
        <v>163</v>
      </c>
      <c r="G1250" s="10">
        <f t="array" ref="G1250">SUM(('Rozpis školy_Zdroj_1P01_1P02'!$C$4:$C$2377='Rozpis zriaďovatelia_1P01_1P02'!$C1250)*('Rozpis školy_Zdroj_1P01_1P02'!$M$4:$M$2377))</f>
        <v>16</v>
      </c>
      <c r="H1250" s="11">
        <f t="shared" si="19"/>
        <v>179</v>
      </c>
    </row>
    <row r="1251" spans="1:8" x14ac:dyDescent="0.25">
      <c r="A1251" s="8" t="s">
        <v>9155</v>
      </c>
      <c r="B1251" s="8" t="s">
        <v>8631</v>
      </c>
      <c r="C1251" s="8" t="s">
        <v>6000</v>
      </c>
      <c r="D1251" s="8" t="s">
        <v>5999</v>
      </c>
      <c r="E1251" s="9" t="s">
        <v>6001</v>
      </c>
      <c r="F1251" s="10">
        <f t="array" ref="F1251">SUM(('Rozpis školy_Zdroj_1P01_1P02'!$C$4:$C$2377='Rozpis zriaďovatelia_1P01_1P02'!$C1251)*('Rozpis školy_Zdroj_1P01_1P02'!$L$4:$L$2377))</f>
        <v>3630</v>
      </c>
      <c r="G1251" s="10">
        <f t="array" ref="G1251">SUM(('Rozpis školy_Zdroj_1P01_1P02'!$C$4:$C$2377='Rozpis zriaďovatelia_1P01_1P02'!$C1251)*('Rozpis školy_Zdroj_1P01_1P02'!$M$4:$M$2377))</f>
        <v>363</v>
      </c>
      <c r="H1251" s="11">
        <f t="shared" si="19"/>
        <v>3993</v>
      </c>
    </row>
    <row r="1252" spans="1:8" x14ac:dyDescent="0.25">
      <c r="A1252" s="8" t="s">
        <v>9155</v>
      </c>
      <c r="B1252" s="8" t="s">
        <v>8631</v>
      </c>
      <c r="C1252" s="8" t="s">
        <v>6005</v>
      </c>
      <c r="D1252" s="8" t="s">
        <v>6004</v>
      </c>
      <c r="E1252" s="9" t="s">
        <v>6006</v>
      </c>
      <c r="F1252" s="10">
        <f t="array" ref="F1252">SUM(('Rozpis školy_Zdroj_1P01_1P02'!$C$4:$C$2377='Rozpis zriaďovatelia_1P01_1P02'!$C1252)*('Rozpis školy_Zdroj_1P01_1P02'!$L$4:$L$2377))</f>
        <v>235</v>
      </c>
      <c r="G1252" s="10">
        <f t="array" ref="G1252">SUM(('Rozpis školy_Zdroj_1P01_1P02'!$C$4:$C$2377='Rozpis zriaďovatelia_1P01_1P02'!$C1252)*('Rozpis školy_Zdroj_1P01_1P02'!$M$4:$M$2377))</f>
        <v>24</v>
      </c>
      <c r="H1252" s="11">
        <f t="shared" si="19"/>
        <v>259</v>
      </c>
    </row>
    <row r="1253" spans="1:8" x14ac:dyDescent="0.25">
      <c r="A1253" s="8" t="s">
        <v>9155</v>
      </c>
      <c r="B1253" s="8" t="s">
        <v>8631</v>
      </c>
      <c r="C1253" s="8" t="s">
        <v>6015</v>
      </c>
      <c r="D1253" s="8" t="s">
        <v>6014</v>
      </c>
      <c r="E1253" s="9" t="s">
        <v>6016</v>
      </c>
      <c r="F1253" s="10">
        <f t="array" ref="F1253">SUM(('Rozpis školy_Zdroj_1P01_1P02'!$C$4:$C$2377='Rozpis zriaďovatelia_1P01_1P02'!$C1253)*('Rozpis školy_Zdroj_1P01_1P02'!$L$4:$L$2377))</f>
        <v>108</v>
      </c>
      <c r="G1253" s="10">
        <f t="array" ref="G1253">SUM(('Rozpis školy_Zdroj_1P01_1P02'!$C$4:$C$2377='Rozpis zriaďovatelia_1P01_1P02'!$C1253)*('Rozpis školy_Zdroj_1P01_1P02'!$M$4:$M$2377))</f>
        <v>11</v>
      </c>
      <c r="H1253" s="11">
        <f t="shared" si="19"/>
        <v>119</v>
      </c>
    </row>
    <row r="1254" spans="1:8" x14ac:dyDescent="0.25">
      <c r="A1254" s="8" t="s">
        <v>9155</v>
      </c>
      <c r="B1254" s="8" t="s">
        <v>8631</v>
      </c>
      <c r="C1254" s="8" t="s">
        <v>6238</v>
      </c>
      <c r="D1254" s="8" t="s">
        <v>6237</v>
      </c>
      <c r="E1254" s="9" t="s">
        <v>6239</v>
      </c>
      <c r="F1254" s="10">
        <f t="array" ref="F1254">SUM(('Rozpis školy_Zdroj_1P01_1P02'!$C$4:$C$2377='Rozpis zriaďovatelia_1P01_1P02'!$C1254)*('Rozpis školy_Zdroj_1P01_1P02'!$L$4:$L$2377))</f>
        <v>16956</v>
      </c>
      <c r="G1254" s="10">
        <f t="array" ref="G1254">SUM(('Rozpis školy_Zdroj_1P01_1P02'!$C$4:$C$2377='Rozpis zriaďovatelia_1P01_1P02'!$C1254)*('Rozpis školy_Zdroj_1P01_1P02'!$M$4:$M$2377))</f>
        <v>1696</v>
      </c>
      <c r="H1254" s="11">
        <f t="shared" si="19"/>
        <v>18652</v>
      </c>
    </row>
    <row r="1255" spans="1:8" x14ac:dyDescent="0.25">
      <c r="A1255" s="8" t="s">
        <v>9155</v>
      </c>
      <c r="B1255" s="8" t="s">
        <v>8631</v>
      </c>
      <c r="C1255" s="8" t="s">
        <v>6010</v>
      </c>
      <c r="D1255" s="8" t="s">
        <v>6009</v>
      </c>
      <c r="E1255" s="9" t="s">
        <v>6011</v>
      </c>
      <c r="F1255" s="10">
        <f t="array" ref="F1255">SUM(('Rozpis školy_Zdroj_1P01_1P02'!$C$4:$C$2377='Rozpis zriaďovatelia_1P01_1P02'!$C1255)*('Rozpis školy_Zdroj_1P01_1P02'!$L$4:$L$2377))</f>
        <v>1440</v>
      </c>
      <c r="G1255" s="10">
        <f t="array" ref="G1255">SUM(('Rozpis školy_Zdroj_1P01_1P02'!$C$4:$C$2377='Rozpis zriaďovatelia_1P01_1P02'!$C1255)*('Rozpis školy_Zdroj_1P01_1P02'!$M$4:$M$2377))</f>
        <v>144</v>
      </c>
      <c r="H1255" s="11">
        <f t="shared" si="19"/>
        <v>1584</v>
      </c>
    </row>
    <row r="1256" spans="1:8" x14ac:dyDescent="0.25">
      <c r="A1256" s="8" t="s">
        <v>9155</v>
      </c>
      <c r="B1256" s="8" t="s">
        <v>8631</v>
      </c>
      <c r="C1256" s="8" t="s">
        <v>6185</v>
      </c>
      <c r="D1256" s="8" t="s">
        <v>6184</v>
      </c>
      <c r="E1256" s="9" t="s">
        <v>6186</v>
      </c>
      <c r="F1256" s="10">
        <f t="array" ref="F1256">SUM(('Rozpis školy_Zdroj_1P01_1P02'!$C$4:$C$2377='Rozpis zriaďovatelia_1P01_1P02'!$C1256)*('Rozpis školy_Zdroj_1P01_1P02'!$L$4:$L$2377))</f>
        <v>1921</v>
      </c>
      <c r="G1256" s="10">
        <f t="array" ref="G1256">SUM(('Rozpis školy_Zdroj_1P01_1P02'!$C$4:$C$2377='Rozpis zriaďovatelia_1P01_1P02'!$C1256)*('Rozpis školy_Zdroj_1P01_1P02'!$M$4:$M$2377))</f>
        <v>192</v>
      </c>
      <c r="H1256" s="11">
        <f t="shared" si="19"/>
        <v>2113</v>
      </c>
    </row>
    <row r="1257" spans="1:8" x14ac:dyDescent="0.25">
      <c r="A1257" s="8" t="s">
        <v>9155</v>
      </c>
      <c r="B1257" s="8" t="s">
        <v>8631</v>
      </c>
      <c r="C1257" s="8" t="s">
        <v>6244</v>
      </c>
      <c r="D1257" s="8" t="s">
        <v>6243</v>
      </c>
      <c r="E1257" s="9" t="s">
        <v>6245</v>
      </c>
      <c r="F1257" s="10">
        <f t="array" ref="F1257">SUM(('Rozpis školy_Zdroj_1P01_1P02'!$C$4:$C$2377='Rozpis zriaďovatelia_1P01_1P02'!$C1257)*('Rozpis školy_Zdroj_1P01_1P02'!$L$4:$L$2377))</f>
        <v>217</v>
      </c>
      <c r="G1257" s="10">
        <f t="array" ref="G1257">SUM(('Rozpis školy_Zdroj_1P01_1P02'!$C$4:$C$2377='Rozpis zriaďovatelia_1P01_1P02'!$C1257)*('Rozpis školy_Zdroj_1P01_1P02'!$M$4:$M$2377))</f>
        <v>22</v>
      </c>
      <c r="H1257" s="11">
        <f t="shared" si="19"/>
        <v>239</v>
      </c>
    </row>
    <row r="1258" spans="1:8" x14ac:dyDescent="0.25">
      <c r="A1258" s="8" t="s">
        <v>9155</v>
      </c>
      <c r="B1258" s="8" t="s">
        <v>8631</v>
      </c>
      <c r="C1258" s="8" t="s">
        <v>6327</v>
      </c>
      <c r="D1258" s="8" t="s">
        <v>6326</v>
      </c>
      <c r="E1258" s="9" t="s">
        <v>6328</v>
      </c>
      <c r="F1258" s="10">
        <f t="array" ref="F1258">SUM(('Rozpis školy_Zdroj_1P01_1P02'!$C$4:$C$2377='Rozpis zriaďovatelia_1P01_1P02'!$C1258)*('Rozpis školy_Zdroj_1P01_1P02'!$L$4:$L$2377))</f>
        <v>1586</v>
      </c>
      <c r="G1258" s="10">
        <f t="array" ref="G1258">SUM(('Rozpis školy_Zdroj_1P01_1P02'!$C$4:$C$2377='Rozpis zriaďovatelia_1P01_1P02'!$C1258)*('Rozpis školy_Zdroj_1P01_1P02'!$M$4:$M$2377))</f>
        <v>159</v>
      </c>
      <c r="H1258" s="11">
        <f t="shared" si="19"/>
        <v>1745</v>
      </c>
    </row>
    <row r="1259" spans="1:8" x14ac:dyDescent="0.25">
      <c r="A1259" s="8" t="s">
        <v>9155</v>
      </c>
      <c r="B1259" s="8" t="s">
        <v>8631</v>
      </c>
      <c r="C1259" s="8" t="s">
        <v>6249</v>
      </c>
      <c r="D1259" s="8" t="s">
        <v>6248</v>
      </c>
      <c r="E1259" s="9" t="s">
        <v>6250</v>
      </c>
      <c r="F1259" s="10">
        <f t="array" ref="F1259">SUM(('Rozpis školy_Zdroj_1P01_1P02'!$C$4:$C$2377='Rozpis zriaďovatelia_1P01_1P02'!$C1259)*('Rozpis školy_Zdroj_1P01_1P02'!$L$4:$L$2377))</f>
        <v>253</v>
      </c>
      <c r="G1259" s="10">
        <f t="array" ref="G1259">SUM(('Rozpis školy_Zdroj_1P01_1P02'!$C$4:$C$2377='Rozpis zriaďovatelia_1P01_1P02'!$C1259)*('Rozpis školy_Zdroj_1P01_1P02'!$M$4:$M$2377))</f>
        <v>25</v>
      </c>
      <c r="H1259" s="11">
        <f t="shared" si="19"/>
        <v>278</v>
      </c>
    </row>
    <row r="1260" spans="1:8" x14ac:dyDescent="0.25">
      <c r="A1260" s="8" t="s">
        <v>9155</v>
      </c>
      <c r="B1260" s="8" t="s">
        <v>8631</v>
      </c>
      <c r="C1260" s="8" t="s">
        <v>6025</v>
      </c>
      <c r="D1260" s="8" t="s">
        <v>6024</v>
      </c>
      <c r="E1260" s="9" t="s">
        <v>6026</v>
      </c>
      <c r="F1260" s="10">
        <f t="array" ref="F1260">SUM(('Rozpis školy_Zdroj_1P01_1P02'!$C$4:$C$2377='Rozpis zriaďovatelia_1P01_1P02'!$C1260)*('Rozpis školy_Zdroj_1P01_1P02'!$L$4:$L$2377))</f>
        <v>561</v>
      </c>
      <c r="G1260" s="10">
        <f t="array" ref="G1260">SUM(('Rozpis školy_Zdroj_1P01_1P02'!$C$4:$C$2377='Rozpis zriaďovatelia_1P01_1P02'!$C1260)*('Rozpis školy_Zdroj_1P01_1P02'!$M$4:$M$2377))</f>
        <v>56</v>
      </c>
      <c r="H1260" s="11">
        <f t="shared" si="19"/>
        <v>617</v>
      </c>
    </row>
    <row r="1261" spans="1:8" x14ac:dyDescent="0.25">
      <c r="A1261" s="8" t="s">
        <v>9155</v>
      </c>
      <c r="B1261" s="8" t="s">
        <v>8631</v>
      </c>
      <c r="C1261" s="8" t="s">
        <v>6030</v>
      </c>
      <c r="D1261" s="8" t="s">
        <v>6029</v>
      </c>
      <c r="E1261" s="9" t="s">
        <v>6031</v>
      </c>
      <c r="F1261" s="10">
        <f t="array" ref="F1261">SUM(('Rozpis školy_Zdroj_1P01_1P02'!$C$4:$C$2377='Rozpis zriaďovatelia_1P01_1P02'!$C1261)*('Rozpis školy_Zdroj_1P01_1P02'!$L$4:$L$2377))</f>
        <v>72</v>
      </c>
      <c r="G1261" s="10">
        <f t="array" ref="G1261">SUM(('Rozpis školy_Zdroj_1P01_1P02'!$C$4:$C$2377='Rozpis zriaďovatelia_1P01_1P02'!$C1261)*('Rozpis školy_Zdroj_1P01_1P02'!$M$4:$M$2377))</f>
        <v>7</v>
      </c>
      <c r="H1261" s="11">
        <f t="shared" si="19"/>
        <v>79</v>
      </c>
    </row>
    <row r="1262" spans="1:8" x14ac:dyDescent="0.25">
      <c r="A1262" s="8" t="s">
        <v>9155</v>
      </c>
      <c r="B1262" s="8" t="s">
        <v>8631</v>
      </c>
      <c r="C1262" s="8" t="s">
        <v>6254</v>
      </c>
      <c r="D1262" s="8" t="s">
        <v>6253</v>
      </c>
      <c r="E1262" s="9" t="s">
        <v>6255</v>
      </c>
      <c r="F1262" s="10">
        <f t="array" ref="F1262">SUM(('Rozpis školy_Zdroj_1P01_1P02'!$C$4:$C$2377='Rozpis zriaďovatelia_1P01_1P02'!$C1262)*('Rozpis školy_Zdroj_1P01_1P02'!$L$4:$L$2377))</f>
        <v>1799</v>
      </c>
      <c r="G1262" s="10">
        <f t="array" ref="G1262">SUM(('Rozpis školy_Zdroj_1P01_1P02'!$C$4:$C$2377='Rozpis zriaďovatelia_1P01_1P02'!$C1262)*('Rozpis školy_Zdroj_1P01_1P02'!$M$4:$M$2377))</f>
        <v>180</v>
      </c>
      <c r="H1262" s="11">
        <f t="shared" si="19"/>
        <v>1979</v>
      </c>
    </row>
    <row r="1263" spans="1:8" x14ac:dyDescent="0.25">
      <c r="A1263" s="8" t="s">
        <v>9155</v>
      </c>
      <c r="B1263" s="8" t="s">
        <v>8631</v>
      </c>
      <c r="C1263" s="8" t="s">
        <v>6035</v>
      </c>
      <c r="D1263" s="8" t="s">
        <v>6034</v>
      </c>
      <c r="E1263" s="9" t="s">
        <v>6036</v>
      </c>
      <c r="F1263" s="10">
        <f t="array" ref="F1263">SUM(('Rozpis školy_Zdroj_1P01_1P02'!$C$4:$C$2377='Rozpis zriaďovatelia_1P01_1P02'!$C1263)*('Rozpis školy_Zdroj_1P01_1P02'!$L$4:$L$2377))</f>
        <v>145</v>
      </c>
      <c r="G1263" s="10">
        <f t="array" ref="G1263">SUM(('Rozpis školy_Zdroj_1P01_1P02'!$C$4:$C$2377='Rozpis zriaďovatelia_1P01_1P02'!$C1263)*('Rozpis školy_Zdroj_1P01_1P02'!$M$4:$M$2377))</f>
        <v>14</v>
      </c>
      <c r="H1263" s="11">
        <f t="shared" si="19"/>
        <v>159</v>
      </c>
    </row>
    <row r="1264" spans="1:8" x14ac:dyDescent="0.25">
      <c r="A1264" s="8" t="s">
        <v>9155</v>
      </c>
      <c r="B1264" s="8" t="s">
        <v>8631</v>
      </c>
      <c r="C1264" s="8" t="s">
        <v>6264</v>
      </c>
      <c r="D1264" s="8" t="s">
        <v>6263</v>
      </c>
      <c r="E1264" s="9" t="s">
        <v>6265</v>
      </c>
      <c r="F1264" s="10">
        <f t="array" ref="F1264">SUM(('Rozpis školy_Zdroj_1P01_1P02'!$C$4:$C$2377='Rozpis zriaďovatelia_1P01_1P02'!$C1264)*('Rozpis školy_Zdroj_1P01_1P02'!$L$4:$L$2377))</f>
        <v>36</v>
      </c>
      <c r="G1264" s="10">
        <f t="array" ref="G1264">SUM(('Rozpis školy_Zdroj_1P01_1P02'!$C$4:$C$2377='Rozpis zriaďovatelia_1P01_1P02'!$C1264)*('Rozpis školy_Zdroj_1P01_1P02'!$M$4:$M$2377))</f>
        <v>4</v>
      </c>
      <c r="H1264" s="11">
        <f t="shared" si="19"/>
        <v>40</v>
      </c>
    </row>
    <row r="1265" spans="1:8" x14ac:dyDescent="0.25">
      <c r="A1265" s="8" t="s">
        <v>9155</v>
      </c>
      <c r="B1265" s="8" t="s">
        <v>8631</v>
      </c>
      <c r="C1265" s="8" t="s">
        <v>6259</v>
      </c>
      <c r="D1265" s="8" t="s">
        <v>6258</v>
      </c>
      <c r="E1265" s="9" t="s">
        <v>6260</v>
      </c>
      <c r="F1265" s="10">
        <f t="array" ref="F1265">SUM(('Rozpis školy_Zdroj_1P01_1P02'!$C$4:$C$2377='Rozpis zriaďovatelia_1P01_1P02'!$C1265)*('Rozpis školy_Zdroj_1P01_1P02'!$L$4:$L$2377))</f>
        <v>2345</v>
      </c>
      <c r="G1265" s="10">
        <f t="array" ref="G1265">SUM(('Rozpis školy_Zdroj_1P01_1P02'!$C$4:$C$2377='Rozpis zriaďovatelia_1P01_1P02'!$C1265)*('Rozpis školy_Zdroj_1P01_1P02'!$M$4:$M$2377))</f>
        <v>235</v>
      </c>
      <c r="H1265" s="11">
        <f t="shared" si="19"/>
        <v>2580</v>
      </c>
    </row>
    <row r="1266" spans="1:8" x14ac:dyDescent="0.25">
      <c r="A1266" s="8" t="s">
        <v>9155</v>
      </c>
      <c r="B1266" s="8" t="s">
        <v>8631</v>
      </c>
      <c r="C1266" s="8" t="s">
        <v>6040</v>
      </c>
      <c r="D1266" s="8" t="s">
        <v>6039</v>
      </c>
      <c r="E1266" s="9" t="s">
        <v>6041</v>
      </c>
      <c r="F1266" s="10">
        <f t="array" ref="F1266">SUM(('Rozpis školy_Zdroj_1P01_1P02'!$C$4:$C$2377='Rozpis zriaďovatelia_1P01_1P02'!$C1266)*('Rozpis školy_Zdroj_1P01_1P02'!$L$4:$L$2377))</f>
        <v>325</v>
      </c>
      <c r="G1266" s="10">
        <f t="array" ref="G1266">SUM(('Rozpis školy_Zdroj_1P01_1P02'!$C$4:$C$2377='Rozpis zriaďovatelia_1P01_1P02'!$C1266)*('Rozpis školy_Zdroj_1P01_1P02'!$M$4:$M$2377))</f>
        <v>33</v>
      </c>
      <c r="H1266" s="11">
        <f t="shared" si="19"/>
        <v>358</v>
      </c>
    </row>
    <row r="1267" spans="1:8" x14ac:dyDescent="0.25">
      <c r="A1267" s="8" t="s">
        <v>9155</v>
      </c>
      <c r="B1267" s="8" t="s">
        <v>8631</v>
      </c>
      <c r="C1267" s="8" t="s">
        <v>6269</v>
      </c>
      <c r="D1267" s="8" t="s">
        <v>6268</v>
      </c>
      <c r="E1267" s="9" t="s">
        <v>6270</v>
      </c>
      <c r="F1267" s="10">
        <f t="array" ref="F1267">SUM(('Rozpis školy_Zdroj_1P01_1P02'!$C$4:$C$2377='Rozpis zriaďovatelia_1P01_1P02'!$C1267)*('Rozpis školy_Zdroj_1P01_1P02'!$L$4:$L$2377))</f>
        <v>5389</v>
      </c>
      <c r="G1267" s="10">
        <f t="array" ref="G1267">SUM(('Rozpis školy_Zdroj_1P01_1P02'!$C$4:$C$2377='Rozpis zriaďovatelia_1P01_1P02'!$C1267)*('Rozpis školy_Zdroj_1P01_1P02'!$M$4:$M$2377))</f>
        <v>539</v>
      </c>
      <c r="H1267" s="11">
        <f t="shared" si="19"/>
        <v>5928</v>
      </c>
    </row>
    <row r="1268" spans="1:8" x14ac:dyDescent="0.25">
      <c r="A1268" s="8" t="s">
        <v>9155</v>
      </c>
      <c r="B1268" s="8" t="s">
        <v>8631</v>
      </c>
      <c r="C1268" s="8" t="s">
        <v>6045</v>
      </c>
      <c r="D1268" s="8" t="s">
        <v>6044</v>
      </c>
      <c r="E1268" s="9" t="s">
        <v>6046</v>
      </c>
      <c r="F1268" s="10">
        <f t="array" ref="F1268">SUM(('Rozpis školy_Zdroj_1P01_1P02'!$C$4:$C$2377='Rozpis zriaďovatelia_1P01_1P02'!$C1268)*('Rozpis školy_Zdroj_1P01_1P02'!$L$4:$L$2377))</f>
        <v>2855</v>
      </c>
      <c r="G1268" s="10">
        <f t="array" ref="G1268">SUM(('Rozpis školy_Zdroj_1P01_1P02'!$C$4:$C$2377='Rozpis zriaďovatelia_1P01_1P02'!$C1268)*('Rozpis školy_Zdroj_1P01_1P02'!$M$4:$M$2377))</f>
        <v>285</v>
      </c>
      <c r="H1268" s="11">
        <f t="shared" si="19"/>
        <v>3140</v>
      </c>
    </row>
    <row r="1269" spans="1:8" x14ac:dyDescent="0.25">
      <c r="A1269" s="8" t="s">
        <v>9155</v>
      </c>
      <c r="B1269" s="8" t="s">
        <v>8631</v>
      </c>
      <c r="C1269" s="8" t="s">
        <v>6049</v>
      </c>
      <c r="D1269" s="8" t="s">
        <v>6048</v>
      </c>
      <c r="E1269" s="9" t="s">
        <v>2635</v>
      </c>
      <c r="F1269" s="10">
        <f t="array" ref="F1269">SUM(('Rozpis školy_Zdroj_1P01_1P02'!$C$4:$C$2377='Rozpis zriaďovatelia_1P01_1P02'!$C1269)*('Rozpis školy_Zdroj_1P01_1P02'!$L$4:$L$2377))</f>
        <v>452</v>
      </c>
      <c r="G1269" s="10">
        <f t="array" ref="G1269">SUM(('Rozpis školy_Zdroj_1P01_1P02'!$C$4:$C$2377='Rozpis zriaďovatelia_1P01_1P02'!$C1269)*('Rozpis školy_Zdroj_1P01_1P02'!$M$4:$M$2377))</f>
        <v>45</v>
      </c>
      <c r="H1269" s="11">
        <f t="shared" si="19"/>
        <v>497</v>
      </c>
    </row>
    <row r="1270" spans="1:8" x14ac:dyDescent="0.25">
      <c r="A1270" s="8" t="s">
        <v>9155</v>
      </c>
      <c r="B1270" s="8" t="s">
        <v>8631</v>
      </c>
      <c r="C1270" s="8" t="s">
        <v>6274</v>
      </c>
      <c r="D1270" s="8" t="s">
        <v>6273</v>
      </c>
      <c r="E1270" s="9" t="s">
        <v>6275</v>
      </c>
      <c r="F1270" s="10">
        <f t="array" ref="F1270">SUM(('Rozpis školy_Zdroj_1P01_1P02'!$C$4:$C$2377='Rozpis zriaďovatelia_1P01_1P02'!$C1270)*('Rozpis školy_Zdroj_1P01_1P02'!$L$4:$L$2377))</f>
        <v>398</v>
      </c>
      <c r="G1270" s="10">
        <f t="array" ref="G1270">SUM(('Rozpis školy_Zdroj_1P01_1P02'!$C$4:$C$2377='Rozpis zriaďovatelia_1P01_1P02'!$C1270)*('Rozpis školy_Zdroj_1P01_1P02'!$M$4:$M$2377))</f>
        <v>40</v>
      </c>
      <c r="H1270" s="11">
        <f t="shared" si="19"/>
        <v>438</v>
      </c>
    </row>
    <row r="1271" spans="1:8" x14ac:dyDescent="0.25">
      <c r="A1271" s="8" t="s">
        <v>9155</v>
      </c>
      <c r="B1271" s="8" t="s">
        <v>8631</v>
      </c>
      <c r="C1271" s="8" t="s">
        <v>6088</v>
      </c>
      <c r="D1271" s="8" t="s">
        <v>6087</v>
      </c>
      <c r="E1271" s="9" t="s">
        <v>6089</v>
      </c>
      <c r="F1271" s="10">
        <f t="array" ref="F1271">SUM(('Rozpis školy_Zdroj_1P01_1P02'!$C$4:$C$2377='Rozpis zriaďovatelia_1P01_1P02'!$C1271)*('Rozpis školy_Zdroj_1P01_1P02'!$L$4:$L$2377))</f>
        <v>90</v>
      </c>
      <c r="G1271" s="10">
        <f t="array" ref="G1271">SUM(('Rozpis školy_Zdroj_1P01_1P02'!$C$4:$C$2377='Rozpis zriaďovatelia_1P01_1P02'!$C1271)*('Rozpis školy_Zdroj_1P01_1P02'!$M$4:$M$2377))</f>
        <v>9</v>
      </c>
      <c r="H1271" s="11">
        <f t="shared" si="19"/>
        <v>99</v>
      </c>
    </row>
    <row r="1272" spans="1:8" x14ac:dyDescent="0.25">
      <c r="A1272" s="8" t="s">
        <v>9155</v>
      </c>
      <c r="B1272" s="8" t="s">
        <v>8631</v>
      </c>
      <c r="C1272" s="8" t="s">
        <v>6093</v>
      </c>
      <c r="D1272" s="8" t="s">
        <v>6092</v>
      </c>
      <c r="E1272" s="9" t="s">
        <v>6094</v>
      </c>
      <c r="F1272" s="10">
        <f t="array" ref="F1272">SUM(('Rozpis školy_Zdroj_1P01_1P02'!$C$4:$C$2377='Rozpis zriaďovatelia_1P01_1P02'!$C1272)*('Rozpis školy_Zdroj_1P01_1P02'!$L$4:$L$2377))</f>
        <v>271</v>
      </c>
      <c r="G1272" s="10">
        <f t="array" ref="G1272">SUM(('Rozpis školy_Zdroj_1P01_1P02'!$C$4:$C$2377='Rozpis zriaďovatelia_1P01_1P02'!$C1272)*('Rozpis školy_Zdroj_1P01_1P02'!$M$4:$M$2377))</f>
        <v>27</v>
      </c>
      <c r="H1272" s="11">
        <f t="shared" si="19"/>
        <v>298</v>
      </c>
    </row>
    <row r="1273" spans="1:8" x14ac:dyDescent="0.25">
      <c r="A1273" s="8" t="s">
        <v>9155</v>
      </c>
      <c r="B1273" s="8" t="s">
        <v>8631</v>
      </c>
      <c r="C1273" s="8" t="s">
        <v>6100</v>
      </c>
      <c r="D1273" s="8" t="s">
        <v>6099</v>
      </c>
      <c r="E1273" s="9" t="s">
        <v>6101</v>
      </c>
      <c r="F1273" s="10">
        <f t="array" ref="F1273">SUM(('Rozpis školy_Zdroj_1P01_1P02'!$C$4:$C$2377='Rozpis zriaďovatelia_1P01_1P02'!$C1273)*('Rozpis školy_Zdroj_1P01_1P02'!$L$4:$L$2377))</f>
        <v>687</v>
      </c>
      <c r="G1273" s="10">
        <f t="array" ref="G1273">SUM(('Rozpis školy_Zdroj_1P01_1P02'!$C$4:$C$2377='Rozpis zriaďovatelia_1P01_1P02'!$C1273)*('Rozpis školy_Zdroj_1P01_1P02'!$M$4:$M$2377))</f>
        <v>69</v>
      </c>
      <c r="H1273" s="11">
        <f t="shared" si="19"/>
        <v>756</v>
      </c>
    </row>
    <row r="1274" spans="1:8" x14ac:dyDescent="0.25">
      <c r="A1274" s="8" t="s">
        <v>9155</v>
      </c>
      <c r="B1274" s="8" t="s">
        <v>8631</v>
      </c>
      <c r="C1274" s="8" t="s">
        <v>6281</v>
      </c>
      <c r="D1274" s="8" t="s">
        <v>6280</v>
      </c>
      <c r="E1274" s="9" t="s">
        <v>6282</v>
      </c>
      <c r="F1274" s="10">
        <f t="array" ref="F1274">SUM(('Rozpis školy_Zdroj_1P01_1P02'!$C$4:$C$2377='Rozpis zriaďovatelia_1P01_1P02'!$C1274)*('Rozpis školy_Zdroj_1P01_1P02'!$L$4:$L$2377))</f>
        <v>561</v>
      </c>
      <c r="G1274" s="10">
        <f t="array" ref="G1274">SUM(('Rozpis školy_Zdroj_1P01_1P02'!$C$4:$C$2377='Rozpis zriaďovatelia_1P01_1P02'!$C1274)*('Rozpis školy_Zdroj_1P01_1P02'!$M$4:$M$2377))</f>
        <v>56</v>
      </c>
      <c r="H1274" s="11">
        <f t="shared" si="19"/>
        <v>617</v>
      </c>
    </row>
    <row r="1275" spans="1:8" x14ac:dyDescent="0.25">
      <c r="A1275" s="8" t="s">
        <v>9155</v>
      </c>
      <c r="B1275" s="8" t="s">
        <v>8631</v>
      </c>
      <c r="C1275" s="8" t="s">
        <v>6105</v>
      </c>
      <c r="D1275" s="8" t="s">
        <v>6104</v>
      </c>
      <c r="E1275" s="9" t="s">
        <v>6106</v>
      </c>
      <c r="F1275" s="10">
        <f t="array" ref="F1275">SUM(('Rozpis školy_Zdroj_1P01_1P02'!$C$4:$C$2377='Rozpis zriaďovatelia_1P01_1P02'!$C1275)*('Rozpis školy_Zdroj_1P01_1P02'!$L$4:$L$2377))</f>
        <v>72</v>
      </c>
      <c r="G1275" s="10">
        <f t="array" ref="G1275">SUM(('Rozpis školy_Zdroj_1P01_1P02'!$C$4:$C$2377='Rozpis zriaďovatelia_1P01_1P02'!$C1275)*('Rozpis školy_Zdroj_1P01_1P02'!$M$4:$M$2377))</f>
        <v>7</v>
      </c>
      <c r="H1275" s="11">
        <f t="shared" si="19"/>
        <v>79</v>
      </c>
    </row>
    <row r="1276" spans="1:8" x14ac:dyDescent="0.25">
      <c r="A1276" s="8" t="s">
        <v>9155</v>
      </c>
      <c r="B1276" s="8" t="s">
        <v>8631</v>
      </c>
      <c r="C1276" s="8" t="s">
        <v>6287</v>
      </c>
      <c r="D1276" s="8" t="s">
        <v>6286</v>
      </c>
      <c r="E1276" s="9" t="s">
        <v>6288</v>
      </c>
      <c r="F1276" s="10">
        <f t="array" ref="F1276">SUM(('Rozpis školy_Zdroj_1P01_1P02'!$C$4:$C$2377='Rozpis zriaďovatelia_1P01_1P02'!$C1276)*('Rozpis školy_Zdroj_1P01_1P02'!$L$4:$L$2377))</f>
        <v>21152</v>
      </c>
      <c r="G1276" s="10">
        <f t="array" ref="G1276">SUM(('Rozpis školy_Zdroj_1P01_1P02'!$C$4:$C$2377='Rozpis zriaďovatelia_1P01_1P02'!$C1276)*('Rozpis školy_Zdroj_1P01_1P02'!$M$4:$M$2377))</f>
        <v>2115</v>
      </c>
      <c r="H1276" s="11">
        <f t="shared" si="19"/>
        <v>23267</v>
      </c>
    </row>
    <row r="1277" spans="1:8" x14ac:dyDescent="0.25">
      <c r="A1277" s="8" t="s">
        <v>9155</v>
      </c>
      <c r="B1277" s="8" t="s">
        <v>8631</v>
      </c>
      <c r="C1277" s="8" t="s">
        <v>6110</v>
      </c>
      <c r="D1277" s="8" t="s">
        <v>6109</v>
      </c>
      <c r="E1277" s="9" t="s">
        <v>6111</v>
      </c>
      <c r="F1277" s="10">
        <f t="array" ref="F1277">SUM(('Rozpis školy_Zdroj_1P01_1P02'!$C$4:$C$2377='Rozpis zriaďovatelia_1P01_1P02'!$C1277)*('Rozpis školy_Zdroj_1P01_1P02'!$L$4:$L$2377))</f>
        <v>2085</v>
      </c>
      <c r="G1277" s="10">
        <f t="array" ref="G1277">SUM(('Rozpis školy_Zdroj_1P01_1P02'!$C$4:$C$2377='Rozpis zriaďovatelia_1P01_1P02'!$C1277)*('Rozpis školy_Zdroj_1P01_1P02'!$M$4:$M$2377))</f>
        <v>209</v>
      </c>
      <c r="H1277" s="11">
        <f t="shared" si="19"/>
        <v>2294</v>
      </c>
    </row>
    <row r="1278" spans="1:8" x14ac:dyDescent="0.25">
      <c r="A1278" s="8" t="s">
        <v>9155</v>
      </c>
      <c r="B1278" s="8" t="s">
        <v>8631</v>
      </c>
      <c r="C1278" s="8" t="s">
        <v>6115</v>
      </c>
      <c r="D1278" s="8" t="s">
        <v>6114</v>
      </c>
      <c r="E1278" s="9" t="s">
        <v>6116</v>
      </c>
      <c r="F1278" s="10">
        <f t="array" ref="F1278">SUM(('Rozpis školy_Zdroj_1P01_1P02'!$C$4:$C$2377='Rozpis zriaďovatelia_1P01_1P02'!$C1278)*('Rozpis školy_Zdroj_1P01_1P02'!$L$4:$L$2377))</f>
        <v>3416</v>
      </c>
      <c r="G1278" s="10">
        <f t="array" ref="G1278">SUM(('Rozpis školy_Zdroj_1P01_1P02'!$C$4:$C$2377='Rozpis zriaďovatelia_1P01_1P02'!$C1278)*('Rozpis školy_Zdroj_1P01_1P02'!$M$4:$M$2377))</f>
        <v>342</v>
      </c>
      <c r="H1278" s="11">
        <f t="shared" si="19"/>
        <v>3758</v>
      </c>
    </row>
    <row r="1279" spans="1:8" x14ac:dyDescent="0.25">
      <c r="A1279" s="8" t="s">
        <v>9155</v>
      </c>
      <c r="B1279" s="8" t="s">
        <v>8631</v>
      </c>
      <c r="C1279" s="8" t="s">
        <v>6155</v>
      </c>
      <c r="D1279" s="8" t="s">
        <v>6154</v>
      </c>
      <c r="E1279" s="9" t="s">
        <v>6156</v>
      </c>
      <c r="F1279" s="10">
        <f t="array" ref="F1279">SUM(('Rozpis školy_Zdroj_1P01_1P02'!$C$4:$C$2377='Rozpis zriaďovatelia_1P01_1P02'!$C1279)*('Rozpis školy_Zdroj_1P01_1P02'!$L$4:$L$2377))</f>
        <v>362</v>
      </c>
      <c r="G1279" s="10">
        <f t="array" ref="G1279">SUM(('Rozpis školy_Zdroj_1P01_1P02'!$C$4:$C$2377='Rozpis zriaďovatelia_1P01_1P02'!$C1279)*('Rozpis školy_Zdroj_1P01_1P02'!$M$4:$M$2377))</f>
        <v>36</v>
      </c>
      <c r="H1279" s="11">
        <f t="shared" si="19"/>
        <v>398</v>
      </c>
    </row>
    <row r="1280" spans="1:8" x14ac:dyDescent="0.25">
      <c r="A1280" s="8" t="s">
        <v>9155</v>
      </c>
      <c r="B1280" s="8" t="s">
        <v>8631</v>
      </c>
      <c r="C1280" s="8" t="s">
        <v>6160</v>
      </c>
      <c r="D1280" s="8" t="s">
        <v>6159</v>
      </c>
      <c r="E1280" s="9" t="s">
        <v>6161</v>
      </c>
      <c r="F1280" s="10">
        <f t="array" ref="F1280">SUM(('Rozpis školy_Zdroj_1P01_1P02'!$C$4:$C$2377='Rozpis zriaďovatelia_1P01_1P02'!$C1280)*('Rozpis školy_Zdroj_1P01_1P02'!$L$4:$L$2377))</f>
        <v>3541</v>
      </c>
      <c r="G1280" s="10">
        <f t="array" ref="G1280">SUM(('Rozpis školy_Zdroj_1P01_1P02'!$C$4:$C$2377='Rozpis zriaďovatelia_1P01_1P02'!$C1280)*('Rozpis školy_Zdroj_1P01_1P02'!$M$4:$M$2377))</f>
        <v>354</v>
      </c>
      <c r="H1280" s="11">
        <f t="shared" si="19"/>
        <v>3895</v>
      </c>
    </row>
    <row r="1281" spans="1:8" x14ac:dyDescent="0.25">
      <c r="A1281" s="8" t="s">
        <v>9155</v>
      </c>
      <c r="B1281" s="8" t="s">
        <v>8631</v>
      </c>
      <c r="C1281" s="8" t="s">
        <v>6317</v>
      </c>
      <c r="D1281" s="8" t="s">
        <v>6316</v>
      </c>
      <c r="E1281" s="9" t="s">
        <v>6318</v>
      </c>
      <c r="F1281" s="10">
        <f t="array" ref="F1281">SUM(('Rozpis školy_Zdroj_1P01_1P02'!$C$4:$C$2377='Rozpis zriaďovatelia_1P01_1P02'!$C1281)*('Rozpis školy_Zdroj_1P01_1P02'!$L$4:$L$2377))</f>
        <v>3562</v>
      </c>
      <c r="G1281" s="10">
        <f t="array" ref="G1281">SUM(('Rozpis školy_Zdroj_1P01_1P02'!$C$4:$C$2377='Rozpis zriaďovatelia_1P01_1P02'!$C1281)*('Rozpis školy_Zdroj_1P01_1P02'!$M$4:$M$2377))</f>
        <v>356</v>
      </c>
      <c r="H1281" s="11">
        <f t="shared" si="19"/>
        <v>3918</v>
      </c>
    </row>
    <row r="1282" spans="1:8" x14ac:dyDescent="0.25">
      <c r="A1282" s="8" t="s">
        <v>9155</v>
      </c>
      <c r="B1282" s="8" t="s">
        <v>8631</v>
      </c>
      <c r="C1282" s="8" t="s">
        <v>6322</v>
      </c>
      <c r="D1282" s="8" t="s">
        <v>6321</v>
      </c>
      <c r="E1282" s="9" t="s">
        <v>6323</v>
      </c>
      <c r="F1282" s="10">
        <f t="array" ref="F1282">SUM(('Rozpis školy_Zdroj_1P01_1P02'!$C$4:$C$2377='Rozpis zriaďovatelia_1P01_1P02'!$C1282)*('Rozpis školy_Zdroj_1P01_1P02'!$L$4:$L$2377))</f>
        <v>4594</v>
      </c>
      <c r="G1282" s="10">
        <f t="array" ref="G1282">SUM(('Rozpis školy_Zdroj_1P01_1P02'!$C$4:$C$2377='Rozpis zriaďovatelia_1P01_1P02'!$C1282)*('Rozpis školy_Zdroj_1P01_1P02'!$M$4:$M$2377))</f>
        <v>459</v>
      </c>
      <c r="H1282" s="11">
        <f t="shared" si="19"/>
        <v>5053</v>
      </c>
    </row>
    <row r="1283" spans="1:8" x14ac:dyDescent="0.25">
      <c r="A1283" s="8" t="s">
        <v>9155</v>
      </c>
      <c r="B1283" s="8" t="s">
        <v>8631</v>
      </c>
      <c r="C1283" s="8" t="s">
        <v>6165</v>
      </c>
      <c r="D1283" s="8" t="s">
        <v>6164</v>
      </c>
      <c r="E1283" s="9" t="s">
        <v>6166</v>
      </c>
      <c r="F1283" s="10">
        <f t="array" ref="F1283">SUM(('Rozpis školy_Zdroj_1P01_1P02'!$C$4:$C$2377='Rozpis zriaďovatelia_1P01_1P02'!$C1283)*('Rozpis školy_Zdroj_1P01_1P02'!$L$4:$L$2377))</f>
        <v>6114</v>
      </c>
      <c r="G1283" s="10">
        <f t="array" ref="G1283">SUM(('Rozpis školy_Zdroj_1P01_1P02'!$C$4:$C$2377='Rozpis zriaďovatelia_1P01_1P02'!$C1283)*('Rozpis školy_Zdroj_1P01_1P02'!$M$4:$M$2377))</f>
        <v>611</v>
      </c>
      <c r="H1283" s="11">
        <f t="shared" si="19"/>
        <v>6725</v>
      </c>
    </row>
    <row r="1284" spans="1:8" x14ac:dyDescent="0.25">
      <c r="A1284" s="8" t="s">
        <v>9155</v>
      </c>
      <c r="B1284" s="8" t="s">
        <v>8631</v>
      </c>
      <c r="C1284" s="8" t="s">
        <v>6120</v>
      </c>
      <c r="D1284" s="8" t="s">
        <v>6119</v>
      </c>
      <c r="E1284" s="9" t="s">
        <v>6121</v>
      </c>
      <c r="F1284" s="10">
        <f t="array" ref="F1284">SUM(('Rozpis školy_Zdroj_1P01_1P02'!$C$4:$C$2377='Rozpis zriaďovatelia_1P01_1P02'!$C1284)*('Rozpis školy_Zdroj_1P01_1P02'!$L$4:$L$2377))</f>
        <v>4062</v>
      </c>
      <c r="G1284" s="10">
        <f t="array" ref="G1284">SUM(('Rozpis školy_Zdroj_1P01_1P02'!$C$4:$C$2377='Rozpis zriaďovatelia_1P01_1P02'!$C1284)*('Rozpis školy_Zdroj_1P01_1P02'!$M$4:$M$2377))</f>
        <v>406</v>
      </c>
      <c r="H1284" s="11">
        <f t="shared" si="19"/>
        <v>4468</v>
      </c>
    </row>
    <row r="1285" spans="1:8" x14ac:dyDescent="0.25">
      <c r="A1285" s="8" t="s">
        <v>9155</v>
      </c>
      <c r="B1285" s="8" t="s">
        <v>8631</v>
      </c>
      <c r="C1285" s="8" t="s">
        <v>6297</v>
      </c>
      <c r="D1285" s="8" t="s">
        <v>6296</v>
      </c>
      <c r="E1285" s="9" t="s">
        <v>6298</v>
      </c>
      <c r="F1285" s="10">
        <f t="array" ref="F1285">SUM(('Rozpis školy_Zdroj_1P01_1P02'!$C$4:$C$2377='Rozpis zriaďovatelia_1P01_1P02'!$C1285)*('Rozpis školy_Zdroj_1P01_1P02'!$L$4:$L$2377))</f>
        <v>976</v>
      </c>
      <c r="G1285" s="10">
        <f t="array" ref="G1285">SUM(('Rozpis školy_Zdroj_1P01_1P02'!$C$4:$C$2377='Rozpis zriaďovatelia_1P01_1P02'!$C1285)*('Rozpis školy_Zdroj_1P01_1P02'!$M$4:$M$2377))</f>
        <v>98</v>
      </c>
      <c r="H1285" s="11">
        <f t="shared" ref="H1285:H1348" si="20">F1285+G1285</f>
        <v>1074</v>
      </c>
    </row>
    <row r="1286" spans="1:8" x14ac:dyDescent="0.25">
      <c r="A1286" s="8" t="s">
        <v>9155</v>
      </c>
      <c r="B1286" s="8" t="s">
        <v>8631</v>
      </c>
      <c r="C1286" s="8" t="s">
        <v>6125</v>
      </c>
      <c r="D1286" s="8" t="s">
        <v>6124</v>
      </c>
      <c r="E1286" s="9" t="s">
        <v>6126</v>
      </c>
      <c r="F1286" s="10">
        <f t="array" ref="F1286">SUM(('Rozpis školy_Zdroj_1P01_1P02'!$C$4:$C$2377='Rozpis zriaďovatelia_1P01_1P02'!$C1286)*('Rozpis školy_Zdroj_1P01_1P02'!$L$4:$L$2377))</f>
        <v>1977</v>
      </c>
      <c r="G1286" s="10">
        <f t="array" ref="G1286">SUM(('Rozpis školy_Zdroj_1P01_1P02'!$C$4:$C$2377='Rozpis zriaďovatelia_1P01_1P02'!$C1286)*('Rozpis školy_Zdroj_1P01_1P02'!$M$4:$M$2377))</f>
        <v>198</v>
      </c>
      <c r="H1286" s="11">
        <f t="shared" si="20"/>
        <v>2175</v>
      </c>
    </row>
    <row r="1287" spans="1:8" x14ac:dyDescent="0.25">
      <c r="A1287" s="8" t="s">
        <v>9155</v>
      </c>
      <c r="B1287" s="8" t="s">
        <v>8631</v>
      </c>
      <c r="C1287" s="8" t="s">
        <v>6130</v>
      </c>
      <c r="D1287" s="8" t="s">
        <v>6129</v>
      </c>
      <c r="E1287" s="9" t="s">
        <v>6131</v>
      </c>
      <c r="F1287" s="10">
        <f t="array" ref="F1287">SUM(('Rozpis školy_Zdroj_1P01_1P02'!$C$4:$C$2377='Rozpis zriaďovatelia_1P01_1P02'!$C1287)*('Rozpis školy_Zdroj_1P01_1P02'!$L$4:$L$2377))</f>
        <v>2062</v>
      </c>
      <c r="G1287" s="10">
        <f t="array" ref="G1287">SUM(('Rozpis školy_Zdroj_1P01_1P02'!$C$4:$C$2377='Rozpis zriaďovatelia_1P01_1P02'!$C1287)*('Rozpis školy_Zdroj_1P01_1P02'!$M$4:$M$2377))</f>
        <v>206</v>
      </c>
      <c r="H1287" s="11">
        <f t="shared" si="20"/>
        <v>2268</v>
      </c>
    </row>
    <row r="1288" spans="1:8" x14ac:dyDescent="0.25">
      <c r="A1288" s="8" t="s">
        <v>9155</v>
      </c>
      <c r="B1288" s="8" t="s">
        <v>8631</v>
      </c>
      <c r="C1288" s="8" t="s">
        <v>6302</v>
      </c>
      <c r="D1288" s="8" t="s">
        <v>6301</v>
      </c>
      <c r="E1288" s="9" t="s">
        <v>6303</v>
      </c>
      <c r="F1288" s="10">
        <f t="array" ref="F1288">SUM(('Rozpis školy_Zdroj_1P01_1P02'!$C$4:$C$2377='Rozpis zriaďovatelia_1P01_1P02'!$C1288)*('Rozpis školy_Zdroj_1P01_1P02'!$L$4:$L$2377))</f>
        <v>108</v>
      </c>
      <c r="G1288" s="10">
        <f t="array" ref="G1288">SUM(('Rozpis školy_Zdroj_1P01_1P02'!$C$4:$C$2377='Rozpis zriaďovatelia_1P01_1P02'!$C1288)*('Rozpis školy_Zdroj_1P01_1P02'!$M$4:$M$2377))</f>
        <v>11</v>
      </c>
      <c r="H1288" s="11">
        <f t="shared" si="20"/>
        <v>119</v>
      </c>
    </row>
    <row r="1289" spans="1:8" x14ac:dyDescent="0.25">
      <c r="A1289" s="8" t="s">
        <v>9155</v>
      </c>
      <c r="B1289" s="8" t="s">
        <v>8631</v>
      </c>
      <c r="C1289" s="8" t="s">
        <v>6307</v>
      </c>
      <c r="D1289" s="8" t="s">
        <v>6306</v>
      </c>
      <c r="E1289" s="9" t="s">
        <v>6308</v>
      </c>
      <c r="F1289" s="10">
        <f t="array" ref="F1289">SUM(('Rozpis školy_Zdroj_1P01_1P02'!$C$4:$C$2377='Rozpis zriaďovatelia_1P01_1P02'!$C1289)*('Rozpis školy_Zdroj_1P01_1P02'!$L$4:$L$2377))</f>
        <v>633</v>
      </c>
      <c r="G1289" s="10">
        <f t="array" ref="G1289">SUM(('Rozpis školy_Zdroj_1P01_1P02'!$C$4:$C$2377='Rozpis zriaďovatelia_1P01_1P02'!$C1289)*('Rozpis školy_Zdroj_1P01_1P02'!$M$4:$M$2377))</f>
        <v>63</v>
      </c>
      <c r="H1289" s="11">
        <f t="shared" si="20"/>
        <v>696</v>
      </c>
    </row>
    <row r="1290" spans="1:8" x14ac:dyDescent="0.25">
      <c r="A1290" s="8" t="s">
        <v>9155</v>
      </c>
      <c r="B1290" s="8" t="s">
        <v>8631</v>
      </c>
      <c r="C1290" s="8" t="s">
        <v>6312</v>
      </c>
      <c r="D1290" s="8" t="s">
        <v>6311</v>
      </c>
      <c r="E1290" s="9" t="s">
        <v>6313</v>
      </c>
      <c r="F1290" s="10">
        <f t="array" ref="F1290">SUM(('Rozpis školy_Zdroj_1P01_1P02'!$C$4:$C$2377='Rozpis zriaďovatelia_1P01_1P02'!$C1290)*('Rozpis školy_Zdroj_1P01_1P02'!$L$4:$L$2377))</f>
        <v>199</v>
      </c>
      <c r="G1290" s="10">
        <f t="array" ref="G1290">SUM(('Rozpis školy_Zdroj_1P01_1P02'!$C$4:$C$2377='Rozpis zriaďovatelia_1P01_1P02'!$C1290)*('Rozpis školy_Zdroj_1P01_1P02'!$M$4:$M$2377))</f>
        <v>20</v>
      </c>
      <c r="H1290" s="11">
        <f t="shared" si="20"/>
        <v>219</v>
      </c>
    </row>
    <row r="1291" spans="1:8" x14ac:dyDescent="0.25">
      <c r="A1291" s="8" t="s">
        <v>9155</v>
      </c>
      <c r="B1291" s="8" t="s">
        <v>8631</v>
      </c>
      <c r="C1291" s="8" t="s">
        <v>6135</v>
      </c>
      <c r="D1291" s="8" t="s">
        <v>6134</v>
      </c>
      <c r="E1291" s="9" t="s">
        <v>6136</v>
      </c>
      <c r="F1291" s="10">
        <f t="array" ref="F1291">SUM(('Rozpis školy_Zdroj_1P01_1P02'!$C$4:$C$2377='Rozpis zriaďovatelia_1P01_1P02'!$C1291)*('Rozpis školy_Zdroj_1P01_1P02'!$L$4:$L$2377))</f>
        <v>1013</v>
      </c>
      <c r="G1291" s="10">
        <f t="array" ref="G1291">SUM(('Rozpis školy_Zdroj_1P01_1P02'!$C$4:$C$2377='Rozpis zriaďovatelia_1P01_1P02'!$C1291)*('Rozpis školy_Zdroj_1P01_1P02'!$M$4:$M$2377))</f>
        <v>101</v>
      </c>
      <c r="H1291" s="11">
        <f t="shared" si="20"/>
        <v>1114</v>
      </c>
    </row>
    <row r="1292" spans="1:8" x14ac:dyDescent="0.25">
      <c r="A1292" s="8" t="s">
        <v>9155</v>
      </c>
      <c r="B1292" s="8" t="s">
        <v>8631</v>
      </c>
      <c r="C1292" s="8" t="s">
        <v>6140</v>
      </c>
      <c r="D1292" s="8" t="s">
        <v>6139</v>
      </c>
      <c r="E1292" s="9" t="s">
        <v>6141</v>
      </c>
      <c r="F1292" s="10">
        <f t="array" ref="F1292">SUM(('Rozpis školy_Zdroj_1P01_1P02'!$C$4:$C$2377='Rozpis zriaďovatelia_1P01_1P02'!$C1292)*('Rozpis školy_Zdroj_1P01_1P02'!$L$4:$L$2377))</f>
        <v>6259</v>
      </c>
      <c r="G1292" s="10">
        <f t="array" ref="G1292">SUM(('Rozpis školy_Zdroj_1P01_1P02'!$C$4:$C$2377='Rozpis zriaďovatelia_1P01_1P02'!$C1292)*('Rozpis školy_Zdroj_1P01_1P02'!$M$4:$M$2377))</f>
        <v>626</v>
      </c>
      <c r="H1292" s="11">
        <f t="shared" si="20"/>
        <v>6885</v>
      </c>
    </row>
    <row r="1293" spans="1:8" x14ac:dyDescent="0.25">
      <c r="A1293" s="8" t="s">
        <v>9155</v>
      </c>
      <c r="B1293" s="8" t="s">
        <v>8631</v>
      </c>
      <c r="C1293" s="8" t="s">
        <v>6145</v>
      </c>
      <c r="D1293" s="8" t="s">
        <v>6144</v>
      </c>
      <c r="E1293" s="9" t="s">
        <v>6146</v>
      </c>
      <c r="F1293" s="10">
        <f t="array" ref="F1293">SUM(('Rozpis školy_Zdroj_1P01_1P02'!$C$4:$C$2377='Rozpis zriaďovatelia_1P01_1P02'!$C1293)*('Rozpis školy_Zdroj_1P01_1P02'!$L$4:$L$2377))</f>
        <v>868</v>
      </c>
      <c r="G1293" s="10">
        <f t="array" ref="G1293">SUM(('Rozpis školy_Zdroj_1P01_1P02'!$C$4:$C$2377='Rozpis zriaďovatelia_1P01_1P02'!$C1293)*('Rozpis školy_Zdroj_1P01_1P02'!$M$4:$M$2377))</f>
        <v>87</v>
      </c>
      <c r="H1293" s="11">
        <f t="shared" si="20"/>
        <v>955</v>
      </c>
    </row>
    <row r="1294" spans="1:8" x14ac:dyDescent="0.25">
      <c r="A1294" s="8" t="s">
        <v>9155</v>
      </c>
      <c r="B1294" s="8" t="s">
        <v>8631</v>
      </c>
      <c r="C1294" s="8" t="s">
        <v>6150</v>
      </c>
      <c r="D1294" s="8" t="s">
        <v>6149</v>
      </c>
      <c r="E1294" s="9" t="s">
        <v>6151</v>
      </c>
      <c r="F1294" s="10">
        <f t="array" ref="F1294">SUM(('Rozpis školy_Zdroj_1P01_1P02'!$C$4:$C$2377='Rozpis zriaďovatelia_1P01_1P02'!$C1294)*('Rozpis školy_Zdroj_1P01_1P02'!$L$4:$L$2377))</f>
        <v>524</v>
      </c>
      <c r="G1294" s="10">
        <f t="array" ref="G1294">SUM(('Rozpis školy_Zdroj_1P01_1P02'!$C$4:$C$2377='Rozpis zriaďovatelia_1P01_1P02'!$C1294)*('Rozpis školy_Zdroj_1P01_1P02'!$M$4:$M$2377))</f>
        <v>52</v>
      </c>
      <c r="H1294" s="11">
        <f t="shared" si="20"/>
        <v>576</v>
      </c>
    </row>
    <row r="1295" spans="1:8" x14ac:dyDescent="0.25">
      <c r="A1295" s="8" t="s">
        <v>9155</v>
      </c>
      <c r="B1295" s="8" t="s">
        <v>8631</v>
      </c>
      <c r="C1295" s="8" t="s">
        <v>6170</v>
      </c>
      <c r="D1295" s="8" t="s">
        <v>6169</v>
      </c>
      <c r="E1295" s="9" t="s">
        <v>6171</v>
      </c>
      <c r="F1295" s="10">
        <f t="array" ref="F1295">SUM(('Rozpis školy_Zdroj_1P01_1P02'!$C$4:$C$2377='Rozpis zriaďovatelia_1P01_1P02'!$C1295)*('Rozpis školy_Zdroj_1P01_1P02'!$L$4:$L$2377))</f>
        <v>615</v>
      </c>
      <c r="G1295" s="10">
        <f t="array" ref="G1295">SUM(('Rozpis školy_Zdroj_1P01_1P02'!$C$4:$C$2377='Rozpis zriaďovatelia_1P01_1P02'!$C1295)*('Rozpis školy_Zdroj_1P01_1P02'!$M$4:$M$2377))</f>
        <v>61</v>
      </c>
      <c r="H1295" s="11">
        <f t="shared" si="20"/>
        <v>676</v>
      </c>
    </row>
    <row r="1296" spans="1:8" x14ac:dyDescent="0.25">
      <c r="A1296" s="8" t="s">
        <v>9155</v>
      </c>
      <c r="B1296" s="8" t="s">
        <v>8631</v>
      </c>
      <c r="C1296" s="8" t="s">
        <v>6175</v>
      </c>
      <c r="D1296" s="8" t="s">
        <v>6174</v>
      </c>
      <c r="E1296" s="9" t="s">
        <v>6176</v>
      </c>
      <c r="F1296" s="10">
        <f t="array" ref="F1296">SUM(('Rozpis školy_Zdroj_1P01_1P02'!$C$4:$C$2377='Rozpis zriaďovatelia_1P01_1P02'!$C1296)*('Rozpis školy_Zdroj_1P01_1P02'!$L$4:$L$2377))</f>
        <v>561</v>
      </c>
      <c r="G1296" s="10">
        <f t="array" ref="G1296">SUM(('Rozpis školy_Zdroj_1P01_1P02'!$C$4:$C$2377='Rozpis zriaďovatelia_1P01_1P02'!$C1296)*('Rozpis školy_Zdroj_1P01_1P02'!$M$4:$M$2377))</f>
        <v>56</v>
      </c>
      <c r="H1296" s="11">
        <f t="shared" si="20"/>
        <v>617</v>
      </c>
    </row>
    <row r="1297" spans="1:8" x14ac:dyDescent="0.25">
      <c r="A1297" s="8" t="s">
        <v>9155</v>
      </c>
      <c r="B1297" s="8" t="s">
        <v>8631</v>
      </c>
      <c r="C1297" s="8" t="s">
        <v>5709</v>
      </c>
      <c r="D1297" s="8" t="s">
        <v>5708</v>
      </c>
      <c r="E1297" s="9" t="s">
        <v>5710</v>
      </c>
      <c r="F1297" s="10">
        <f t="array" ref="F1297">SUM(('Rozpis školy_Zdroj_1P01_1P02'!$C$4:$C$2377='Rozpis zriaďovatelia_1P01_1P02'!$C1297)*('Rozpis školy_Zdroj_1P01_1P02'!$L$4:$L$2377))</f>
        <v>579</v>
      </c>
      <c r="G1297" s="10">
        <f t="array" ref="G1297">SUM(('Rozpis školy_Zdroj_1P01_1P02'!$C$4:$C$2377='Rozpis zriaďovatelia_1P01_1P02'!$C1297)*('Rozpis školy_Zdroj_1P01_1P02'!$M$4:$M$2377))</f>
        <v>58</v>
      </c>
      <c r="H1297" s="11">
        <f t="shared" si="20"/>
        <v>637</v>
      </c>
    </row>
    <row r="1298" spans="1:8" x14ac:dyDescent="0.25">
      <c r="A1298" s="8" t="s">
        <v>9155</v>
      </c>
      <c r="B1298" s="8" t="s">
        <v>8631</v>
      </c>
      <c r="C1298" s="8" t="s">
        <v>5714</v>
      </c>
      <c r="D1298" s="8" t="s">
        <v>5713</v>
      </c>
      <c r="E1298" s="9" t="s">
        <v>5715</v>
      </c>
      <c r="F1298" s="10">
        <f t="array" ref="F1298">SUM(('Rozpis školy_Zdroj_1P01_1P02'!$C$4:$C$2377='Rozpis zriaďovatelia_1P01_1P02'!$C1298)*('Rozpis školy_Zdroj_1P01_1P02'!$L$4:$L$2377))</f>
        <v>108</v>
      </c>
      <c r="G1298" s="10">
        <f t="array" ref="G1298">SUM(('Rozpis školy_Zdroj_1P01_1P02'!$C$4:$C$2377='Rozpis zriaďovatelia_1P01_1P02'!$C1298)*('Rozpis školy_Zdroj_1P01_1P02'!$M$4:$M$2377))</f>
        <v>11</v>
      </c>
      <c r="H1298" s="11">
        <f t="shared" si="20"/>
        <v>119</v>
      </c>
    </row>
    <row r="1299" spans="1:8" x14ac:dyDescent="0.25">
      <c r="A1299" s="8" t="s">
        <v>9155</v>
      </c>
      <c r="B1299" s="8" t="s">
        <v>8631</v>
      </c>
      <c r="C1299" s="8" t="s">
        <v>5719</v>
      </c>
      <c r="D1299" s="8" t="s">
        <v>5718</v>
      </c>
      <c r="E1299" s="9" t="s">
        <v>5720</v>
      </c>
      <c r="F1299" s="10">
        <f t="array" ref="F1299">SUM(('Rozpis školy_Zdroj_1P01_1P02'!$C$4:$C$2377='Rozpis zriaďovatelia_1P01_1P02'!$C1299)*('Rozpis školy_Zdroj_1P01_1P02'!$L$4:$L$2377))</f>
        <v>325</v>
      </c>
      <c r="G1299" s="10">
        <f t="array" ref="G1299">SUM(('Rozpis školy_Zdroj_1P01_1P02'!$C$4:$C$2377='Rozpis zriaďovatelia_1P01_1P02'!$C1299)*('Rozpis školy_Zdroj_1P01_1P02'!$M$4:$M$2377))</f>
        <v>33</v>
      </c>
      <c r="H1299" s="11">
        <f t="shared" si="20"/>
        <v>358</v>
      </c>
    </row>
    <row r="1300" spans="1:8" x14ac:dyDescent="0.25">
      <c r="A1300" s="8" t="s">
        <v>9155</v>
      </c>
      <c r="B1300" s="8" t="s">
        <v>8631</v>
      </c>
      <c r="C1300" s="8" t="s">
        <v>5724</v>
      </c>
      <c r="D1300" s="8" t="s">
        <v>5723</v>
      </c>
      <c r="E1300" s="9" t="s">
        <v>5725</v>
      </c>
      <c r="F1300" s="10">
        <f t="array" ref="F1300">SUM(('Rozpis školy_Zdroj_1P01_1P02'!$C$4:$C$2377='Rozpis zriaďovatelia_1P01_1P02'!$C1300)*('Rozpis školy_Zdroj_1P01_1P02'!$L$4:$L$2377))</f>
        <v>506</v>
      </c>
      <c r="G1300" s="10">
        <f t="array" ref="G1300">SUM(('Rozpis školy_Zdroj_1P01_1P02'!$C$4:$C$2377='Rozpis zriaďovatelia_1P01_1P02'!$C1300)*('Rozpis školy_Zdroj_1P01_1P02'!$M$4:$M$2377))</f>
        <v>51</v>
      </c>
      <c r="H1300" s="11">
        <f t="shared" si="20"/>
        <v>557</v>
      </c>
    </row>
    <row r="1301" spans="1:8" x14ac:dyDescent="0.25">
      <c r="A1301" s="8" t="s">
        <v>9155</v>
      </c>
      <c r="B1301" s="8" t="s">
        <v>8631</v>
      </c>
      <c r="C1301" s="8" t="s">
        <v>5729</v>
      </c>
      <c r="D1301" s="8" t="s">
        <v>5728</v>
      </c>
      <c r="E1301" s="9" t="s">
        <v>5730</v>
      </c>
      <c r="F1301" s="10">
        <f t="array" ref="F1301">SUM(('Rozpis školy_Zdroj_1P01_1P02'!$C$4:$C$2377='Rozpis zriaďovatelia_1P01_1P02'!$C1301)*('Rozpis školy_Zdroj_1P01_1P02'!$L$4:$L$2377))</f>
        <v>235</v>
      </c>
      <c r="G1301" s="10">
        <f t="array" ref="G1301">SUM(('Rozpis školy_Zdroj_1P01_1P02'!$C$4:$C$2377='Rozpis zriaďovatelia_1P01_1P02'!$C1301)*('Rozpis školy_Zdroj_1P01_1P02'!$M$4:$M$2377))</f>
        <v>24</v>
      </c>
      <c r="H1301" s="11">
        <f t="shared" si="20"/>
        <v>259</v>
      </c>
    </row>
    <row r="1302" spans="1:8" x14ac:dyDescent="0.25">
      <c r="A1302" s="8" t="s">
        <v>9155</v>
      </c>
      <c r="B1302" s="8" t="s">
        <v>8631</v>
      </c>
      <c r="C1302" s="8" t="s">
        <v>6483</v>
      </c>
      <c r="D1302" s="8" t="s">
        <v>6482</v>
      </c>
      <c r="E1302" s="9" t="s">
        <v>6484</v>
      </c>
      <c r="F1302" s="10">
        <f t="array" ref="F1302">SUM(('Rozpis školy_Zdroj_1P01_1P02'!$C$4:$C$2377='Rozpis zriaďovatelia_1P01_1P02'!$C1302)*('Rozpis školy_Zdroj_1P01_1P02'!$L$4:$L$2377))</f>
        <v>18721</v>
      </c>
      <c r="G1302" s="10">
        <f t="array" ref="G1302">SUM(('Rozpis školy_Zdroj_1P01_1P02'!$C$4:$C$2377='Rozpis zriaďovatelia_1P01_1P02'!$C1302)*('Rozpis školy_Zdroj_1P01_1P02'!$M$4:$M$2377))</f>
        <v>1872</v>
      </c>
      <c r="H1302" s="11">
        <f t="shared" si="20"/>
        <v>20593</v>
      </c>
    </row>
    <row r="1303" spans="1:8" x14ac:dyDescent="0.25">
      <c r="A1303" s="8" t="s">
        <v>9155</v>
      </c>
      <c r="B1303" s="8" t="s">
        <v>8631</v>
      </c>
      <c r="C1303" s="8" t="s">
        <v>6513</v>
      </c>
      <c r="D1303" s="8" t="s">
        <v>6512</v>
      </c>
      <c r="E1303" s="9" t="s">
        <v>6514</v>
      </c>
      <c r="F1303" s="10">
        <f t="array" ref="F1303">SUM(('Rozpis školy_Zdroj_1P01_1P02'!$C$4:$C$2377='Rozpis zriaďovatelia_1P01_1P02'!$C1303)*('Rozpis školy_Zdroj_1P01_1P02'!$L$4:$L$2377))</f>
        <v>380</v>
      </c>
      <c r="G1303" s="10">
        <f t="array" ref="G1303">SUM(('Rozpis školy_Zdroj_1P01_1P02'!$C$4:$C$2377='Rozpis zriaďovatelia_1P01_1P02'!$C1303)*('Rozpis školy_Zdroj_1P01_1P02'!$M$4:$M$2377))</f>
        <v>38</v>
      </c>
      <c r="H1303" s="11">
        <f t="shared" si="20"/>
        <v>418</v>
      </c>
    </row>
    <row r="1304" spans="1:8" x14ac:dyDescent="0.25">
      <c r="A1304" s="8" t="s">
        <v>9155</v>
      </c>
      <c r="B1304" s="8" t="s">
        <v>8631</v>
      </c>
      <c r="C1304" s="8" t="s">
        <v>6404</v>
      </c>
      <c r="D1304" s="8" t="s">
        <v>6403</v>
      </c>
      <c r="E1304" s="9" t="s">
        <v>6405</v>
      </c>
      <c r="F1304" s="10">
        <f t="array" ref="F1304">SUM(('Rozpis školy_Zdroj_1P01_1P02'!$C$4:$C$2377='Rozpis zriaďovatelia_1P01_1P02'!$C1304)*('Rozpis školy_Zdroj_1P01_1P02'!$L$4:$L$2377))</f>
        <v>2176</v>
      </c>
      <c r="G1304" s="10">
        <f t="array" ref="G1304">SUM(('Rozpis školy_Zdroj_1P01_1P02'!$C$4:$C$2377='Rozpis zriaďovatelia_1P01_1P02'!$C1304)*('Rozpis školy_Zdroj_1P01_1P02'!$M$4:$M$2377))</f>
        <v>218</v>
      </c>
      <c r="H1304" s="11">
        <f t="shared" si="20"/>
        <v>2394</v>
      </c>
    </row>
    <row r="1305" spans="1:8" x14ac:dyDescent="0.25">
      <c r="A1305" s="8" t="s">
        <v>9155</v>
      </c>
      <c r="B1305" s="8" t="s">
        <v>8631</v>
      </c>
      <c r="C1305" s="8" t="s">
        <v>6409</v>
      </c>
      <c r="D1305" s="8" t="s">
        <v>6408</v>
      </c>
      <c r="E1305" s="9" t="s">
        <v>6410</v>
      </c>
      <c r="F1305" s="10">
        <f t="array" ref="F1305">SUM(('Rozpis školy_Zdroj_1P01_1P02'!$C$4:$C$2377='Rozpis zriaďovatelia_1P01_1P02'!$C1305)*('Rozpis školy_Zdroj_1P01_1P02'!$L$4:$L$2377))</f>
        <v>72</v>
      </c>
      <c r="G1305" s="10">
        <f t="array" ref="G1305">SUM(('Rozpis školy_Zdroj_1P01_1P02'!$C$4:$C$2377='Rozpis zriaďovatelia_1P01_1P02'!$C1305)*('Rozpis školy_Zdroj_1P01_1P02'!$M$4:$M$2377))</f>
        <v>7</v>
      </c>
      <c r="H1305" s="11">
        <f t="shared" si="20"/>
        <v>79</v>
      </c>
    </row>
    <row r="1306" spans="1:8" x14ac:dyDescent="0.25">
      <c r="A1306" s="8" t="s">
        <v>9155</v>
      </c>
      <c r="B1306" s="8" t="s">
        <v>8631</v>
      </c>
      <c r="C1306" s="8" t="s">
        <v>6397</v>
      </c>
      <c r="D1306" s="8" t="s">
        <v>6396</v>
      </c>
      <c r="E1306" s="9" t="s">
        <v>6398</v>
      </c>
      <c r="F1306" s="10">
        <f t="array" ref="F1306">SUM(('Rozpis školy_Zdroj_1P01_1P02'!$C$4:$C$2377='Rozpis zriaďovatelia_1P01_1P02'!$C1306)*('Rozpis školy_Zdroj_1P01_1P02'!$L$4:$L$2377))</f>
        <v>271</v>
      </c>
      <c r="G1306" s="10">
        <f t="array" ref="G1306">SUM(('Rozpis školy_Zdroj_1P01_1P02'!$C$4:$C$2377='Rozpis zriaďovatelia_1P01_1P02'!$C1306)*('Rozpis školy_Zdroj_1P01_1P02'!$M$4:$M$2377))</f>
        <v>27</v>
      </c>
      <c r="H1306" s="11">
        <f t="shared" si="20"/>
        <v>298</v>
      </c>
    </row>
    <row r="1307" spans="1:8" x14ac:dyDescent="0.25">
      <c r="A1307" s="8" t="s">
        <v>9155</v>
      </c>
      <c r="B1307" s="8" t="s">
        <v>8631</v>
      </c>
      <c r="C1307" s="8" t="s">
        <v>6414</v>
      </c>
      <c r="D1307" s="8" t="s">
        <v>6413</v>
      </c>
      <c r="E1307" s="9" t="s">
        <v>6415</v>
      </c>
      <c r="F1307" s="10">
        <f t="array" ref="F1307">SUM(('Rozpis školy_Zdroj_1P01_1P02'!$C$4:$C$2377='Rozpis zriaďovatelia_1P01_1P02'!$C1307)*('Rozpis školy_Zdroj_1P01_1P02'!$L$4:$L$2377))</f>
        <v>3619</v>
      </c>
      <c r="G1307" s="10">
        <f t="array" ref="G1307">SUM(('Rozpis školy_Zdroj_1P01_1P02'!$C$4:$C$2377='Rozpis zriaďovatelia_1P01_1P02'!$C1307)*('Rozpis školy_Zdroj_1P01_1P02'!$M$4:$M$2377))</f>
        <v>362</v>
      </c>
      <c r="H1307" s="11">
        <f t="shared" si="20"/>
        <v>3981</v>
      </c>
    </row>
    <row r="1308" spans="1:8" x14ac:dyDescent="0.25">
      <c r="A1308" s="8" t="s">
        <v>9155</v>
      </c>
      <c r="B1308" s="8" t="s">
        <v>8631</v>
      </c>
      <c r="C1308" s="8" t="s">
        <v>6419</v>
      </c>
      <c r="D1308" s="8" t="s">
        <v>6418</v>
      </c>
      <c r="E1308" s="9" t="s">
        <v>6420</v>
      </c>
      <c r="F1308" s="10">
        <f t="array" ref="F1308">SUM(('Rozpis školy_Zdroj_1P01_1P02'!$C$4:$C$2377='Rozpis zriaďovatelia_1P01_1P02'!$C1308)*('Rozpis školy_Zdroj_1P01_1P02'!$L$4:$L$2377))</f>
        <v>1068</v>
      </c>
      <c r="G1308" s="10">
        <f t="array" ref="G1308">SUM(('Rozpis školy_Zdroj_1P01_1P02'!$C$4:$C$2377='Rozpis zriaďovatelia_1P01_1P02'!$C1308)*('Rozpis školy_Zdroj_1P01_1P02'!$M$4:$M$2377))</f>
        <v>107</v>
      </c>
      <c r="H1308" s="11">
        <f t="shared" si="20"/>
        <v>1175</v>
      </c>
    </row>
    <row r="1309" spans="1:8" x14ac:dyDescent="0.25">
      <c r="A1309" s="8" t="s">
        <v>9155</v>
      </c>
      <c r="B1309" s="8" t="s">
        <v>8631</v>
      </c>
      <c r="C1309" s="8" t="s">
        <v>6424</v>
      </c>
      <c r="D1309" s="8" t="s">
        <v>6423</v>
      </c>
      <c r="E1309" s="9" t="s">
        <v>6425</v>
      </c>
      <c r="F1309" s="10">
        <f t="array" ref="F1309">SUM(('Rozpis školy_Zdroj_1P01_1P02'!$C$4:$C$2377='Rozpis zriaďovatelia_1P01_1P02'!$C1309)*('Rozpis školy_Zdroj_1P01_1P02'!$L$4:$L$2377))</f>
        <v>1776</v>
      </c>
      <c r="G1309" s="10">
        <f t="array" ref="G1309">SUM(('Rozpis školy_Zdroj_1P01_1P02'!$C$4:$C$2377='Rozpis zriaďovatelia_1P01_1P02'!$C1309)*('Rozpis školy_Zdroj_1P01_1P02'!$M$4:$M$2377))</f>
        <v>178</v>
      </c>
      <c r="H1309" s="11">
        <f t="shared" si="20"/>
        <v>1954</v>
      </c>
    </row>
    <row r="1310" spans="1:8" x14ac:dyDescent="0.25">
      <c r="A1310" s="8" t="s">
        <v>9155</v>
      </c>
      <c r="B1310" s="8" t="s">
        <v>8631</v>
      </c>
      <c r="C1310" s="8" t="s">
        <v>6429</v>
      </c>
      <c r="D1310" s="8" t="s">
        <v>6428</v>
      </c>
      <c r="E1310" s="9" t="s">
        <v>6430</v>
      </c>
      <c r="F1310" s="10">
        <f t="array" ref="F1310">SUM(('Rozpis školy_Zdroj_1P01_1P02'!$C$4:$C$2377='Rozpis zriaďovatelia_1P01_1P02'!$C1310)*('Rozpis školy_Zdroj_1P01_1P02'!$L$4:$L$2377))</f>
        <v>615</v>
      </c>
      <c r="G1310" s="10">
        <f t="array" ref="G1310">SUM(('Rozpis školy_Zdroj_1P01_1P02'!$C$4:$C$2377='Rozpis zriaďovatelia_1P01_1P02'!$C1310)*('Rozpis školy_Zdroj_1P01_1P02'!$M$4:$M$2377))</f>
        <v>61</v>
      </c>
      <c r="H1310" s="11">
        <f t="shared" si="20"/>
        <v>676</v>
      </c>
    </row>
    <row r="1311" spans="1:8" x14ac:dyDescent="0.25">
      <c r="A1311" s="8" t="s">
        <v>9155</v>
      </c>
      <c r="B1311" s="8" t="s">
        <v>8631</v>
      </c>
      <c r="C1311" s="8" t="s">
        <v>6434</v>
      </c>
      <c r="D1311" s="8" t="s">
        <v>6433</v>
      </c>
      <c r="E1311" s="9" t="s">
        <v>6435</v>
      </c>
      <c r="F1311" s="10">
        <f t="array" ref="F1311">SUM(('Rozpis školy_Zdroj_1P01_1P02'!$C$4:$C$2377='Rozpis zriaďovatelia_1P01_1P02'!$C1311)*('Rozpis školy_Zdroj_1P01_1P02'!$L$4:$L$2377))</f>
        <v>217</v>
      </c>
      <c r="G1311" s="10">
        <f t="array" ref="G1311">SUM(('Rozpis školy_Zdroj_1P01_1P02'!$C$4:$C$2377='Rozpis zriaďovatelia_1P01_1P02'!$C1311)*('Rozpis školy_Zdroj_1P01_1P02'!$M$4:$M$2377))</f>
        <v>22</v>
      </c>
      <c r="H1311" s="11">
        <f t="shared" si="20"/>
        <v>239</v>
      </c>
    </row>
    <row r="1312" spans="1:8" x14ac:dyDescent="0.25">
      <c r="A1312" s="8" t="s">
        <v>9155</v>
      </c>
      <c r="B1312" s="8" t="s">
        <v>8631</v>
      </c>
      <c r="C1312" s="8" t="s">
        <v>6439</v>
      </c>
      <c r="D1312" s="8" t="s">
        <v>6438</v>
      </c>
      <c r="E1312" s="9" t="s">
        <v>6440</v>
      </c>
      <c r="F1312" s="10">
        <f t="array" ref="F1312">SUM(('Rozpis školy_Zdroj_1P01_1P02'!$C$4:$C$2377='Rozpis zriaďovatelia_1P01_1P02'!$C1312)*('Rozpis školy_Zdroj_1P01_1P02'!$L$4:$L$2377))</f>
        <v>163</v>
      </c>
      <c r="G1312" s="10">
        <f t="array" ref="G1312">SUM(('Rozpis školy_Zdroj_1P01_1P02'!$C$4:$C$2377='Rozpis zriaďovatelia_1P01_1P02'!$C1312)*('Rozpis školy_Zdroj_1P01_1P02'!$M$4:$M$2377))</f>
        <v>16</v>
      </c>
      <c r="H1312" s="11">
        <f t="shared" si="20"/>
        <v>179</v>
      </c>
    </row>
    <row r="1313" spans="1:8" x14ac:dyDescent="0.25">
      <c r="A1313" s="8" t="s">
        <v>9155</v>
      </c>
      <c r="B1313" s="8" t="s">
        <v>8631</v>
      </c>
      <c r="C1313" s="8" t="s">
        <v>6444</v>
      </c>
      <c r="D1313" s="8" t="s">
        <v>6443</v>
      </c>
      <c r="E1313" s="9" t="s">
        <v>6445</v>
      </c>
      <c r="F1313" s="10">
        <f t="array" ref="F1313">SUM(('Rozpis školy_Zdroj_1P01_1P02'!$C$4:$C$2377='Rozpis zriaďovatelia_1P01_1P02'!$C1313)*('Rozpis školy_Zdroj_1P01_1P02'!$L$4:$L$2377))</f>
        <v>6948</v>
      </c>
      <c r="G1313" s="10">
        <f t="array" ref="G1313">SUM(('Rozpis školy_Zdroj_1P01_1P02'!$C$4:$C$2377='Rozpis zriaďovatelia_1P01_1P02'!$C1313)*('Rozpis školy_Zdroj_1P01_1P02'!$M$4:$M$2377))</f>
        <v>695</v>
      </c>
      <c r="H1313" s="11">
        <f t="shared" si="20"/>
        <v>7643</v>
      </c>
    </row>
    <row r="1314" spans="1:8" x14ac:dyDescent="0.25">
      <c r="A1314" s="8" t="s">
        <v>9155</v>
      </c>
      <c r="B1314" s="8" t="s">
        <v>8631</v>
      </c>
      <c r="C1314" s="8" t="s">
        <v>6508</v>
      </c>
      <c r="D1314" s="8" t="s">
        <v>6507</v>
      </c>
      <c r="E1314" s="9" t="s">
        <v>6509</v>
      </c>
      <c r="F1314" s="10">
        <f t="array" ref="F1314">SUM(('Rozpis školy_Zdroj_1P01_1P02'!$C$4:$C$2377='Rozpis zriaďovatelia_1P01_1P02'!$C1314)*('Rozpis školy_Zdroj_1P01_1P02'!$L$4:$L$2377))</f>
        <v>1751</v>
      </c>
      <c r="G1314" s="10">
        <f t="array" ref="G1314">SUM(('Rozpis školy_Zdroj_1P01_1P02'!$C$4:$C$2377='Rozpis zriaďovatelia_1P01_1P02'!$C1314)*('Rozpis školy_Zdroj_1P01_1P02'!$M$4:$M$2377))</f>
        <v>175</v>
      </c>
      <c r="H1314" s="11">
        <f t="shared" si="20"/>
        <v>1926</v>
      </c>
    </row>
    <row r="1315" spans="1:8" x14ac:dyDescent="0.25">
      <c r="A1315" s="8" t="s">
        <v>9155</v>
      </c>
      <c r="B1315" s="8" t="s">
        <v>8631</v>
      </c>
      <c r="C1315" s="8" t="s">
        <v>6449</v>
      </c>
      <c r="D1315" s="8" t="s">
        <v>6448</v>
      </c>
      <c r="E1315" s="9" t="s">
        <v>6450</v>
      </c>
      <c r="F1315" s="10">
        <f t="array" ref="F1315">SUM(('Rozpis školy_Zdroj_1P01_1P02'!$C$4:$C$2377='Rozpis zriaďovatelia_1P01_1P02'!$C1315)*('Rozpis školy_Zdroj_1P01_1P02'!$L$4:$L$2377))</f>
        <v>108</v>
      </c>
      <c r="G1315" s="10">
        <f t="array" ref="G1315">SUM(('Rozpis školy_Zdroj_1P01_1P02'!$C$4:$C$2377='Rozpis zriaďovatelia_1P01_1P02'!$C1315)*('Rozpis školy_Zdroj_1P01_1P02'!$M$4:$M$2377))</f>
        <v>11</v>
      </c>
      <c r="H1315" s="11">
        <f t="shared" si="20"/>
        <v>119</v>
      </c>
    </row>
    <row r="1316" spans="1:8" x14ac:dyDescent="0.25">
      <c r="A1316" s="8" t="s">
        <v>9155</v>
      </c>
      <c r="B1316" s="8" t="s">
        <v>8631</v>
      </c>
      <c r="C1316" s="8" t="s">
        <v>6454</v>
      </c>
      <c r="D1316" s="8" t="s">
        <v>6453</v>
      </c>
      <c r="E1316" s="9" t="s">
        <v>6455</v>
      </c>
      <c r="F1316" s="10">
        <f t="array" ref="F1316">SUM(('Rozpis školy_Zdroj_1P01_1P02'!$C$4:$C$2377='Rozpis zriaďovatelia_1P01_1P02'!$C1316)*('Rozpis školy_Zdroj_1P01_1P02'!$L$4:$L$2377))</f>
        <v>199</v>
      </c>
      <c r="G1316" s="10">
        <f t="array" ref="G1316">SUM(('Rozpis školy_Zdroj_1P01_1P02'!$C$4:$C$2377='Rozpis zriaďovatelia_1P01_1P02'!$C1316)*('Rozpis školy_Zdroj_1P01_1P02'!$M$4:$M$2377))</f>
        <v>20</v>
      </c>
      <c r="H1316" s="11">
        <f t="shared" si="20"/>
        <v>219</v>
      </c>
    </row>
    <row r="1317" spans="1:8" x14ac:dyDescent="0.25">
      <c r="A1317" s="8" t="s">
        <v>9155</v>
      </c>
      <c r="B1317" s="8" t="s">
        <v>8631</v>
      </c>
      <c r="C1317" s="8" t="s">
        <v>6459</v>
      </c>
      <c r="D1317" s="8" t="s">
        <v>6458</v>
      </c>
      <c r="E1317" s="9" t="s">
        <v>6460</v>
      </c>
      <c r="F1317" s="10">
        <f t="array" ref="F1317">SUM(('Rozpis školy_Zdroj_1P01_1P02'!$C$4:$C$2377='Rozpis zriaďovatelia_1P01_1P02'!$C1317)*('Rozpis školy_Zdroj_1P01_1P02'!$L$4:$L$2377))</f>
        <v>4853</v>
      </c>
      <c r="G1317" s="10">
        <f t="array" ref="G1317">SUM(('Rozpis školy_Zdroj_1P01_1P02'!$C$4:$C$2377='Rozpis zriaďovatelia_1P01_1P02'!$C1317)*('Rozpis školy_Zdroj_1P01_1P02'!$M$4:$M$2377))</f>
        <v>485</v>
      </c>
      <c r="H1317" s="11">
        <f t="shared" si="20"/>
        <v>5338</v>
      </c>
    </row>
    <row r="1318" spans="1:8" x14ac:dyDescent="0.25">
      <c r="A1318" s="8" t="s">
        <v>9155</v>
      </c>
      <c r="B1318" s="8" t="s">
        <v>8631</v>
      </c>
      <c r="C1318" s="8" t="s">
        <v>6464</v>
      </c>
      <c r="D1318" s="8" t="s">
        <v>6463</v>
      </c>
      <c r="E1318" s="9" t="s">
        <v>6465</v>
      </c>
      <c r="F1318" s="10">
        <f t="array" ref="F1318">SUM(('Rozpis školy_Zdroj_1P01_1P02'!$C$4:$C$2377='Rozpis zriaďovatelia_1P01_1P02'!$C1318)*('Rozpis školy_Zdroj_1P01_1P02'!$L$4:$L$2377))</f>
        <v>1516</v>
      </c>
      <c r="G1318" s="10">
        <f t="array" ref="G1318">SUM(('Rozpis školy_Zdroj_1P01_1P02'!$C$4:$C$2377='Rozpis zriaďovatelia_1P01_1P02'!$C1318)*('Rozpis školy_Zdroj_1P01_1P02'!$M$4:$M$2377))</f>
        <v>152</v>
      </c>
      <c r="H1318" s="11">
        <f t="shared" si="20"/>
        <v>1668</v>
      </c>
    </row>
    <row r="1319" spans="1:8" x14ac:dyDescent="0.25">
      <c r="A1319" s="8" t="s">
        <v>9155</v>
      </c>
      <c r="B1319" s="8" t="s">
        <v>8631</v>
      </c>
      <c r="C1319" s="8" t="s">
        <v>6469</v>
      </c>
      <c r="D1319" s="8" t="s">
        <v>6468</v>
      </c>
      <c r="E1319" s="9" t="s">
        <v>6470</v>
      </c>
      <c r="F1319" s="10">
        <f t="array" ref="F1319">SUM(('Rozpis školy_Zdroj_1P01_1P02'!$C$4:$C$2377='Rozpis zriaďovatelia_1P01_1P02'!$C1319)*('Rozpis školy_Zdroj_1P01_1P02'!$L$4:$L$2377))</f>
        <v>2469</v>
      </c>
      <c r="G1319" s="10">
        <f t="array" ref="G1319">SUM(('Rozpis školy_Zdroj_1P01_1P02'!$C$4:$C$2377='Rozpis zriaďovatelia_1P01_1P02'!$C1319)*('Rozpis školy_Zdroj_1P01_1P02'!$M$4:$M$2377))</f>
        <v>247</v>
      </c>
      <c r="H1319" s="11">
        <f t="shared" si="20"/>
        <v>2716</v>
      </c>
    </row>
    <row r="1320" spans="1:8" x14ac:dyDescent="0.25">
      <c r="A1320" s="8" t="s">
        <v>9155</v>
      </c>
      <c r="B1320" s="8" t="s">
        <v>8631</v>
      </c>
      <c r="C1320" s="8" t="s">
        <v>6474</v>
      </c>
      <c r="D1320" s="8" t="s">
        <v>6473</v>
      </c>
      <c r="E1320" s="9" t="s">
        <v>6475</v>
      </c>
      <c r="F1320" s="10">
        <f t="array" ref="F1320">SUM(('Rozpis školy_Zdroj_1P01_1P02'!$C$4:$C$2377='Rozpis zriaďovatelia_1P01_1P02'!$C1320)*('Rozpis školy_Zdroj_1P01_1P02'!$L$4:$L$2377))</f>
        <v>4128</v>
      </c>
      <c r="G1320" s="10">
        <f t="array" ref="G1320">SUM(('Rozpis školy_Zdroj_1P01_1P02'!$C$4:$C$2377='Rozpis zriaďovatelia_1P01_1P02'!$C1320)*('Rozpis školy_Zdroj_1P01_1P02'!$M$4:$M$2377))</f>
        <v>413</v>
      </c>
      <c r="H1320" s="11">
        <f t="shared" si="20"/>
        <v>4541</v>
      </c>
    </row>
    <row r="1321" spans="1:8" x14ac:dyDescent="0.25">
      <c r="A1321" s="8" t="s">
        <v>9155</v>
      </c>
      <c r="B1321" s="8" t="s">
        <v>8631</v>
      </c>
      <c r="C1321" s="8" t="s">
        <v>6478</v>
      </c>
      <c r="D1321" s="8" t="s">
        <v>6477</v>
      </c>
      <c r="E1321" s="9" t="s">
        <v>6479</v>
      </c>
      <c r="F1321" s="10">
        <f t="array" ref="F1321">SUM(('Rozpis školy_Zdroj_1P01_1P02'!$C$4:$C$2377='Rozpis zriaďovatelia_1P01_1P02'!$C1321)*('Rozpis školy_Zdroj_1P01_1P02'!$L$4:$L$2377))</f>
        <v>5448</v>
      </c>
      <c r="G1321" s="10">
        <f t="array" ref="G1321">SUM(('Rozpis školy_Zdroj_1P01_1P02'!$C$4:$C$2377='Rozpis zriaďovatelia_1P01_1P02'!$C1321)*('Rozpis školy_Zdroj_1P01_1P02'!$M$4:$M$2377))</f>
        <v>545</v>
      </c>
      <c r="H1321" s="11">
        <f t="shared" si="20"/>
        <v>5993</v>
      </c>
    </row>
    <row r="1322" spans="1:8" x14ac:dyDescent="0.25">
      <c r="A1322" s="8" t="s">
        <v>9155</v>
      </c>
      <c r="B1322" s="8" t="s">
        <v>8631</v>
      </c>
      <c r="C1322" s="8" t="s">
        <v>6504</v>
      </c>
      <c r="D1322" s="8" t="s">
        <v>6503</v>
      </c>
      <c r="E1322" s="9" t="s">
        <v>6505</v>
      </c>
      <c r="F1322" s="10">
        <f t="array" ref="F1322">SUM(('Rozpis školy_Zdroj_1P01_1P02'!$C$4:$C$2377='Rozpis zriaďovatelia_1P01_1P02'!$C1322)*('Rozpis školy_Zdroj_1P01_1P02'!$L$4:$L$2377))</f>
        <v>1971</v>
      </c>
      <c r="G1322" s="10">
        <f t="array" ref="G1322">SUM(('Rozpis školy_Zdroj_1P01_1P02'!$C$4:$C$2377='Rozpis zriaďovatelia_1P01_1P02'!$C1322)*('Rozpis školy_Zdroj_1P01_1P02'!$M$4:$M$2377))</f>
        <v>197</v>
      </c>
      <c r="H1322" s="11">
        <f t="shared" si="20"/>
        <v>2168</v>
      </c>
    </row>
    <row r="1323" spans="1:8" x14ac:dyDescent="0.25">
      <c r="A1323" s="8" t="s">
        <v>9155</v>
      </c>
      <c r="B1323" s="8" t="s">
        <v>8631</v>
      </c>
      <c r="C1323" s="8" t="s">
        <v>6494</v>
      </c>
      <c r="D1323" s="8" t="s">
        <v>6493</v>
      </c>
      <c r="E1323" s="9" t="s">
        <v>6495</v>
      </c>
      <c r="F1323" s="10">
        <f t="array" ref="F1323">SUM(('Rozpis školy_Zdroj_1P01_1P02'!$C$4:$C$2377='Rozpis zriaďovatelia_1P01_1P02'!$C1323)*('Rozpis školy_Zdroj_1P01_1P02'!$L$4:$L$2377))</f>
        <v>1861</v>
      </c>
      <c r="G1323" s="10">
        <f t="array" ref="G1323">SUM(('Rozpis školy_Zdroj_1P01_1P02'!$C$4:$C$2377='Rozpis zriaďovatelia_1P01_1P02'!$C1323)*('Rozpis školy_Zdroj_1P01_1P02'!$M$4:$M$2377))</f>
        <v>186</v>
      </c>
      <c r="H1323" s="11">
        <f t="shared" si="20"/>
        <v>2047</v>
      </c>
    </row>
    <row r="1324" spans="1:8" x14ac:dyDescent="0.25">
      <c r="A1324" s="8" t="s">
        <v>9155</v>
      </c>
      <c r="B1324" s="8" t="s">
        <v>8631</v>
      </c>
      <c r="C1324" s="8" t="s">
        <v>6499</v>
      </c>
      <c r="D1324" s="8" t="s">
        <v>6498</v>
      </c>
      <c r="E1324" s="9" t="s">
        <v>6500</v>
      </c>
      <c r="F1324" s="10">
        <f t="array" ref="F1324">SUM(('Rozpis školy_Zdroj_1P01_1P02'!$C$4:$C$2377='Rozpis zriaďovatelia_1P01_1P02'!$C1324)*('Rozpis školy_Zdroj_1P01_1P02'!$L$4:$L$2377))</f>
        <v>1782</v>
      </c>
      <c r="G1324" s="10">
        <f t="array" ref="G1324">SUM(('Rozpis školy_Zdroj_1P01_1P02'!$C$4:$C$2377='Rozpis zriaďovatelia_1P01_1P02'!$C1324)*('Rozpis školy_Zdroj_1P01_1P02'!$M$4:$M$2377))</f>
        <v>178</v>
      </c>
      <c r="H1324" s="11">
        <f t="shared" si="20"/>
        <v>1960</v>
      </c>
    </row>
    <row r="1325" spans="1:8" x14ac:dyDescent="0.25">
      <c r="A1325" s="8" t="s">
        <v>9155</v>
      </c>
      <c r="B1325" s="8" t="s">
        <v>8631</v>
      </c>
      <c r="C1325" s="8" t="s">
        <v>6626</v>
      </c>
      <c r="D1325" s="8" t="s">
        <v>6625</v>
      </c>
      <c r="E1325" s="9" t="s">
        <v>6627</v>
      </c>
      <c r="F1325" s="10">
        <f t="array" ref="F1325">SUM(('Rozpis školy_Zdroj_1P01_1P02'!$C$4:$C$2377='Rozpis zriaďovatelia_1P01_1P02'!$C1325)*('Rozpis školy_Zdroj_1P01_1P02'!$L$4:$L$2377))</f>
        <v>14232</v>
      </c>
      <c r="G1325" s="10">
        <f t="array" ref="G1325">SUM(('Rozpis školy_Zdroj_1P01_1P02'!$C$4:$C$2377='Rozpis zriaďovatelia_1P01_1P02'!$C1325)*('Rozpis školy_Zdroj_1P01_1P02'!$M$4:$M$2377))</f>
        <v>1423</v>
      </c>
      <c r="H1325" s="11">
        <f t="shared" si="20"/>
        <v>15655</v>
      </c>
    </row>
    <row r="1326" spans="1:8" x14ac:dyDescent="0.25">
      <c r="A1326" s="8" t="s">
        <v>9155</v>
      </c>
      <c r="B1326" s="8" t="s">
        <v>8631</v>
      </c>
      <c r="C1326" s="8" t="s">
        <v>6518</v>
      </c>
      <c r="D1326" s="8" t="s">
        <v>6517</v>
      </c>
      <c r="E1326" s="9" t="s">
        <v>6519</v>
      </c>
      <c r="F1326" s="10">
        <f t="array" ref="F1326">SUM(('Rozpis školy_Zdroj_1P01_1P02'!$C$4:$C$2377='Rozpis zriaďovatelia_1P01_1P02'!$C1326)*('Rozpis školy_Zdroj_1P01_1P02'!$L$4:$L$2377))</f>
        <v>145</v>
      </c>
      <c r="G1326" s="10">
        <f t="array" ref="G1326">SUM(('Rozpis školy_Zdroj_1P01_1P02'!$C$4:$C$2377='Rozpis zriaďovatelia_1P01_1P02'!$C1326)*('Rozpis školy_Zdroj_1P01_1P02'!$M$4:$M$2377))</f>
        <v>14</v>
      </c>
      <c r="H1326" s="11">
        <f t="shared" si="20"/>
        <v>159</v>
      </c>
    </row>
    <row r="1327" spans="1:8" x14ac:dyDescent="0.25">
      <c r="A1327" s="8" t="s">
        <v>9155</v>
      </c>
      <c r="B1327" s="8" t="s">
        <v>8631</v>
      </c>
      <c r="C1327" s="8" t="s">
        <v>6523</v>
      </c>
      <c r="D1327" s="8" t="s">
        <v>6522</v>
      </c>
      <c r="E1327" s="9" t="s">
        <v>6524</v>
      </c>
      <c r="F1327" s="10">
        <f t="array" ref="F1327">SUM(('Rozpis školy_Zdroj_1P01_1P02'!$C$4:$C$2377='Rozpis zriaďovatelia_1P01_1P02'!$C1327)*('Rozpis školy_Zdroj_1P01_1P02'!$L$4:$L$2377))</f>
        <v>840</v>
      </c>
      <c r="G1327" s="10">
        <f t="array" ref="G1327">SUM(('Rozpis školy_Zdroj_1P01_1P02'!$C$4:$C$2377='Rozpis zriaďovatelia_1P01_1P02'!$C1327)*('Rozpis školy_Zdroj_1P01_1P02'!$M$4:$M$2377))</f>
        <v>84</v>
      </c>
      <c r="H1327" s="11">
        <f t="shared" si="20"/>
        <v>924</v>
      </c>
    </row>
    <row r="1328" spans="1:8" x14ac:dyDescent="0.25">
      <c r="A1328" s="8" t="s">
        <v>9155</v>
      </c>
      <c r="B1328" s="8" t="s">
        <v>8631</v>
      </c>
      <c r="C1328" s="8" t="s">
        <v>6565</v>
      </c>
      <c r="D1328" s="8" t="s">
        <v>6564</v>
      </c>
      <c r="E1328" s="9" t="s">
        <v>6566</v>
      </c>
      <c r="F1328" s="10">
        <f t="array" ref="F1328">SUM(('Rozpis školy_Zdroj_1P01_1P02'!$C$4:$C$2377='Rozpis zriaďovatelia_1P01_1P02'!$C1328)*('Rozpis školy_Zdroj_1P01_1P02'!$L$4:$L$2377))</f>
        <v>1525</v>
      </c>
      <c r="G1328" s="10">
        <f t="array" ref="G1328">SUM(('Rozpis školy_Zdroj_1P01_1P02'!$C$4:$C$2377='Rozpis zriaďovatelia_1P01_1P02'!$C1328)*('Rozpis školy_Zdroj_1P01_1P02'!$M$4:$M$2377))</f>
        <v>152</v>
      </c>
      <c r="H1328" s="11">
        <f t="shared" si="20"/>
        <v>1677</v>
      </c>
    </row>
    <row r="1329" spans="1:8" x14ac:dyDescent="0.25">
      <c r="A1329" s="8" t="s">
        <v>9155</v>
      </c>
      <c r="B1329" s="8" t="s">
        <v>8631</v>
      </c>
      <c r="C1329" s="8" t="s">
        <v>6533</v>
      </c>
      <c r="D1329" s="8" t="s">
        <v>6532</v>
      </c>
      <c r="E1329" s="9" t="s">
        <v>6534</v>
      </c>
      <c r="F1329" s="10">
        <f t="array" ref="F1329">SUM(('Rozpis školy_Zdroj_1P01_1P02'!$C$4:$C$2377='Rozpis zriaďovatelia_1P01_1P02'!$C1329)*('Rozpis školy_Zdroj_1P01_1P02'!$L$4:$L$2377))</f>
        <v>1250</v>
      </c>
      <c r="G1329" s="10">
        <f t="array" ref="G1329">SUM(('Rozpis školy_Zdroj_1P01_1P02'!$C$4:$C$2377='Rozpis zriaďovatelia_1P01_1P02'!$C1329)*('Rozpis školy_Zdroj_1P01_1P02'!$M$4:$M$2377))</f>
        <v>125</v>
      </c>
      <c r="H1329" s="11">
        <f t="shared" si="20"/>
        <v>1375</v>
      </c>
    </row>
    <row r="1330" spans="1:8" x14ac:dyDescent="0.25">
      <c r="A1330" s="8" t="s">
        <v>9155</v>
      </c>
      <c r="B1330" s="8" t="s">
        <v>8631</v>
      </c>
      <c r="C1330" s="8" t="s">
        <v>6528</v>
      </c>
      <c r="D1330" s="8" t="s">
        <v>6527</v>
      </c>
      <c r="E1330" s="9" t="s">
        <v>6529</v>
      </c>
      <c r="F1330" s="10">
        <f t="array" ref="F1330">SUM(('Rozpis školy_Zdroj_1P01_1P02'!$C$4:$C$2377='Rozpis zriaďovatelia_1P01_1P02'!$C1330)*('Rozpis školy_Zdroj_1P01_1P02'!$L$4:$L$2377))</f>
        <v>253</v>
      </c>
      <c r="G1330" s="10">
        <f t="array" ref="G1330">SUM(('Rozpis školy_Zdroj_1P01_1P02'!$C$4:$C$2377='Rozpis zriaďovatelia_1P01_1P02'!$C1330)*('Rozpis školy_Zdroj_1P01_1P02'!$M$4:$M$2377))</f>
        <v>25</v>
      </c>
      <c r="H1330" s="11">
        <f t="shared" si="20"/>
        <v>278</v>
      </c>
    </row>
    <row r="1331" spans="1:8" x14ac:dyDescent="0.25">
      <c r="A1331" s="8" t="s">
        <v>9155</v>
      </c>
      <c r="B1331" s="8" t="s">
        <v>8631</v>
      </c>
      <c r="C1331" s="8" t="s">
        <v>6538</v>
      </c>
      <c r="D1331" s="8" t="s">
        <v>6537</v>
      </c>
      <c r="E1331" s="9" t="s">
        <v>6539</v>
      </c>
      <c r="F1331" s="10">
        <f t="array" ref="F1331">SUM(('Rozpis školy_Zdroj_1P01_1P02'!$C$4:$C$2377='Rozpis zriaďovatelia_1P01_1P02'!$C1331)*('Rozpis školy_Zdroj_1P01_1P02'!$L$4:$L$2377))</f>
        <v>748</v>
      </c>
      <c r="G1331" s="10">
        <f t="array" ref="G1331">SUM(('Rozpis školy_Zdroj_1P01_1P02'!$C$4:$C$2377='Rozpis zriaďovatelia_1P01_1P02'!$C1331)*('Rozpis školy_Zdroj_1P01_1P02'!$M$4:$M$2377))</f>
        <v>75</v>
      </c>
      <c r="H1331" s="11">
        <f t="shared" si="20"/>
        <v>823</v>
      </c>
    </row>
    <row r="1332" spans="1:8" x14ac:dyDescent="0.25">
      <c r="A1332" s="8" t="s">
        <v>9155</v>
      </c>
      <c r="B1332" s="8" t="s">
        <v>8631</v>
      </c>
      <c r="C1332" s="8" t="s">
        <v>6583</v>
      </c>
      <c r="D1332" s="8" t="s">
        <v>6582</v>
      </c>
      <c r="E1332" s="9" t="s">
        <v>6584</v>
      </c>
      <c r="F1332" s="10">
        <f t="array" ref="F1332">SUM(('Rozpis školy_Zdroj_1P01_1P02'!$C$4:$C$2377='Rozpis zriaďovatelia_1P01_1P02'!$C1332)*('Rozpis školy_Zdroj_1P01_1P02'!$L$4:$L$2377))</f>
        <v>1882</v>
      </c>
      <c r="G1332" s="10">
        <f t="array" ref="G1332">SUM(('Rozpis školy_Zdroj_1P01_1P02'!$C$4:$C$2377='Rozpis zriaďovatelia_1P01_1P02'!$C1332)*('Rozpis školy_Zdroj_1P01_1P02'!$M$4:$M$2377))</f>
        <v>188</v>
      </c>
      <c r="H1332" s="11">
        <f t="shared" si="20"/>
        <v>2070</v>
      </c>
    </row>
    <row r="1333" spans="1:8" x14ac:dyDescent="0.25">
      <c r="A1333" s="8" t="s">
        <v>9155</v>
      </c>
      <c r="B1333" s="8" t="s">
        <v>8631</v>
      </c>
      <c r="C1333" s="8" t="s">
        <v>6593</v>
      </c>
      <c r="D1333" s="8" t="s">
        <v>6592</v>
      </c>
      <c r="E1333" s="9" t="s">
        <v>6594</v>
      </c>
      <c r="F1333" s="10">
        <f t="array" ref="F1333">SUM(('Rozpis školy_Zdroj_1P01_1P02'!$C$4:$C$2377='Rozpis zriaďovatelia_1P01_1P02'!$C1333)*('Rozpis školy_Zdroj_1P01_1P02'!$L$4:$L$2377))</f>
        <v>1874</v>
      </c>
      <c r="G1333" s="10">
        <f t="array" ref="G1333">SUM(('Rozpis školy_Zdroj_1P01_1P02'!$C$4:$C$2377='Rozpis zriaďovatelia_1P01_1P02'!$C1333)*('Rozpis školy_Zdroj_1P01_1P02'!$M$4:$M$2377))</f>
        <v>187</v>
      </c>
      <c r="H1333" s="11">
        <f t="shared" si="20"/>
        <v>2061</v>
      </c>
    </row>
    <row r="1334" spans="1:8" x14ac:dyDescent="0.25">
      <c r="A1334" s="8" t="s">
        <v>9155</v>
      </c>
      <c r="B1334" s="8" t="s">
        <v>8631</v>
      </c>
      <c r="C1334" s="8" t="s">
        <v>6603</v>
      </c>
      <c r="D1334" s="8" t="s">
        <v>6602</v>
      </c>
      <c r="E1334" s="9" t="s">
        <v>6604</v>
      </c>
      <c r="F1334" s="10">
        <f t="array" ref="F1334">SUM(('Rozpis školy_Zdroj_1P01_1P02'!$C$4:$C$2377='Rozpis zriaďovatelia_1P01_1P02'!$C1334)*('Rozpis školy_Zdroj_1P01_1P02'!$L$4:$L$2377))</f>
        <v>524</v>
      </c>
      <c r="G1334" s="10">
        <f t="array" ref="G1334">SUM(('Rozpis školy_Zdroj_1P01_1P02'!$C$4:$C$2377='Rozpis zriaďovatelia_1P01_1P02'!$C1334)*('Rozpis školy_Zdroj_1P01_1P02'!$M$4:$M$2377))</f>
        <v>52</v>
      </c>
      <c r="H1334" s="11">
        <f t="shared" si="20"/>
        <v>576</v>
      </c>
    </row>
    <row r="1335" spans="1:8" x14ac:dyDescent="0.25">
      <c r="A1335" s="8" t="s">
        <v>9155</v>
      </c>
      <c r="B1335" s="8" t="s">
        <v>8631</v>
      </c>
      <c r="C1335" s="8" t="s">
        <v>6543</v>
      </c>
      <c r="D1335" s="8" t="s">
        <v>6542</v>
      </c>
      <c r="E1335" s="9" t="s">
        <v>6544</v>
      </c>
      <c r="F1335" s="10">
        <f t="array" ref="F1335">SUM(('Rozpis školy_Zdroj_1P01_1P02'!$C$4:$C$2377='Rozpis zriaďovatelia_1P01_1P02'!$C1335)*('Rozpis školy_Zdroj_1P01_1P02'!$L$4:$L$2377))</f>
        <v>54</v>
      </c>
      <c r="G1335" s="10">
        <f t="array" ref="G1335">SUM(('Rozpis školy_Zdroj_1P01_1P02'!$C$4:$C$2377='Rozpis zriaďovatelia_1P01_1P02'!$C1335)*('Rozpis školy_Zdroj_1P01_1P02'!$M$4:$M$2377))</f>
        <v>5</v>
      </c>
      <c r="H1335" s="11">
        <f t="shared" si="20"/>
        <v>59</v>
      </c>
    </row>
    <row r="1336" spans="1:8" x14ac:dyDescent="0.25">
      <c r="A1336" s="8" t="s">
        <v>9155</v>
      </c>
      <c r="B1336" s="8" t="s">
        <v>8631</v>
      </c>
      <c r="C1336" s="8" t="s">
        <v>6548</v>
      </c>
      <c r="D1336" s="8" t="s">
        <v>6547</v>
      </c>
      <c r="E1336" s="9" t="s">
        <v>6549</v>
      </c>
      <c r="F1336" s="10">
        <f t="array" ref="F1336">SUM(('Rozpis školy_Zdroj_1P01_1P02'!$C$4:$C$2377='Rozpis zriaďovatelia_1P01_1P02'!$C1336)*('Rozpis školy_Zdroj_1P01_1P02'!$L$4:$L$2377))</f>
        <v>90</v>
      </c>
      <c r="G1336" s="10">
        <f t="array" ref="G1336">SUM(('Rozpis školy_Zdroj_1P01_1P02'!$C$4:$C$2377='Rozpis zriaďovatelia_1P01_1P02'!$C1336)*('Rozpis školy_Zdroj_1P01_1P02'!$M$4:$M$2377))</f>
        <v>9</v>
      </c>
      <c r="H1336" s="11">
        <f t="shared" si="20"/>
        <v>99</v>
      </c>
    </row>
    <row r="1337" spans="1:8" x14ac:dyDescent="0.25">
      <c r="A1337" s="8" t="s">
        <v>9155</v>
      </c>
      <c r="B1337" s="8" t="s">
        <v>8631</v>
      </c>
      <c r="C1337" s="8" t="s">
        <v>6611</v>
      </c>
      <c r="D1337" s="8" t="s">
        <v>6610</v>
      </c>
      <c r="E1337" s="9" t="s">
        <v>6612</v>
      </c>
      <c r="F1337" s="10">
        <f t="array" ref="F1337">SUM(('Rozpis školy_Zdroj_1P01_1P02'!$C$4:$C$2377='Rozpis zriaďovatelia_1P01_1P02'!$C1337)*('Rozpis školy_Zdroj_1P01_1P02'!$L$4:$L$2377))</f>
        <v>1959</v>
      </c>
      <c r="G1337" s="10">
        <f t="array" ref="G1337">SUM(('Rozpis školy_Zdroj_1P01_1P02'!$C$4:$C$2377='Rozpis zriaďovatelia_1P01_1P02'!$C1337)*('Rozpis školy_Zdroj_1P01_1P02'!$M$4:$M$2377))</f>
        <v>196</v>
      </c>
      <c r="H1337" s="11">
        <f t="shared" si="20"/>
        <v>2155</v>
      </c>
    </row>
    <row r="1338" spans="1:8" x14ac:dyDescent="0.25">
      <c r="A1338" s="8" t="s">
        <v>9155</v>
      </c>
      <c r="B1338" s="8" t="s">
        <v>8631</v>
      </c>
      <c r="C1338" s="8" t="s">
        <v>6616</v>
      </c>
      <c r="D1338" s="8" t="s">
        <v>6615</v>
      </c>
      <c r="E1338" s="9" t="s">
        <v>6617</v>
      </c>
      <c r="F1338" s="10">
        <f t="array" ref="F1338">SUM(('Rozpis školy_Zdroj_1P01_1P02'!$C$4:$C$2377='Rozpis zriaďovatelia_1P01_1P02'!$C1338)*('Rozpis školy_Zdroj_1P01_1P02'!$L$4:$L$2377))</f>
        <v>1345</v>
      </c>
      <c r="G1338" s="10">
        <f t="array" ref="G1338">SUM(('Rozpis školy_Zdroj_1P01_1P02'!$C$4:$C$2377='Rozpis zriaďovatelia_1P01_1P02'!$C1338)*('Rozpis školy_Zdroj_1P01_1P02'!$M$4:$M$2377))</f>
        <v>135</v>
      </c>
      <c r="H1338" s="11">
        <f t="shared" si="20"/>
        <v>1480</v>
      </c>
    </row>
    <row r="1339" spans="1:8" x14ac:dyDescent="0.25">
      <c r="A1339" s="8" t="s">
        <v>9155</v>
      </c>
      <c r="B1339" s="8" t="s">
        <v>8631</v>
      </c>
      <c r="C1339" s="8" t="s">
        <v>6621</v>
      </c>
      <c r="D1339" s="8" t="s">
        <v>6620</v>
      </c>
      <c r="E1339" s="9" t="s">
        <v>6622</v>
      </c>
      <c r="F1339" s="10">
        <f t="array" ref="F1339">SUM(('Rozpis školy_Zdroj_1P01_1P02'!$C$4:$C$2377='Rozpis zriaďovatelia_1P01_1P02'!$C1339)*('Rozpis školy_Zdroj_1P01_1P02'!$L$4:$L$2377))</f>
        <v>90</v>
      </c>
      <c r="G1339" s="10">
        <f t="array" ref="G1339">SUM(('Rozpis školy_Zdroj_1P01_1P02'!$C$4:$C$2377='Rozpis zriaďovatelia_1P01_1P02'!$C1339)*('Rozpis školy_Zdroj_1P01_1P02'!$M$4:$M$2377))</f>
        <v>9</v>
      </c>
      <c r="H1339" s="11">
        <f t="shared" si="20"/>
        <v>99</v>
      </c>
    </row>
    <row r="1340" spans="1:8" x14ac:dyDescent="0.25">
      <c r="A1340" s="8" t="s">
        <v>9155</v>
      </c>
      <c r="B1340" s="8" t="s">
        <v>8631</v>
      </c>
      <c r="C1340" s="8" t="s">
        <v>6553</v>
      </c>
      <c r="D1340" s="8" t="s">
        <v>6552</v>
      </c>
      <c r="E1340" s="9" t="s">
        <v>6554</v>
      </c>
      <c r="F1340" s="10">
        <f t="array" ref="F1340">SUM(('Rozpis školy_Zdroj_1P01_1P02'!$C$4:$C$2377='Rozpis zriaďovatelia_1P01_1P02'!$C1340)*('Rozpis školy_Zdroj_1P01_1P02'!$L$4:$L$2377))</f>
        <v>17047</v>
      </c>
      <c r="G1340" s="10">
        <f t="array" ref="G1340">SUM(('Rozpis školy_Zdroj_1P01_1P02'!$C$4:$C$2377='Rozpis zriaďovatelia_1P01_1P02'!$C1340)*('Rozpis školy_Zdroj_1P01_1P02'!$M$4:$M$2377))</f>
        <v>1705</v>
      </c>
      <c r="H1340" s="11">
        <f t="shared" si="20"/>
        <v>18752</v>
      </c>
    </row>
    <row r="1341" spans="1:8" x14ac:dyDescent="0.25">
      <c r="A1341" s="8" t="s">
        <v>9155</v>
      </c>
      <c r="B1341" s="8" t="s">
        <v>8631</v>
      </c>
      <c r="C1341" s="8" t="s">
        <v>6560</v>
      </c>
      <c r="D1341" s="8" t="s">
        <v>6559</v>
      </c>
      <c r="E1341" s="9" t="s">
        <v>6561</v>
      </c>
      <c r="F1341" s="10">
        <f t="array" ref="F1341">SUM(('Rozpis školy_Zdroj_1P01_1P02'!$C$4:$C$2377='Rozpis zriaďovatelia_1P01_1P02'!$C1341)*('Rozpis školy_Zdroj_1P01_1P02'!$L$4:$L$2377))</f>
        <v>199</v>
      </c>
      <c r="G1341" s="10">
        <f t="array" ref="G1341">SUM(('Rozpis školy_Zdroj_1P01_1P02'!$C$4:$C$2377='Rozpis zriaďovatelia_1P01_1P02'!$C1341)*('Rozpis školy_Zdroj_1P01_1P02'!$M$4:$M$2377))</f>
        <v>20</v>
      </c>
      <c r="H1341" s="11">
        <f t="shared" si="20"/>
        <v>219</v>
      </c>
    </row>
    <row r="1342" spans="1:8" x14ac:dyDescent="0.25">
      <c r="A1342" s="8" t="s">
        <v>9155</v>
      </c>
      <c r="B1342" s="8" t="s">
        <v>8631</v>
      </c>
      <c r="C1342" s="8" t="s">
        <v>6634</v>
      </c>
      <c r="D1342" s="8" t="s">
        <v>6633</v>
      </c>
      <c r="E1342" s="9" t="s">
        <v>6635</v>
      </c>
      <c r="F1342" s="10">
        <f t="array" ref="F1342">SUM(('Rozpis školy_Zdroj_1P01_1P02'!$C$4:$C$2377='Rozpis zriaďovatelia_1P01_1P02'!$C1342)*('Rozpis školy_Zdroj_1P01_1P02'!$L$4:$L$2377))</f>
        <v>199</v>
      </c>
      <c r="G1342" s="10">
        <f t="array" ref="G1342">SUM(('Rozpis školy_Zdroj_1P01_1P02'!$C$4:$C$2377='Rozpis zriaďovatelia_1P01_1P02'!$C1342)*('Rozpis školy_Zdroj_1P01_1P02'!$M$4:$M$2377))</f>
        <v>20</v>
      </c>
      <c r="H1342" s="11">
        <f t="shared" si="20"/>
        <v>219</v>
      </c>
    </row>
    <row r="1343" spans="1:8" x14ac:dyDescent="0.25">
      <c r="A1343" s="8" t="s">
        <v>9155</v>
      </c>
      <c r="B1343" s="8" t="s">
        <v>8631</v>
      </c>
      <c r="C1343" s="8" t="s">
        <v>6639</v>
      </c>
      <c r="D1343" s="8" t="s">
        <v>6638</v>
      </c>
      <c r="E1343" s="9" t="s">
        <v>6640</v>
      </c>
      <c r="F1343" s="10">
        <f t="array" ref="F1343">SUM(('Rozpis školy_Zdroj_1P01_1P02'!$C$4:$C$2377='Rozpis zriaďovatelia_1P01_1P02'!$C1343)*('Rozpis školy_Zdroj_1P01_1P02'!$L$4:$L$2377))</f>
        <v>199</v>
      </c>
      <c r="G1343" s="10">
        <f t="array" ref="G1343">SUM(('Rozpis školy_Zdroj_1P01_1P02'!$C$4:$C$2377='Rozpis zriaďovatelia_1P01_1P02'!$C1343)*('Rozpis školy_Zdroj_1P01_1P02'!$M$4:$M$2377))</f>
        <v>20</v>
      </c>
      <c r="H1343" s="11">
        <f t="shared" si="20"/>
        <v>219</v>
      </c>
    </row>
    <row r="1344" spans="1:8" x14ac:dyDescent="0.25">
      <c r="A1344" s="8" t="s">
        <v>9155</v>
      </c>
      <c r="B1344" s="8" t="s">
        <v>8631</v>
      </c>
      <c r="C1344" s="8" t="s">
        <v>6686</v>
      </c>
      <c r="D1344" s="8" t="s">
        <v>6685</v>
      </c>
      <c r="E1344" s="9" t="s">
        <v>6687</v>
      </c>
      <c r="F1344" s="10">
        <f t="array" ref="F1344">SUM(('Rozpis školy_Zdroj_1P01_1P02'!$C$4:$C$2377='Rozpis zriaďovatelia_1P01_1P02'!$C1344)*('Rozpis školy_Zdroj_1P01_1P02'!$L$4:$L$2377))</f>
        <v>1784</v>
      </c>
      <c r="G1344" s="10">
        <f t="array" ref="G1344">SUM(('Rozpis školy_Zdroj_1P01_1P02'!$C$4:$C$2377='Rozpis zriaďovatelia_1P01_1P02'!$C1344)*('Rozpis školy_Zdroj_1P01_1P02'!$M$4:$M$2377))</f>
        <v>178</v>
      </c>
      <c r="H1344" s="11">
        <f t="shared" si="20"/>
        <v>1962</v>
      </c>
    </row>
    <row r="1345" spans="1:8" x14ac:dyDescent="0.25">
      <c r="A1345" s="8" t="s">
        <v>9155</v>
      </c>
      <c r="B1345" s="8" t="s">
        <v>8631</v>
      </c>
      <c r="C1345" s="8" t="s">
        <v>6691</v>
      </c>
      <c r="D1345" s="8" t="s">
        <v>6690</v>
      </c>
      <c r="E1345" s="9" t="s">
        <v>6692</v>
      </c>
      <c r="F1345" s="10">
        <f t="array" ref="F1345">SUM(('Rozpis školy_Zdroj_1P01_1P02'!$C$4:$C$2377='Rozpis zriaďovatelia_1P01_1P02'!$C1345)*('Rozpis školy_Zdroj_1P01_1P02'!$L$4:$L$2377))</f>
        <v>127</v>
      </c>
      <c r="G1345" s="10">
        <f t="array" ref="G1345">SUM(('Rozpis školy_Zdroj_1P01_1P02'!$C$4:$C$2377='Rozpis zriaďovatelia_1P01_1P02'!$C1345)*('Rozpis školy_Zdroj_1P01_1P02'!$M$4:$M$2377))</f>
        <v>13</v>
      </c>
      <c r="H1345" s="11">
        <f t="shared" si="20"/>
        <v>140</v>
      </c>
    </row>
    <row r="1346" spans="1:8" x14ac:dyDescent="0.25">
      <c r="A1346" s="8" t="s">
        <v>9155</v>
      </c>
      <c r="B1346" s="8" t="s">
        <v>8631</v>
      </c>
      <c r="C1346" s="8" t="s">
        <v>6695</v>
      </c>
      <c r="D1346" s="8" t="s">
        <v>6694</v>
      </c>
      <c r="E1346" s="9" t="s">
        <v>4037</v>
      </c>
      <c r="F1346" s="10">
        <f t="array" ref="F1346">SUM(('Rozpis školy_Zdroj_1P01_1P02'!$C$4:$C$2377='Rozpis zriaďovatelia_1P01_1P02'!$C1346)*('Rozpis školy_Zdroj_1P01_1P02'!$L$4:$L$2377))</f>
        <v>958</v>
      </c>
      <c r="G1346" s="10">
        <f t="array" ref="G1346">SUM(('Rozpis školy_Zdroj_1P01_1P02'!$C$4:$C$2377='Rozpis zriaďovatelia_1P01_1P02'!$C1346)*('Rozpis školy_Zdroj_1P01_1P02'!$M$4:$M$2377))</f>
        <v>96</v>
      </c>
      <c r="H1346" s="11">
        <f t="shared" si="20"/>
        <v>1054</v>
      </c>
    </row>
    <row r="1347" spans="1:8" x14ac:dyDescent="0.25">
      <c r="A1347" s="8" t="s">
        <v>9155</v>
      </c>
      <c r="B1347" s="8" t="s">
        <v>8631</v>
      </c>
      <c r="C1347" s="8" t="s">
        <v>6699</v>
      </c>
      <c r="D1347" s="8" t="s">
        <v>6698</v>
      </c>
      <c r="E1347" s="9" t="s">
        <v>6700</v>
      </c>
      <c r="F1347" s="10">
        <f t="array" ref="F1347">SUM(('Rozpis školy_Zdroj_1P01_1P02'!$C$4:$C$2377='Rozpis zriaďovatelia_1P01_1P02'!$C1347)*('Rozpis školy_Zdroj_1P01_1P02'!$L$4:$L$2377))</f>
        <v>271</v>
      </c>
      <c r="G1347" s="10">
        <f t="array" ref="G1347">SUM(('Rozpis školy_Zdroj_1P01_1P02'!$C$4:$C$2377='Rozpis zriaďovatelia_1P01_1P02'!$C1347)*('Rozpis školy_Zdroj_1P01_1P02'!$M$4:$M$2377))</f>
        <v>27</v>
      </c>
      <c r="H1347" s="11">
        <f t="shared" si="20"/>
        <v>298</v>
      </c>
    </row>
    <row r="1348" spans="1:8" x14ac:dyDescent="0.25">
      <c r="A1348" s="8" t="s">
        <v>9155</v>
      </c>
      <c r="B1348" s="8" t="s">
        <v>8631</v>
      </c>
      <c r="C1348" s="8" t="s">
        <v>5518</v>
      </c>
      <c r="D1348" s="8" t="s">
        <v>5517</v>
      </c>
      <c r="E1348" s="9" t="s">
        <v>5519</v>
      </c>
      <c r="F1348" s="10">
        <f t="array" ref="F1348">SUM(('Rozpis školy_Zdroj_1P01_1P02'!$C$4:$C$2377='Rozpis zriaďovatelia_1P01_1P02'!$C1348)*('Rozpis školy_Zdroj_1P01_1P02'!$L$4:$L$2377))</f>
        <v>1868</v>
      </c>
      <c r="G1348" s="10">
        <f t="array" ref="G1348">SUM(('Rozpis školy_Zdroj_1P01_1P02'!$C$4:$C$2377='Rozpis zriaďovatelia_1P01_1P02'!$C1348)*('Rozpis školy_Zdroj_1P01_1P02'!$M$4:$M$2377))</f>
        <v>187</v>
      </c>
      <c r="H1348" s="11">
        <f t="shared" si="20"/>
        <v>2055</v>
      </c>
    </row>
    <row r="1349" spans="1:8" x14ac:dyDescent="0.25">
      <c r="A1349" s="8" t="s">
        <v>9155</v>
      </c>
      <c r="B1349" s="8" t="s">
        <v>8631</v>
      </c>
      <c r="C1349" s="8" t="s">
        <v>6704</v>
      </c>
      <c r="D1349" s="8" t="s">
        <v>6703</v>
      </c>
      <c r="E1349" s="9" t="s">
        <v>6705</v>
      </c>
      <c r="F1349" s="10">
        <f t="array" ref="F1349">SUM(('Rozpis školy_Zdroj_1P01_1P02'!$C$4:$C$2377='Rozpis zriaďovatelia_1P01_1P02'!$C1349)*('Rozpis školy_Zdroj_1P01_1P02'!$L$4:$L$2377))</f>
        <v>145</v>
      </c>
      <c r="G1349" s="10">
        <f t="array" ref="G1349">SUM(('Rozpis školy_Zdroj_1P01_1P02'!$C$4:$C$2377='Rozpis zriaďovatelia_1P01_1P02'!$C1349)*('Rozpis školy_Zdroj_1P01_1P02'!$M$4:$M$2377))</f>
        <v>14</v>
      </c>
      <c r="H1349" s="11">
        <f t="shared" ref="H1349:H1412" si="21">F1349+G1349</f>
        <v>159</v>
      </c>
    </row>
    <row r="1350" spans="1:8" x14ac:dyDescent="0.25">
      <c r="A1350" s="8" t="s">
        <v>9155</v>
      </c>
      <c r="B1350" s="8" t="s">
        <v>8631</v>
      </c>
      <c r="C1350" s="8" t="s">
        <v>6709</v>
      </c>
      <c r="D1350" s="8" t="s">
        <v>6708</v>
      </c>
      <c r="E1350" s="9" t="s">
        <v>6710</v>
      </c>
      <c r="F1350" s="10">
        <f t="array" ref="F1350">SUM(('Rozpis školy_Zdroj_1P01_1P02'!$C$4:$C$2377='Rozpis zriaďovatelia_1P01_1P02'!$C1350)*('Rozpis školy_Zdroj_1P01_1P02'!$L$4:$L$2377))</f>
        <v>4522</v>
      </c>
      <c r="G1350" s="10">
        <f t="array" ref="G1350">SUM(('Rozpis školy_Zdroj_1P01_1P02'!$C$4:$C$2377='Rozpis zriaďovatelia_1P01_1P02'!$C1350)*('Rozpis školy_Zdroj_1P01_1P02'!$M$4:$M$2377))</f>
        <v>452</v>
      </c>
      <c r="H1350" s="11">
        <f t="shared" si="21"/>
        <v>4974</v>
      </c>
    </row>
    <row r="1351" spans="1:8" x14ac:dyDescent="0.25">
      <c r="A1351" s="8" t="s">
        <v>9155</v>
      </c>
      <c r="B1351" s="8" t="s">
        <v>8631</v>
      </c>
      <c r="C1351" s="8" t="s">
        <v>6714</v>
      </c>
      <c r="D1351" s="8" t="s">
        <v>6713</v>
      </c>
      <c r="E1351" s="9" t="s">
        <v>6715</v>
      </c>
      <c r="F1351" s="10">
        <f t="array" ref="F1351">SUM(('Rozpis školy_Zdroj_1P01_1P02'!$C$4:$C$2377='Rozpis zriaďovatelia_1P01_1P02'!$C1351)*('Rozpis školy_Zdroj_1P01_1P02'!$L$4:$L$2377))</f>
        <v>289</v>
      </c>
      <c r="G1351" s="10">
        <f t="array" ref="G1351">SUM(('Rozpis školy_Zdroj_1P01_1P02'!$C$4:$C$2377='Rozpis zriaďovatelia_1P01_1P02'!$C1351)*('Rozpis školy_Zdroj_1P01_1P02'!$M$4:$M$2377))</f>
        <v>29</v>
      </c>
      <c r="H1351" s="11">
        <f t="shared" si="21"/>
        <v>318</v>
      </c>
    </row>
    <row r="1352" spans="1:8" x14ac:dyDescent="0.25">
      <c r="A1352" s="8" t="s">
        <v>9155</v>
      </c>
      <c r="B1352" s="8" t="s">
        <v>8631</v>
      </c>
      <c r="C1352" s="8" t="s">
        <v>6719</v>
      </c>
      <c r="D1352" s="8" t="s">
        <v>6718</v>
      </c>
      <c r="E1352" s="9" t="s">
        <v>6720</v>
      </c>
      <c r="F1352" s="10">
        <f t="array" ref="F1352">SUM(('Rozpis školy_Zdroj_1P01_1P02'!$C$4:$C$2377='Rozpis zriaďovatelia_1P01_1P02'!$C1352)*('Rozpis školy_Zdroj_1P01_1P02'!$L$4:$L$2377))</f>
        <v>108</v>
      </c>
      <c r="G1352" s="10">
        <f t="array" ref="G1352">SUM(('Rozpis školy_Zdroj_1P01_1P02'!$C$4:$C$2377='Rozpis zriaďovatelia_1P01_1P02'!$C1352)*('Rozpis školy_Zdroj_1P01_1P02'!$M$4:$M$2377))</f>
        <v>11</v>
      </c>
      <c r="H1352" s="11">
        <f t="shared" si="21"/>
        <v>119</v>
      </c>
    </row>
    <row r="1353" spans="1:8" x14ac:dyDescent="0.25">
      <c r="A1353" s="8" t="s">
        <v>9155</v>
      </c>
      <c r="B1353" s="8" t="s">
        <v>8631</v>
      </c>
      <c r="C1353" s="8" t="s">
        <v>6724</v>
      </c>
      <c r="D1353" s="8" t="s">
        <v>6723</v>
      </c>
      <c r="E1353" s="9" t="s">
        <v>6725</v>
      </c>
      <c r="F1353" s="10">
        <f t="array" ref="F1353">SUM(('Rozpis školy_Zdroj_1P01_1P02'!$C$4:$C$2377='Rozpis zriaďovatelia_1P01_1P02'!$C1353)*('Rozpis školy_Zdroj_1P01_1P02'!$L$4:$L$2377))</f>
        <v>398</v>
      </c>
      <c r="G1353" s="10">
        <f t="array" ref="G1353">SUM(('Rozpis školy_Zdroj_1P01_1P02'!$C$4:$C$2377='Rozpis zriaďovatelia_1P01_1P02'!$C1353)*('Rozpis školy_Zdroj_1P01_1P02'!$M$4:$M$2377))</f>
        <v>40</v>
      </c>
      <c r="H1353" s="11">
        <f t="shared" si="21"/>
        <v>438</v>
      </c>
    </row>
    <row r="1354" spans="1:8" x14ac:dyDescent="0.25">
      <c r="A1354" s="8" t="s">
        <v>9155</v>
      </c>
      <c r="B1354" s="8" t="s">
        <v>8631</v>
      </c>
      <c r="C1354" s="8" t="s">
        <v>5538</v>
      </c>
      <c r="D1354" s="8" t="s">
        <v>5537</v>
      </c>
      <c r="E1354" s="9" t="s">
        <v>5539</v>
      </c>
      <c r="F1354" s="10">
        <f t="array" ref="F1354">SUM(('Rozpis školy_Zdroj_1P01_1P02'!$C$4:$C$2377='Rozpis zriaďovatelia_1P01_1P02'!$C1354)*('Rozpis školy_Zdroj_1P01_1P02'!$L$4:$L$2377))</f>
        <v>36</v>
      </c>
      <c r="G1354" s="10">
        <f t="array" ref="G1354">SUM(('Rozpis školy_Zdroj_1P01_1P02'!$C$4:$C$2377='Rozpis zriaďovatelia_1P01_1P02'!$C1354)*('Rozpis školy_Zdroj_1P01_1P02'!$M$4:$M$2377))</f>
        <v>4</v>
      </c>
      <c r="H1354" s="11">
        <f t="shared" si="21"/>
        <v>40</v>
      </c>
    </row>
    <row r="1355" spans="1:8" x14ac:dyDescent="0.25">
      <c r="A1355" s="8" t="s">
        <v>9155</v>
      </c>
      <c r="B1355" s="8" t="s">
        <v>8631</v>
      </c>
      <c r="C1355" s="8" t="s">
        <v>6729</v>
      </c>
      <c r="D1355" s="8" t="s">
        <v>6728</v>
      </c>
      <c r="E1355" s="9" t="s">
        <v>6730</v>
      </c>
      <c r="F1355" s="10">
        <f t="array" ref="F1355">SUM(('Rozpis školy_Zdroj_1P01_1P02'!$C$4:$C$2377='Rozpis zriaďovatelia_1P01_1P02'!$C1355)*('Rozpis školy_Zdroj_1P01_1P02'!$L$4:$L$2377))</f>
        <v>416</v>
      </c>
      <c r="G1355" s="10">
        <f t="array" ref="G1355">SUM(('Rozpis školy_Zdroj_1P01_1P02'!$C$4:$C$2377='Rozpis zriaďovatelia_1P01_1P02'!$C1355)*('Rozpis školy_Zdroj_1P01_1P02'!$M$4:$M$2377))</f>
        <v>42</v>
      </c>
      <c r="H1355" s="11">
        <f t="shared" si="21"/>
        <v>458</v>
      </c>
    </row>
    <row r="1356" spans="1:8" x14ac:dyDescent="0.25">
      <c r="A1356" s="8" t="s">
        <v>9155</v>
      </c>
      <c r="B1356" s="8" t="s">
        <v>8631</v>
      </c>
      <c r="C1356" s="8" t="s">
        <v>6734</v>
      </c>
      <c r="D1356" s="8" t="s">
        <v>6733</v>
      </c>
      <c r="E1356" s="9" t="s">
        <v>6735</v>
      </c>
      <c r="F1356" s="10">
        <f t="array" ref="F1356">SUM(('Rozpis školy_Zdroj_1P01_1P02'!$C$4:$C$2377='Rozpis zriaďovatelia_1P01_1P02'!$C1356)*('Rozpis školy_Zdroj_1P01_1P02'!$L$4:$L$2377))</f>
        <v>145</v>
      </c>
      <c r="G1356" s="10">
        <f t="array" ref="G1356">SUM(('Rozpis školy_Zdroj_1P01_1P02'!$C$4:$C$2377='Rozpis zriaďovatelia_1P01_1P02'!$C1356)*('Rozpis školy_Zdroj_1P01_1P02'!$M$4:$M$2377))</f>
        <v>14</v>
      </c>
      <c r="H1356" s="11">
        <f t="shared" si="21"/>
        <v>159</v>
      </c>
    </row>
    <row r="1357" spans="1:8" x14ac:dyDescent="0.25">
      <c r="A1357" s="8" t="s">
        <v>9155</v>
      </c>
      <c r="B1357" s="8" t="s">
        <v>8631</v>
      </c>
      <c r="C1357" s="8" t="s">
        <v>6739</v>
      </c>
      <c r="D1357" s="8" t="s">
        <v>6738</v>
      </c>
      <c r="E1357" s="9" t="s">
        <v>6740</v>
      </c>
      <c r="F1357" s="10">
        <f t="array" ref="F1357">SUM(('Rozpis školy_Zdroj_1P01_1P02'!$C$4:$C$2377='Rozpis zriaďovatelia_1P01_1P02'!$C1357)*('Rozpis školy_Zdroj_1P01_1P02'!$L$4:$L$2377))</f>
        <v>633</v>
      </c>
      <c r="G1357" s="10">
        <f t="array" ref="G1357">SUM(('Rozpis školy_Zdroj_1P01_1P02'!$C$4:$C$2377='Rozpis zriaďovatelia_1P01_1P02'!$C1357)*('Rozpis školy_Zdroj_1P01_1P02'!$M$4:$M$2377))</f>
        <v>63</v>
      </c>
      <c r="H1357" s="11">
        <f t="shared" si="21"/>
        <v>696</v>
      </c>
    </row>
    <row r="1358" spans="1:8" x14ac:dyDescent="0.25">
      <c r="A1358" s="8" t="s">
        <v>9155</v>
      </c>
      <c r="B1358" s="8" t="s">
        <v>8631</v>
      </c>
      <c r="C1358" s="8" t="s">
        <v>6744</v>
      </c>
      <c r="D1358" s="8" t="s">
        <v>6743</v>
      </c>
      <c r="E1358" s="9" t="s">
        <v>6745</v>
      </c>
      <c r="F1358" s="10">
        <f t="array" ref="F1358">SUM(('Rozpis školy_Zdroj_1P01_1P02'!$C$4:$C$2377='Rozpis zriaďovatelia_1P01_1P02'!$C1358)*('Rozpis školy_Zdroj_1P01_1P02'!$L$4:$L$2377))</f>
        <v>217</v>
      </c>
      <c r="G1358" s="10">
        <f t="array" ref="G1358">SUM(('Rozpis školy_Zdroj_1P01_1P02'!$C$4:$C$2377='Rozpis zriaďovatelia_1P01_1P02'!$C1358)*('Rozpis školy_Zdroj_1P01_1P02'!$M$4:$M$2377))</f>
        <v>22</v>
      </c>
      <c r="H1358" s="11">
        <f t="shared" si="21"/>
        <v>239</v>
      </c>
    </row>
    <row r="1359" spans="1:8" x14ac:dyDescent="0.25">
      <c r="A1359" s="8" t="s">
        <v>9155</v>
      </c>
      <c r="B1359" s="8" t="s">
        <v>8631</v>
      </c>
      <c r="C1359" s="8" t="s">
        <v>6749</v>
      </c>
      <c r="D1359" s="8" t="s">
        <v>6748</v>
      </c>
      <c r="E1359" s="9" t="s">
        <v>6750</v>
      </c>
      <c r="F1359" s="10">
        <f t="array" ref="F1359">SUM(('Rozpis školy_Zdroj_1P01_1P02'!$C$4:$C$2377='Rozpis zriaďovatelia_1P01_1P02'!$C1359)*('Rozpis školy_Zdroj_1P01_1P02'!$L$4:$L$2377))</f>
        <v>181</v>
      </c>
      <c r="G1359" s="10">
        <f t="array" ref="G1359">SUM(('Rozpis školy_Zdroj_1P01_1P02'!$C$4:$C$2377='Rozpis zriaďovatelia_1P01_1P02'!$C1359)*('Rozpis školy_Zdroj_1P01_1P02'!$M$4:$M$2377))</f>
        <v>18</v>
      </c>
      <c r="H1359" s="11">
        <f t="shared" si="21"/>
        <v>199</v>
      </c>
    </row>
    <row r="1360" spans="1:8" x14ac:dyDescent="0.25">
      <c r="A1360" s="8" t="s">
        <v>9155</v>
      </c>
      <c r="B1360" s="8" t="s">
        <v>8631</v>
      </c>
      <c r="C1360" s="8" t="s">
        <v>6754</v>
      </c>
      <c r="D1360" s="8" t="s">
        <v>6753</v>
      </c>
      <c r="E1360" s="9" t="s">
        <v>6755</v>
      </c>
      <c r="F1360" s="10">
        <f t="array" ref="F1360">SUM(('Rozpis školy_Zdroj_1P01_1P02'!$C$4:$C$2377='Rozpis zriaďovatelia_1P01_1P02'!$C1360)*('Rozpis školy_Zdroj_1P01_1P02'!$L$4:$L$2377))</f>
        <v>4002</v>
      </c>
      <c r="G1360" s="10">
        <f t="array" ref="G1360">SUM(('Rozpis školy_Zdroj_1P01_1P02'!$C$4:$C$2377='Rozpis zriaďovatelia_1P01_1P02'!$C1360)*('Rozpis školy_Zdroj_1P01_1P02'!$M$4:$M$2377))</f>
        <v>400</v>
      </c>
      <c r="H1360" s="11">
        <f t="shared" si="21"/>
        <v>4402</v>
      </c>
    </row>
    <row r="1361" spans="1:8" x14ac:dyDescent="0.25">
      <c r="A1361" s="8" t="s">
        <v>9155</v>
      </c>
      <c r="B1361" s="8" t="s">
        <v>8631</v>
      </c>
      <c r="C1361" s="8" t="s">
        <v>6764</v>
      </c>
      <c r="D1361" s="8" t="s">
        <v>6763</v>
      </c>
      <c r="E1361" s="9" t="s">
        <v>6765</v>
      </c>
      <c r="F1361" s="10">
        <f t="array" ref="F1361">SUM(('Rozpis školy_Zdroj_1P01_1P02'!$C$4:$C$2377='Rozpis zriaďovatelia_1P01_1P02'!$C1361)*('Rozpis školy_Zdroj_1P01_1P02'!$L$4:$L$2377))</f>
        <v>3922</v>
      </c>
      <c r="G1361" s="10">
        <f t="array" ref="G1361">SUM(('Rozpis školy_Zdroj_1P01_1P02'!$C$4:$C$2377='Rozpis zriaďovatelia_1P01_1P02'!$C1361)*('Rozpis školy_Zdroj_1P01_1P02'!$M$4:$M$2377))</f>
        <v>392</v>
      </c>
      <c r="H1361" s="11">
        <f t="shared" si="21"/>
        <v>4314</v>
      </c>
    </row>
    <row r="1362" spans="1:8" x14ac:dyDescent="0.25">
      <c r="A1362" s="8" t="s">
        <v>9155</v>
      </c>
      <c r="B1362" s="8" t="s">
        <v>8631</v>
      </c>
      <c r="C1362" s="8" t="s">
        <v>6759</v>
      </c>
      <c r="D1362" s="8" t="s">
        <v>6758</v>
      </c>
      <c r="E1362" s="9" t="s">
        <v>6760</v>
      </c>
      <c r="F1362" s="10">
        <f t="array" ref="F1362">SUM(('Rozpis školy_Zdroj_1P01_1P02'!$C$4:$C$2377='Rozpis zriaďovatelia_1P01_1P02'!$C1362)*('Rozpis školy_Zdroj_1P01_1P02'!$L$4:$L$2377))</f>
        <v>380</v>
      </c>
      <c r="G1362" s="10">
        <f t="array" ref="G1362">SUM(('Rozpis školy_Zdroj_1P01_1P02'!$C$4:$C$2377='Rozpis zriaďovatelia_1P01_1P02'!$C1362)*('Rozpis školy_Zdroj_1P01_1P02'!$M$4:$M$2377))</f>
        <v>38</v>
      </c>
      <c r="H1362" s="11">
        <f t="shared" si="21"/>
        <v>418</v>
      </c>
    </row>
    <row r="1363" spans="1:8" x14ac:dyDescent="0.25">
      <c r="A1363" s="8" t="s">
        <v>9155</v>
      </c>
      <c r="B1363" s="8" t="s">
        <v>8631</v>
      </c>
      <c r="C1363" s="8" t="s">
        <v>6769</v>
      </c>
      <c r="D1363" s="8" t="s">
        <v>6768</v>
      </c>
      <c r="E1363" s="9" t="s">
        <v>6770</v>
      </c>
      <c r="F1363" s="10">
        <f t="array" ref="F1363">SUM(('Rozpis školy_Zdroj_1P01_1P02'!$C$4:$C$2377='Rozpis zriaďovatelia_1P01_1P02'!$C1363)*('Rozpis školy_Zdroj_1P01_1P02'!$L$4:$L$2377))</f>
        <v>199</v>
      </c>
      <c r="G1363" s="10">
        <f t="array" ref="G1363">SUM(('Rozpis školy_Zdroj_1P01_1P02'!$C$4:$C$2377='Rozpis zriaďovatelia_1P01_1P02'!$C1363)*('Rozpis školy_Zdroj_1P01_1P02'!$M$4:$M$2377))</f>
        <v>20</v>
      </c>
      <c r="H1363" s="11">
        <f t="shared" si="21"/>
        <v>219</v>
      </c>
    </row>
    <row r="1364" spans="1:8" x14ac:dyDescent="0.25">
      <c r="A1364" s="8" t="s">
        <v>9155</v>
      </c>
      <c r="B1364" s="8" t="s">
        <v>8631</v>
      </c>
      <c r="C1364" s="8" t="s">
        <v>6774</v>
      </c>
      <c r="D1364" s="8" t="s">
        <v>6773</v>
      </c>
      <c r="E1364" s="9" t="s">
        <v>6775</v>
      </c>
      <c r="F1364" s="10">
        <f t="array" ref="F1364">SUM(('Rozpis školy_Zdroj_1P01_1P02'!$C$4:$C$2377='Rozpis zriaďovatelia_1P01_1P02'!$C1364)*('Rozpis školy_Zdroj_1P01_1P02'!$L$4:$L$2377))</f>
        <v>2096</v>
      </c>
      <c r="G1364" s="10">
        <f t="array" ref="G1364">SUM(('Rozpis školy_Zdroj_1P01_1P02'!$C$4:$C$2377='Rozpis zriaďovatelia_1P01_1P02'!$C1364)*('Rozpis školy_Zdroj_1P01_1P02'!$M$4:$M$2377))</f>
        <v>210</v>
      </c>
      <c r="H1364" s="11">
        <f t="shared" si="21"/>
        <v>2306</v>
      </c>
    </row>
    <row r="1365" spans="1:8" x14ac:dyDescent="0.25">
      <c r="A1365" s="8" t="s">
        <v>9155</v>
      </c>
      <c r="B1365" s="8" t="s">
        <v>8631</v>
      </c>
      <c r="C1365" s="8" t="s">
        <v>6779</v>
      </c>
      <c r="D1365" s="8" t="s">
        <v>6778</v>
      </c>
      <c r="E1365" s="9" t="s">
        <v>6780</v>
      </c>
      <c r="F1365" s="10">
        <f t="array" ref="F1365">SUM(('Rozpis školy_Zdroj_1P01_1P02'!$C$4:$C$2377='Rozpis zriaďovatelia_1P01_1P02'!$C1365)*('Rozpis školy_Zdroj_1P01_1P02'!$L$4:$L$2377))</f>
        <v>6488</v>
      </c>
      <c r="G1365" s="10">
        <f t="array" ref="G1365">SUM(('Rozpis školy_Zdroj_1P01_1P02'!$C$4:$C$2377='Rozpis zriaďovatelia_1P01_1P02'!$C1365)*('Rozpis školy_Zdroj_1P01_1P02'!$M$4:$M$2377))</f>
        <v>649</v>
      </c>
      <c r="H1365" s="11">
        <f t="shared" si="21"/>
        <v>7137</v>
      </c>
    </row>
    <row r="1366" spans="1:8" x14ac:dyDescent="0.25">
      <c r="A1366" s="8" t="s">
        <v>9155</v>
      </c>
      <c r="B1366" s="8" t="s">
        <v>8631</v>
      </c>
      <c r="C1366" s="8" t="s">
        <v>6784</v>
      </c>
      <c r="D1366" s="8" t="s">
        <v>6783</v>
      </c>
      <c r="E1366" s="9" t="s">
        <v>6785</v>
      </c>
      <c r="F1366" s="10">
        <f t="array" ref="F1366">SUM(('Rozpis školy_Zdroj_1P01_1P02'!$C$4:$C$2377='Rozpis zriaďovatelia_1P01_1P02'!$C1366)*('Rozpis školy_Zdroj_1P01_1P02'!$L$4:$L$2377))</f>
        <v>1906</v>
      </c>
      <c r="G1366" s="10">
        <f t="array" ref="G1366">SUM(('Rozpis školy_Zdroj_1P01_1P02'!$C$4:$C$2377='Rozpis zriaďovatelia_1P01_1P02'!$C1366)*('Rozpis školy_Zdroj_1P01_1P02'!$M$4:$M$2377))</f>
        <v>191</v>
      </c>
      <c r="H1366" s="11">
        <f t="shared" si="21"/>
        <v>2097</v>
      </c>
    </row>
    <row r="1367" spans="1:8" x14ac:dyDescent="0.25">
      <c r="A1367" s="8" t="s">
        <v>9155</v>
      </c>
      <c r="B1367" s="8" t="s">
        <v>8631</v>
      </c>
      <c r="C1367" s="8" t="s">
        <v>6789</v>
      </c>
      <c r="D1367" s="8" t="s">
        <v>6788</v>
      </c>
      <c r="E1367" s="9" t="s">
        <v>6790</v>
      </c>
      <c r="F1367" s="10">
        <f t="array" ref="F1367">SUM(('Rozpis školy_Zdroj_1P01_1P02'!$C$4:$C$2377='Rozpis zriaďovatelia_1P01_1P02'!$C1367)*('Rozpis školy_Zdroj_1P01_1P02'!$L$4:$L$2377))</f>
        <v>1682</v>
      </c>
      <c r="G1367" s="10">
        <f t="array" ref="G1367">SUM(('Rozpis školy_Zdroj_1P01_1P02'!$C$4:$C$2377='Rozpis zriaďovatelia_1P01_1P02'!$C1367)*('Rozpis školy_Zdroj_1P01_1P02'!$M$4:$M$2377))</f>
        <v>168</v>
      </c>
      <c r="H1367" s="11">
        <f t="shared" si="21"/>
        <v>1850</v>
      </c>
    </row>
    <row r="1368" spans="1:8" x14ac:dyDescent="0.25">
      <c r="A1368" s="8" t="s">
        <v>9155</v>
      </c>
      <c r="B1368" s="8" t="s">
        <v>8631</v>
      </c>
      <c r="C1368" s="8" t="s">
        <v>5558</v>
      </c>
      <c r="D1368" s="8" t="s">
        <v>5557</v>
      </c>
      <c r="E1368" s="9" t="s">
        <v>5559</v>
      </c>
      <c r="F1368" s="10">
        <f t="array" ref="F1368">SUM(('Rozpis školy_Zdroj_1P01_1P02'!$C$4:$C$2377='Rozpis zriaďovatelia_1P01_1P02'!$C1368)*('Rozpis školy_Zdroj_1P01_1P02'!$L$4:$L$2377))</f>
        <v>90</v>
      </c>
      <c r="G1368" s="10">
        <f t="array" ref="G1368">SUM(('Rozpis školy_Zdroj_1P01_1P02'!$C$4:$C$2377='Rozpis zriaďovatelia_1P01_1P02'!$C1368)*('Rozpis školy_Zdroj_1P01_1P02'!$M$4:$M$2377))</f>
        <v>9</v>
      </c>
      <c r="H1368" s="11">
        <f t="shared" si="21"/>
        <v>99</v>
      </c>
    </row>
    <row r="1369" spans="1:8" x14ac:dyDescent="0.25">
      <c r="A1369" s="8" t="s">
        <v>9155</v>
      </c>
      <c r="B1369" s="8" t="s">
        <v>8631</v>
      </c>
      <c r="C1369" s="8" t="s">
        <v>6805</v>
      </c>
      <c r="D1369" s="8" t="s">
        <v>6804</v>
      </c>
      <c r="E1369" s="9" t="s">
        <v>6806</v>
      </c>
      <c r="F1369" s="10">
        <f t="array" ref="F1369">SUM(('Rozpis školy_Zdroj_1P01_1P02'!$C$4:$C$2377='Rozpis zriaďovatelia_1P01_1P02'!$C1369)*('Rozpis školy_Zdroj_1P01_1P02'!$L$4:$L$2377))</f>
        <v>2648</v>
      </c>
      <c r="G1369" s="10">
        <f t="array" ref="G1369">SUM(('Rozpis školy_Zdroj_1P01_1P02'!$C$4:$C$2377='Rozpis zriaďovatelia_1P01_1P02'!$C1369)*('Rozpis školy_Zdroj_1P01_1P02'!$M$4:$M$2377))</f>
        <v>265</v>
      </c>
      <c r="H1369" s="11">
        <f t="shared" si="21"/>
        <v>2913</v>
      </c>
    </row>
    <row r="1370" spans="1:8" x14ac:dyDescent="0.25">
      <c r="A1370" s="8" t="s">
        <v>9155</v>
      </c>
      <c r="B1370" s="8" t="s">
        <v>8631</v>
      </c>
      <c r="C1370" s="8" t="s">
        <v>6810</v>
      </c>
      <c r="D1370" s="8" t="s">
        <v>6809</v>
      </c>
      <c r="E1370" s="9" t="s">
        <v>6811</v>
      </c>
      <c r="F1370" s="10">
        <f t="array" ref="F1370">SUM(('Rozpis školy_Zdroj_1P01_1P02'!$C$4:$C$2377='Rozpis zriaďovatelia_1P01_1P02'!$C1370)*('Rozpis školy_Zdroj_1P01_1P02'!$L$4:$L$2377))</f>
        <v>5637</v>
      </c>
      <c r="G1370" s="10">
        <f t="array" ref="G1370">SUM(('Rozpis školy_Zdroj_1P01_1P02'!$C$4:$C$2377='Rozpis zriaďovatelia_1P01_1P02'!$C1370)*('Rozpis školy_Zdroj_1P01_1P02'!$M$4:$M$2377))</f>
        <v>564</v>
      </c>
      <c r="H1370" s="11">
        <f t="shared" si="21"/>
        <v>6201</v>
      </c>
    </row>
    <row r="1371" spans="1:8" x14ac:dyDescent="0.25">
      <c r="A1371" s="8" t="s">
        <v>9155</v>
      </c>
      <c r="B1371" s="8" t="s">
        <v>8631</v>
      </c>
      <c r="C1371" s="8" t="s">
        <v>6815</v>
      </c>
      <c r="D1371" s="8" t="s">
        <v>6814</v>
      </c>
      <c r="E1371" s="9" t="s">
        <v>6816</v>
      </c>
      <c r="F1371" s="10">
        <f t="array" ref="F1371">SUM(('Rozpis školy_Zdroj_1P01_1P02'!$C$4:$C$2377='Rozpis zriaďovatelia_1P01_1P02'!$C1371)*('Rozpis školy_Zdroj_1P01_1P02'!$L$4:$L$2377))</f>
        <v>398</v>
      </c>
      <c r="G1371" s="10">
        <f t="array" ref="G1371">SUM(('Rozpis školy_Zdroj_1P01_1P02'!$C$4:$C$2377='Rozpis zriaďovatelia_1P01_1P02'!$C1371)*('Rozpis školy_Zdroj_1P01_1P02'!$M$4:$M$2377))</f>
        <v>40</v>
      </c>
      <c r="H1371" s="11">
        <f t="shared" si="21"/>
        <v>438</v>
      </c>
    </row>
    <row r="1372" spans="1:8" x14ac:dyDescent="0.25">
      <c r="A1372" s="8" t="s">
        <v>9155</v>
      </c>
      <c r="B1372" s="8" t="s">
        <v>8631</v>
      </c>
      <c r="C1372" s="8" t="s">
        <v>5734</v>
      </c>
      <c r="D1372" s="8" t="s">
        <v>5733</v>
      </c>
      <c r="E1372" s="9" t="s">
        <v>5735</v>
      </c>
      <c r="F1372" s="10">
        <f t="array" ref="F1372">SUM(('Rozpis školy_Zdroj_1P01_1P02'!$C$4:$C$2377='Rozpis zriaďovatelia_1P01_1P02'!$C1372)*('Rozpis školy_Zdroj_1P01_1P02'!$L$4:$L$2377))</f>
        <v>832</v>
      </c>
      <c r="G1372" s="10">
        <f t="array" ref="G1372">SUM(('Rozpis školy_Zdroj_1P01_1P02'!$C$4:$C$2377='Rozpis zriaďovatelia_1P01_1P02'!$C1372)*('Rozpis školy_Zdroj_1P01_1P02'!$M$4:$M$2377))</f>
        <v>83</v>
      </c>
      <c r="H1372" s="11">
        <f t="shared" si="21"/>
        <v>915</v>
      </c>
    </row>
    <row r="1373" spans="1:8" x14ac:dyDescent="0.25">
      <c r="A1373" s="8" t="s">
        <v>9155</v>
      </c>
      <c r="B1373" s="8" t="s">
        <v>8631</v>
      </c>
      <c r="C1373" s="8" t="s">
        <v>5741</v>
      </c>
      <c r="D1373" s="8" t="s">
        <v>5740</v>
      </c>
      <c r="E1373" s="9" t="s">
        <v>5742</v>
      </c>
      <c r="F1373" s="10">
        <f t="array" ref="F1373">SUM(('Rozpis školy_Zdroj_1P01_1P02'!$C$4:$C$2377='Rozpis zriaďovatelia_1P01_1P02'!$C1373)*('Rozpis školy_Zdroj_1P01_1P02'!$L$4:$L$2377))</f>
        <v>18774</v>
      </c>
      <c r="G1373" s="10">
        <f t="array" ref="G1373">SUM(('Rozpis školy_Zdroj_1P01_1P02'!$C$4:$C$2377='Rozpis zriaďovatelia_1P01_1P02'!$C1373)*('Rozpis školy_Zdroj_1P01_1P02'!$M$4:$M$2377))</f>
        <v>1878</v>
      </c>
      <c r="H1373" s="11">
        <f t="shared" si="21"/>
        <v>20652</v>
      </c>
    </row>
    <row r="1374" spans="1:8" x14ac:dyDescent="0.25">
      <c r="A1374" s="8" t="s">
        <v>9155</v>
      </c>
      <c r="B1374" s="8" t="s">
        <v>8631</v>
      </c>
      <c r="C1374" s="8" t="s">
        <v>5752</v>
      </c>
      <c r="D1374" s="8" t="s">
        <v>5751</v>
      </c>
      <c r="E1374" s="9" t="s">
        <v>5753</v>
      </c>
      <c r="F1374" s="10">
        <f t="array" ref="F1374">SUM(('Rozpis školy_Zdroj_1P01_1P02'!$C$4:$C$2377='Rozpis zriaďovatelia_1P01_1P02'!$C1374)*('Rozpis školy_Zdroj_1P01_1P02'!$L$4:$L$2377))</f>
        <v>10127</v>
      </c>
      <c r="G1374" s="10">
        <f t="array" ref="G1374">SUM(('Rozpis školy_Zdroj_1P01_1P02'!$C$4:$C$2377='Rozpis zriaďovatelia_1P01_1P02'!$C1374)*('Rozpis školy_Zdroj_1P01_1P02'!$M$4:$M$2377))</f>
        <v>1013</v>
      </c>
      <c r="H1374" s="11">
        <f t="shared" si="21"/>
        <v>11140</v>
      </c>
    </row>
    <row r="1375" spans="1:8" x14ac:dyDescent="0.25">
      <c r="A1375" s="8" t="s">
        <v>9155</v>
      </c>
      <c r="B1375" s="8" t="s">
        <v>8631</v>
      </c>
      <c r="C1375" s="8" t="s">
        <v>5756</v>
      </c>
      <c r="D1375" s="8" t="s">
        <v>5755</v>
      </c>
      <c r="E1375" s="9" t="s">
        <v>5757</v>
      </c>
      <c r="F1375" s="10">
        <f t="array" ref="F1375">SUM(('Rozpis školy_Zdroj_1P01_1P02'!$C$4:$C$2377='Rozpis zriaďovatelia_1P01_1P02'!$C1375)*('Rozpis školy_Zdroj_1P01_1P02'!$L$4:$L$2377))</f>
        <v>3815</v>
      </c>
      <c r="G1375" s="10">
        <f t="array" ref="G1375">SUM(('Rozpis školy_Zdroj_1P01_1P02'!$C$4:$C$2377='Rozpis zriaďovatelia_1P01_1P02'!$C1375)*('Rozpis školy_Zdroj_1P01_1P02'!$M$4:$M$2377))</f>
        <v>381</v>
      </c>
      <c r="H1375" s="11">
        <f t="shared" si="21"/>
        <v>4196</v>
      </c>
    </row>
    <row r="1376" spans="1:8" x14ac:dyDescent="0.25">
      <c r="A1376" s="8" t="s">
        <v>9155</v>
      </c>
      <c r="B1376" s="8" t="s">
        <v>8631</v>
      </c>
      <c r="C1376" s="8" t="s">
        <v>5761</v>
      </c>
      <c r="D1376" s="8" t="s">
        <v>5760</v>
      </c>
      <c r="E1376" s="9" t="s">
        <v>5762</v>
      </c>
      <c r="F1376" s="10">
        <f t="array" ref="F1376">SUM(('Rozpis školy_Zdroj_1P01_1P02'!$C$4:$C$2377='Rozpis zriaďovatelia_1P01_1P02'!$C1376)*('Rozpis školy_Zdroj_1P01_1P02'!$L$4:$L$2377))</f>
        <v>4168</v>
      </c>
      <c r="G1376" s="10">
        <f t="array" ref="G1376">SUM(('Rozpis školy_Zdroj_1P01_1P02'!$C$4:$C$2377='Rozpis zriaďovatelia_1P01_1P02'!$C1376)*('Rozpis školy_Zdroj_1P01_1P02'!$M$4:$M$2377))</f>
        <v>417</v>
      </c>
      <c r="H1376" s="11">
        <f t="shared" si="21"/>
        <v>4585</v>
      </c>
    </row>
    <row r="1377" spans="1:8" x14ac:dyDescent="0.25">
      <c r="A1377" s="8" t="s">
        <v>9155</v>
      </c>
      <c r="B1377" s="8" t="s">
        <v>8631</v>
      </c>
      <c r="C1377" s="8" t="s">
        <v>6794</v>
      </c>
      <c r="D1377" s="8" t="s">
        <v>6793</v>
      </c>
      <c r="E1377" s="9" t="s">
        <v>6795</v>
      </c>
      <c r="F1377" s="10">
        <f t="array" ref="F1377">SUM(('Rozpis školy_Zdroj_1P01_1P02'!$C$4:$C$2377='Rozpis zriaďovatelia_1P01_1P02'!$C1377)*('Rozpis školy_Zdroj_1P01_1P02'!$L$4:$L$2377))</f>
        <v>50714</v>
      </c>
      <c r="G1377" s="10">
        <f t="array" ref="G1377">SUM(('Rozpis školy_Zdroj_1P01_1P02'!$C$4:$C$2377='Rozpis zriaďovatelia_1P01_1P02'!$C1377)*('Rozpis školy_Zdroj_1P01_1P02'!$M$4:$M$2377))</f>
        <v>5072</v>
      </c>
      <c r="H1377" s="11">
        <f t="shared" si="21"/>
        <v>55786</v>
      </c>
    </row>
    <row r="1378" spans="1:8" x14ac:dyDescent="0.25">
      <c r="A1378" s="8" t="s">
        <v>9155</v>
      </c>
      <c r="B1378" s="8" t="s">
        <v>8631</v>
      </c>
      <c r="C1378" s="8" t="s">
        <v>6649</v>
      </c>
      <c r="D1378" s="8" t="s">
        <v>6648</v>
      </c>
      <c r="E1378" s="9" t="s">
        <v>6650</v>
      </c>
      <c r="F1378" s="10">
        <f t="array" ref="F1378">SUM(('Rozpis školy_Zdroj_1P01_1P02'!$C$4:$C$2377='Rozpis zriaďovatelia_1P01_1P02'!$C1378)*('Rozpis školy_Zdroj_1P01_1P02'!$L$4:$L$2377))</f>
        <v>741</v>
      </c>
      <c r="G1378" s="10">
        <f t="array" ref="G1378">SUM(('Rozpis školy_Zdroj_1P01_1P02'!$C$4:$C$2377='Rozpis zriaďovatelia_1P01_1P02'!$C1378)*('Rozpis školy_Zdroj_1P01_1P02'!$M$4:$M$2377))</f>
        <v>74</v>
      </c>
      <c r="H1378" s="11">
        <f t="shared" si="21"/>
        <v>815</v>
      </c>
    </row>
    <row r="1379" spans="1:8" x14ac:dyDescent="0.25">
      <c r="A1379" s="8" t="s">
        <v>9155</v>
      </c>
      <c r="B1379" s="8" t="s">
        <v>8631</v>
      </c>
      <c r="C1379" s="8" t="s">
        <v>6654</v>
      </c>
      <c r="D1379" s="8" t="s">
        <v>6653</v>
      </c>
      <c r="E1379" s="9" t="s">
        <v>6655</v>
      </c>
      <c r="F1379" s="10">
        <f t="array" ref="F1379">SUM(('Rozpis školy_Zdroj_1P01_1P02'!$C$4:$C$2377='Rozpis zriaďovatelia_1P01_1P02'!$C1379)*('Rozpis školy_Zdroj_1P01_1P02'!$L$4:$L$2377))</f>
        <v>4586</v>
      </c>
      <c r="G1379" s="10">
        <f t="array" ref="G1379">SUM(('Rozpis školy_Zdroj_1P01_1P02'!$C$4:$C$2377='Rozpis zriaďovatelia_1P01_1P02'!$C1379)*('Rozpis školy_Zdroj_1P01_1P02'!$M$4:$M$2377))</f>
        <v>459</v>
      </c>
      <c r="H1379" s="11">
        <f t="shared" si="21"/>
        <v>5045</v>
      </c>
    </row>
    <row r="1380" spans="1:8" x14ac:dyDescent="0.25">
      <c r="A1380" s="8" t="s">
        <v>9155</v>
      </c>
      <c r="B1380" s="8" t="s">
        <v>8631</v>
      </c>
      <c r="C1380" s="8" t="s">
        <v>6820</v>
      </c>
      <c r="D1380" s="8" t="s">
        <v>6819</v>
      </c>
      <c r="E1380" s="9" t="s">
        <v>6821</v>
      </c>
      <c r="F1380" s="10">
        <f t="array" ref="F1380">SUM(('Rozpis školy_Zdroj_1P01_1P02'!$C$4:$C$2377='Rozpis zriaďovatelia_1P01_1P02'!$C1380)*('Rozpis školy_Zdroj_1P01_1P02'!$L$4:$L$2377))</f>
        <v>3948</v>
      </c>
      <c r="G1380" s="10">
        <f t="array" ref="G1380">SUM(('Rozpis školy_Zdroj_1P01_1P02'!$C$4:$C$2377='Rozpis zriaďovatelia_1P01_1P02'!$C1380)*('Rozpis školy_Zdroj_1P01_1P02'!$M$4:$M$2377))</f>
        <v>395</v>
      </c>
      <c r="H1380" s="11">
        <f t="shared" si="21"/>
        <v>4343</v>
      </c>
    </row>
    <row r="1381" spans="1:8" x14ac:dyDescent="0.25">
      <c r="A1381" s="8" t="s">
        <v>9155</v>
      </c>
      <c r="B1381" s="8" t="s">
        <v>8631</v>
      </c>
      <c r="C1381" s="8" t="s">
        <v>6830</v>
      </c>
      <c r="D1381" s="8" t="s">
        <v>6829</v>
      </c>
      <c r="E1381" s="9" t="s">
        <v>6831</v>
      </c>
      <c r="F1381" s="10">
        <f t="array" ref="F1381">SUM(('Rozpis školy_Zdroj_1P01_1P02'!$C$4:$C$2377='Rozpis zriaďovatelia_1P01_1P02'!$C1381)*('Rozpis školy_Zdroj_1P01_1P02'!$L$4:$L$2377))</f>
        <v>597</v>
      </c>
      <c r="G1381" s="10">
        <f t="array" ref="G1381">SUM(('Rozpis školy_Zdroj_1P01_1P02'!$C$4:$C$2377='Rozpis zriaďovatelia_1P01_1P02'!$C1381)*('Rozpis školy_Zdroj_1P01_1P02'!$M$4:$M$2377))</f>
        <v>60</v>
      </c>
      <c r="H1381" s="11">
        <f t="shared" si="21"/>
        <v>657</v>
      </c>
    </row>
    <row r="1382" spans="1:8" x14ac:dyDescent="0.25">
      <c r="A1382" s="8" t="s">
        <v>9155</v>
      </c>
      <c r="B1382" s="8" t="s">
        <v>8631</v>
      </c>
      <c r="C1382" s="8" t="s">
        <v>6825</v>
      </c>
      <c r="D1382" s="8" t="s">
        <v>6824</v>
      </c>
      <c r="E1382" s="9" t="s">
        <v>6826</v>
      </c>
      <c r="F1382" s="10">
        <f t="array" ref="F1382">SUM(('Rozpis školy_Zdroj_1P01_1P02'!$C$4:$C$2377='Rozpis zriaďovatelia_1P01_1P02'!$C1382)*('Rozpis školy_Zdroj_1P01_1P02'!$L$4:$L$2377))</f>
        <v>199</v>
      </c>
      <c r="G1382" s="10">
        <f t="array" ref="G1382">SUM(('Rozpis školy_Zdroj_1P01_1P02'!$C$4:$C$2377='Rozpis zriaďovatelia_1P01_1P02'!$C1382)*('Rozpis školy_Zdroj_1P01_1P02'!$M$4:$M$2377))</f>
        <v>20</v>
      </c>
      <c r="H1382" s="11">
        <f t="shared" si="21"/>
        <v>219</v>
      </c>
    </row>
    <row r="1383" spans="1:8" x14ac:dyDescent="0.25">
      <c r="A1383" s="8" t="s">
        <v>9155</v>
      </c>
      <c r="B1383" s="8" t="s">
        <v>8631</v>
      </c>
      <c r="C1383" s="8" t="s">
        <v>6835</v>
      </c>
      <c r="D1383" s="8" t="s">
        <v>6834</v>
      </c>
      <c r="E1383" s="9" t="s">
        <v>6836</v>
      </c>
      <c r="F1383" s="10">
        <f t="array" ref="F1383">SUM(('Rozpis školy_Zdroj_1P01_1P02'!$C$4:$C$2377='Rozpis zriaďovatelia_1P01_1P02'!$C1383)*('Rozpis školy_Zdroj_1P01_1P02'!$L$4:$L$2377))</f>
        <v>181</v>
      </c>
      <c r="G1383" s="10">
        <f t="array" ref="G1383">SUM(('Rozpis školy_Zdroj_1P01_1P02'!$C$4:$C$2377='Rozpis zriaďovatelia_1P01_1P02'!$C1383)*('Rozpis školy_Zdroj_1P01_1P02'!$M$4:$M$2377))</f>
        <v>18</v>
      </c>
      <c r="H1383" s="11">
        <f t="shared" si="21"/>
        <v>199</v>
      </c>
    </row>
    <row r="1384" spans="1:8" x14ac:dyDescent="0.25">
      <c r="A1384" s="8" t="s">
        <v>9155</v>
      </c>
      <c r="B1384" s="8" t="s">
        <v>8631</v>
      </c>
      <c r="C1384" s="8" t="s">
        <v>6659</v>
      </c>
      <c r="D1384" s="8" t="s">
        <v>6658</v>
      </c>
      <c r="E1384" s="9" t="s">
        <v>6660</v>
      </c>
      <c r="F1384" s="10">
        <f t="array" ref="F1384">SUM(('Rozpis školy_Zdroj_1P01_1P02'!$C$4:$C$2377='Rozpis zriaďovatelia_1P01_1P02'!$C1384)*('Rozpis školy_Zdroj_1P01_1P02'!$L$4:$L$2377))</f>
        <v>199</v>
      </c>
      <c r="G1384" s="10">
        <f t="array" ref="G1384">SUM(('Rozpis školy_Zdroj_1P01_1P02'!$C$4:$C$2377='Rozpis zriaďovatelia_1P01_1P02'!$C1384)*('Rozpis školy_Zdroj_1P01_1P02'!$M$4:$M$2377))</f>
        <v>20</v>
      </c>
      <c r="H1384" s="11">
        <f t="shared" si="21"/>
        <v>219</v>
      </c>
    </row>
    <row r="1385" spans="1:8" x14ac:dyDescent="0.25">
      <c r="A1385" s="8" t="s">
        <v>9155</v>
      </c>
      <c r="B1385" s="8" t="s">
        <v>8631</v>
      </c>
      <c r="C1385" s="8" t="s">
        <v>6664</v>
      </c>
      <c r="D1385" s="8" t="s">
        <v>6663</v>
      </c>
      <c r="E1385" s="9" t="s">
        <v>6665</v>
      </c>
      <c r="F1385" s="10">
        <f t="array" ref="F1385">SUM(('Rozpis školy_Zdroj_1P01_1P02'!$C$4:$C$2377='Rozpis zriaďovatelia_1P01_1P02'!$C1385)*('Rozpis školy_Zdroj_1P01_1P02'!$L$4:$L$2377))</f>
        <v>380</v>
      </c>
      <c r="G1385" s="10">
        <f t="array" ref="G1385">SUM(('Rozpis školy_Zdroj_1P01_1P02'!$C$4:$C$2377='Rozpis zriaďovatelia_1P01_1P02'!$C1385)*('Rozpis školy_Zdroj_1P01_1P02'!$M$4:$M$2377))</f>
        <v>38</v>
      </c>
      <c r="H1385" s="11">
        <f t="shared" si="21"/>
        <v>418</v>
      </c>
    </row>
    <row r="1386" spans="1:8" x14ac:dyDescent="0.25">
      <c r="A1386" s="8" t="s">
        <v>9155</v>
      </c>
      <c r="B1386" s="8" t="s">
        <v>8631</v>
      </c>
      <c r="C1386" s="8" t="s">
        <v>6669</v>
      </c>
      <c r="D1386" s="8" t="s">
        <v>6668</v>
      </c>
      <c r="E1386" s="9" t="s">
        <v>6670</v>
      </c>
      <c r="F1386" s="10">
        <f t="array" ref="F1386">SUM(('Rozpis školy_Zdroj_1P01_1P02'!$C$4:$C$2377='Rozpis zriaďovatelia_1P01_1P02'!$C1386)*('Rozpis školy_Zdroj_1P01_1P02'!$L$4:$L$2377))</f>
        <v>9060</v>
      </c>
      <c r="G1386" s="10">
        <f t="array" ref="G1386">SUM(('Rozpis školy_Zdroj_1P01_1P02'!$C$4:$C$2377='Rozpis zriaďovatelia_1P01_1P02'!$C1386)*('Rozpis školy_Zdroj_1P01_1P02'!$M$4:$M$2377))</f>
        <v>906</v>
      </c>
      <c r="H1386" s="11">
        <f t="shared" si="21"/>
        <v>9966</v>
      </c>
    </row>
    <row r="1387" spans="1:8" x14ac:dyDescent="0.25">
      <c r="A1387" s="8" t="s">
        <v>9155</v>
      </c>
      <c r="B1387" s="8" t="s">
        <v>8631</v>
      </c>
      <c r="C1387" s="8" t="s">
        <v>6676</v>
      </c>
      <c r="D1387" s="8" t="s">
        <v>6675</v>
      </c>
      <c r="E1387" s="9" t="s">
        <v>6677</v>
      </c>
      <c r="F1387" s="10">
        <f t="array" ref="F1387">SUM(('Rozpis školy_Zdroj_1P01_1P02'!$C$4:$C$2377='Rozpis zriaďovatelia_1P01_1P02'!$C1387)*('Rozpis školy_Zdroj_1P01_1P02'!$L$4:$L$2377))</f>
        <v>145</v>
      </c>
      <c r="G1387" s="10">
        <f t="array" ref="G1387">SUM(('Rozpis školy_Zdroj_1P01_1P02'!$C$4:$C$2377='Rozpis zriaďovatelia_1P01_1P02'!$C1387)*('Rozpis školy_Zdroj_1P01_1P02'!$M$4:$M$2377))</f>
        <v>14</v>
      </c>
      <c r="H1387" s="11">
        <f t="shared" si="21"/>
        <v>159</v>
      </c>
    </row>
    <row r="1388" spans="1:8" x14ac:dyDescent="0.25">
      <c r="A1388" s="8" t="s">
        <v>9155</v>
      </c>
      <c r="B1388" s="8" t="s">
        <v>8631</v>
      </c>
      <c r="C1388" s="8" t="s">
        <v>6681</v>
      </c>
      <c r="D1388" s="8" t="s">
        <v>6680</v>
      </c>
      <c r="E1388" s="9" t="s">
        <v>6682</v>
      </c>
      <c r="F1388" s="10">
        <f t="array" ref="F1388">SUM(('Rozpis školy_Zdroj_1P01_1P02'!$C$4:$C$2377='Rozpis zriaďovatelia_1P01_1P02'!$C1388)*('Rozpis školy_Zdroj_1P01_1P02'!$L$4:$L$2377))</f>
        <v>651</v>
      </c>
      <c r="G1388" s="10">
        <f t="array" ref="G1388">SUM(('Rozpis školy_Zdroj_1P01_1P02'!$C$4:$C$2377='Rozpis zriaďovatelia_1P01_1P02'!$C1388)*('Rozpis školy_Zdroj_1P01_1P02'!$M$4:$M$2377))</f>
        <v>65</v>
      </c>
      <c r="H1388" s="11">
        <f t="shared" si="21"/>
        <v>716</v>
      </c>
    </row>
    <row r="1389" spans="1:8" x14ac:dyDescent="0.25">
      <c r="A1389" s="8" t="s">
        <v>9155</v>
      </c>
      <c r="B1389" s="8" t="s">
        <v>8631</v>
      </c>
      <c r="C1389" s="8" t="s">
        <v>6020</v>
      </c>
      <c r="D1389" s="8" t="s">
        <v>6019</v>
      </c>
      <c r="E1389" s="9" t="s">
        <v>6021</v>
      </c>
      <c r="F1389" s="10">
        <f t="array" ref="F1389">SUM(('Rozpis školy_Zdroj_1P01_1P02'!$C$4:$C$2377='Rozpis zriaďovatelia_1P01_1P02'!$C1389)*('Rozpis školy_Zdroj_1P01_1P02'!$L$4:$L$2377))</f>
        <v>2102</v>
      </c>
      <c r="G1389" s="10">
        <f t="array" ref="G1389">SUM(('Rozpis školy_Zdroj_1P01_1P02'!$C$4:$C$2377='Rozpis zriaďovatelia_1P01_1P02'!$C1389)*('Rozpis školy_Zdroj_1P01_1P02'!$M$4:$M$2377))</f>
        <v>210</v>
      </c>
      <c r="H1389" s="11">
        <f t="shared" si="21"/>
        <v>2312</v>
      </c>
    </row>
    <row r="1390" spans="1:8" x14ac:dyDescent="0.25">
      <c r="A1390" s="8" t="s">
        <v>9155</v>
      </c>
      <c r="B1390" s="8" t="s">
        <v>8631</v>
      </c>
      <c r="C1390" s="8" t="s">
        <v>5872</v>
      </c>
      <c r="D1390" s="8" t="s">
        <v>5871</v>
      </c>
      <c r="E1390" s="9" t="s">
        <v>5873</v>
      </c>
      <c r="F1390" s="10">
        <f t="array" ref="F1390">SUM(('Rozpis školy_Zdroj_1P01_1P02'!$C$4:$C$2377='Rozpis zriaďovatelia_1P01_1P02'!$C1390)*('Rozpis školy_Zdroj_1P01_1P02'!$L$4:$L$2377))</f>
        <v>5241</v>
      </c>
      <c r="G1390" s="10">
        <f t="array" ref="G1390">SUM(('Rozpis školy_Zdroj_1P01_1P02'!$C$4:$C$2377='Rozpis zriaďovatelia_1P01_1P02'!$C1390)*('Rozpis školy_Zdroj_1P01_1P02'!$M$4:$M$2377))</f>
        <v>524</v>
      </c>
      <c r="H1390" s="11">
        <f t="shared" si="21"/>
        <v>5765</v>
      </c>
    </row>
    <row r="1391" spans="1:8" x14ac:dyDescent="0.25">
      <c r="A1391" s="8" t="s">
        <v>9155</v>
      </c>
      <c r="B1391" s="8" t="s">
        <v>8634</v>
      </c>
      <c r="C1391" s="8" t="s">
        <v>3362</v>
      </c>
      <c r="D1391" s="8" t="s">
        <v>3361</v>
      </c>
      <c r="E1391" s="9" t="s">
        <v>3363</v>
      </c>
      <c r="F1391" s="10">
        <f t="array" ref="F1391">SUM(('Rozpis školy_Zdroj_1P01_1P02'!$C$4:$C$2377='Rozpis zriaďovatelia_1P01_1P02'!$C1391)*('Rozpis školy_Zdroj_1P01_1P02'!$L$4:$L$2377))</f>
        <v>67155</v>
      </c>
      <c r="G1391" s="10">
        <f t="array" ref="G1391">SUM(('Rozpis školy_Zdroj_1P01_1P02'!$C$4:$C$2377='Rozpis zriaďovatelia_1P01_1P02'!$C1391)*('Rozpis školy_Zdroj_1P01_1P02'!$M$4:$M$2377))</f>
        <v>6717</v>
      </c>
      <c r="H1391" s="11">
        <f t="shared" si="21"/>
        <v>73872</v>
      </c>
    </row>
    <row r="1392" spans="1:8" x14ac:dyDescent="0.25">
      <c r="A1392" s="8" t="s">
        <v>9155</v>
      </c>
      <c r="B1392" s="8" t="s">
        <v>8634</v>
      </c>
      <c r="C1392" s="8" t="s">
        <v>6057</v>
      </c>
      <c r="D1392" s="8" t="s">
        <v>6056</v>
      </c>
      <c r="E1392" s="9" t="s">
        <v>6058</v>
      </c>
      <c r="F1392" s="10">
        <f t="array" ref="F1392">SUM(('Rozpis školy_Zdroj_1P01_1P02'!$C$4:$C$2377='Rozpis zriaďovatelia_1P01_1P02'!$C1392)*('Rozpis školy_Zdroj_1P01_1P02'!$L$4:$L$2377))</f>
        <v>5889</v>
      </c>
      <c r="G1392" s="10">
        <f t="array" ref="G1392">SUM(('Rozpis školy_Zdroj_1P01_1P02'!$C$4:$C$2377='Rozpis zriaďovatelia_1P01_1P02'!$C1392)*('Rozpis školy_Zdroj_1P01_1P02'!$M$4:$M$2377))</f>
        <v>589</v>
      </c>
      <c r="H1392" s="11">
        <f t="shared" si="21"/>
        <v>6478</v>
      </c>
    </row>
    <row r="1393" spans="1:8" x14ac:dyDescent="0.25">
      <c r="A1393" s="8" t="s">
        <v>9155</v>
      </c>
      <c r="B1393" s="8" t="s">
        <v>8634</v>
      </c>
      <c r="C1393" s="8" t="s">
        <v>3506</v>
      </c>
      <c r="D1393" s="8" t="s">
        <v>3505</v>
      </c>
      <c r="E1393" s="9" t="s">
        <v>3507</v>
      </c>
      <c r="F1393" s="10">
        <f t="array" ref="F1393">SUM(('Rozpis školy_Zdroj_1P01_1P02'!$C$4:$C$2377='Rozpis zriaďovatelia_1P01_1P02'!$C1393)*('Rozpis školy_Zdroj_1P01_1P02'!$L$4:$L$2377))</f>
        <v>21018</v>
      </c>
      <c r="G1393" s="10">
        <f t="array" ref="G1393">SUM(('Rozpis školy_Zdroj_1P01_1P02'!$C$4:$C$2377='Rozpis zriaďovatelia_1P01_1P02'!$C1393)*('Rozpis školy_Zdroj_1P01_1P02'!$M$4:$M$2377))</f>
        <v>2102</v>
      </c>
      <c r="H1393" s="11">
        <f t="shared" si="21"/>
        <v>23120</v>
      </c>
    </row>
    <row r="1394" spans="1:8" x14ac:dyDescent="0.25">
      <c r="A1394" s="8" t="s">
        <v>9155</v>
      </c>
      <c r="B1394" s="8" t="s">
        <v>8634</v>
      </c>
      <c r="C1394" s="8" t="s">
        <v>8335</v>
      </c>
      <c r="D1394" s="8" t="s">
        <v>8337</v>
      </c>
      <c r="E1394" s="9" t="s">
        <v>8336</v>
      </c>
      <c r="F1394" s="10">
        <f t="array" ref="F1394">SUM(('Rozpis školy_Zdroj_1P01_1P02'!$C$4:$C$2377='Rozpis zriaďovatelia_1P01_1P02'!$C1394)*('Rozpis školy_Zdroj_1P01_1P02'!$L$4:$L$2377))</f>
        <v>0</v>
      </c>
      <c r="G1394" s="10">
        <f t="array" ref="G1394">SUM(('Rozpis školy_Zdroj_1P01_1P02'!$C$4:$C$2377='Rozpis zriaďovatelia_1P01_1P02'!$C1394)*('Rozpis školy_Zdroj_1P01_1P02'!$M$4:$M$2377))</f>
        <v>0</v>
      </c>
      <c r="H1394" s="11">
        <f t="shared" si="21"/>
        <v>0</v>
      </c>
    </row>
    <row r="1395" spans="1:8" x14ac:dyDescent="0.25">
      <c r="A1395" s="8" t="s">
        <v>9155</v>
      </c>
      <c r="B1395" s="8" t="s">
        <v>8633</v>
      </c>
      <c r="C1395" s="8" t="s">
        <v>8324</v>
      </c>
      <c r="D1395" s="8" t="s">
        <v>8326</v>
      </c>
      <c r="E1395" s="9" t="s">
        <v>8325</v>
      </c>
      <c r="F1395" s="10">
        <f t="array" ref="F1395">SUM(('Rozpis školy_Zdroj_1P01_1P02'!$C$4:$C$2377='Rozpis zriaďovatelia_1P01_1P02'!$C1395)*('Rozpis školy_Zdroj_1P01_1P02'!$L$4:$L$2377))</f>
        <v>0</v>
      </c>
      <c r="G1395" s="10">
        <f t="array" ref="G1395">SUM(('Rozpis školy_Zdroj_1P01_1P02'!$C$4:$C$2377='Rozpis zriaďovatelia_1P01_1P02'!$C1395)*('Rozpis školy_Zdroj_1P01_1P02'!$M$4:$M$2377))</f>
        <v>0</v>
      </c>
      <c r="H1395" s="11">
        <f t="shared" si="21"/>
        <v>0</v>
      </c>
    </row>
    <row r="1396" spans="1:8" x14ac:dyDescent="0.25">
      <c r="A1396" s="8" t="s">
        <v>9155</v>
      </c>
      <c r="B1396" s="8" t="s">
        <v>8633</v>
      </c>
      <c r="C1396" s="8" t="s">
        <v>8317</v>
      </c>
      <c r="D1396" s="8" t="s">
        <v>8319</v>
      </c>
      <c r="E1396" s="9" t="s">
        <v>8318</v>
      </c>
      <c r="F1396" s="10">
        <f t="array" ref="F1396">SUM(('Rozpis školy_Zdroj_1P01_1P02'!$C$4:$C$2377='Rozpis zriaďovatelia_1P01_1P02'!$C1396)*('Rozpis školy_Zdroj_1P01_1P02'!$L$4:$L$2377))</f>
        <v>157</v>
      </c>
      <c r="G1396" s="10">
        <f t="array" ref="G1396">SUM(('Rozpis školy_Zdroj_1P01_1P02'!$C$4:$C$2377='Rozpis zriaďovatelia_1P01_1P02'!$C1396)*('Rozpis školy_Zdroj_1P01_1P02'!$M$4:$M$2377))</f>
        <v>16</v>
      </c>
      <c r="H1396" s="11">
        <f t="shared" si="21"/>
        <v>173</v>
      </c>
    </row>
    <row r="1397" spans="1:8" x14ac:dyDescent="0.25">
      <c r="A1397" s="8" t="s">
        <v>9155</v>
      </c>
      <c r="B1397" s="8" t="s">
        <v>8633</v>
      </c>
      <c r="C1397" s="8" t="s">
        <v>5820</v>
      </c>
      <c r="D1397" s="8" t="s">
        <v>5819</v>
      </c>
      <c r="E1397" s="9" t="s">
        <v>5821</v>
      </c>
      <c r="F1397" s="10">
        <f t="array" ref="F1397">SUM(('Rozpis školy_Zdroj_1P01_1P02'!$C$4:$C$2377='Rozpis zriaďovatelia_1P01_1P02'!$C1397)*('Rozpis školy_Zdroj_1P01_1P02'!$L$4:$L$2377))</f>
        <v>199</v>
      </c>
      <c r="G1397" s="10">
        <f t="array" ref="G1397">SUM(('Rozpis školy_Zdroj_1P01_1P02'!$C$4:$C$2377='Rozpis zriaďovatelia_1P01_1P02'!$C1397)*('Rozpis školy_Zdroj_1P01_1P02'!$M$4:$M$2377))</f>
        <v>20</v>
      </c>
      <c r="H1397" s="11">
        <f t="shared" si="21"/>
        <v>219</v>
      </c>
    </row>
    <row r="1398" spans="1:8" x14ac:dyDescent="0.25">
      <c r="A1398" s="8" t="s">
        <v>9155</v>
      </c>
      <c r="B1398" s="8" t="s">
        <v>8633</v>
      </c>
      <c r="C1398" s="8" t="s">
        <v>8192</v>
      </c>
      <c r="D1398" s="8" t="s">
        <v>8191</v>
      </c>
      <c r="E1398" s="9" t="s">
        <v>8193</v>
      </c>
      <c r="F1398" s="10">
        <f t="array" ref="F1398">SUM(('Rozpis školy_Zdroj_1P01_1P02'!$C$4:$C$2377='Rozpis zriaďovatelia_1P01_1P02'!$C1398)*('Rozpis školy_Zdroj_1P01_1P02'!$L$4:$L$2377))</f>
        <v>0</v>
      </c>
      <c r="G1398" s="10">
        <f t="array" ref="G1398">SUM(('Rozpis školy_Zdroj_1P01_1P02'!$C$4:$C$2377='Rozpis zriaďovatelia_1P01_1P02'!$C1398)*('Rozpis školy_Zdroj_1P01_1P02'!$M$4:$M$2377))</f>
        <v>0</v>
      </c>
      <c r="H1398" s="11">
        <f t="shared" si="21"/>
        <v>0</v>
      </c>
    </row>
    <row r="1399" spans="1:8" x14ac:dyDescent="0.25">
      <c r="A1399" s="8" t="s">
        <v>9155</v>
      </c>
      <c r="B1399" s="8" t="s">
        <v>8633</v>
      </c>
      <c r="C1399" s="8" t="s">
        <v>8180</v>
      </c>
      <c r="D1399" s="8" t="s">
        <v>8179</v>
      </c>
      <c r="E1399" s="9" t="s">
        <v>8181</v>
      </c>
      <c r="F1399" s="10">
        <f t="array" ref="F1399">SUM(('Rozpis školy_Zdroj_1P01_1P02'!$C$4:$C$2377='Rozpis zriaďovatelia_1P01_1P02'!$C1399)*('Rozpis školy_Zdroj_1P01_1P02'!$L$4:$L$2377))</f>
        <v>0</v>
      </c>
      <c r="G1399" s="10">
        <f t="array" ref="G1399">SUM(('Rozpis školy_Zdroj_1P01_1P02'!$C$4:$C$2377='Rozpis zriaďovatelia_1P01_1P02'!$C1399)*('Rozpis školy_Zdroj_1P01_1P02'!$M$4:$M$2377))</f>
        <v>0</v>
      </c>
      <c r="H1399" s="11">
        <f t="shared" si="21"/>
        <v>0</v>
      </c>
    </row>
    <row r="1400" spans="1:8" x14ac:dyDescent="0.25">
      <c r="A1400" s="8" t="s">
        <v>9155</v>
      </c>
      <c r="B1400" s="8" t="s">
        <v>8633</v>
      </c>
      <c r="C1400" s="8" t="s">
        <v>8341</v>
      </c>
      <c r="D1400" s="8" t="s">
        <v>8343</v>
      </c>
      <c r="E1400" s="9" t="s">
        <v>8342</v>
      </c>
      <c r="F1400" s="10">
        <f t="array" ref="F1400">SUM(('Rozpis školy_Zdroj_1P01_1P02'!$C$4:$C$2377='Rozpis zriaďovatelia_1P01_1P02'!$C1400)*('Rozpis školy_Zdroj_1P01_1P02'!$L$4:$L$2377))</f>
        <v>0</v>
      </c>
      <c r="G1400" s="10">
        <f t="array" ref="G1400">SUM(('Rozpis školy_Zdroj_1P01_1P02'!$C$4:$C$2377='Rozpis zriaďovatelia_1P01_1P02'!$C1400)*('Rozpis školy_Zdroj_1P01_1P02'!$M$4:$M$2377))</f>
        <v>0</v>
      </c>
      <c r="H1400" s="11">
        <f t="shared" si="21"/>
        <v>0</v>
      </c>
    </row>
    <row r="1401" spans="1:8" x14ac:dyDescent="0.25">
      <c r="A1401" s="8" t="s">
        <v>9155</v>
      </c>
      <c r="B1401" s="8" t="s">
        <v>8633</v>
      </c>
      <c r="C1401" s="8" t="s">
        <v>6573</v>
      </c>
      <c r="D1401" s="8" t="s">
        <v>6572</v>
      </c>
      <c r="E1401" s="9" t="s">
        <v>6574</v>
      </c>
      <c r="F1401" s="10">
        <f t="array" ref="F1401">SUM(('Rozpis školy_Zdroj_1P01_1P02'!$C$4:$C$2377='Rozpis zriaďovatelia_1P01_1P02'!$C1401)*('Rozpis školy_Zdroj_1P01_1P02'!$L$4:$L$2377))</f>
        <v>3011</v>
      </c>
      <c r="G1401" s="10">
        <f t="array" ref="G1401">SUM(('Rozpis školy_Zdroj_1P01_1P02'!$C$4:$C$2377='Rozpis zriaďovatelia_1P01_1P02'!$C1401)*('Rozpis školy_Zdroj_1P01_1P02'!$M$4:$M$2377))</f>
        <v>301</v>
      </c>
      <c r="H1401" s="11">
        <f t="shared" si="21"/>
        <v>3312</v>
      </c>
    </row>
    <row r="1402" spans="1:8" x14ac:dyDescent="0.25">
      <c r="A1402" s="8" t="s">
        <v>9155</v>
      </c>
      <c r="B1402" s="8" t="s">
        <v>8633</v>
      </c>
      <c r="C1402" s="8" t="s">
        <v>8328</v>
      </c>
      <c r="D1402" s="8" t="s">
        <v>8330</v>
      </c>
      <c r="E1402" s="9" t="s">
        <v>8329</v>
      </c>
      <c r="F1402" s="10">
        <f t="array" ref="F1402">SUM(('Rozpis školy_Zdroj_1P01_1P02'!$C$4:$C$2377='Rozpis zriaďovatelia_1P01_1P02'!$C1402)*('Rozpis školy_Zdroj_1P01_1P02'!$L$4:$L$2377))</f>
        <v>0</v>
      </c>
      <c r="G1402" s="10">
        <f t="array" ref="G1402">SUM(('Rozpis školy_Zdroj_1P01_1P02'!$C$4:$C$2377='Rozpis zriaďovatelia_1P01_1P02'!$C1402)*('Rozpis školy_Zdroj_1P01_1P02'!$M$4:$M$2377))</f>
        <v>0</v>
      </c>
      <c r="H1402" s="11">
        <f t="shared" si="21"/>
        <v>0</v>
      </c>
    </row>
    <row r="1403" spans="1:8" x14ac:dyDescent="0.25">
      <c r="A1403" s="8" t="s">
        <v>9155</v>
      </c>
      <c r="B1403" s="8" t="s">
        <v>8633</v>
      </c>
      <c r="C1403" s="8" t="s">
        <v>5828</v>
      </c>
      <c r="D1403" s="8" t="s">
        <v>5827</v>
      </c>
      <c r="E1403" s="9" t="s">
        <v>5829</v>
      </c>
      <c r="F1403" s="10">
        <f t="array" ref="F1403">SUM(('Rozpis školy_Zdroj_1P01_1P02'!$C$4:$C$2377='Rozpis zriaďovatelia_1P01_1P02'!$C1403)*('Rozpis školy_Zdroj_1P01_1P02'!$L$4:$L$2377))</f>
        <v>2802</v>
      </c>
      <c r="G1403" s="10">
        <f t="array" ref="G1403">SUM(('Rozpis školy_Zdroj_1P01_1P02'!$C$4:$C$2377='Rozpis zriaďovatelia_1P01_1P02'!$C1403)*('Rozpis školy_Zdroj_1P01_1P02'!$M$4:$M$2377))</f>
        <v>280</v>
      </c>
      <c r="H1403" s="11">
        <f t="shared" si="21"/>
        <v>3082</v>
      </c>
    </row>
    <row r="1404" spans="1:8" x14ac:dyDescent="0.25">
      <c r="A1404" s="8" t="s">
        <v>9155</v>
      </c>
      <c r="B1404" s="8" t="s">
        <v>8633</v>
      </c>
      <c r="C1404" s="8" t="s">
        <v>8245</v>
      </c>
      <c r="D1404" s="8" t="s">
        <v>8247</v>
      </c>
      <c r="E1404" s="9" t="s">
        <v>8246</v>
      </c>
      <c r="F1404" s="10">
        <f t="array" ref="F1404">SUM(('Rozpis školy_Zdroj_1P01_1P02'!$C$4:$C$2377='Rozpis zriaďovatelia_1P01_1P02'!$C1404)*('Rozpis školy_Zdroj_1P01_1P02'!$L$4:$L$2377))</f>
        <v>0</v>
      </c>
      <c r="G1404" s="10">
        <f t="array" ref="G1404">SUM(('Rozpis školy_Zdroj_1P01_1P02'!$C$4:$C$2377='Rozpis zriaďovatelia_1P01_1P02'!$C1404)*('Rozpis školy_Zdroj_1P01_1P02'!$M$4:$M$2377))</f>
        <v>0</v>
      </c>
      <c r="H1404" s="11">
        <f t="shared" si="21"/>
        <v>0</v>
      </c>
    </row>
    <row r="1405" spans="1:8" x14ac:dyDescent="0.25">
      <c r="A1405" s="8" t="s">
        <v>9155</v>
      </c>
      <c r="B1405" s="8" t="s">
        <v>8633</v>
      </c>
      <c r="C1405" s="8" t="s">
        <v>6291</v>
      </c>
      <c r="D1405" s="8" t="s">
        <v>6290</v>
      </c>
      <c r="E1405" s="9" t="s">
        <v>6292</v>
      </c>
      <c r="F1405" s="10">
        <f t="array" ref="F1405">SUM(('Rozpis školy_Zdroj_1P01_1P02'!$C$4:$C$2377='Rozpis zriaďovatelia_1P01_1P02'!$C1405)*('Rozpis školy_Zdroj_1P01_1P02'!$L$4:$L$2377))</f>
        <v>2870</v>
      </c>
      <c r="G1405" s="10">
        <f t="array" ref="G1405">SUM(('Rozpis školy_Zdroj_1P01_1P02'!$C$4:$C$2377='Rozpis zriaďovatelia_1P01_1P02'!$C1405)*('Rozpis školy_Zdroj_1P01_1P02'!$M$4:$M$2377))</f>
        <v>287</v>
      </c>
      <c r="H1405" s="11">
        <f t="shared" si="21"/>
        <v>3157</v>
      </c>
    </row>
    <row r="1406" spans="1:8" x14ac:dyDescent="0.25">
      <c r="A1406" s="8" t="s">
        <v>9155</v>
      </c>
      <c r="B1406" s="8" t="s">
        <v>8633</v>
      </c>
      <c r="C1406" s="8" t="s">
        <v>6074</v>
      </c>
      <c r="D1406" s="8" t="s">
        <v>6073</v>
      </c>
      <c r="E1406" s="9" t="s">
        <v>6075</v>
      </c>
      <c r="F1406" s="10">
        <f t="array" ref="F1406">SUM(('Rozpis školy_Zdroj_1P01_1P02'!$C$4:$C$2377='Rozpis zriaďovatelia_1P01_1P02'!$C1406)*('Rozpis školy_Zdroj_1P01_1P02'!$L$4:$L$2377))</f>
        <v>3304</v>
      </c>
      <c r="G1406" s="10">
        <f t="array" ref="G1406">SUM(('Rozpis školy_Zdroj_1P01_1P02'!$C$4:$C$2377='Rozpis zriaďovatelia_1P01_1P02'!$C1406)*('Rozpis školy_Zdroj_1P01_1P02'!$M$4:$M$2377))</f>
        <v>330</v>
      </c>
      <c r="H1406" s="11">
        <f t="shared" si="21"/>
        <v>3634</v>
      </c>
    </row>
    <row r="1407" spans="1:8" x14ac:dyDescent="0.25">
      <c r="A1407" s="8" t="s">
        <v>9155</v>
      </c>
      <c r="B1407" s="8" t="s">
        <v>8633</v>
      </c>
      <c r="C1407" s="8" t="s">
        <v>8321</v>
      </c>
      <c r="D1407" s="8" t="s">
        <v>8323</v>
      </c>
      <c r="E1407" s="9" t="s">
        <v>8322</v>
      </c>
      <c r="F1407" s="10">
        <f t="array" ref="F1407">SUM(('Rozpis školy_Zdroj_1P01_1P02'!$C$4:$C$2377='Rozpis zriaďovatelia_1P01_1P02'!$C1407)*('Rozpis školy_Zdroj_1P01_1P02'!$L$4:$L$2377))</f>
        <v>0</v>
      </c>
      <c r="G1407" s="10">
        <f t="array" ref="G1407">SUM(('Rozpis školy_Zdroj_1P01_1P02'!$C$4:$C$2377='Rozpis zriaďovatelia_1P01_1P02'!$C1407)*('Rozpis školy_Zdroj_1P01_1P02'!$M$4:$M$2377))</f>
        <v>0</v>
      </c>
      <c r="H1407" s="11">
        <f t="shared" si="21"/>
        <v>0</v>
      </c>
    </row>
    <row r="1408" spans="1:8" x14ac:dyDescent="0.25">
      <c r="A1408" s="8" t="s">
        <v>9155</v>
      </c>
      <c r="B1408" s="8" t="s">
        <v>8633</v>
      </c>
      <c r="C1408" s="8" t="s">
        <v>8312</v>
      </c>
      <c r="D1408" s="8" t="s">
        <v>8314</v>
      </c>
      <c r="E1408" s="9" t="s">
        <v>8313</v>
      </c>
      <c r="F1408" s="10">
        <f t="array" ref="F1408">SUM(('Rozpis školy_Zdroj_1P01_1P02'!$C$4:$C$2377='Rozpis zriaďovatelia_1P01_1P02'!$C1408)*('Rozpis školy_Zdroj_1P01_1P02'!$L$4:$L$2377))</f>
        <v>0</v>
      </c>
      <c r="G1408" s="10">
        <f t="array" ref="G1408">SUM(('Rozpis školy_Zdroj_1P01_1P02'!$C$4:$C$2377='Rozpis zriaďovatelia_1P01_1P02'!$C1408)*('Rozpis školy_Zdroj_1P01_1P02'!$M$4:$M$2377))</f>
        <v>0</v>
      </c>
      <c r="H1408" s="11">
        <f t="shared" si="21"/>
        <v>0</v>
      </c>
    </row>
    <row r="1409" spans="1:8" x14ac:dyDescent="0.25">
      <c r="A1409" s="8" t="s">
        <v>9155</v>
      </c>
      <c r="B1409" s="8" t="s">
        <v>8633</v>
      </c>
      <c r="C1409" s="8" t="s">
        <v>8173</v>
      </c>
      <c r="D1409" s="8" t="s">
        <v>8172</v>
      </c>
      <c r="E1409" s="9" t="s">
        <v>8174</v>
      </c>
      <c r="F1409" s="10">
        <f t="array" ref="F1409">SUM(('Rozpis školy_Zdroj_1P01_1P02'!$C$4:$C$2377='Rozpis zriaďovatelia_1P01_1P02'!$C1409)*('Rozpis školy_Zdroj_1P01_1P02'!$L$4:$L$2377))</f>
        <v>828</v>
      </c>
      <c r="G1409" s="10">
        <f t="array" ref="G1409">SUM(('Rozpis školy_Zdroj_1P01_1P02'!$C$4:$C$2377='Rozpis zriaďovatelia_1P01_1P02'!$C1409)*('Rozpis školy_Zdroj_1P01_1P02'!$M$4:$M$2377))</f>
        <v>83</v>
      </c>
      <c r="H1409" s="11">
        <f t="shared" si="21"/>
        <v>911</v>
      </c>
    </row>
    <row r="1410" spans="1:8" x14ac:dyDescent="0.25">
      <c r="A1410" s="8" t="s">
        <v>9155</v>
      </c>
      <c r="B1410" s="8" t="s">
        <v>8633</v>
      </c>
      <c r="C1410" s="8" t="s">
        <v>5746</v>
      </c>
      <c r="D1410" s="8" t="s">
        <v>5745</v>
      </c>
      <c r="E1410" s="9" t="s">
        <v>5747</v>
      </c>
      <c r="F1410" s="10">
        <f t="array" ref="F1410">SUM(('Rozpis školy_Zdroj_1P01_1P02'!$C$4:$C$2377='Rozpis zriaďovatelia_1P01_1P02'!$C1410)*('Rozpis školy_Zdroj_1P01_1P02'!$L$4:$L$2377))</f>
        <v>2441</v>
      </c>
      <c r="G1410" s="10">
        <f t="array" ref="G1410">SUM(('Rozpis školy_Zdroj_1P01_1P02'!$C$4:$C$2377='Rozpis zriaďovatelia_1P01_1P02'!$C1410)*('Rozpis školy_Zdroj_1P01_1P02'!$M$4:$M$2377))</f>
        <v>244</v>
      </c>
      <c r="H1410" s="11">
        <f t="shared" si="21"/>
        <v>2685</v>
      </c>
    </row>
    <row r="1411" spans="1:8" x14ac:dyDescent="0.25">
      <c r="A1411" s="8" t="s">
        <v>9155</v>
      </c>
      <c r="B1411" s="8" t="s">
        <v>8633</v>
      </c>
      <c r="C1411" s="8" t="s">
        <v>6080</v>
      </c>
      <c r="D1411" s="8" t="s">
        <v>6079</v>
      </c>
      <c r="E1411" s="9" t="s">
        <v>6081</v>
      </c>
      <c r="F1411" s="10">
        <f t="array" ref="F1411">SUM(('Rozpis školy_Zdroj_1P01_1P02'!$C$4:$C$2377='Rozpis zriaďovatelia_1P01_1P02'!$C1411)*('Rozpis školy_Zdroj_1P01_1P02'!$L$4:$L$2377))</f>
        <v>1411</v>
      </c>
      <c r="G1411" s="10">
        <f t="array" ref="G1411">SUM(('Rozpis školy_Zdroj_1P01_1P02'!$C$4:$C$2377='Rozpis zriaďovatelia_1P01_1P02'!$C1411)*('Rozpis školy_Zdroj_1P01_1P02'!$M$4:$M$2377))</f>
        <v>141</v>
      </c>
      <c r="H1411" s="11">
        <f t="shared" si="21"/>
        <v>1552</v>
      </c>
    </row>
    <row r="1412" spans="1:8" x14ac:dyDescent="0.25">
      <c r="A1412" s="8" t="s">
        <v>9155</v>
      </c>
      <c r="B1412" s="8" t="s">
        <v>8633</v>
      </c>
      <c r="C1412" s="8" t="s">
        <v>8423</v>
      </c>
      <c r="D1412" s="8" t="s">
        <v>8425</v>
      </c>
      <c r="E1412" s="9" t="s">
        <v>8424</v>
      </c>
      <c r="F1412" s="10">
        <f t="array" ref="F1412">SUM(('Rozpis školy_Zdroj_1P01_1P02'!$C$4:$C$2377='Rozpis zriaďovatelia_1P01_1P02'!$C1412)*('Rozpis školy_Zdroj_1P01_1P02'!$L$4:$L$2377))</f>
        <v>0</v>
      </c>
      <c r="G1412" s="10">
        <f t="array" ref="G1412">SUM(('Rozpis školy_Zdroj_1P01_1P02'!$C$4:$C$2377='Rozpis zriaďovatelia_1P01_1P02'!$C1412)*('Rozpis školy_Zdroj_1P01_1P02'!$M$4:$M$2377))</f>
        <v>0</v>
      </c>
      <c r="H1412" s="11">
        <f t="shared" si="21"/>
        <v>0</v>
      </c>
    </row>
    <row r="1413" spans="1:8" x14ac:dyDescent="0.25">
      <c r="A1413" s="8" t="s">
        <v>9156</v>
      </c>
      <c r="B1413" s="8" t="s">
        <v>8635</v>
      </c>
      <c r="C1413" s="8" t="s">
        <v>6880</v>
      </c>
      <c r="D1413" s="8" t="s">
        <v>6879</v>
      </c>
      <c r="E1413" s="9" t="s">
        <v>8630</v>
      </c>
      <c r="F1413" s="10">
        <f t="array" ref="F1413">SUM(('Rozpis školy_Zdroj_1P01_1P02'!$C$4:$C$2377='Rozpis zriaďovatelia_1P01_1P02'!$C1413)*('Rozpis školy_Zdroj_1P01_1P02'!$L$4:$L$2377))</f>
        <v>5298</v>
      </c>
      <c r="G1413" s="10">
        <f t="array" ref="G1413">SUM(('Rozpis školy_Zdroj_1P01_1P02'!$C$4:$C$2377='Rozpis zriaďovatelia_1P01_1P02'!$C1413)*('Rozpis školy_Zdroj_1P01_1P02'!$M$4:$M$2377))</f>
        <v>530</v>
      </c>
      <c r="H1413" s="11">
        <f t="shared" ref="H1413:H1476" si="22">F1413+G1413</f>
        <v>5828</v>
      </c>
    </row>
    <row r="1414" spans="1:8" x14ac:dyDescent="0.25">
      <c r="A1414" s="8" t="s">
        <v>9156</v>
      </c>
      <c r="B1414" s="8" t="s">
        <v>8632</v>
      </c>
      <c r="C1414" s="8" t="s">
        <v>6914</v>
      </c>
      <c r="D1414" s="8" t="s">
        <v>6913</v>
      </c>
      <c r="E1414" s="9" t="s">
        <v>6915</v>
      </c>
      <c r="F1414" s="10">
        <f t="array" ref="F1414">SUM(('Rozpis školy_Zdroj_1P01_1P02'!$C$4:$C$2377='Rozpis zriaďovatelia_1P01_1P02'!$C1414)*('Rozpis školy_Zdroj_1P01_1P02'!$L$4:$L$2377))</f>
        <v>22547</v>
      </c>
      <c r="G1414" s="10">
        <f t="array" ref="G1414">SUM(('Rozpis školy_Zdroj_1P01_1P02'!$C$4:$C$2377='Rozpis zriaďovatelia_1P01_1P02'!$C1414)*('Rozpis školy_Zdroj_1P01_1P02'!$M$4:$M$2377))</f>
        <v>2254</v>
      </c>
      <c r="H1414" s="11">
        <f t="shared" si="22"/>
        <v>24801</v>
      </c>
    </row>
    <row r="1415" spans="1:8" x14ac:dyDescent="0.25">
      <c r="A1415" s="8" t="s">
        <v>9156</v>
      </c>
      <c r="B1415" s="8" t="s">
        <v>8631</v>
      </c>
      <c r="C1415" s="8" t="s">
        <v>7459</v>
      </c>
      <c r="D1415" s="8" t="s">
        <v>7458</v>
      </c>
      <c r="E1415" s="9" t="s">
        <v>7460</v>
      </c>
      <c r="F1415" s="10">
        <f t="array" ref="F1415">SUM(('Rozpis školy_Zdroj_1P01_1P02'!$C$4:$C$2377='Rozpis zriaďovatelia_1P01_1P02'!$C1415)*('Rozpis školy_Zdroj_1P01_1P02'!$L$4:$L$2377))</f>
        <v>163</v>
      </c>
      <c r="G1415" s="10">
        <f t="array" ref="G1415">SUM(('Rozpis školy_Zdroj_1P01_1P02'!$C$4:$C$2377='Rozpis zriaďovatelia_1P01_1P02'!$C1415)*('Rozpis školy_Zdroj_1P01_1P02'!$M$4:$M$2377))</f>
        <v>16</v>
      </c>
      <c r="H1415" s="11">
        <f t="shared" si="22"/>
        <v>179</v>
      </c>
    </row>
    <row r="1416" spans="1:8" x14ac:dyDescent="0.25">
      <c r="A1416" s="8" t="s">
        <v>9156</v>
      </c>
      <c r="B1416" s="8" t="s">
        <v>8631</v>
      </c>
      <c r="C1416" s="8" t="s">
        <v>7490</v>
      </c>
      <c r="D1416" s="8" t="s">
        <v>7489</v>
      </c>
      <c r="E1416" s="9" t="s">
        <v>7491</v>
      </c>
      <c r="F1416" s="10">
        <f t="array" ref="F1416">SUM(('Rozpis školy_Zdroj_1P01_1P02'!$C$4:$C$2377='Rozpis zriaďovatelia_1P01_1P02'!$C1416)*('Rozpis školy_Zdroj_1P01_1P02'!$L$4:$L$2377))</f>
        <v>72</v>
      </c>
      <c r="G1416" s="10">
        <f t="array" ref="G1416">SUM(('Rozpis školy_Zdroj_1P01_1P02'!$C$4:$C$2377='Rozpis zriaďovatelia_1P01_1P02'!$C1416)*('Rozpis školy_Zdroj_1P01_1P02'!$M$4:$M$2377))</f>
        <v>7</v>
      </c>
      <c r="H1416" s="11">
        <f t="shared" si="22"/>
        <v>79</v>
      </c>
    </row>
    <row r="1417" spans="1:8" x14ac:dyDescent="0.25">
      <c r="A1417" s="8" t="s">
        <v>9156</v>
      </c>
      <c r="B1417" s="8" t="s">
        <v>8631</v>
      </c>
      <c r="C1417" s="8" t="s">
        <v>6999</v>
      </c>
      <c r="D1417" s="8" t="s">
        <v>6998</v>
      </c>
      <c r="E1417" s="9" t="s">
        <v>7000</v>
      </c>
      <c r="F1417" s="10">
        <f t="array" ref="F1417">SUM(('Rozpis školy_Zdroj_1P01_1P02'!$C$4:$C$2377='Rozpis zriaďovatelia_1P01_1P02'!$C1417)*('Rozpis školy_Zdroj_1P01_1P02'!$L$4:$L$2377))</f>
        <v>470</v>
      </c>
      <c r="G1417" s="10">
        <f t="array" ref="G1417">SUM(('Rozpis školy_Zdroj_1P01_1P02'!$C$4:$C$2377='Rozpis zriaďovatelia_1P01_1P02'!$C1417)*('Rozpis školy_Zdroj_1P01_1P02'!$M$4:$M$2377))</f>
        <v>47</v>
      </c>
      <c r="H1417" s="11">
        <f t="shared" si="22"/>
        <v>517</v>
      </c>
    </row>
    <row r="1418" spans="1:8" x14ac:dyDescent="0.25">
      <c r="A1418" s="8" t="s">
        <v>9156</v>
      </c>
      <c r="B1418" s="8" t="s">
        <v>8631</v>
      </c>
      <c r="C1418" s="8" t="s">
        <v>7004</v>
      </c>
      <c r="D1418" s="8" t="s">
        <v>7003</v>
      </c>
      <c r="E1418" s="9" t="s">
        <v>7005</v>
      </c>
      <c r="F1418" s="10">
        <f t="array" ref="F1418">SUM(('Rozpis školy_Zdroj_1P01_1P02'!$C$4:$C$2377='Rozpis zriaďovatelia_1P01_1P02'!$C1418)*('Rozpis školy_Zdroj_1P01_1P02'!$L$4:$L$2377))</f>
        <v>5304</v>
      </c>
      <c r="G1418" s="10">
        <f t="array" ref="G1418">SUM(('Rozpis školy_Zdroj_1P01_1P02'!$C$4:$C$2377='Rozpis zriaďovatelia_1P01_1P02'!$C1418)*('Rozpis školy_Zdroj_1P01_1P02'!$M$4:$M$2377))</f>
        <v>530</v>
      </c>
      <c r="H1418" s="11">
        <f t="shared" si="22"/>
        <v>5834</v>
      </c>
    </row>
    <row r="1419" spans="1:8" x14ac:dyDescent="0.25">
      <c r="A1419" s="8" t="s">
        <v>9156</v>
      </c>
      <c r="B1419" s="8" t="s">
        <v>8631</v>
      </c>
      <c r="C1419" s="8" t="s">
        <v>7009</v>
      </c>
      <c r="D1419" s="8" t="s">
        <v>7008</v>
      </c>
      <c r="E1419" s="9" t="s">
        <v>7010</v>
      </c>
      <c r="F1419" s="10">
        <f t="array" ref="F1419">SUM(('Rozpis školy_Zdroj_1P01_1P02'!$C$4:$C$2377='Rozpis zriaďovatelia_1P01_1P02'!$C1419)*('Rozpis školy_Zdroj_1P01_1P02'!$L$4:$L$2377))</f>
        <v>3571</v>
      </c>
      <c r="G1419" s="10">
        <f t="array" ref="G1419">SUM(('Rozpis školy_Zdroj_1P01_1P02'!$C$4:$C$2377='Rozpis zriaďovatelia_1P01_1P02'!$C1419)*('Rozpis školy_Zdroj_1P01_1P02'!$M$4:$M$2377))</f>
        <v>357</v>
      </c>
      <c r="H1419" s="11">
        <f t="shared" si="22"/>
        <v>3928</v>
      </c>
    </row>
    <row r="1420" spans="1:8" x14ac:dyDescent="0.25">
      <c r="A1420" s="8" t="s">
        <v>9156</v>
      </c>
      <c r="B1420" s="8" t="s">
        <v>8631</v>
      </c>
      <c r="C1420" s="8" t="s">
        <v>7014</v>
      </c>
      <c r="D1420" s="8" t="s">
        <v>7013</v>
      </c>
      <c r="E1420" s="9" t="s">
        <v>7015</v>
      </c>
      <c r="F1420" s="10">
        <f t="array" ref="F1420">SUM(('Rozpis školy_Zdroj_1P01_1P02'!$C$4:$C$2377='Rozpis zriaďovatelia_1P01_1P02'!$C1420)*('Rozpis školy_Zdroj_1P01_1P02'!$L$4:$L$2377))</f>
        <v>307</v>
      </c>
      <c r="G1420" s="10">
        <f t="array" ref="G1420">SUM(('Rozpis školy_Zdroj_1P01_1P02'!$C$4:$C$2377='Rozpis zriaďovatelia_1P01_1P02'!$C1420)*('Rozpis školy_Zdroj_1P01_1P02'!$M$4:$M$2377))</f>
        <v>31</v>
      </c>
      <c r="H1420" s="11">
        <f t="shared" si="22"/>
        <v>338</v>
      </c>
    </row>
    <row r="1421" spans="1:8" x14ac:dyDescent="0.25">
      <c r="A1421" s="8" t="s">
        <v>9156</v>
      </c>
      <c r="B1421" s="8" t="s">
        <v>8631</v>
      </c>
      <c r="C1421" s="8" t="s">
        <v>7019</v>
      </c>
      <c r="D1421" s="8" t="s">
        <v>7018</v>
      </c>
      <c r="E1421" s="9" t="s">
        <v>7020</v>
      </c>
      <c r="F1421" s="10">
        <f t="array" ref="F1421">SUM(('Rozpis školy_Zdroj_1P01_1P02'!$C$4:$C$2377='Rozpis zriaďovatelia_1P01_1P02'!$C1421)*('Rozpis školy_Zdroj_1P01_1P02'!$L$4:$L$2377))</f>
        <v>8021</v>
      </c>
      <c r="G1421" s="10">
        <f t="array" ref="G1421">SUM(('Rozpis školy_Zdroj_1P01_1P02'!$C$4:$C$2377='Rozpis zriaďovatelia_1P01_1P02'!$C1421)*('Rozpis školy_Zdroj_1P01_1P02'!$M$4:$M$2377))</f>
        <v>802</v>
      </c>
      <c r="H1421" s="11">
        <f t="shared" si="22"/>
        <v>8823</v>
      </c>
    </row>
    <row r="1422" spans="1:8" x14ac:dyDescent="0.25">
      <c r="A1422" s="8" t="s">
        <v>9156</v>
      </c>
      <c r="B1422" s="8" t="s">
        <v>8631</v>
      </c>
      <c r="C1422" s="8" t="s">
        <v>7024</v>
      </c>
      <c r="D1422" s="8" t="s">
        <v>7023</v>
      </c>
      <c r="E1422" s="9" t="s">
        <v>7025</v>
      </c>
      <c r="F1422" s="10">
        <f t="array" ref="F1422">SUM(('Rozpis školy_Zdroj_1P01_1P02'!$C$4:$C$2377='Rozpis zriaďovatelia_1P01_1P02'!$C1422)*('Rozpis školy_Zdroj_1P01_1P02'!$L$4:$L$2377))</f>
        <v>3201</v>
      </c>
      <c r="G1422" s="10">
        <f t="array" ref="G1422">SUM(('Rozpis školy_Zdroj_1P01_1P02'!$C$4:$C$2377='Rozpis zriaďovatelia_1P01_1P02'!$C1422)*('Rozpis školy_Zdroj_1P01_1P02'!$M$4:$M$2377))</f>
        <v>320</v>
      </c>
      <c r="H1422" s="11">
        <f t="shared" si="22"/>
        <v>3521</v>
      </c>
    </row>
    <row r="1423" spans="1:8" x14ac:dyDescent="0.25">
      <c r="A1423" s="8" t="s">
        <v>9156</v>
      </c>
      <c r="B1423" s="8" t="s">
        <v>8631</v>
      </c>
      <c r="C1423" s="8" t="s">
        <v>7029</v>
      </c>
      <c r="D1423" s="8" t="s">
        <v>7028</v>
      </c>
      <c r="E1423" s="9" t="s">
        <v>7030</v>
      </c>
      <c r="F1423" s="10">
        <f t="array" ref="F1423">SUM(('Rozpis školy_Zdroj_1P01_1P02'!$C$4:$C$2377='Rozpis zriaďovatelia_1P01_1P02'!$C1423)*('Rozpis školy_Zdroj_1P01_1P02'!$L$4:$L$2377))</f>
        <v>90</v>
      </c>
      <c r="G1423" s="10">
        <f t="array" ref="G1423">SUM(('Rozpis školy_Zdroj_1P01_1P02'!$C$4:$C$2377='Rozpis zriaďovatelia_1P01_1P02'!$C1423)*('Rozpis školy_Zdroj_1P01_1P02'!$M$4:$M$2377))</f>
        <v>9</v>
      </c>
      <c r="H1423" s="11">
        <f t="shared" si="22"/>
        <v>99</v>
      </c>
    </row>
    <row r="1424" spans="1:8" x14ac:dyDescent="0.25">
      <c r="A1424" s="8" t="s">
        <v>9156</v>
      </c>
      <c r="B1424" s="8" t="s">
        <v>8631</v>
      </c>
      <c r="C1424" s="8" t="s">
        <v>7257</v>
      </c>
      <c r="D1424" s="8" t="s">
        <v>7256</v>
      </c>
      <c r="E1424" s="9" t="s">
        <v>4646</v>
      </c>
      <c r="F1424" s="10">
        <f t="array" ref="F1424">SUM(('Rozpis školy_Zdroj_1P01_1P02'!$C$4:$C$2377='Rozpis zriaďovatelia_1P01_1P02'!$C1424)*('Rozpis školy_Zdroj_1P01_1P02'!$L$4:$L$2377))</f>
        <v>615</v>
      </c>
      <c r="G1424" s="10">
        <f t="array" ref="G1424">SUM(('Rozpis školy_Zdroj_1P01_1P02'!$C$4:$C$2377='Rozpis zriaďovatelia_1P01_1P02'!$C1424)*('Rozpis školy_Zdroj_1P01_1P02'!$M$4:$M$2377))</f>
        <v>61</v>
      </c>
      <c r="H1424" s="11">
        <f t="shared" si="22"/>
        <v>676</v>
      </c>
    </row>
    <row r="1425" spans="1:8" x14ac:dyDescent="0.25">
      <c r="A1425" s="8" t="s">
        <v>9156</v>
      </c>
      <c r="B1425" s="8" t="s">
        <v>8631</v>
      </c>
      <c r="C1425" s="8" t="s">
        <v>7261</v>
      </c>
      <c r="D1425" s="8" t="s">
        <v>7260</v>
      </c>
      <c r="E1425" s="9" t="s">
        <v>7262</v>
      </c>
      <c r="F1425" s="10">
        <f t="array" ref="F1425">SUM(('Rozpis školy_Zdroj_1P01_1P02'!$C$4:$C$2377='Rozpis zriaďovatelia_1P01_1P02'!$C1425)*('Rozpis školy_Zdroj_1P01_1P02'!$L$4:$L$2377))</f>
        <v>9491</v>
      </c>
      <c r="G1425" s="10">
        <f t="array" ref="G1425">SUM(('Rozpis školy_Zdroj_1P01_1P02'!$C$4:$C$2377='Rozpis zriaďovatelia_1P01_1P02'!$C1425)*('Rozpis školy_Zdroj_1P01_1P02'!$M$4:$M$2377))</f>
        <v>949</v>
      </c>
      <c r="H1425" s="11">
        <f t="shared" si="22"/>
        <v>10440</v>
      </c>
    </row>
    <row r="1426" spans="1:8" x14ac:dyDescent="0.25">
      <c r="A1426" s="8" t="s">
        <v>9156</v>
      </c>
      <c r="B1426" s="8" t="s">
        <v>8631</v>
      </c>
      <c r="C1426" s="8" t="s">
        <v>7265</v>
      </c>
      <c r="D1426" s="8" t="s">
        <v>7264</v>
      </c>
      <c r="E1426" s="9" t="s">
        <v>7266</v>
      </c>
      <c r="F1426" s="10">
        <f t="array" ref="F1426">SUM(('Rozpis školy_Zdroj_1P01_1P02'!$C$4:$C$2377='Rozpis zriaďovatelia_1P01_1P02'!$C1426)*('Rozpis školy_Zdroj_1P01_1P02'!$L$4:$L$2377))</f>
        <v>3866</v>
      </c>
      <c r="G1426" s="10">
        <f t="array" ref="G1426">SUM(('Rozpis školy_Zdroj_1P01_1P02'!$C$4:$C$2377='Rozpis zriaďovatelia_1P01_1P02'!$C1426)*('Rozpis školy_Zdroj_1P01_1P02'!$M$4:$M$2377))</f>
        <v>387</v>
      </c>
      <c r="H1426" s="11">
        <f t="shared" si="22"/>
        <v>4253</v>
      </c>
    </row>
    <row r="1427" spans="1:8" x14ac:dyDescent="0.25">
      <c r="A1427" s="8" t="s">
        <v>9156</v>
      </c>
      <c r="B1427" s="8" t="s">
        <v>8631</v>
      </c>
      <c r="C1427" s="8" t="s">
        <v>7039</v>
      </c>
      <c r="D1427" s="8" t="s">
        <v>7038</v>
      </c>
      <c r="E1427" s="9" t="s">
        <v>7040</v>
      </c>
      <c r="F1427" s="10">
        <f t="array" ref="F1427">SUM(('Rozpis školy_Zdroj_1P01_1P02'!$C$4:$C$2377='Rozpis zriaďovatelia_1P01_1P02'!$C1427)*('Rozpis školy_Zdroj_1P01_1P02'!$L$4:$L$2377))</f>
        <v>2378</v>
      </c>
      <c r="G1427" s="10">
        <f t="array" ref="G1427">SUM(('Rozpis školy_Zdroj_1P01_1P02'!$C$4:$C$2377='Rozpis zriaďovatelia_1P01_1P02'!$C1427)*('Rozpis školy_Zdroj_1P01_1P02'!$M$4:$M$2377))</f>
        <v>238</v>
      </c>
      <c r="H1427" s="11">
        <f t="shared" si="22"/>
        <v>2616</v>
      </c>
    </row>
    <row r="1428" spans="1:8" x14ac:dyDescent="0.25">
      <c r="A1428" s="8" t="s">
        <v>9156</v>
      </c>
      <c r="B1428" s="8" t="s">
        <v>8631</v>
      </c>
      <c r="C1428" s="8" t="s">
        <v>7044</v>
      </c>
      <c r="D1428" s="8" t="s">
        <v>7043</v>
      </c>
      <c r="E1428" s="9" t="s">
        <v>7045</v>
      </c>
      <c r="F1428" s="10">
        <f t="array" ref="F1428">SUM(('Rozpis školy_Zdroj_1P01_1P02'!$C$4:$C$2377='Rozpis zriaďovatelia_1P01_1P02'!$C1428)*('Rozpis školy_Zdroj_1P01_1P02'!$L$4:$L$2377))</f>
        <v>4224</v>
      </c>
      <c r="G1428" s="10">
        <f t="array" ref="G1428">SUM(('Rozpis školy_Zdroj_1P01_1P02'!$C$4:$C$2377='Rozpis zriaďovatelia_1P01_1P02'!$C1428)*('Rozpis školy_Zdroj_1P01_1P02'!$M$4:$M$2377))</f>
        <v>422</v>
      </c>
      <c r="H1428" s="11">
        <f t="shared" si="22"/>
        <v>4646</v>
      </c>
    </row>
    <row r="1429" spans="1:8" x14ac:dyDescent="0.25">
      <c r="A1429" s="8" t="s">
        <v>9156</v>
      </c>
      <c r="B1429" s="8" t="s">
        <v>8631</v>
      </c>
      <c r="C1429" s="8" t="s">
        <v>7270</v>
      </c>
      <c r="D1429" s="8" t="s">
        <v>7269</v>
      </c>
      <c r="E1429" s="9" t="s">
        <v>7271</v>
      </c>
      <c r="F1429" s="10">
        <f t="array" ref="F1429">SUM(('Rozpis školy_Zdroj_1P01_1P02'!$C$4:$C$2377='Rozpis zriaďovatelia_1P01_1P02'!$C1429)*('Rozpis školy_Zdroj_1P01_1P02'!$L$4:$L$2377))</f>
        <v>2107</v>
      </c>
      <c r="G1429" s="10">
        <f t="array" ref="G1429">SUM(('Rozpis školy_Zdroj_1P01_1P02'!$C$4:$C$2377='Rozpis zriaďovatelia_1P01_1P02'!$C1429)*('Rozpis školy_Zdroj_1P01_1P02'!$M$4:$M$2377))</f>
        <v>211</v>
      </c>
      <c r="H1429" s="11">
        <f t="shared" si="22"/>
        <v>2318</v>
      </c>
    </row>
    <row r="1430" spans="1:8" x14ac:dyDescent="0.25">
      <c r="A1430" s="8" t="s">
        <v>9156</v>
      </c>
      <c r="B1430" s="8" t="s">
        <v>8631</v>
      </c>
      <c r="C1430" s="8" t="s">
        <v>7051</v>
      </c>
      <c r="D1430" s="8" t="s">
        <v>7050</v>
      </c>
      <c r="E1430" s="9" t="s">
        <v>7052</v>
      </c>
      <c r="F1430" s="10">
        <f t="array" ref="F1430">SUM(('Rozpis školy_Zdroj_1P01_1P02'!$C$4:$C$2377='Rozpis zriaďovatelia_1P01_1P02'!$C1430)*('Rozpis školy_Zdroj_1P01_1P02'!$L$4:$L$2377))</f>
        <v>3477</v>
      </c>
      <c r="G1430" s="10">
        <f t="array" ref="G1430">SUM(('Rozpis školy_Zdroj_1P01_1P02'!$C$4:$C$2377='Rozpis zriaďovatelia_1P01_1P02'!$C1430)*('Rozpis školy_Zdroj_1P01_1P02'!$M$4:$M$2377))</f>
        <v>348</v>
      </c>
      <c r="H1430" s="11">
        <f t="shared" si="22"/>
        <v>3825</v>
      </c>
    </row>
    <row r="1431" spans="1:8" x14ac:dyDescent="0.25">
      <c r="A1431" s="8" t="s">
        <v>9156</v>
      </c>
      <c r="B1431" s="8" t="s">
        <v>8631</v>
      </c>
      <c r="C1431" s="8" t="s">
        <v>7056</v>
      </c>
      <c r="D1431" s="8" t="s">
        <v>7055</v>
      </c>
      <c r="E1431" s="9" t="s">
        <v>7057</v>
      </c>
      <c r="F1431" s="10">
        <f t="array" ref="F1431">SUM(('Rozpis školy_Zdroj_1P01_1P02'!$C$4:$C$2377='Rozpis zriaďovatelia_1P01_1P02'!$C1431)*('Rozpis školy_Zdroj_1P01_1P02'!$L$4:$L$2377))</f>
        <v>235</v>
      </c>
      <c r="G1431" s="10">
        <f t="array" ref="G1431">SUM(('Rozpis školy_Zdroj_1P01_1P02'!$C$4:$C$2377='Rozpis zriaďovatelia_1P01_1P02'!$C1431)*('Rozpis školy_Zdroj_1P01_1P02'!$M$4:$M$2377))</f>
        <v>24</v>
      </c>
      <c r="H1431" s="11">
        <f t="shared" si="22"/>
        <v>259</v>
      </c>
    </row>
    <row r="1432" spans="1:8" x14ac:dyDescent="0.25">
      <c r="A1432" s="8" t="s">
        <v>9156</v>
      </c>
      <c r="B1432" s="8" t="s">
        <v>8631</v>
      </c>
      <c r="C1432" s="8" t="s">
        <v>7034</v>
      </c>
      <c r="D1432" s="8" t="s">
        <v>7033</v>
      </c>
      <c r="E1432" s="9" t="s">
        <v>7035</v>
      </c>
      <c r="F1432" s="10">
        <f t="array" ref="F1432">SUM(('Rozpis školy_Zdroj_1P01_1P02'!$C$4:$C$2377='Rozpis zriaďovatelia_1P01_1P02'!$C1432)*('Rozpis školy_Zdroj_1P01_1P02'!$L$4:$L$2377))</f>
        <v>145</v>
      </c>
      <c r="G1432" s="10">
        <f t="array" ref="G1432">SUM(('Rozpis školy_Zdroj_1P01_1P02'!$C$4:$C$2377='Rozpis zriaďovatelia_1P01_1P02'!$C1432)*('Rozpis školy_Zdroj_1P01_1P02'!$M$4:$M$2377))</f>
        <v>14</v>
      </c>
      <c r="H1432" s="11">
        <f t="shared" si="22"/>
        <v>159</v>
      </c>
    </row>
    <row r="1433" spans="1:8" x14ac:dyDescent="0.25">
      <c r="A1433" s="8" t="s">
        <v>9156</v>
      </c>
      <c r="B1433" s="8" t="s">
        <v>8631</v>
      </c>
      <c r="C1433" s="8" t="s">
        <v>7061</v>
      </c>
      <c r="D1433" s="8" t="s">
        <v>7060</v>
      </c>
      <c r="E1433" s="9" t="s">
        <v>7062</v>
      </c>
      <c r="F1433" s="10">
        <f t="array" ref="F1433">SUM(('Rozpis školy_Zdroj_1P01_1P02'!$C$4:$C$2377='Rozpis zriaďovatelia_1P01_1P02'!$C1433)*('Rozpis školy_Zdroj_1P01_1P02'!$L$4:$L$2377))</f>
        <v>127</v>
      </c>
      <c r="G1433" s="10">
        <f t="array" ref="G1433">SUM(('Rozpis školy_Zdroj_1P01_1P02'!$C$4:$C$2377='Rozpis zriaďovatelia_1P01_1P02'!$C1433)*('Rozpis školy_Zdroj_1P01_1P02'!$M$4:$M$2377))</f>
        <v>13</v>
      </c>
      <c r="H1433" s="11">
        <f t="shared" si="22"/>
        <v>140</v>
      </c>
    </row>
    <row r="1434" spans="1:8" x14ac:dyDescent="0.25">
      <c r="A1434" s="8" t="s">
        <v>9156</v>
      </c>
      <c r="B1434" s="8" t="s">
        <v>8631</v>
      </c>
      <c r="C1434" s="8" t="s">
        <v>7065</v>
      </c>
      <c r="D1434" s="8" t="s">
        <v>7064</v>
      </c>
      <c r="E1434" s="9" t="s">
        <v>7066</v>
      </c>
      <c r="F1434" s="10">
        <f t="array" ref="F1434">SUM(('Rozpis školy_Zdroj_1P01_1P02'!$C$4:$C$2377='Rozpis zriaďovatelia_1P01_1P02'!$C1434)*('Rozpis školy_Zdroj_1P01_1P02'!$L$4:$L$2377))</f>
        <v>5631</v>
      </c>
      <c r="G1434" s="10">
        <f t="array" ref="G1434">SUM(('Rozpis školy_Zdroj_1P01_1P02'!$C$4:$C$2377='Rozpis zriaďovatelia_1P01_1P02'!$C1434)*('Rozpis školy_Zdroj_1P01_1P02'!$M$4:$M$2377))</f>
        <v>563</v>
      </c>
      <c r="H1434" s="11">
        <f t="shared" si="22"/>
        <v>6194</v>
      </c>
    </row>
    <row r="1435" spans="1:8" x14ac:dyDescent="0.25">
      <c r="A1435" s="8" t="s">
        <v>9156</v>
      </c>
      <c r="B1435" s="8" t="s">
        <v>8631</v>
      </c>
      <c r="C1435" s="8" t="s">
        <v>7070</v>
      </c>
      <c r="D1435" s="8" t="s">
        <v>7069</v>
      </c>
      <c r="E1435" s="9" t="s">
        <v>7071</v>
      </c>
      <c r="F1435" s="10">
        <f t="array" ref="F1435">SUM(('Rozpis školy_Zdroj_1P01_1P02'!$C$4:$C$2377='Rozpis zriaďovatelia_1P01_1P02'!$C1435)*('Rozpis školy_Zdroj_1P01_1P02'!$L$4:$L$2377))</f>
        <v>199</v>
      </c>
      <c r="G1435" s="10">
        <f t="array" ref="G1435">SUM(('Rozpis školy_Zdroj_1P01_1P02'!$C$4:$C$2377='Rozpis zriaďovatelia_1P01_1P02'!$C1435)*('Rozpis školy_Zdroj_1P01_1P02'!$M$4:$M$2377))</f>
        <v>20</v>
      </c>
      <c r="H1435" s="11">
        <f t="shared" si="22"/>
        <v>219</v>
      </c>
    </row>
    <row r="1436" spans="1:8" x14ac:dyDescent="0.25">
      <c r="A1436" s="8" t="s">
        <v>9156</v>
      </c>
      <c r="B1436" s="8" t="s">
        <v>8631</v>
      </c>
      <c r="C1436" s="8" t="s">
        <v>7075</v>
      </c>
      <c r="D1436" s="8" t="s">
        <v>7074</v>
      </c>
      <c r="E1436" s="9" t="s">
        <v>7076</v>
      </c>
      <c r="F1436" s="10">
        <f t="array" ref="F1436">SUM(('Rozpis školy_Zdroj_1P01_1P02'!$C$4:$C$2377='Rozpis zriaďovatelia_1P01_1P02'!$C1436)*('Rozpis školy_Zdroj_1P01_1P02'!$L$4:$L$2377))</f>
        <v>11714</v>
      </c>
      <c r="G1436" s="10">
        <f t="array" ref="G1436">SUM(('Rozpis školy_Zdroj_1P01_1P02'!$C$4:$C$2377='Rozpis zriaďovatelia_1P01_1P02'!$C1436)*('Rozpis školy_Zdroj_1P01_1P02'!$M$4:$M$2377))</f>
        <v>1171</v>
      </c>
      <c r="H1436" s="11">
        <f t="shared" si="22"/>
        <v>12885</v>
      </c>
    </row>
    <row r="1437" spans="1:8" x14ac:dyDescent="0.25">
      <c r="A1437" s="8" t="s">
        <v>9156</v>
      </c>
      <c r="B1437" s="8" t="s">
        <v>8631</v>
      </c>
      <c r="C1437" s="8" t="s">
        <v>7084</v>
      </c>
      <c r="D1437" s="8" t="s">
        <v>7083</v>
      </c>
      <c r="E1437" s="9" t="s">
        <v>7085</v>
      </c>
      <c r="F1437" s="10">
        <f t="array" ref="F1437">SUM(('Rozpis školy_Zdroj_1P01_1P02'!$C$4:$C$2377='Rozpis zriaďovatelia_1P01_1P02'!$C1437)*('Rozpis školy_Zdroj_1P01_1P02'!$L$4:$L$2377))</f>
        <v>344</v>
      </c>
      <c r="G1437" s="10">
        <f t="array" ref="G1437">SUM(('Rozpis školy_Zdroj_1P01_1P02'!$C$4:$C$2377='Rozpis zriaďovatelia_1P01_1P02'!$C1437)*('Rozpis školy_Zdroj_1P01_1P02'!$M$4:$M$2377))</f>
        <v>34</v>
      </c>
      <c r="H1437" s="11">
        <f t="shared" si="22"/>
        <v>378</v>
      </c>
    </row>
    <row r="1438" spans="1:8" x14ac:dyDescent="0.25">
      <c r="A1438" s="8" t="s">
        <v>9156</v>
      </c>
      <c r="B1438" s="8" t="s">
        <v>8631</v>
      </c>
      <c r="C1438" s="8" t="s">
        <v>7094</v>
      </c>
      <c r="D1438" s="8" t="s">
        <v>7093</v>
      </c>
      <c r="E1438" s="9" t="s">
        <v>7095</v>
      </c>
      <c r="F1438" s="10">
        <f t="array" ref="F1438">SUM(('Rozpis školy_Zdroj_1P01_1P02'!$C$4:$C$2377='Rozpis zriaďovatelia_1P01_1P02'!$C1438)*('Rozpis školy_Zdroj_1P01_1P02'!$L$4:$L$2377))</f>
        <v>1016</v>
      </c>
      <c r="G1438" s="10">
        <f t="array" ref="G1438">SUM(('Rozpis školy_Zdroj_1P01_1P02'!$C$4:$C$2377='Rozpis zriaďovatelia_1P01_1P02'!$C1438)*('Rozpis školy_Zdroj_1P01_1P02'!$M$4:$M$2377))</f>
        <v>102</v>
      </c>
      <c r="H1438" s="11">
        <f t="shared" si="22"/>
        <v>1118</v>
      </c>
    </row>
    <row r="1439" spans="1:8" x14ac:dyDescent="0.25">
      <c r="A1439" s="8" t="s">
        <v>9156</v>
      </c>
      <c r="B1439" s="8" t="s">
        <v>8631</v>
      </c>
      <c r="C1439" s="8" t="s">
        <v>7099</v>
      </c>
      <c r="D1439" s="8" t="s">
        <v>7098</v>
      </c>
      <c r="E1439" s="9" t="s">
        <v>7100</v>
      </c>
      <c r="F1439" s="10">
        <f t="array" ref="F1439">SUM(('Rozpis školy_Zdroj_1P01_1P02'!$C$4:$C$2377='Rozpis zriaďovatelia_1P01_1P02'!$C1439)*('Rozpis školy_Zdroj_1P01_1P02'!$L$4:$L$2377))</f>
        <v>108</v>
      </c>
      <c r="G1439" s="10">
        <f t="array" ref="G1439">SUM(('Rozpis školy_Zdroj_1P01_1P02'!$C$4:$C$2377='Rozpis zriaďovatelia_1P01_1P02'!$C1439)*('Rozpis školy_Zdroj_1P01_1P02'!$M$4:$M$2377))</f>
        <v>11</v>
      </c>
      <c r="H1439" s="11">
        <f t="shared" si="22"/>
        <v>119</v>
      </c>
    </row>
    <row r="1440" spans="1:8" x14ac:dyDescent="0.25">
      <c r="A1440" s="8" t="s">
        <v>9156</v>
      </c>
      <c r="B1440" s="8" t="s">
        <v>8631</v>
      </c>
      <c r="C1440" s="8" t="s">
        <v>7104</v>
      </c>
      <c r="D1440" s="8" t="s">
        <v>7103</v>
      </c>
      <c r="E1440" s="9" t="s">
        <v>7105</v>
      </c>
      <c r="F1440" s="10">
        <f t="array" ref="F1440">SUM(('Rozpis školy_Zdroj_1P01_1P02'!$C$4:$C$2377='Rozpis zriaďovatelia_1P01_1P02'!$C1440)*('Rozpis školy_Zdroj_1P01_1P02'!$L$4:$L$2377))</f>
        <v>235</v>
      </c>
      <c r="G1440" s="10">
        <f t="array" ref="G1440">SUM(('Rozpis školy_Zdroj_1P01_1P02'!$C$4:$C$2377='Rozpis zriaďovatelia_1P01_1P02'!$C1440)*('Rozpis školy_Zdroj_1P01_1P02'!$M$4:$M$2377))</f>
        <v>24</v>
      </c>
      <c r="H1440" s="11">
        <f t="shared" si="22"/>
        <v>259</v>
      </c>
    </row>
    <row r="1441" spans="1:8" x14ac:dyDescent="0.25">
      <c r="A1441" s="8" t="s">
        <v>9156</v>
      </c>
      <c r="B1441" s="8" t="s">
        <v>8631</v>
      </c>
      <c r="C1441" s="8" t="s">
        <v>7109</v>
      </c>
      <c r="D1441" s="8" t="s">
        <v>7108</v>
      </c>
      <c r="E1441" s="9" t="s">
        <v>7110</v>
      </c>
      <c r="F1441" s="10">
        <f t="array" ref="F1441">SUM(('Rozpis školy_Zdroj_1P01_1P02'!$C$4:$C$2377='Rozpis zriaďovatelia_1P01_1P02'!$C1441)*('Rozpis školy_Zdroj_1P01_1P02'!$L$4:$L$2377))</f>
        <v>289</v>
      </c>
      <c r="G1441" s="10">
        <f t="array" ref="G1441">SUM(('Rozpis školy_Zdroj_1P01_1P02'!$C$4:$C$2377='Rozpis zriaďovatelia_1P01_1P02'!$C1441)*('Rozpis školy_Zdroj_1P01_1P02'!$M$4:$M$2377))</f>
        <v>29</v>
      </c>
      <c r="H1441" s="11">
        <f t="shared" si="22"/>
        <v>318</v>
      </c>
    </row>
    <row r="1442" spans="1:8" x14ac:dyDescent="0.25">
      <c r="A1442" s="8" t="s">
        <v>9156</v>
      </c>
      <c r="B1442" s="8" t="s">
        <v>8631</v>
      </c>
      <c r="C1442" s="8" t="s">
        <v>7114</v>
      </c>
      <c r="D1442" s="8" t="s">
        <v>7113</v>
      </c>
      <c r="E1442" s="9" t="s">
        <v>7115</v>
      </c>
      <c r="F1442" s="10">
        <f t="array" ref="F1442">SUM(('Rozpis školy_Zdroj_1P01_1P02'!$C$4:$C$2377='Rozpis zriaďovatelia_1P01_1P02'!$C1442)*('Rozpis školy_Zdroj_1P01_1P02'!$L$4:$L$2377))</f>
        <v>1945</v>
      </c>
      <c r="G1442" s="10">
        <f t="array" ref="G1442">SUM(('Rozpis školy_Zdroj_1P01_1P02'!$C$4:$C$2377='Rozpis zriaďovatelia_1P01_1P02'!$C1442)*('Rozpis školy_Zdroj_1P01_1P02'!$M$4:$M$2377))</f>
        <v>195</v>
      </c>
      <c r="H1442" s="11">
        <f t="shared" si="22"/>
        <v>2140</v>
      </c>
    </row>
    <row r="1443" spans="1:8" x14ac:dyDescent="0.25">
      <c r="A1443" s="8" t="s">
        <v>9156</v>
      </c>
      <c r="B1443" s="8" t="s">
        <v>8631</v>
      </c>
      <c r="C1443" s="8" t="s">
        <v>7118</v>
      </c>
      <c r="D1443" s="8" t="s">
        <v>7117</v>
      </c>
      <c r="E1443" s="9" t="s">
        <v>7119</v>
      </c>
      <c r="F1443" s="10">
        <f t="array" ref="F1443">SUM(('Rozpis školy_Zdroj_1P01_1P02'!$C$4:$C$2377='Rozpis zriaďovatelia_1P01_1P02'!$C1443)*('Rozpis školy_Zdroj_1P01_1P02'!$L$4:$L$2377))</f>
        <v>4319</v>
      </c>
      <c r="G1443" s="10">
        <f t="array" ref="G1443">SUM(('Rozpis školy_Zdroj_1P01_1P02'!$C$4:$C$2377='Rozpis zriaďovatelia_1P01_1P02'!$C1443)*('Rozpis školy_Zdroj_1P01_1P02'!$M$4:$M$2377))</f>
        <v>432</v>
      </c>
      <c r="H1443" s="11">
        <f t="shared" si="22"/>
        <v>4751</v>
      </c>
    </row>
    <row r="1444" spans="1:8" x14ac:dyDescent="0.25">
      <c r="A1444" s="8" t="s">
        <v>9156</v>
      </c>
      <c r="B1444" s="8" t="s">
        <v>8631</v>
      </c>
      <c r="C1444" s="8" t="s">
        <v>7123</v>
      </c>
      <c r="D1444" s="8" t="s">
        <v>7122</v>
      </c>
      <c r="E1444" s="9" t="s">
        <v>7124</v>
      </c>
      <c r="F1444" s="10">
        <f t="array" ref="F1444">SUM(('Rozpis školy_Zdroj_1P01_1P02'!$C$4:$C$2377='Rozpis zriaďovatelia_1P01_1P02'!$C1444)*('Rozpis školy_Zdroj_1P01_1P02'!$L$4:$L$2377))</f>
        <v>8322</v>
      </c>
      <c r="G1444" s="10">
        <f t="array" ref="G1444">SUM(('Rozpis školy_Zdroj_1P01_1P02'!$C$4:$C$2377='Rozpis zriaďovatelia_1P01_1P02'!$C1444)*('Rozpis školy_Zdroj_1P01_1P02'!$M$4:$M$2377))</f>
        <v>832</v>
      </c>
      <c r="H1444" s="11">
        <f t="shared" si="22"/>
        <v>9154</v>
      </c>
    </row>
    <row r="1445" spans="1:8" x14ac:dyDescent="0.25">
      <c r="A1445" s="8" t="s">
        <v>9156</v>
      </c>
      <c r="B1445" s="8" t="s">
        <v>8631</v>
      </c>
      <c r="C1445" s="8" t="s">
        <v>7128</v>
      </c>
      <c r="D1445" s="8" t="s">
        <v>7127</v>
      </c>
      <c r="E1445" s="9" t="s">
        <v>7129</v>
      </c>
      <c r="F1445" s="10">
        <f t="array" ref="F1445">SUM(('Rozpis školy_Zdroj_1P01_1P02'!$C$4:$C$2377='Rozpis zriaďovatelia_1P01_1P02'!$C1445)*('Rozpis školy_Zdroj_1P01_1P02'!$L$4:$L$2377))</f>
        <v>325</v>
      </c>
      <c r="G1445" s="10">
        <f t="array" ref="G1445">SUM(('Rozpis školy_Zdroj_1P01_1P02'!$C$4:$C$2377='Rozpis zriaďovatelia_1P01_1P02'!$C1445)*('Rozpis školy_Zdroj_1P01_1P02'!$M$4:$M$2377))</f>
        <v>33</v>
      </c>
      <c r="H1445" s="11">
        <f t="shared" si="22"/>
        <v>358</v>
      </c>
    </row>
    <row r="1446" spans="1:8" x14ac:dyDescent="0.25">
      <c r="A1446" s="8" t="s">
        <v>9156</v>
      </c>
      <c r="B1446" s="8" t="s">
        <v>8631</v>
      </c>
      <c r="C1446" s="8" t="s">
        <v>7133</v>
      </c>
      <c r="D1446" s="8" t="s">
        <v>7132</v>
      </c>
      <c r="E1446" s="9" t="s">
        <v>7134</v>
      </c>
      <c r="F1446" s="10">
        <f t="array" ref="F1446">SUM(('Rozpis školy_Zdroj_1P01_1P02'!$C$4:$C$2377='Rozpis zriaďovatelia_1P01_1P02'!$C1446)*('Rozpis školy_Zdroj_1P01_1P02'!$L$4:$L$2377))</f>
        <v>19604</v>
      </c>
      <c r="G1446" s="10">
        <f t="array" ref="G1446">SUM(('Rozpis školy_Zdroj_1P01_1P02'!$C$4:$C$2377='Rozpis zriaďovatelia_1P01_1P02'!$C1446)*('Rozpis školy_Zdroj_1P01_1P02'!$M$4:$M$2377))</f>
        <v>1960</v>
      </c>
      <c r="H1446" s="11">
        <f t="shared" si="22"/>
        <v>21564</v>
      </c>
    </row>
    <row r="1447" spans="1:8" x14ac:dyDescent="0.25">
      <c r="A1447" s="8" t="s">
        <v>9156</v>
      </c>
      <c r="B1447" s="8" t="s">
        <v>8631</v>
      </c>
      <c r="C1447" s="8" t="s">
        <v>7140</v>
      </c>
      <c r="D1447" s="8" t="s">
        <v>7139</v>
      </c>
      <c r="E1447" s="9" t="s">
        <v>7141</v>
      </c>
      <c r="F1447" s="10">
        <f t="array" ref="F1447">SUM(('Rozpis školy_Zdroj_1P01_1P02'!$C$4:$C$2377='Rozpis zriaďovatelia_1P01_1P02'!$C1447)*('Rozpis školy_Zdroj_1P01_1P02'!$L$4:$L$2377))</f>
        <v>217</v>
      </c>
      <c r="G1447" s="10">
        <f t="array" ref="G1447">SUM(('Rozpis školy_Zdroj_1P01_1P02'!$C$4:$C$2377='Rozpis zriaďovatelia_1P01_1P02'!$C1447)*('Rozpis školy_Zdroj_1P01_1P02'!$M$4:$M$2377))</f>
        <v>22</v>
      </c>
      <c r="H1447" s="11">
        <f t="shared" si="22"/>
        <v>239</v>
      </c>
    </row>
    <row r="1448" spans="1:8" x14ac:dyDescent="0.25">
      <c r="A1448" s="8" t="s">
        <v>9156</v>
      </c>
      <c r="B1448" s="8" t="s">
        <v>8631</v>
      </c>
      <c r="C1448" s="8" t="s">
        <v>7145</v>
      </c>
      <c r="D1448" s="8" t="s">
        <v>7144</v>
      </c>
      <c r="E1448" s="9" t="s">
        <v>7146</v>
      </c>
      <c r="F1448" s="10">
        <f t="array" ref="F1448">SUM(('Rozpis školy_Zdroj_1P01_1P02'!$C$4:$C$2377='Rozpis zriaďovatelia_1P01_1P02'!$C1448)*('Rozpis školy_Zdroj_1P01_1P02'!$L$4:$L$2377))</f>
        <v>163</v>
      </c>
      <c r="G1448" s="10">
        <f t="array" ref="G1448">SUM(('Rozpis školy_Zdroj_1P01_1P02'!$C$4:$C$2377='Rozpis zriaďovatelia_1P01_1P02'!$C1448)*('Rozpis školy_Zdroj_1P01_1P02'!$M$4:$M$2377))</f>
        <v>16</v>
      </c>
      <c r="H1448" s="11">
        <f t="shared" si="22"/>
        <v>179</v>
      </c>
    </row>
    <row r="1449" spans="1:8" x14ac:dyDescent="0.25">
      <c r="A1449" s="8" t="s">
        <v>9156</v>
      </c>
      <c r="B1449" s="8" t="s">
        <v>8631</v>
      </c>
      <c r="C1449" s="8" t="s">
        <v>7150</v>
      </c>
      <c r="D1449" s="8" t="s">
        <v>7149</v>
      </c>
      <c r="E1449" s="9" t="s">
        <v>7151</v>
      </c>
      <c r="F1449" s="10">
        <f t="array" ref="F1449">SUM(('Rozpis školy_Zdroj_1P01_1P02'!$C$4:$C$2377='Rozpis zriaďovatelia_1P01_1P02'!$C1449)*('Rozpis školy_Zdroj_1P01_1P02'!$L$4:$L$2377))</f>
        <v>1294</v>
      </c>
      <c r="G1449" s="10">
        <f t="array" ref="G1449">SUM(('Rozpis školy_Zdroj_1P01_1P02'!$C$4:$C$2377='Rozpis zriaďovatelia_1P01_1P02'!$C1449)*('Rozpis školy_Zdroj_1P01_1P02'!$M$4:$M$2377))</f>
        <v>129</v>
      </c>
      <c r="H1449" s="11">
        <f t="shared" si="22"/>
        <v>1423</v>
      </c>
    </row>
    <row r="1450" spans="1:8" x14ac:dyDescent="0.25">
      <c r="A1450" s="8" t="s">
        <v>9156</v>
      </c>
      <c r="B1450" s="8" t="s">
        <v>8631</v>
      </c>
      <c r="C1450" s="8" t="s">
        <v>7155</v>
      </c>
      <c r="D1450" s="8" t="s">
        <v>7154</v>
      </c>
      <c r="E1450" s="9" t="s">
        <v>7156</v>
      </c>
      <c r="F1450" s="10">
        <f t="array" ref="F1450">SUM(('Rozpis školy_Zdroj_1P01_1P02'!$C$4:$C$2377='Rozpis zriaďovatelia_1P01_1P02'!$C1450)*('Rozpis školy_Zdroj_1P01_1P02'!$L$4:$L$2377))</f>
        <v>54</v>
      </c>
      <c r="G1450" s="10">
        <f t="array" ref="G1450">SUM(('Rozpis školy_Zdroj_1P01_1P02'!$C$4:$C$2377='Rozpis zriaďovatelia_1P01_1P02'!$C1450)*('Rozpis školy_Zdroj_1P01_1P02'!$M$4:$M$2377))</f>
        <v>5</v>
      </c>
      <c r="H1450" s="11">
        <f t="shared" si="22"/>
        <v>59</v>
      </c>
    </row>
    <row r="1451" spans="1:8" x14ac:dyDescent="0.25">
      <c r="A1451" s="8" t="s">
        <v>9156</v>
      </c>
      <c r="B1451" s="8" t="s">
        <v>8631</v>
      </c>
      <c r="C1451" s="8" t="s">
        <v>7160</v>
      </c>
      <c r="D1451" s="8" t="s">
        <v>7159</v>
      </c>
      <c r="E1451" s="9" t="s">
        <v>7161</v>
      </c>
      <c r="F1451" s="10">
        <f t="array" ref="F1451">SUM(('Rozpis školy_Zdroj_1P01_1P02'!$C$4:$C$2377='Rozpis zriaďovatelia_1P01_1P02'!$C1451)*('Rozpis školy_Zdroj_1P01_1P02'!$L$4:$L$2377))</f>
        <v>199</v>
      </c>
      <c r="G1451" s="10">
        <f t="array" ref="G1451">SUM(('Rozpis školy_Zdroj_1P01_1P02'!$C$4:$C$2377='Rozpis zriaďovatelia_1P01_1P02'!$C1451)*('Rozpis školy_Zdroj_1P01_1P02'!$M$4:$M$2377))</f>
        <v>20</v>
      </c>
      <c r="H1451" s="11">
        <f t="shared" si="22"/>
        <v>219</v>
      </c>
    </row>
    <row r="1452" spans="1:8" x14ac:dyDescent="0.25">
      <c r="A1452" s="8" t="s">
        <v>9156</v>
      </c>
      <c r="B1452" s="8" t="s">
        <v>8631</v>
      </c>
      <c r="C1452" s="8" t="s">
        <v>7165</v>
      </c>
      <c r="D1452" s="8" t="s">
        <v>7164</v>
      </c>
      <c r="E1452" s="9" t="s">
        <v>7166</v>
      </c>
      <c r="F1452" s="10">
        <f t="array" ref="F1452">SUM(('Rozpis školy_Zdroj_1P01_1P02'!$C$4:$C$2377='Rozpis zriaďovatelia_1P01_1P02'!$C1452)*('Rozpis školy_Zdroj_1P01_1P02'!$L$4:$L$2377))</f>
        <v>54</v>
      </c>
      <c r="G1452" s="10">
        <f t="array" ref="G1452">SUM(('Rozpis školy_Zdroj_1P01_1P02'!$C$4:$C$2377='Rozpis zriaďovatelia_1P01_1P02'!$C1452)*('Rozpis školy_Zdroj_1P01_1P02'!$M$4:$M$2377))</f>
        <v>5</v>
      </c>
      <c r="H1452" s="11">
        <f t="shared" si="22"/>
        <v>59</v>
      </c>
    </row>
    <row r="1453" spans="1:8" x14ac:dyDescent="0.25">
      <c r="A1453" s="8" t="s">
        <v>9156</v>
      </c>
      <c r="B1453" s="8" t="s">
        <v>8631</v>
      </c>
      <c r="C1453" s="8" t="s">
        <v>7170</v>
      </c>
      <c r="D1453" s="8" t="s">
        <v>7169</v>
      </c>
      <c r="E1453" s="9" t="s">
        <v>7171</v>
      </c>
      <c r="F1453" s="10">
        <f t="array" ref="F1453">SUM(('Rozpis školy_Zdroj_1P01_1P02'!$C$4:$C$2377='Rozpis zriaďovatelia_1P01_1P02'!$C1453)*('Rozpis školy_Zdroj_1P01_1P02'!$L$4:$L$2377))</f>
        <v>253</v>
      </c>
      <c r="G1453" s="10">
        <f t="array" ref="G1453">SUM(('Rozpis školy_Zdroj_1P01_1P02'!$C$4:$C$2377='Rozpis zriaďovatelia_1P01_1P02'!$C1453)*('Rozpis školy_Zdroj_1P01_1P02'!$M$4:$M$2377))</f>
        <v>25</v>
      </c>
      <c r="H1453" s="11">
        <f t="shared" si="22"/>
        <v>278</v>
      </c>
    </row>
    <row r="1454" spans="1:8" x14ac:dyDescent="0.25">
      <c r="A1454" s="8" t="s">
        <v>9156</v>
      </c>
      <c r="B1454" s="8" t="s">
        <v>8631</v>
      </c>
      <c r="C1454" s="8" t="s">
        <v>7174</v>
      </c>
      <c r="D1454" s="8" t="s">
        <v>7173</v>
      </c>
      <c r="E1454" s="9" t="s">
        <v>7175</v>
      </c>
      <c r="F1454" s="10">
        <f t="array" ref="F1454">SUM(('Rozpis školy_Zdroj_1P01_1P02'!$C$4:$C$2377='Rozpis zriaďovatelia_1P01_1P02'!$C1454)*('Rozpis školy_Zdroj_1P01_1P02'!$L$4:$L$2377))</f>
        <v>3073</v>
      </c>
      <c r="G1454" s="10">
        <f t="array" ref="G1454">SUM(('Rozpis školy_Zdroj_1P01_1P02'!$C$4:$C$2377='Rozpis zriaďovatelia_1P01_1P02'!$C1454)*('Rozpis školy_Zdroj_1P01_1P02'!$M$4:$M$2377))</f>
        <v>307</v>
      </c>
      <c r="H1454" s="11">
        <f t="shared" si="22"/>
        <v>3380</v>
      </c>
    </row>
    <row r="1455" spans="1:8" x14ac:dyDescent="0.25">
      <c r="A1455" s="8" t="s">
        <v>9156</v>
      </c>
      <c r="B1455" s="8" t="s">
        <v>8631</v>
      </c>
      <c r="C1455" s="8" t="s">
        <v>7179</v>
      </c>
      <c r="D1455" s="8" t="s">
        <v>7178</v>
      </c>
      <c r="E1455" s="9" t="s">
        <v>7180</v>
      </c>
      <c r="F1455" s="10">
        <f t="array" ref="F1455">SUM(('Rozpis školy_Zdroj_1P01_1P02'!$C$4:$C$2377='Rozpis zriaďovatelia_1P01_1P02'!$C1455)*('Rozpis školy_Zdroj_1P01_1P02'!$L$4:$L$2377))</f>
        <v>5919</v>
      </c>
      <c r="G1455" s="10">
        <f t="array" ref="G1455">SUM(('Rozpis školy_Zdroj_1P01_1P02'!$C$4:$C$2377='Rozpis zriaďovatelia_1P01_1P02'!$C1455)*('Rozpis školy_Zdroj_1P01_1P02'!$M$4:$M$2377))</f>
        <v>592</v>
      </c>
      <c r="H1455" s="11">
        <f t="shared" si="22"/>
        <v>6511</v>
      </c>
    </row>
    <row r="1456" spans="1:8" x14ac:dyDescent="0.25">
      <c r="A1456" s="8" t="s">
        <v>9156</v>
      </c>
      <c r="B1456" s="8" t="s">
        <v>8631</v>
      </c>
      <c r="C1456" s="8" t="s">
        <v>7184</v>
      </c>
      <c r="D1456" s="8" t="s">
        <v>7183</v>
      </c>
      <c r="E1456" s="9" t="s">
        <v>7185</v>
      </c>
      <c r="F1456" s="10">
        <f t="array" ref="F1456">SUM(('Rozpis školy_Zdroj_1P01_1P02'!$C$4:$C$2377='Rozpis zriaďovatelia_1P01_1P02'!$C1456)*('Rozpis školy_Zdroj_1P01_1P02'!$L$4:$L$2377))</f>
        <v>2990</v>
      </c>
      <c r="G1456" s="10">
        <f t="array" ref="G1456">SUM(('Rozpis školy_Zdroj_1P01_1P02'!$C$4:$C$2377='Rozpis zriaďovatelia_1P01_1P02'!$C1456)*('Rozpis školy_Zdroj_1P01_1P02'!$M$4:$M$2377))</f>
        <v>299</v>
      </c>
      <c r="H1456" s="11">
        <f t="shared" si="22"/>
        <v>3289</v>
      </c>
    </row>
    <row r="1457" spans="1:8" x14ac:dyDescent="0.25">
      <c r="A1457" s="8" t="s">
        <v>9156</v>
      </c>
      <c r="B1457" s="8" t="s">
        <v>8631</v>
      </c>
      <c r="C1457" s="8" t="s">
        <v>7189</v>
      </c>
      <c r="D1457" s="8" t="s">
        <v>7188</v>
      </c>
      <c r="E1457" s="9" t="s">
        <v>7190</v>
      </c>
      <c r="F1457" s="10">
        <f t="array" ref="F1457">SUM(('Rozpis školy_Zdroj_1P01_1P02'!$C$4:$C$2377='Rozpis zriaďovatelia_1P01_1P02'!$C1457)*('Rozpis školy_Zdroj_1P01_1P02'!$L$4:$L$2377))</f>
        <v>145</v>
      </c>
      <c r="G1457" s="10">
        <f t="array" ref="G1457">SUM(('Rozpis školy_Zdroj_1P01_1P02'!$C$4:$C$2377='Rozpis zriaďovatelia_1P01_1P02'!$C1457)*('Rozpis školy_Zdroj_1P01_1P02'!$M$4:$M$2377))</f>
        <v>14</v>
      </c>
      <c r="H1457" s="11">
        <f t="shared" si="22"/>
        <v>159</v>
      </c>
    </row>
    <row r="1458" spans="1:8" x14ac:dyDescent="0.25">
      <c r="A1458" s="8" t="s">
        <v>9156</v>
      </c>
      <c r="B1458" s="8" t="s">
        <v>8631</v>
      </c>
      <c r="C1458" s="8" t="s">
        <v>7194</v>
      </c>
      <c r="D1458" s="8" t="s">
        <v>7193</v>
      </c>
      <c r="E1458" s="9" t="s">
        <v>7195</v>
      </c>
      <c r="F1458" s="10">
        <f t="array" ref="F1458">SUM(('Rozpis školy_Zdroj_1P01_1P02'!$C$4:$C$2377='Rozpis zriaďovatelia_1P01_1P02'!$C1458)*('Rozpis školy_Zdroj_1P01_1P02'!$L$4:$L$2377))</f>
        <v>3560</v>
      </c>
      <c r="G1458" s="10">
        <f t="array" ref="G1458">SUM(('Rozpis školy_Zdroj_1P01_1P02'!$C$4:$C$2377='Rozpis zriaďovatelia_1P01_1P02'!$C1458)*('Rozpis školy_Zdroj_1P01_1P02'!$M$4:$M$2377))</f>
        <v>356</v>
      </c>
      <c r="H1458" s="11">
        <f t="shared" si="22"/>
        <v>3916</v>
      </c>
    </row>
    <row r="1459" spans="1:8" x14ac:dyDescent="0.25">
      <c r="A1459" s="8" t="s">
        <v>9156</v>
      </c>
      <c r="B1459" s="8" t="s">
        <v>8631</v>
      </c>
      <c r="C1459" s="8" t="s">
        <v>7199</v>
      </c>
      <c r="D1459" s="8" t="s">
        <v>7198</v>
      </c>
      <c r="E1459" s="9" t="s">
        <v>7200</v>
      </c>
      <c r="F1459" s="10">
        <f t="array" ref="F1459">SUM(('Rozpis školy_Zdroj_1P01_1P02'!$C$4:$C$2377='Rozpis zriaďovatelia_1P01_1P02'!$C1459)*('Rozpis školy_Zdroj_1P01_1P02'!$L$4:$L$2377))</f>
        <v>181</v>
      </c>
      <c r="G1459" s="10">
        <f t="array" ref="G1459">SUM(('Rozpis školy_Zdroj_1P01_1P02'!$C$4:$C$2377='Rozpis zriaďovatelia_1P01_1P02'!$C1459)*('Rozpis školy_Zdroj_1P01_1P02'!$M$4:$M$2377))</f>
        <v>18</v>
      </c>
      <c r="H1459" s="11">
        <f t="shared" si="22"/>
        <v>199</v>
      </c>
    </row>
    <row r="1460" spans="1:8" x14ac:dyDescent="0.25">
      <c r="A1460" s="8" t="s">
        <v>9156</v>
      </c>
      <c r="B1460" s="8" t="s">
        <v>8631</v>
      </c>
      <c r="C1460" s="8" t="s">
        <v>7204</v>
      </c>
      <c r="D1460" s="8" t="s">
        <v>7203</v>
      </c>
      <c r="E1460" s="9" t="s">
        <v>7205</v>
      </c>
      <c r="F1460" s="10">
        <f t="array" ref="F1460">SUM(('Rozpis školy_Zdroj_1P01_1P02'!$C$4:$C$2377='Rozpis zriaďovatelia_1P01_1P02'!$C1460)*('Rozpis školy_Zdroj_1P01_1P02'!$L$4:$L$2377))</f>
        <v>3085</v>
      </c>
      <c r="G1460" s="10">
        <f t="array" ref="G1460">SUM(('Rozpis školy_Zdroj_1P01_1P02'!$C$4:$C$2377='Rozpis zriaďovatelia_1P01_1P02'!$C1460)*('Rozpis školy_Zdroj_1P01_1P02'!$M$4:$M$2377))</f>
        <v>309</v>
      </c>
      <c r="H1460" s="11">
        <f t="shared" si="22"/>
        <v>3394</v>
      </c>
    </row>
    <row r="1461" spans="1:8" x14ac:dyDescent="0.25">
      <c r="A1461" s="8" t="s">
        <v>9156</v>
      </c>
      <c r="B1461" s="8" t="s">
        <v>8631</v>
      </c>
      <c r="C1461" s="8" t="s">
        <v>7214</v>
      </c>
      <c r="D1461" s="8" t="s">
        <v>7213</v>
      </c>
      <c r="E1461" s="9" t="s">
        <v>7215</v>
      </c>
      <c r="F1461" s="10">
        <f t="array" ref="F1461">SUM(('Rozpis školy_Zdroj_1P01_1P02'!$C$4:$C$2377='Rozpis zriaďovatelia_1P01_1P02'!$C1461)*('Rozpis školy_Zdroj_1P01_1P02'!$L$4:$L$2377))</f>
        <v>307</v>
      </c>
      <c r="G1461" s="10">
        <f t="array" ref="G1461">SUM(('Rozpis školy_Zdroj_1P01_1P02'!$C$4:$C$2377='Rozpis zriaďovatelia_1P01_1P02'!$C1461)*('Rozpis školy_Zdroj_1P01_1P02'!$M$4:$M$2377))</f>
        <v>31</v>
      </c>
      <c r="H1461" s="11">
        <f t="shared" si="22"/>
        <v>338</v>
      </c>
    </row>
    <row r="1462" spans="1:8" x14ac:dyDescent="0.25">
      <c r="A1462" s="8" t="s">
        <v>9156</v>
      </c>
      <c r="B1462" s="8" t="s">
        <v>8631</v>
      </c>
      <c r="C1462" s="8" t="s">
        <v>7245</v>
      </c>
      <c r="D1462" s="8" t="s">
        <v>7244</v>
      </c>
      <c r="E1462" s="9" t="s">
        <v>7246</v>
      </c>
      <c r="F1462" s="10">
        <f t="array" ref="F1462">SUM(('Rozpis školy_Zdroj_1P01_1P02'!$C$4:$C$2377='Rozpis zriaďovatelia_1P01_1P02'!$C1462)*('Rozpis školy_Zdroj_1P01_1P02'!$L$4:$L$2377))</f>
        <v>253</v>
      </c>
      <c r="G1462" s="10">
        <f t="array" ref="G1462">SUM(('Rozpis školy_Zdroj_1P01_1P02'!$C$4:$C$2377='Rozpis zriaďovatelia_1P01_1P02'!$C1462)*('Rozpis školy_Zdroj_1P01_1P02'!$M$4:$M$2377))</f>
        <v>25</v>
      </c>
      <c r="H1462" s="11">
        <f t="shared" si="22"/>
        <v>278</v>
      </c>
    </row>
    <row r="1463" spans="1:8" x14ac:dyDescent="0.25">
      <c r="A1463" s="8" t="s">
        <v>9156</v>
      </c>
      <c r="B1463" s="8" t="s">
        <v>8631</v>
      </c>
      <c r="C1463" s="8" t="s">
        <v>7219</v>
      </c>
      <c r="D1463" s="8" t="s">
        <v>7218</v>
      </c>
      <c r="E1463" s="9" t="s">
        <v>7220</v>
      </c>
      <c r="F1463" s="10">
        <f t="array" ref="F1463">SUM(('Rozpis školy_Zdroj_1P01_1P02'!$C$4:$C$2377='Rozpis zriaďovatelia_1P01_1P02'!$C1463)*('Rozpis školy_Zdroj_1P01_1P02'!$L$4:$L$2377))</f>
        <v>1760</v>
      </c>
      <c r="G1463" s="10">
        <f t="array" ref="G1463">SUM(('Rozpis školy_Zdroj_1P01_1P02'!$C$4:$C$2377='Rozpis zriaďovatelia_1P01_1P02'!$C1463)*('Rozpis školy_Zdroj_1P01_1P02'!$M$4:$M$2377))</f>
        <v>176</v>
      </c>
      <c r="H1463" s="11">
        <f t="shared" si="22"/>
        <v>1936</v>
      </c>
    </row>
    <row r="1464" spans="1:8" x14ac:dyDescent="0.25">
      <c r="A1464" s="8" t="s">
        <v>9156</v>
      </c>
      <c r="B1464" s="8" t="s">
        <v>8631</v>
      </c>
      <c r="C1464" s="8" t="s">
        <v>7230</v>
      </c>
      <c r="D1464" s="8" t="s">
        <v>7229</v>
      </c>
      <c r="E1464" s="9" t="s">
        <v>7231</v>
      </c>
      <c r="F1464" s="10">
        <f t="array" ref="F1464">SUM(('Rozpis školy_Zdroj_1P01_1P02'!$C$4:$C$2377='Rozpis zriaďovatelia_1P01_1P02'!$C1464)*('Rozpis školy_Zdroj_1P01_1P02'!$L$4:$L$2377))</f>
        <v>7140</v>
      </c>
      <c r="G1464" s="10">
        <f t="array" ref="G1464">SUM(('Rozpis školy_Zdroj_1P01_1P02'!$C$4:$C$2377='Rozpis zriaďovatelia_1P01_1P02'!$C1464)*('Rozpis školy_Zdroj_1P01_1P02'!$M$4:$M$2377))</f>
        <v>714</v>
      </c>
      <c r="H1464" s="11">
        <f t="shared" si="22"/>
        <v>7854</v>
      </c>
    </row>
    <row r="1465" spans="1:8" x14ac:dyDescent="0.25">
      <c r="A1465" s="8" t="s">
        <v>9156</v>
      </c>
      <c r="B1465" s="8" t="s">
        <v>8631</v>
      </c>
      <c r="C1465" s="8" t="s">
        <v>7235</v>
      </c>
      <c r="D1465" s="8" t="s">
        <v>7234</v>
      </c>
      <c r="E1465" s="9" t="s">
        <v>7236</v>
      </c>
      <c r="F1465" s="10">
        <f t="array" ref="F1465">SUM(('Rozpis školy_Zdroj_1P01_1P02'!$C$4:$C$2377='Rozpis zriaďovatelia_1P01_1P02'!$C1465)*('Rozpis školy_Zdroj_1P01_1P02'!$L$4:$L$2377))</f>
        <v>5849</v>
      </c>
      <c r="G1465" s="10">
        <f t="array" ref="G1465">SUM(('Rozpis školy_Zdroj_1P01_1P02'!$C$4:$C$2377='Rozpis zriaďovatelia_1P01_1P02'!$C1465)*('Rozpis školy_Zdroj_1P01_1P02'!$M$4:$M$2377))</f>
        <v>585</v>
      </c>
      <c r="H1465" s="11">
        <f t="shared" si="22"/>
        <v>6434</v>
      </c>
    </row>
    <row r="1466" spans="1:8" x14ac:dyDescent="0.25">
      <c r="A1466" s="8" t="s">
        <v>9156</v>
      </c>
      <c r="B1466" s="8" t="s">
        <v>8631</v>
      </c>
      <c r="C1466" s="8" t="s">
        <v>7240</v>
      </c>
      <c r="D1466" s="8" t="s">
        <v>7239</v>
      </c>
      <c r="E1466" s="9" t="s">
        <v>7241</v>
      </c>
      <c r="F1466" s="10">
        <f t="array" ref="F1466">SUM(('Rozpis školy_Zdroj_1P01_1P02'!$C$4:$C$2377='Rozpis zriaďovatelia_1P01_1P02'!$C1466)*('Rozpis školy_Zdroj_1P01_1P02'!$L$4:$L$2377))</f>
        <v>850</v>
      </c>
      <c r="G1466" s="10">
        <f t="array" ref="G1466">SUM(('Rozpis školy_Zdroj_1P01_1P02'!$C$4:$C$2377='Rozpis zriaďovatelia_1P01_1P02'!$C1466)*('Rozpis školy_Zdroj_1P01_1P02'!$M$4:$M$2377))</f>
        <v>85</v>
      </c>
      <c r="H1466" s="11">
        <f t="shared" si="22"/>
        <v>935</v>
      </c>
    </row>
    <row r="1467" spans="1:8" x14ac:dyDescent="0.25">
      <c r="A1467" s="8" t="s">
        <v>9156</v>
      </c>
      <c r="B1467" s="8" t="s">
        <v>8631</v>
      </c>
      <c r="C1467" s="8" t="s">
        <v>7250</v>
      </c>
      <c r="D1467" s="8" t="s">
        <v>7249</v>
      </c>
      <c r="E1467" s="9" t="s">
        <v>7251</v>
      </c>
      <c r="F1467" s="10">
        <f t="array" ref="F1467">SUM(('Rozpis školy_Zdroj_1P01_1P02'!$C$4:$C$2377='Rozpis zriaďovatelia_1P01_1P02'!$C1467)*('Rozpis školy_Zdroj_1P01_1P02'!$L$4:$L$2377))</f>
        <v>3309</v>
      </c>
      <c r="G1467" s="10">
        <f t="array" ref="G1467">SUM(('Rozpis školy_Zdroj_1P01_1P02'!$C$4:$C$2377='Rozpis zriaďovatelia_1P01_1P02'!$C1467)*('Rozpis školy_Zdroj_1P01_1P02'!$M$4:$M$2377))</f>
        <v>331</v>
      </c>
      <c r="H1467" s="11">
        <f t="shared" si="22"/>
        <v>3640</v>
      </c>
    </row>
    <row r="1468" spans="1:8" x14ac:dyDescent="0.25">
      <c r="A1468" s="8" t="s">
        <v>9156</v>
      </c>
      <c r="B1468" s="8" t="s">
        <v>8631</v>
      </c>
      <c r="C1468" s="8" t="s">
        <v>7342</v>
      </c>
      <c r="D1468" s="8" t="s">
        <v>7341</v>
      </c>
      <c r="E1468" s="9" t="s">
        <v>7343</v>
      </c>
      <c r="F1468" s="10">
        <f t="array" ref="F1468">SUM(('Rozpis školy_Zdroj_1P01_1P02'!$C$4:$C$2377='Rozpis zriaďovatelia_1P01_1P02'!$C1468)*('Rozpis školy_Zdroj_1P01_1P02'!$L$4:$L$2377))</f>
        <v>60573</v>
      </c>
      <c r="G1468" s="10">
        <f t="array" ref="G1468">SUM(('Rozpis školy_Zdroj_1P01_1P02'!$C$4:$C$2377='Rozpis zriaďovatelia_1P01_1P02'!$C1468)*('Rozpis školy_Zdroj_1P01_1P02'!$M$4:$M$2377))</f>
        <v>6057</v>
      </c>
      <c r="H1468" s="11">
        <f t="shared" si="22"/>
        <v>66630</v>
      </c>
    </row>
    <row r="1469" spans="1:8" x14ac:dyDescent="0.25">
      <c r="A1469" s="8" t="s">
        <v>9156</v>
      </c>
      <c r="B1469" s="8" t="s">
        <v>8631</v>
      </c>
      <c r="C1469" s="8" t="s">
        <v>7599</v>
      </c>
      <c r="D1469" s="8" t="s">
        <v>7598</v>
      </c>
      <c r="E1469" s="9" t="s">
        <v>7600</v>
      </c>
      <c r="F1469" s="10">
        <f t="array" ref="F1469">SUM(('Rozpis školy_Zdroj_1P01_1P02'!$C$4:$C$2377='Rozpis zriaďovatelia_1P01_1P02'!$C1469)*('Rozpis školy_Zdroj_1P01_1P02'!$L$4:$L$2377))</f>
        <v>1947</v>
      </c>
      <c r="G1469" s="10">
        <f t="array" ref="G1469">SUM(('Rozpis školy_Zdroj_1P01_1P02'!$C$4:$C$2377='Rozpis zriaďovatelia_1P01_1P02'!$C1469)*('Rozpis školy_Zdroj_1P01_1P02'!$M$4:$M$2377))</f>
        <v>195</v>
      </c>
      <c r="H1469" s="11">
        <f t="shared" si="22"/>
        <v>2142</v>
      </c>
    </row>
    <row r="1470" spans="1:8" x14ac:dyDescent="0.25">
      <c r="A1470" s="8" t="s">
        <v>9156</v>
      </c>
      <c r="B1470" s="8" t="s">
        <v>8631</v>
      </c>
      <c r="C1470" s="8" t="s">
        <v>7604</v>
      </c>
      <c r="D1470" s="8" t="s">
        <v>7603</v>
      </c>
      <c r="E1470" s="9" t="s">
        <v>7605</v>
      </c>
      <c r="F1470" s="10">
        <f t="array" ref="F1470">SUM(('Rozpis školy_Zdroj_1P01_1P02'!$C$4:$C$2377='Rozpis zriaďovatelia_1P01_1P02'!$C1470)*('Rozpis školy_Zdroj_1P01_1P02'!$L$4:$L$2377))</f>
        <v>1540</v>
      </c>
      <c r="G1470" s="10">
        <f t="array" ref="G1470">SUM(('Rozpis školy_Zdroj_1P01_1P02'!$C$4:$C$2377='Rozpis zriaďovatelia_1P01_1P02'!$C1470)*('Rozpis školy_Zdroj_1P01_1P02'!$M$4:$M$2377))</f>
        <v>154</v>
      </c>
      <c r="H1470" s="11">
        <f t="shared" si="22"/>
        <v>1694</v>
      </c>
    </row>
    <row r="1471" spans="1:8" x14ac:dyDescent="0.25">
      <c r="A1471" s="8" t="s">
        <v>9156</v>
      </c>
      <c r="B1471" s="8" t="s">
        <v>8631</v>
      </c>
      <c r="C1471" s="8" t="s">
        <v>7275</v>
      </c>
      <c r="D1471" s="8" t="s">
        <v>7274</v>
      </c>
      <c r="E1471" s="9" t="s">
        <v>7276</v>
      </c>
      <c r="F1471" s="10">
        <f t="array" ref="F1471">SUM(('Rozpis školy_Zdroj_1P01_1P02'!$C$4:$C$2377='Rozpis zriaďovatelia_1P01_1P02'!$C1471)*('Rozpis školy_Zdroj_1P01_1P02'!$L$4:$L$2377))</f>
        <v>3125</v>
      </c>
      <c r="G1471" s="10">
        <f t="array" ref="G1471">SUM(('Rozpis školy_Zdroj_1P01_1P02'!$C$4:$C$2377='Rozpis zriaďovatelia_1P01_1P02'!$C1471)*('Rozpis školy_Zdroj_1P01_1P02'!$M$4:$M$2377))</f>
        <v>312</v>
      </c>
      <c r="H1471" s="11">
        <f t="shared" si="22"/>
        <v>3437</v>
      </c>
    </row>
    <row r="1472" spans="1:8" x14ac:dyDescent="0.25">
      <c r="A1472" s="8" t="s">
        <v>9156</v>
      </c>
      <c r="B1472" s="8" t="s">
        <v>8631</v>
      </c>
      <c r="C1472" s="8" t="s">
        <v>7280</v>
      </c>
      <c r="D1472" s="8" t="s">
        <v>7279</v>
      </c>
      <c r="E1472" s="9" t="s">
        <v>7281</v>
      </c>
      <c r="F1472" s="10">
        <f t="array" ref="F1472">SUM(('Rozpis školy_Zdroj_1P01_1P02'!$C$4:$C$2377='Rozpis zriaďovatelia_1P01_1P02'!$C1472)*('Rozpis školy_Zdroj_1P01_1P02'!$L$4:$L$2377))</f>
        <v>5323</v>
      </c>
      <c r="G1472" s="10">
        <f t="array" ref="G1472">SUM(('Rozpis školy_Zdroj_1P01_1P02'!$C$4:$C$2377='Rozpis zriaďovatelia_1P01_1P02'!$C1472)*('Rozpis školy_Zdroj_1P01_1P02'!$M$4:$M$2377))</f>
        <v>532</v>
      </c>
      <c r="H1472" s="11">
        <f t="shared" si="22"/>
        <v>5855</v>
      </c>
    </row>
    <row r="1473" spans="1:8" x14ac:dyDescent="0.25">
      <c r="A1473" s="8" t="s">
        <v>9156</v>
      </c>
      <c r="B1473" s="8" t="s">
        <v>8631</v>
      </c>
      <c r="C1473" s="8" t="s">
        <v>7289</v>
      </c>
      <c r="D1473" s="8" t="s">
        <v>7288</v>
      </c>
      <c r="E1473" s="9" t="s">
        <v>7290</v>
      </c>
      <c r="F1473" s="10">
        <f t="array" ref="F1473">SUM(('Rozpis školy_Zdroj_1P01_1P02'!$C$4:$C$2377='Rozpis zriaďovatelia_1P01_1P02'!$C1473)*('Rozpis školy_Zdroj_1P01_1P02'!$L$4:$L$2377))</f>
        <v>235</v>
      </c>
      <c r="G1473" s="10">
        <f t="array" ref="G1473">SUM(('Rozpis školy_Zdroj_1P01_1P02'!$C$4:$C$2377='Rozpis zriaďovatelia_1P01_1P02'!$C1473)*('Rozpis školy_Zdroj_1P01_1P02'!$M$4:$M$2377))</f>
        <v>24</v>
      </c>
      <c r="H1473" s="11">
        <f t="shared" si="22"/>
        <v>259</v>
      </c>
    </row>
    <row r="1474" spans="1:8" x14ac:dyDescent="0.25">
      <c r="A1474" s="8" t="s">
        <v>9156</v>
      </c>
      <c r="B1474" s="8" t="s">
        <v>8631</v>
      </c>
      <c r="C1474" s="8" t="s">
        <v>7293</v>
      </c>
      <c r="D1474" s="8" t="s">
        <v>7292</v>
      </c>
      <c r="E1474" s="9" t="s">
        <v>1948</v>
      </c>
      <c r="F1474" s="10">
        <f t="array" ref="F1474">SUM(('Rozpis školy_Zdroj_1P01_1P02'!$C$4:$C$2377='Rozpis zriaďovatelia_1P01_1P02'!$C1474)*('Rozpis školy_Zdroj_1P01_1P02'!$L$4:$L$2377))</f>
        <v>72</v>
      </c>
      <c r="G1474" s="10">
        <f t="array" ref="G1474">SUM(('Rozpis školy_Zdroj_1P01_1P02'!$C$4:$C$2377='Rozpis zriaďovatelia_1P01_1P02'!$C1474)*('Rozpis školy_Zdroj_1P01_1P02'!$M$4:$M$2377))</f>
        <v>7</v>
      </c>
      <c r="H1474" s="11">
        <f t="shared" si="22"/>
        <v>79</v>
      </c>
    </row>
    <row r="1475" spans="1:8" x14ac:dyDescent="0.25">
      <c r="A1475" s="8" t="s">
        <v>9156</v>
      </c>
      <c r="B1475" s="8" t="s">
        <v>8631</v>
      </c>
      <c r="C1475" s="8" t="s">
        <v>7297</v>
      </c>
      <c r="D1475" s="8" t="s">
        <v>7296</v>
      </c>
      <c r="E1475" s="9" t="s">
        <v>7298</v>
      </c>
      <c r="F1475" s="10">
        <f t="array" ref="F1475">SUM(('Rozpis školy_Zdroj_1P01_1P02'!$C$4:$C$2377='Rozpis zriaďovatelia_1P01_1P02'!$C1475)*('Rozpis školy_Zdroj_1P01_1P02'!$L$4:$L$2377))</f>
        <v>814</v>
      </c>
      <c r="G1475" s="10">
        <f t="array" ref="G1475">SUM(('Rozpis školy_Zdroj_1P01_1P02'!$C$4:$C$2377='Rozpis zriaďovatelia_1P01_1P02'!$C1475)*('Rozpis školy_Zdroj_1P01_1P02'!$M$4:$M$2377))</f>
        <v>81</v>
      </c>
      <c r="H1475" s="11">
        <f t="shared" si="22"/>
        <v>895</v>
      </c>
    </row>
    <row r="1476" spans="1:8" x14ac:dyDescent="0.25">
      <c r="A1476" s="8" t="s">
        <v>9156</v>
      </c>
      <c r="B1476" s="8" t="s">
        <v>8631</v>
      </c>
      <c r="C1476" s="8" t="s">
        <v>7302</v>
      </c>
      <c r="D1476" s="8" t="s">
        <v>7301</v>
      </c>
      <c r="E1476" s="9" t="s">
        <v>7303</v>
      </c>
      <c r="F1476" s="10">
        <f t="array" ref="F1476">SUM(('Rozpis školy_Zdroj_1P01_1P02'!$C$4:$C$2377='Rozpis zriaďovatelia_1P01_1P02'!$C1476)*('Rozpis školy_Zdroj_1P01_1P02'!$L$4:$L$2377))</f>
        <v>1641</v>
      </c>
      <c r="G1476" s="10">
        <f t="array" ref="G1476">SUM(('Rozpis školy_Zdroj_1P01_1P02'!$C$4:$C$2377='Rozpis zriaďovatelia_1P01_1P02'!$C1476)*('Rozpis školy_Zdroj_1P01_1P02'!$M$4:$M$2377))</f>
        <v>164</v>
      </c>
      <c r="H1476" s="11">
        <f t="shared" si="22"/>
        <v>1805</v>
      </c>
    </row>
    <row r="1477" spans="1:8" x14ac:dyDescent="0.25">
      <c r="A1477" s="8" t="s">
        <v>9156</v>
      </c>
      <c r="B1477" s="8" t="s">
        <v>8631</v>
      </c>
      <c r="C1477" s="8" t="s">
        <v>7609</v>
      </c>
      <c r="D1477" s="8" t="s">
        <v>7608</v>
      </c>
      <c r="E1477" s="9" t="s">
        <v>7610</v>
      </c>
      <c r="F1477" s="10">
        <f t="array" ref="F1477">SUM(('Rozpis školy_Zdroj_1P01_1P02'!$C$4:$C$2377='Rozpis zriaďovatelia_1P01_1P02'!$C1477)*('Rozpis školy_Zdroj_1P01_1P02'!$L$4:$L$2377))</f>
        <v>2294</v>
      </c>
      <c r="G1477" s="10">
        <f t="array" ref="G1477">SUM(('Rozpis školy_Zdroj_1P01_1P02'!$C$4:$C$2377='Rozpis zriaďovatelia_1P01_1P02'!$C1477)*('Rozpis školy_Zdroj_1P01_1P02'!$M$4:$M$2377))</f>
        <v>229</v>
      </c>
      <c r="H1477" s="11">
        <f t="shared" ref="H1477:H1540" si="23">F1477+G1477</f>
        <v>2523</v>
      </c>
    </row>
    <row r="1478" spans="1:8" x14ac:dyDescent="0.25">
      <c r="A1478" s="8" t="s">
        <v>9156</v>
      </c>
      <c r="B1478" s="8" t="s">
        <v>8631</v>
      </c>
      <c r="C1478" s="8" t="s">
        <v>7317</v>
      </c>
      <c r="D1478" s="8" t="s">
        <v>7316</v>
      </c>
      <c r="E1478" s="9" t="s">
        <v>7318</v>
      </c>
      <c r="F1478" s="10">
        <f t="array" ref="F1478">SUM(('Rozpis školy_Zdroj_1P01_1P02'!$C$4:$C$2377='Rozpis zriaďovatelia_1P01_1P02'!$C1478)*('Rozpis školy_Zdroj_1P01_1P02'!$L$4:$L$2377))</f>
        <v>488</v>
      </c>
      <c r="G1478" s="10">
        <f t="array" ref="G1478">SUM(('Rozpis školy_Zdroj_1P01_1P02'!$C$4:$C$2377='Rozpis zriaďovatelia_1P01_1P02'!$C1478)*('Rozpis školy_Zdroj_1P01_1P02'!$M$4:$M$2377))</f>
        <v>49</v>
      </c>
      <c r="H1478" s="11">
        <f t="shared" si="23"/>
        <v>537</v>
      </c>
    </row>
    <row r="1479" spans="1:8" x14ac:dyDescent="0.25">
      <c r="A1479" s="8" t="s">
        <v>9156</v>
      </c>
      <c r="B1479" s="8" t="s">
        <v>8631</v>
      </c>
      <c r="C1479" s="8" t="s">
        <v>7322</v>
      </c>
      <c r="D1479" s="8" t="s">
        <v>7321</v>
      </c>
      <c r="E1479" s="9" t="s">
        <v>7323</v>
      </c>
      <c r="F1479" s="10">
        <f t="array" ref="F1479">SUM(('Rozpis školy_Zdroj_1P01_1P02'!$C$4:$C$2377='Rozpis zriaďovatelia_1P01_1P02'!$C1479)*('Rozpis školy_Zdroj_1P01_1P02'!$L$4:$L$2377))</f>
        <v>524</v>
      </c>
      <c r="G1479" s="10">
        <f t="array" ref="G1479">SUM(('Rozpis školy_Zdroj_1P01_1P02'!$C$4:$C$2377='Rozpis zriaďovatelia_1P01_1P02'!$C1479)*('Rozpis školy_Zdroj_1P01_1P02'!$M$4:$M$2377))</f>
        <v>52</v>
      </c>
      <c r="H1479" s="11">
        <f t="shared" si="23"/>
        <v>576</v>
      </c>
    </row>
    <row r="1480" spans="1:8" x14ac:dyDescent="0.25">
      <c r="A1480" s="8" t="s">
        <v>9156</v>
      </c>
      <c r="B1480" s="8" t="s">
        <v>8631</v>
      </c>
      <c r="C1480" s="8" t="s">
        <v>7614</v>
      </c>
      <c r="D1480" s="8" t="s">
        <v>7613</v>
      </c>
      <c r="E1480" s="9" t="s">
        <v>7615</v>
      </c>
      <c r="F1480" s="10">
        <f t="array" ref="F1480">SUM(('Rozpis školy_Zdroj_1P01_1P02'!$C$4:$C$2377='Rozpis zriaďovatelia_1P01_1P02'!$C1480)*('Rozpis školy_Zdroj_1P01_1P02'!$L$4:$L$2377))</f>
        <v>217</v>
      </c>
      <c r="G1480" s="10">
        <f t="array" ref="G1480">SUM(('Rozpis školy_Zdroj_1P01_1P02'!$C$4:$C$2377='Rozpis zriaďovatelia_1P01_1P02'!$C1480)*('Rozpis školy_Zdroj_1P01_1P02'!$M$4:$M$2377))</f>
        <v>22</v>
      </c>
      <c r="H1480" s="11">
        <f t="shared" si="23"/>
        <v>239</v>
      </c>
    </row>
    <row r="1481" spans="1:8" x14ac:dyDescent="0.25">
      <c r="A1481" s="8" t="s">
        <v>9156</v>
      </c>
      <c r="B1481" s="8" t="s">
        <v>8631</v>
      </c>
      <c r="C1481" s="8" t="s">
        <v>7327</v>
      </c>
      <c r="D1481" s="8" t="s">
        <v>7326</v>
      </c>
      <c r="E1481" s="9" t="s">
        <v>7328</v>
      </c>
      <c r="F1481" s="10">
        <f t="array" ref="F1481">SUM(('Rozpis školy_Zdroj_1P01_1P02'!$C$4:$C$2377='Rozpis zriaďovatelia_1P01_1P02'!$C1481)*('Rozpis školy_Zdroj_1P01_1P02'!$L$4:$L$2377))</f>
        <v>5355</v>
      </c>
      <c r="G1481" s="10">
        <f t="array" ref="G1481">SUM(('Rozpis školy_Zdroj_1P01_1P02'!$C$4:$C$2377='Rozpis zriaďovatelia_1P01_1P02'!$C1481)*('Rozpis školy_Zdroj_1P01_1P02'!$M$4:$M$2377))</f>
        <v>536</v>
      </c>
      <c r="H1481" s="11">
        <f t="shared" si="23"/>
        <v>5891</v>
      </c>
    </row>
    <row r="1482" spans="1:8" x14ac:dyDescent="0.25">
      <c r="A1482" s="8" t="s">
        <v>9156</v>
      </c>
      <c r="B1482" s="8" t="s">
        <v>8631</v>
      </c>
      <c r="C1482" s="8" t="s">
        <v>7332</v>
      </c>
      <c r="D1482" s="8" t="s">
        <v>7331</v>
      </c>
      <c r="E1482" s="9" t="s">
        <v>7333</v>
      </c>
      <c r="F1482" s="10">
        <f t="array" ref="F1482">SUM(('Rozpis školy_Zdroj_1P01_1P02'!$C$4:$C$2377='Rozpis zriaďovatelia_1P01_1P02'!$C1482)*('Rozpis školy_Zdroj_1P01_1P02'!$L$4:$L$2377))</f>
        <v>452</v>
      </c>
      <c r="G1482" s="10">
        <f t="array" ref="G1482">SUM(('Rozpis školy_Zdroj_1P01_1P02'!$C$4:$C$2377='Rozpis zriaďovatelia_1P01_1P02'!$C1482)*('Rozpis školy_Zdroj_1P01_1P02'!$M$4:$M$2377))</f>
        <v>45</v>
      </c>
      <c r="H1482" s="11">
        <f t="shared" si="23"/>
        <v>497</v>
      </c>
    </row>
    <row r="1483" spans="1:8" x14ac:dyDescent="0.25">
      <c r="A1483" s="8" t="s">
        <v>9156</v>
      </c>
      <c r="B1483" s="8" t="s">
        <v>8631</v>
      </c>
      <c r="C1483" s="8" t="s">
        <v>7354</v>
      </c>
      <c r="D1483" s="8" t="s">
        <v>7353</v>
      </c>
      <c r="E1483" s="9" t="s">
        <v>7355</v>
      </c>
      <c r="F1483" s="10">
        <f t="array" ref="F1483">SUM(('Rozpis školy_Zdroj_1P01_1P02'!$C$4:$C$2377='Rozpis zriaďovatelia_1P01_1P02'!$C1483)*('Rozpis školy_Zdroj_1P01_1P02'!$L$4:$L$2377))</f>
        <v>2752</v>
      </c>
      <c r="G1483" s="10">
        <f t="array" ref="G1483">SUM(('Rozpis školy_Zdroj_1P01_1P02'!$C$4:$C$2377='Rozpis zriaďovatelia_1P01_1P02'!$C1483)*('Rozpis školy_Zdroj_1P01_1P02'!$M$4:$M$2377))</f>
        <v>275</v>
      </c>
      <c r="H1483" s="11">
        <f t="shared" si="23"/>
        <v>3027</v>
      </c>
    </row>
    <row r="1484" spans="1:8" x14ac:dyDescent="0.25">
      <c r="A1484" s="8" t="s">
        <v>9156</v>
      </c>
      <c r="B1484" s="8" t="s">
        <v>8631</v>
      </c>
      <c r="C1484" s="8" t="s">
        <v>7359</v>
      </c>
      <c r="D1484" s="8" t="s">
        <v>7358</v>
      </c>
      <c r="E1484" s="9" t="s">
        <v>7360</v>
      </c>
      <c r="F1484" s="10">
        <f t="array" ref="F1484">SUM(('Rozpis školy_Zdroj_1P01_1P02'!$C$4:$C$2377='Rozpis zriaďovatelia_1P01_1P02'!$C1484)*('Rozpis školy_Zdroj_1P01_1P02'!$L$4:$L$2377))</f>
        <v>3247</v>
      </c>
      <c r="G1484" s="10">
        <f t="array" ref="G1484">SUM(('Rozpis školy_Zdroj_1P01_1P02'!$C$4:$C$2377='Rozpis zriaďovatelia_1P01_1P02'!$C1484)*('Rozpis školy_Zdroj_1P01_1P02'!$M$4:$M$2377))</f>
        <v>325</v>
      </c>
      <c r="H1484" s="11">
        <f t="shared" si="23"/>
        <v>3572</v>
      </c>
    </row>
    <row r="1485" spans="1:8" x14ac:dyDescent="0.25">
      <c r="A1485" s="8" t="s">
        <v>9156</v>
      </c>
      <c r="B1485" s="8" t="s">
        <v>8631</v>
      </c>
      <c r="C1485" s="8" t="s">
        <v>7363</v>
      </c>
      <c r="D1485" s="8" t="s">
        <v>7362</v>
      </c>
      <c r="E1485" s="9" t="s">
        <v>7364</v>
      </c>
      <c r="F1485" s="10">
        <f t="array" ref="F1485">SUM(('Rozpis školy_Zdroj_1P01_1P02'!$C$4:$C$2377='Rozpis zriaďovatelia_1P01_1P02'!$C1485)*('Rozpis školy_Zdroj_1P01_1P02'!$L$4:$L$2377))</f>
        <v>6805</v>
      </c>
      <c r="G1485" s="10">
        <f t="array" ref="G1485">SUM(('Rozpis školy_Zdroj_1P01_1P02'!$C$4:$C$2377='Rozpis zriaďovatelia_1P01_1P02'!$C1485)*('Rozpis školy_Zdroj_1P01_1P02'!$M$4:$M$2377))</f>
        <v>681</v>
      </c>
      <c r="H1485" s="11">
        <f t="shared" si="23"/>
        <v>7486</v>
      </c>
    </row>
    <row r="1486" spans="1:8" x14ac:dyDescent="0.25">
      <c r="A1486" s="8" t="s">
        <v>9156</v>
      </c>
      <c r="B1486" s="8" t="s">
        <v>8631</v>
      </c>
      <c r="C1486" s="8" t="s">
        <v>7368</v>
      </c>
      <c r="D1486" s="8" t="s">
        <v>7367</v>
      </c>
      <c r="E1486" s="9" t="s">
        <v>7369</v>
      </c>
      <c r="F1486" s="10">
        <f t="array" ref="F1486">SUM(('Rozpis školy_Zdroj_1P01_1P02'!$C$4:$C$2377='Rozpis zriaďovatelia_1P01_1P02'!$C1486)*('Rozpis školy_Zdroj_1P01_1P02'!$L$4:$L$2377))</f>
        <v>307</v>
      </c>
      <c r="G1486" s="10">
        <f t="array" ref="G1486">SUM(('Rozpis školy_Zdroj_1P01_1P02'!$C$4:$C$2377='Rozpis zriaďovatelia_1P01_1P02'!$C1486)*('Rozpis školy_Zdroj_1P01_1P02'!$M$4:$M$2377))</f>
        <v>31</v>
      </c>
      <c r="H1486" s="11">
        <f t="shared" si="23"/>
        <v>338</v>
      </c>
    </row>
    <row r="1487" spans="1:8" x14ac:dyDescent="0.25">
      <c r="A1487" s="8" t="s">
        <v>9156</v>
      </c>
      <c r="B1487" s="8" t="s">
        <v>8631</v>
      </c>
      <c r="C1487" s="8" t="s">
        <v>7619</v>
      </c>
      <c r="D1487" s="8" t="s">
        <v>7618</v>
      </c>
      <c r="E1487" s="9" t="s">
        <v>7620</v>
      </c>
      <c r="F1487" s="10">
        <f t="array" ref="F1487">SUM(('Rozpis školy_Zdroj_1P01_1P02'!$C$4:$C$2377='Rozpis zriaďovatelia_1P01_1P02'!$C1487)*('Rozpis školy_Zdroj_1P01_1P02'!$L$4:$L$2377))</f>
        <v>742</v>
      </c>
      <c r="G1487" s="10">
        <f t="array" ref="G1487">SUM(('Rozpis školy_Zdroj_1P01_1P02'!$C$4:$C$2377='Rozpis zriaďovatelia_1P01_1P02'!$C1487)*('Rozpis školy_Zdroj_1P01_1P02'!$M$4:$M$2377))</f>
        <v>74</v>
      </c>
      <c r="H1487" s="11">
        <f t="shared" si="23"/>
        <v>816</v>
      </c>
    </row>
    <row r="1488" spans="1:8" x14ac:dyDescent="0.25">
      <c r="A1488" s="8" t="s">
        <v>9156</v>
      </c>
      <c r="B1488" s="8" t="s">
        <v>8631</v>
      </c>
      <c r="C1488" s="8" t="s">
        <v>7624</v>
      </c>
      <c r="D1488" s="8" t="s">
        <v>7623</v>
      </c>
      <c r="E1488" s="9" t="s">
        <v>7625</v>
      </c>
      <c r="F1488" s="10">
        <f t="array" ref="F1488">SUM(('Rozpis školy_Zdroj_1P01_1P02'!$C$4:$C$2377='Rozpis zriaďovatelia_1P01_1P02'!$C1488)*('Rozpis školy_Zdroj_1P01_1P02'!$L$4:$L$2377))</f>
        <v>1224</v>
      </c>
      <c r="G1488" s="10">
        <f t="array" ref="G1488">SUM(('Rozpis školy_Zdroj_1P01_1P02'!$C$4:$C$2377='Rozpis zriaďovatelia_1P01_1P02'!$C1488)*('Rozpis školy_Zdroj_1P01_1P02'!$M$4:$M$2377))</f>
        <v>122</v>
      </c>
      <c r="H1488" s="11">
        <f t="shared" si="23"/>
        <v>1346</v>
      </c>
    </row>
    <row r="1489" spans="1:8" x14ac:dyDescent="0.25">
      <c r="A1489" s="8" t="s">
        <v>9156</v>
      </c>
      <c r="B1489" s="8" t="s">
        <v>8631</v>
      </c>
      <c r="C1489" s="8" t="s">
        <v>7373</v>
      </c>
      <c r="D1489" s="8" t="s">
        <v>7372</v>
      </c>
      <c r="E1489" s="9" t="s">
        <v>7374</v>
      </c>
      <c r="F1489" s="10">
        <f t="array" ref="F1489">SUM(('Rozpis školy_Zdroj_1P01_1P02'!$C$4:$C$2377='Rozpis zriaďovatelia_1P01_1P02'!$C1489)*('Rozpis školy_Zdroj_1P01_1P02'!$L$4:$L$2377))</f>
        <v>199</v>
      </c>
      <c r="G1489" s="10">
        <f t="array" ref="G1489">SUM(('Rozpis školy_Zdroj_1P01_1P02'!$C$4:$C$2377='Rozpis zriaďovatelia_1P01_1P02'!$C1489)*('Rozpis školy_Zdroj_1P01_1P02'!$M$4:$M$2377))</f>
        <v>20</v>
      </c>
      <c r="H1489" s="11">
        <f t="shared" si="23"/>
        <v>219</v>
      </c>
    </row>
    <row r="1490" spans="1:8" x14ac:dyDescent="0.25">
      <c r="A1490" s="8" t="s">
        <v>9156</v>
      </c>
      <c r="B1490" s="8" t="s">
        <v>8631</v>
      </c>
      <c r="C1490" s="8" t="s">
        <v>7378</v>
      </c>
      <c r="D1490" s="8" t="s">
        <v>7377</v>
      </c>
      <c r="E1490" s="9" t="s">
        <v>7379</v>
      </c>
      <c r="F1490" s="10">
        <f t="array" ref="F1490">SUM(('Rozpis školy_Zdroj_1P01_1P02'!$C$4:$C$2377='Rozpis zriaďovatelia_1P01_1P02'!$C1490)*('Rozpis školy_Zdroj_1P01_1P02'!$L$4:$L$2377))</f>
        <v>2536</v>
      </c>
      <c r="G1490" s="10">
        <f t="array" ref="G1490">SUM(('Rozpis školy_Zdroj_1P01_1P02'!$C$4:$C$2377='Rozpis zriaďovatelia_1P01_1P02'!$C1490)*('Rozpis školy_Zdroj_1P01_1P02'!$M$4:$M$2377))</f>
        <v>254</v>
      </c>
      <c r="H1490" s="11">
        <f t="shared" si="23"/>
        <v>2790</v>
      </c>
    </row>
    <row r="1491" spans="1:8" x14ac:dyDescent="0.25">
      <c r="A1491" s="8" t="s">
        <v>9156</v>
      </c>
      <c r="B1491" s="8" t="s">
        <v>8631</v>
      </c>
      <c r="C1491" s="8" t="s">
        <v>7629</v>
      </c>
      <c r="D1491" s="8" t="s">
        <v>7628</v>
      </c>
      <c r="E1491" s="9" t="s">
        <v>7630</v>
      </c>
      <c r="F1491" s="10">
        <f t="array" ref="F1491">SUM(('Rozpis školy_Zdroj_1P01_1P02'!$C$4:$C$2377='Rozpis zriaďovatelia_1P01_1P02'!$C1491)*('Rozpis školy_Zdroj_1P01_1P02'!$L$4:$L$2377))</f>
        <v>12566</v>
      </c>
      <c r="G1491" s="10">
        <f t="array" ref="G1491">SUM(('Rozpis školy_Zdroj_1P01_1P02'!$C$4:$C$2377='Rozpis zriaďovatelia_1P01_1P02'!$C1491)*('Rozpis školy_Zdroj_1P01_1P02'!$M$4:$M$2377))</f>
        <v>1256</v>
      </c>
      <c r="H1491" s="11">
        <f t="shared" si="23"/>
        <v>13822</v>
      </c>
    </row>
    <row r="1492" spans="1:8" x14ac:dyDescent="0.25">
      <c r="A1492" s="8" t="s">
        <v>9156</v>
      </c>
      <c r="B1492" s="8" t="s">
        <v>8631</v>
      </c>
      <c r="C1492" s="8" t="s">
        <v>7383</v>
      </c>
      <c r="D1492" s="8" t="s">
        <v>7382</v>
      </c>
      <c r="E1492" s="9" t="s">
        <v>7384</v>
      </c>
      <c r="F1492" s="10">
        <f t="array" ref="F1492">SUM(('Rozpis školy_Zdroj_1P01_1P02'!$C$4:$C$2377='Rozpis zriaďovatelia_1P01_1P02'!$C1492)*('Rozpis školy_Zdroj_1P01_1P02'!$L$4:$L$2377))</f>
        <v>217</v>
      </c>
      <c r="G1492" s="10">
        <f t="array" ref="G1492">SUM(('Rozpis školy_Zdroj_1P01_1P02'!$C$4:$C$2377='Rozpis zriaďovatelia_1P01_1P02'!$C1492)*('Rozpis školy_Zdroj_1P01_1P02'!$M$4:$M$2377))</f>
        <v>22</v>
      </c>
      <c r="H1492" s="11">
        <f t="shared" si="23"/>
        <v>239</v>
      </c>
    </row>
    <row r="1493" spans="1:8" x14ac:dyDescent="0.25">
      <c r="A1493" s="8" t="s">
        <v>9156</v>
      </c>
      <c r="B1493" s="8" t="s">
        <v>8631</v>
      </c>
      <c r="C1493" s="8" t="s">
        <v>7388</v>
      </c>
      <c r="D1493" s="8" t="s">
        <v>7387</v>
      </c>
      <c r="E1493" s="9" t="s">
        <v>7389</v>
      </c>
      <c r="F1493" s="10">
        <f t="array" ref="F1493">SUM(('Rozpis školy_Zdroj_1P01_1P02'!$C$4:$C$2377='Rozpis zriaďovatelia_1P01_1P02'!$C1493)*('Rozpis školy_Zdroj_1P01_1P02'!$L$4:$L$2377))</f>
        <v>6695</v>
      </c>
      <c r="G1493" s="10">
        <f t="array" ref="G1493">SUM(('Rozpis školy_Zdroj_1P01_1P02'!$C$4:$C$2377='Rozpis zriaďovatelia_1P01_1P02'!$C1493)*('Rozpis školy_Zdroj_1P01_1P02'!$M$4:$M$2377))</f>
        <v>670</v>
      </c>
      <c r="H1493" s="11">
        <f t="shared" si="23"/>
        <v>7365</v>
      </c>
    </row>
    <row r="1494" spans="1:8" x14ac:dyDescent="0.25">
      <c r="A1494" s="8" t="s">
        <v>9156</v>
      </c>
      <c r="B1494" s="8" t="s">
        <v>8631</v>
      </c>
      <c r="C1494" s="8" t="s">
        <v>7444</v>
      </c>
      <c r="D1494" s="8" t="s">
        <v>7443</v>
      </c>
      <c r="E1494" s="9" t="s">
        <v>7445</v>
      </c>
      <c r="F1494" s="10">
        <f t="array" ref="F1494">SUM(('Rozpis školy_Zdroj_1P01_1P02'!$C$4:$C$2377='Rozpis zriaďovatelia_1P01_1P02'!$C1494)*('Rozpis školy_Zdroj_1P01_1P02'!$L$4:$L$2377))</f>
        <v>398</v>
      </c>
      <c r="G1494" s="10">
        <f t="array" ref="G1494">SUM(('Rozpis školy_Zdroj_1P01_1P02'!$C$4:$C$2377='Rozpis zriaďovatelia_1P01_1P02'!$C1494)*('Rozpis školy_Zdroj_1P01_1P02'!$M$4:$M$2377))</f>
        <v>40</v>
      </c>
      <c r="H1494" s="11">
        <f t="shared" si="23"/>
        <v>438</v>
      </c>
    </row>
    <row r="1495" spans="1:8" x14ac:dyDescent="0.25">
      <c r="A1495" s="8" t="s">
        <v>9156</v>
      </c>
      <c r="B1495" s="8" t="s">
        <v>8631</v>
      </c>
      <c r="C1495" s="8" t="s">
        <v>7393</v>
      </c>
      <c r="D1495" s="8" t="s">
        <v>7392</v>
      </c>
      <c r="E1495" s="9" t="s">
        <v>7394</v>
      </c>
      <c r="F1495" s="10">
        <f t="array" ref="F1495">SUM(('Rozpis školy_Zdroj_1P01_1P02'!$C$4:$C$2377='Rozpis zriaďovatelia_1P01_1P02'!$C1495)*('Rozpis školy_Zdroj_1P01_1P02'!$L$4:$L$2377))</f>
        <v>3046</v>
      </c>
      <c r="G1495" s="10">
        <f t="array" ref="G1495">SUM(('Rozpis školy_Zdroj_1P01_1P02'!$C$4:$C$2377='Rozpis zriaďovatelia_1P01_1P02'!$C1495)*('Rozpis školy_Zdroj_1P01_1P02'!$M$4:$M$2377))</f>
        <v>305</v>
      </c>
      <c r="H1495" s="11">
        <f t="shared" si="23"/>
        <v>3351</v>
      </c>
    </row>
    <row r="1496" spans="1:8" x14ac:dyDescent="0.25">
      <c r="A1496" s="8" t="s">
        <v>9156</v>
      </c>
      <c r="B1496" s="8" t="s">
        <v>8631</v>
      </c>
      <c r="C1496" s="8" t="s">
        <v>7398</v>
      </c>
      <c r="D1496" s="8" t="s">
        <v>7397</v>
      </c>
      <c r="E1496" s="9" t="s">
        <v>7399</v>
      </c>
      <c r="F1496" s="10">
        <f t="array" ref="F1496">SUM(('Rozpis školy_Zdroj_1P01_1P02'!$C$4:$C$2377='Rozpis zriaďovatelia_1P01_1P02'!$C1496)*('Rozpis školy_Zdroj_1P01_1P02'!$L$4:$L$2377))</f>
        <v>2295</v>
      </c>
      <c r="G1496" s="10">
        <f t="array" ref="G1496">SUM(('Rozpis školy_Zdroj_1P01_1P02'!$C$4:$C$2377='Rozpis zriaďovatelia_1P01_1P02'!$C1496)*('Rozpis školy_Zdroj_1P01_1P02'!$M$4:$M$2377))</f>
        <v>230</v>
      </c>
      <c r="H1496" s="11">
        <f t="shared" si="23"/>
        <v>2525</v>
      </c>
    </row>
    <row r="1497" spans="1:8" x14ac:dyDescent="0.25">
      <c r="A1497" s="8" t="s">
        <v>9156</v>
      </c>
      <c r="B1497" s="8" t="s">
        <v>8631</v>
      </c>
      <c r="C1497" s="8" t="s">
        <v>7649</v>
      </c>
      <c r="D1497" s="8" t="s">
        <v>7648</v>
      </c>
      <c r="E1497" s="9" t="s">
        <v>7650</v>
      </c>
      <c r="F1497" s="10">
        <f t="array" ref="F1497">SUM(('Rozpis školy_Zdroj_1P01_1P02'!$C$4:$C$2377='Rozpis zriaďovatelia_1P01_1P02'!$C1497)*('Rozpis školy_Zdroj_1P01_1P02'!$L$4:$L$2377))</f>
        <v>2607</v>
      </c>
      <c r="G1497" s="10">
        <f t="array" ref="G1497">SUM(('Rozpis školy_Zdroj_1P01_1P02'!$C$4:$C$2377='Rozpis zriaďovatelia_1P01_1P02'!$C1497)*('Rozpis školy_Zdroj_1P01_1P02'!$M$4:$M$2377))</f>
        <v>261</v>
      </c>
      <c r="H1497" s="11">
        <f t="shared" si="23"/>
        <v>2868</v>
      </c>
    </row>
    <row r="1498" spans="1:8" x14ac:dyDescent="0.25">
      <c r="A1498" s="8" t="s">
        <v>9156</v>
      </c>
      <c r="B1498" s="8" t="s">
        <v>8631</v>
      </c>
      <c r="C1498" s="8" t="s">
        <v>7634</v>
      </c>
      <c r="D1498" s="8" t="s">
        <v>7633</v>
      </c>
      <c r="E1498" s="9" t="s">
        <v>7635</v>
      </c>
      <c r="F1498" s="10">
        <f t="array" ref="F1498">SUM(('Rozpis školy_Zdroj_1P01_1P02'!$C$4:$C$2377='Rozpis zriaďovatelia_1P01_1P02'!$C1498)*('Rozpis školy_Zdroj_1P01_1P02'!$L$4:$L$2377))</f>
        <v>181</v>
      </c>
      <c r="G1498" s="10">
        <f t="array" ref="G1498">SUM(('Rozpis školy_Zdroj_1P01_1P02'!$C$4:$C$2377='Rozpis zriaďovatelia_1P01_1P02'!$C1498)*('Rozpis školy_Zdroj_1P01_1P02'!$M$4:$M$2377))</f>
        <v>18</v>
      </c>
      <c r="H1498" s="11">
        <f t="shared" si="23"/>
        <v>199</v>
      </c>
    </row>
    <row r="1499" spans="1:8" x14ac:dyDescent="0.25">
      <c r="A1499" s="8" t="s">
        <v>9156</v>
      </c>
      <c r="B1499" s="8" t="s">
        <v>8631</v>
      </c>
      <c r="C1499" s="8" t="s">
        <v>7434</v>
      </c>
      <c r="D1499" s="8" t="s">
        <v>7433</v>
      </c>
      <c r="E1499" s="9" t="s">
        <v>7435</v>
      </c>
      <c r="F1499" s="10">
        <f t="array" ref="F1499">SUM(('Rozpis školy_Zdroj_1P01_1P02'!$C$4:$C$2377='Rozpis zriaďovatelia_1P01_1P02'!$C1499)*('Rozpis školy_Zdroj_1P01_1P02'!$L$4:$L$2377))</f>
        <v>2034</v>
      </c>
      <c r="G1499" s="10">
        <f t="array" ref="G1499">SUM(('Rozpis školy_Zdroj_1P01_1P02'!$C$4:$C$2377='Rozpis zriaďovatelia_1P01_1P02'!$C1499)*('Rozpis školy_Zdroj_1P01_1P02'!$M$4:$M$2377))</f>
        <v>203</v>
      </c>
      <c r="H1499" s="11">
        <f t="shared" si="23"/>
        <v>2237</v>
      </c>
    </row>
    <row r="1500" spans="1:8" x14ac:dyDescent="0.25">
      <c r="A1500" s="8" t="s">
        <v>9156</v>
      </c>
      <c r="B1500" s="8" t="s">
        <v>8631</v>
      </c>
      <c r="C1500" s="8" t="s">
        <v>7414</v>
      </c>
      <c r="D1500" s="8" t="s">
        <v>7413</v>
      </c>
      <c r="E1500" s="9" t="s">
        <v>7415</v>
      </c>
      <c r="F1500" s="10">
        <f t="array" ref="F1500">SUM(('Rozpis školy_Zdroj_1P01_1P02'!$C$4:$C$2377='Rozpis zriaďovatelia_1P01_1P02'!$C1500)*('Rozpis školy_Zdroj_1P01_1P02'!$L$4:$L$2377))</f>
        <v>2940</v>
      </c>
      <c r="G1500" s="10">
        <f t="array" ref="G1500">SUM(('Rozpis školy_Zdroj_1P01_1P02'!$C$4:$C$2377='Rozpis zriaďovatelia_1P01_1P02'!$C1500)*('Rozpis školy_Zdroj_1P01_1P02'!$M$4:$M$2377))</f>
        <v>294</v>
      </c>
      <c r="H1500" s="11">
        <f t="shared" si="23"/>
        <v>3234</v>
      </c>
    </row>
    <row r="1501" spans="1:8" x14ac:dyDescent="0.25">
      <c r="A1501" s="8" t="s">
        <v>9156</v>
      </c>
      <c r="B1501" s="8" t="s">
        <v>8631</v>
      </c>
      <c r="C1501" s="8" t="s">
        <v>7424</v>
      </c>
      <c r="D1501" s="8" t="s">
        <v>7423</v>
      </c>
      <c r="E1501" s="9" t="s">
        <v>7425</v>
      </c>
      <c r="F1501" s="10">
        <f t="array" ref="F1501">SUM(('Rozpis školy_Zdroj_1P01_1P02'!$C$4:$C$2377='Rozpis zriaďovatelia_1P01_1P02'!$C1501)*('Rozpis školy_Zdroj_1P01_1P02'!$L$4:$L$2377))</f>
        <v>723</v>
      </c>
      <c r="G1501" s="10">
        <f t="array" ref="G1501">SUM(('Rozpis školy_Zdroj_1P01_1P02'!$C$4:$C$2377='Rozpis zriaďovatelia_1P01_1P02'!$C1501)*('Rozpis školy_Zdroj_1P01_1P02'!$M$4:$M$2377))</f>
        <v>72</v>
      </c>
      <c r="H1501" s="11">
        <f t="shared" si="23"/>
        <v>795</v>
      </c>
    </row>
    <row r="1502" spans="1:8" x14ac:dyDescent="0.25">
      <c r="A1502" s="8" t="s">
        <v>9156</v>
      </c>
      <c r="B1502" s="8" t="s">
        <v>8631</v>
      </c>
      <c r="C1502" s="8" t="s">
        <v>7429</v>
      </c>
      <c r="D1502" s="8" t="s">
        <v>7428</v>
      </c>
      <c r="E1502" s="9" t="s">
        <v>7430</v>
      </c>
      <c r="F1502" s="10">
        <f t="array" ref="F1502">SUM(('Rozpis školy_Zdroj_1P01_1P02'!$C$4:$C$2377='Rozpis zriaďovatelia_1P01_1P02'!$C1502)*('Rozpis školy_Zdroj_1P01_1P02'!$L$4:$L$2377))</f>
        <v>307</v>
      </c>
      <c r="G1502" s="10">
        <f t="array" ref="G1502">SUM(('Rozpis školy_Zdroj_1P01_1P02'!$C$4:$C$2377='Rozpis zriaďovatelia_1P01_1P02'!$C1502)*('Rozpis školy_Zdroj_1P01_1P02'!$M$4:$M$2377))</f>
        <v>31</v>
      </c>
      <c r="H1502" s="11">
        <f t="shared" si="23"/>
        <v>338</v>
      </c>
    </row>
    <row r="1503" spans="1:8" x14ac:dyDescent="0.25">
      <c r="A1503" s="8" t="s">
        <v>9156</v>
      </c>
      <c r="B1503" s="8" t="s">
        <v>8631</v>
      </c>
      <c r="C1503" s="8" t="s">
        <v>7639</v>
      </c>
      <c r="D1503" s="8" t="s">
        <v>7638</v>
      </c>
      <c r="E1503" s="9" t="s">
        <v>7640</v>
      </c>
      <c r="F1503" s="10">
        <f t="array" ref="F1503">SUM(('Rozpis školy_Zdroj_1P01_1P02'!$C$4:$C$2377='Rozpis zriaďovatelia_1P01_1P02'!$C1503)*('Rozpis školy_Zdroj_1P01_1P02'!$L$4:$L$2377))</f>
        <v>380</v>
      </c>
      <c r="G1503" s="10">
        <f t="array" ref="G1503">SUM(('Rozpis školy_Zdroj_1P01_1P02'!$C$4:$C$2377='Rozpis zriaďovatelia_1P01_1P02'!$C1503)*('Rozpis školy_Zdroj_1P01_1P02'!$M$4:$M$2377))</f>
        <v>38</v>
      </c>
      <c r="H1503" s="11">
        <f t="shared" si="23"/>
        <v>418</v>
      </c>
    </row>
    <row r="1504" spans="1:8" x14ac:dyDescent="0.25">
      <c r="A1504" s="8" t="s">
        <v>9156</v>
      </c>
      <c r="B1504" s="8" t="s">
        <v>8631</v>
      </c>
      <c r="C1504" s="8" t="s">
        <v>7644</v>
      </c>
      <c r="D1504" s="8" t="s">
        <v>7643</v>
      </c>
      <c r="E1504" s="9" t="s">
        <v>7645</v>
      </c>
      <c r="F1504" s="10">
        <f t="array" ref="F1504">SUM(('Rozpis školy_Zdroj_1P01_1P02'!$C$4:$C$2377='Rozpis zriaďovatelia_1P01_1P02'!$C1504)*('Rozpis školy_Zdroj_1P01_1P02'!$L$4:$L$2377))</f>
        <v>145</v>
      </c>
      <c r="G1504" s="10">
        <f t="array" ref="G1504">SUM(('Rozpis školy_Zdroj_1P01_1P02'!$C$4:$C$2377='Rozpis zriaďovatelia_1P01_1P02'!$C1504)*('Rozpis školy_Zdroj_1P01_1P02'!$M$4:$M$2377))</f>
        <v>14</v>
      </c>
      <c r="H1504" s="11">
        <f t="shared" si="23"/>
        <v>159</v>
      </c>
    </row>
    <row r="1505" spans="1:8" x14ac:dyDescent="0.25">
      <c r="A1505" s="8" t="s">
        <v>9156</v>
      </c>
      <c r="B1505" s="8" t="s">
        <v>8631</v>
      </c>
      <c r="C1505" s="8" t="s">
        <v>7439</v>
      </c>
      <c r="D1505" s="8" t="s">
        <v>7438</v>
      </c>
      <c r="E1505" s="9" t="s">
        <v>7440</v>
      </c>
      <c r="F1505" s="10">
        <f t="array" ref="F1505">SUM(('Rozpis školy_Zdroj_1P01_1P02'!$C$4:$C$2377='Rozpis zriaďovatelia_1P01_1P02'!$C1505)*('Rozpis školy_Zdroj_1P01_1P02'!$L$4:$L$2377))</f>
        <v>199</v>
      </c>
      <c r="G1505" s="10">
        <f t="array" ref="G1505">SUM(('Rozpis školy_Zdroj_1P01_1P02'!$C$4:$C$2377='Rozpis zriaďovatelia_1P01_1P02'!$C1505)*('Rozpis školy_Zdroj_1P01_1P02'!$M$4:$M$2377))</f>
        <v>20</v>
      </c>
      <c r="H1505" s="11">
        <f t="shared" si="23"/>
        <v>219</v>
      </c>
    </row>
    <row r="1506" spans="1:8" x14ac:dyDescent="0.25">
      <c r="A1506" s="8" t="s">
        <v>9156</v>
      </c>
      <c r="B1506" s="8" t="s">
        <v>8631</v>
      </c>
      <c r="C1506" s="8" t="s">
        <v>7449</v>
      </c>
      <c r="D1506" s="8" t="s">
        <v>7448</v>
      </c>
      <c r="E1506" s="9" t="s">
        <v>7450</v>
      </c>
      <c r="F1506" s="10">
        <f t="array" ref="F1506">SUM(('Rozpis školy_Zdroj_1P01_1P02'!$C$4:$C$2377='Rozpis zriaďovatelia_1P01_1P02'!$C1506)*('Rozpis školy_Zdroj_1P01_1P02'!$L$4:$L$2377))</f>
        <v>4506</v>
      </c>
      <c r="G1506" s="10">
        <f t="array" ref="G1506">SUM(('Rozpis školy_Zdroj_1P01_1P02'!$C$4:$C$2377='Rozpis zriaďovatelia_1P01_1P02'!$C1506)*('Rozpis školy_Zdroj_1P01_1P02'!$M$4:$M$2377))</f>
        <v>451</v>
      </c>
      <c r="H1506" s="11">
        <f t="shared" si="23"/>
        <v>4957</v>
      </c>
    </row>
    <row r="1507" spans="1:8" x14ac:dyDescent="0.25">
      <c r="A1507" s="8" t="s">
        <v>9156</v>
      </c>
      <c r="B1507" s="8" t="s">
        <v>8631</v>
      </c>
      <c r="C1507" s="8" t="s">
        <v>7557</v>
      </c>
      <c r="D1507" s="8" t="s">
        <v>7556</v>
      </c>
      <c r="E1507" s="9" t="s">
        <v>7558</v>
      </c>
      <c r="F1507" s="10">
        <f t="array" ref="F1507">SUM(('Rozpis školy_Zdroj_1P01_1P02'!$C$4:$C$2377='Rozpis zriaďovatelia_1P01_1P02'!$C1507)*('Rozpis školy_Zdroj_1P01_1P02'!$L$4:$L$2377))</f>
        <v>30248</v>
      </c>
      <c r="G1507" s="10">
        <f t="array" ref="G1507">SUM(('Rozpis školy_Zdroj_1P01_1P02'!$C$4:$C$2377='Rozpis zriaďovatelia_1P01_1P02'!$C1507)*('Rozpis školy_Zdroj_1P01_1P02'!$M$4:$M$2377))</f>
        <v>3025</v>
      </c>
      <c r="H1507" s="11">
        <f t="shared" si="23"/>
        <v>33273</v>
      </c>
    </row>
    <row r="1508" spans="1:8" x14ac:dyDescent="0.25">
      <c r="A1508" s="8" t="s">
        <v>9156</v>
      </c>
      <c r="B1508" s="8" t="s">
        <v>8631</v>
      </c>
      <c r="C1508" s="8" t="s">
        <v>7594</v>
      </c>
      <c r="D1508" s="8" t="s">
        <v>7593</v>
      </c>
      <c r="E1508" s="9" t="s">
        <v>7595</v>
      </c>
      <c r="F1508" s="10">
        <f t="array" ref="F1508">SUM(('Rozpis školy_Zdroj_1P01_1P02'!$C$4:$C$2377='Rozpis zriaďovatelia_1P01_1P02'!$C1508)*('Rozpis školy_Zdroj_1P01_1P02'!$L$4:$L$2377))</f>
        <v>36</v>
      </c>
      <c r="G1508" s="10">
        <f t="array" ref="G1508">SUM(('Rozpis školy_Zdroj_1P01_1P02'!$C$4:$C$2377='Rozpis zriaďovatelia_1P01_1P02'!$C1508)*('Rozpis školy_Zdroj_1P01_1P02'!$M$4:$M$2377))</f>
        <v>4</v>
      </c>
      <c r="H1508" s="11">
        <f t="shared" si="23"/>
        <v>40</v>
      </c>
    </row>
    <row r="1509" spans="1:8" x14ac:dyDescent="0.25">
      <c r="A1509" s="8" t="s">
        <v>9156</v>
      </c>
      <c r="B1509" s="8" t="s">
        <v>8631</v>
      </c>
      <c r="C1509" s="8" t="s">
        <v>7469</v>
      </c>
      <c r="D1509" s="8" t="s">
        <v>7468</v>
      </c>
      <c r="E1509" s="9" t="s">
        <v>7470</v>
      </c>
      <c r="F1509" s="10">
        <f t="array" ref="F1509">SUM(('Rozpis školy_Zdroj_1P01_1P02'!$C$4:$C$2377='Rozpis zriaďovatelia_1P01_1P02'!$C1509)*('Rozpis školy_Zdroj_1P01_1P02'!$L$4:$L$2377))</f>
        <v>108</v>
      </c>
      <c r="G1509" s="10">
        <f t="array" ref="G1509">SUM(('Rozpis školy_Zdroj_1P01_1P02'!$C$4:$C$2377='Rozpis zriaďovatelia_1P01_1P02'!$C1509)*('Rozpis školy_Zdroj_1P01_1P02'!$M$4:$M$2377))</f>
        <v>11</v>
      </c>
      <c r="H1509" s="11">
        <f t="shared" si="23"/>
        <v>119</v>
      </c>
    </row>
    <row r="1510" spans="1:8" x14ac:dyDescent="0.25">
      <c r="A1510" s="8" t="s">
        <v>9156</v>
      </c>
      <c r="B1510" s="8" t="s">
        <v>8631</v>
      </c>
      <c r="C1510" s="8" t="s">
        <v>7474</v>
      </c>
      <c r="D1510" s="8" t="s">
        <v>7473</v>
      </c>
      <c r="E1510" s="9" t="s">
        <v>7475</v>
      </c>
      <c r="F1510" s="10">
        <f t="array" ref="F1510">SUM(('Rozpis školy_Zdroj_1P01_1P02'!$C$4:$C$2377='Rozpis zriaďovatelia_1P01_1P02'!$C1510)*('Rozpis školy_Zdroj_1P01_1P02'!$L$4:$L$2377))</f>
        <v>7963</v>
      </c>
      <c r="G1510" s="10">
        <f t="array" ref="G1510">SUM(('Rozpis školy_Zdroj_1P01_1P02'!$C$4:$C$2377='Rozpis zriaďovatelia_1P01_1P02'!$C1510)*('Rozpis školy_Zdroj_1P01_1P02'!$M$4:$M$2377))</f>
        <v>796</v>
      </c>
      <c r="H1510" s="11">
        <f t="shared" si="23"/>
        <v>8759</v>
      </c>
    </row>
    <row r="1511" spans="1:8" x14ac:dyDescent="0.25">
      <c r="A1511" s="8" t="s">
        <v>9156</v>
      </c>
      <c r="B1511" s="8" t="s">
        <v>8631</v>
      </c>
      <c r="C1511" s="8" t="s">
        <v>7479</v>
      </c>
      <c r="D1511" s="8" t="s">
        <v>7478</v>
      </c>
      <c r="E1511" s="9" t="s">
        <v>7480</v>
      </c>
      <c r="F1511" s="10">
        <f t="array" ref="F1511">SUM(('Rozpis školy_Zdroj_1P01_1P02'!$C$4:$C$2377='Rozpis zriaďovatelia_1P01_1P02'!$C1511)*('Rozpis školy_Zdroj_1P01_1P02'!$L$4:$L$2377))</f>
        <v>1867</v>
      </c>
      <c r="G1511" s="10">
        <f t="array" ref="G1511">SUM(('Rozpis školy_Zdroj_1P01_1P02'!$C$4:$C$2377='Rozpis zriaďovatelia_1P01_1P02'!$C1511)*('Rozpis školy_Zdroj_1P01_1P02'!$M$4:$M$2377))</f>
        <v>187</v>
      </c>
      <c r="H1511" s="11">
        <f t="shared" si="23"/>
        <v>2054</v>
      </c>
    </row>
    <row r="1512" spans="1:8" x14ac:dyDescent="0.25">
      <c r="A1512" s="8" t="s">
        <v>9156</v>
      </c>
      <c r="B1512" s="8" t="s">
        <v>8631</v>
      </c>
      <c r="C1512" s="8" t="s">
        <v>7484</v>
      </c>
      <c r="D1512" s="8" t="s">
        <v>7483</v>
      </c>
      <c r="E1512" s="9" t="s">
        <v>7485</v>
      </c>
      <c r="F1512" s="10">
        <f t="array" ref="F1512">SUM(('Rozpis školy_Zdroj_1P01_1P02'!$C$4:$C$2377='Rozpis zriaďovatelia_1P01_1P02'!$C1512)*('Rozpis školy_Zdroj_1P01_1P02'!$L$4:$L$2377))</f>
        <v>344</v>
      </c>
      <c r="G1512" s="10">
        <f t="array" ref="G1512">SUM(('Rozpis školy_Zdroj_1P01_1P02'!$C$4:$C$2377='Rozpis zriaďovatelia_1P01_1P02'!$C1512)*('Rozpis školy_Zdroj_1P01_1P02'!$M$4:$M$2377))</f>
        <v>35</v>
      </c>
      <c r="H1512" s="11">
        <f t="shared" si="23"/>
        <v>379</v>
      </c>
    </row>
    <row r="1513" spans="1:8" x14ac:dyDescent="0.25">
      <c r="A1513" s="8" t="s">
        <v>9156</v>
      </c>
      <c r="B1513" s="8" t="s">
        <v>8631</v>
      </c>
      <c r="C1513" s="8" t="s">
        <v>7495</v>
      </c>
      <c r="D1513" s="8" t="s">
        <v>7494</v>
      </c>
      <c r="E1513" s="9" t="s">
        <v>7496</v>
      </c>
      <c r="F1513" s="10">
        <f t="array" ref="F1513">SUM(('Rozpis školy_Zdroj_1P01_1P02'!$C$4:$C$2377='Rozpis zriaďovatelia_1P01_1P02'!$C1513)*('Rozpis školy_Zdroj_1P01_1P02'!$L$4:$L$2377))</f>
        <v>2096</v>
      </c>
      <c r="G1513" s="10">
        <f t="array" ref="G1513">SUM(('Rozpis školy_Zdroj_1P01_1P02'!$C$4:$C$2377='Rozpis zriaďovatelia_1P01_1P02'!$C1513)*('Rozpis školy_Zdroj_1P01_1P02'!$M$4:$M$2377))</f>
        <v>210</v>
      </c>
      <c r="H1513" s="11">
        <f t="shared" si="23"/>
        <v>2306</v>
      </c>
    </row>
    <row r="1514" spans="1:8" x14ac:dyDescent="0.25">
      <c r="A1514" s="8" t="s">
        <v>9156</v>
      </c>
      <c r="B1514" s="8" t="s">
        <v>8631</v>
      </c>
      <c r="C1514" s="8" t="s">
        <v>7500</v>
      </c>
      <c r="D1514" s="8" t="s">
        <v>7499</v>
      </c>
      <c r="E1514" s="9" t="s">
        <v>7501</v>
      </c>
      <c r="F1514" s="10">
        <f t="array" ref="F1514">SUM(('Rozpis školy_Zdroj_1P01_1P02'!$C$4:$C$2377='Rozpis zriaďovatelia_1P01_1P02'!$C1514)*('Rozpis školy_Zdroj_1P01_1P02'!$L$4:$L$2377))</f>
        <v>271</v>
      </c>
      <c r="G1514" s="10">
        <f t="array" ref="G1514">SUM(('Rozpis školy_Zdroj_1P01_1P02'!$C$4:$C$2377='Rozpis zriaďovatelia_1P01_1P02'!$C1514)*('Rozpis školy_Zdroj_1P01_1P02'!$M$4:$M$2377))</f>
        <v>27</v>
      </c>
      <c r="H1514" s="11">
        <f t="shared" si="23"/>
        <v>298</v>
      </c>
    </row>
    <row r="1515" spans="1:8" x14ac:dyDescent="0.25">
      <c r="A1515" s="8" t="s">
        <v>9156</v>
      </c>
      <c r="B1515" s="8" t="s">
        <v>8631</v>
      </c>
      <c r="C1515" s="8" t="s">
        <v>7505</v>
      </c>
      <c r="D1515" s="8" t="s">
        <v>7504</v>
      </c>
      <c r="E1515" s="9" t="s">
        <v>7506</v>
      </c>
      <c r="F1515" s="10">
        <f t="array" ref="F1515">SUM(('Rozpis školy_Zdroj_1P01_1P02'!$C$4:$C$2377='Rozpis zriaďovatelia_1P01_1P02'!$C1515)*('Rozpis školy_Zdroj_1P01_1P02'!$L$4:$L$2377))</f>
        <v>964</v>
      </c>
      <c r="G1515" s="10">
        <f t="array" ref="G1515">SUM(('Rozpis školy_Zdroj_1P01_1P02'!$C$4:$C$2377='Rozpis zriaďovatelia_1P01_1P02'!$C1515)*('Rozpis školy_Zdroj_1P01_1P02'!$M$4:$M$2377))</f>
        <v>96</v>
      </c>
      <c r="H1515" s="11">
        <f t="shared" si="23"/>
        <v>1060</v>
      </c>
    </row>
    <row r="1516" spans="1:8" x14ac:dyDescent="0.25">
      <c r="A1516" s="8" t="s">
        <v>9156</v>
      </c>
      <c r="B1516" s="8" t="s">
        <v>8631</v>
      </c>
      <c r="C1516" s="8" t="s">
        <v>7510</v>
      </c>
      <c r="D1516" s="8" t="s">
        <v>7509</v>
      </c>
      <c r="E1516" s="9" t="s">
        <v>7511</v>
      </c>
      <c r="F1516" s="10">
        <f t="array" ref="F1516">SUM(('Rozpis školy_Zdroj_1P01_1P02'!$C$4:$C$2377='Rozpis zriaďovatelia_1P01_1P02'!$C1516)*('Rozpis školy_Zdroj_1P01_1P02'!$L$4:$L$2377))</f>
        <v>36</v>
      </c>
      <c r="G1516" s="10">
        <f t="array" ref="G1516">SUM(('Rozpis školy_Zdroj_1P01_1P02'!$C$4:$C$2377='Rozpis zriaďovatelia_1P01_1P02'!$C1516)*('Rozpis školy_Zdroj_1P01_1P02'!$M$4:$M$2377))</f>
        <v>4</v>
      </c>
      <c r="H1516" s="11">
        <f t="shared" si="23"/>
        <v>40</v>
      </c>
    </row>
    <row r="1517" spans="1:8" x14ac:dyDescent="0.25">
      <c r="A1517" s="8" t="s">
        <v>9156</v>
      </c>
      <c r="B1517" s="8" t="s">
        <v>8631</v>
      </c>
      <c r="C1517" s="8" t="s">
        <v>7515</v>
      </c>
      <c r="D1517" s="8" t="s">
        <v>7514</v>
      </c>
      <c r="E1517" s="9" t="s">
        <v>7516</v>
      </c>
      <c r="F1517" s="10">
        <f t="array" ref="F1517">SUM(('Rozpis školy_Zdroj_1P01_1P02'!$C$4:$C$2377='Rozpis zriaďovatelia_1P01_1P02'!$C1517)*('Rozpis školy_Zdroj_1P01_1P02'!$L$4:$L$2377))</f>
        <v>72</v>
      </c>
      <c r="G1517" s="10">
        <f t="array" ref="G1517">SUM(('Rozpis školy_Zdroj_1P01_1P02'!$C$4:$C$2377='Rozpis zriaďovatelia_1P01_1P02'!$C1517)*('Rozpis školy_Zdroj_1P01_1P02'!$M$4:$M$2377))</f>
        <v>7</v>
      </c>
      <c r="H1517" s="11">
        <f t="shared" si="23"/>
        <v>79</v>
      </c>
    </row>
    <row r="1518" spans="1:8" x14ac:dyDescent="0.25">
      <c r="A1518" s="8" t="s">
        <v>9156</v>
      </c>
      <c r="B1518" s="8" t="s">
        <v>8631</v>
      </c>
      <c r="C1518" s="8" t="s">
        <v>7520</v>
      </c>
      <c r="D1518" s="8" t="s">
        <v>7519</v>
      </c>
      <c r="E1518" s="9" t="s">
        <v>7521</v>
      </c>
      <c r="F1518" s="10">
        <f t="array" ref="F1518">SUM(('Rozpis školy_Zdroj_1P01_1P02'!$C$4:$C$2377='Rozpis zriaďovatelia_1P01_1P02'!$C1518)*('Rozpis školy_Zdroj_1P01_1P02'!$L$4:$L$2377))</f>
        <v>3925</v>
      </c>
      <c r="G1518" s="10">
        <f t="array" ref="G1518">SUM(('Rozpis školy_Zdroj_1P01_1P02'!$C$4:$C$2377='Rozpis zriaďovatelia_1P01_1P02'!$C1518)*('Rozpis školy_Zdroj_1P01_1P02'!$M$4:$M$2377))</f>
        <v>393</v>
      </c>
      <c r="H1518" s="11">
        <f t="shared" si="23"/>
        <v>4318</v>
      </c>
    </row>
    <row r="1519" spans="1:8" x14ac:dyDescent="0.25">
      <c r="A1519" s="8" t="s">
        <v>9156</v>
      </c>
      <c r="B1519" s="8" t="s">
        <v>8631</v>
      </c>
      <c r="C1519" s="8" t="s">
        <v>7526</v>
      </c>
      <c r="D1519" s="8" t="s">
        <v>7525</v>
      </c>
      <c r="E1519" s="9" t="s">
        <v>7527</v>
      </c>
      <c r="F1519" s="10">
        <f t="array" ref="F1519">SUM(('Rozpis školy_Zdroj_1P01_1P02'!$C$4:$C$2377='Rozpis zriaďovatelia_1P01_1P02'!$C1519)*('Rozpis školy_Zdroj_1P01_1P02'!$L$4:$L$2377))</f>
        <v>108</v>
      </c>
      <c r="G1519" s="10">
        <f t="array" ref="G1519">SUM(('Rozpis školy_Zdroj_1P01_1P02'!$C$4:$C$2377='Rozpis zriaďovatelia_1P01_1P02'!$C1519)*('Rozpis školy_Zdroj_1P01_1P02'!$M$4:$M$2377))</f>
        <v>11</v>
      </c>
      <c r="H1519" s="11">
        <f t="shared" si="23"/>
        <v>119</v>
      </c>
    </row>
    <row r="1520" spans="1:8" x14ac:dyDescent="0.25">
      <c r="A1520" s="8" t="s">
        <v>9156</v>
      </c>
      <c r="B1520" s="8" t="s">
        <v>8631</v>
      </c>
      <c r="C1520" s="8" t="s">
        <v>7531</v>
      </c>
      <c r="D1520" s="8" t="s">
        <v>7530</v>
      </c>
      <c r="E1520" s="9" t="s">
        <v>7532</v>
      </c>
      <c r="F1520" s="10">
        <f t="array" ref="F1520">SUM(('Rozpis školy_Zdroj_1P01_1P02'!$C$4:$C$2377='Rozpis zriaďovatelia_1P01_1P02'!$C1520)*('Rozpis školy_Zdroj_1P01_1P02'!$L$4:$L$2377))</f>
        <v>2030</v>
      </c>
      <c r="G1520" s="10">
        <f t="array" ref="G1520">SUM(('Rozpis školy_Zdroj_1P01_1P02'!$C$4:$C$2377='Rozpis zriaďovatelia_1P01_1P02'!$C1520)*('Rozpis školy_Zdroj_1P01_1P02'!$M$4:$M$2377))</f>
        <v>203</v>
      </c>
      <c r="H1520" s="11">
        <f t="shared" si="23"/>
        <v>2233</v>
      </c>
    </row>
    <row r="1521" spans="1:8" x14ac:dyDescent="0.25">
      <c r="A1521" s="8" t="s">
        <v>9156</v>
      </c>
      <c r="B1521" s="8" t="s">
        <v>8631</v>
      </c>
      <c r="C1521" s="8" t="s">
        <v>7536</v>
      </c>
      <c r="D1521" s="8" t="s">
        <v>7535</v>
      </c>
      <c r="E1521" s="9" t="s">
        <v>7537</v>
      </c>
      <c r="F1521" s="10">
        <f t="array" ref="F1521">SUM(('Rozpis školy_Zdroj_1P01_1P02'!$C$4:$C$2377='Rozpis zriaďovatelia_1P01_1P02'!$C1521)*('Rozpis školy_Zdroj_1P01_1P02'!$L$4:$L$2377))</f>
        <v>54</v>
      </c>
      <c r="G1521" s="10">
        <f t="array" ref="G1521">SUM(('Rozpis školy_Zdroj_1P01_1P02'!$C$4:$C$2377='Rozpis zriaďovatelia_1P01_1P02'!$C1521)*('Rozpis školy_Zdroj_1P01_1P02'!$M$4:$M$2377))</f>
        <v>5</v>
      </c>
      <c r="H1521" s="11">
        <f t="shared" si="23"/>
        <v>59</v>
      </c>
    </row>
    <row r="1522" spans="1:8" x14ac:dyDescent="0.25">
      <c r="A1522" s="8" t="s">
        <v>9156</v>
      </c>
      <c r="B1522" s="8" t="s">
        <v>8631</v>
      </c>
      <c r="C1522" s="8" t="s">
        <v>7541</v>
      </c>
      <c r="D1522" s="8" t="s">
        <v>7540</v>
      </c>
      <c r="E1522" s="9" t="s">
        <v>7542</v>
      </c>
      <c r="F1522" s="10">
        <f t="array" ref="F1522">SUM(('Rozpis školy_Zdroj_1P01_1P02'!$C$4:$C$2377='Rozpis zriaďovatelia_1P01_1P02'!$C1522)*('Rozpis školy_Zdroj_1P01_1P02'!$L$4:$L$2377))</f>
        <v>6803</v>
      </c>
      <c r="G1522" s="10">
        <f t="array" ref="G1522">SUM(('Rozpis školy_Zdroj_1P01_1P02'!$C$4:$C$2377='Rozpis zriaďovatelia_1P01_1P02'!$C1522)*('Rozpis školy_Zdroj_1P01_1P02'!$M$4:$M$2377))</f>
        <v>680</v>
      </c>
      <c r="H1522" s="11">
        <f t="shared" si="23"/>
        <v>7483</v>
      </c>
    </row>
    <row r="1523" spans="1:8" x14ac:dyDescent="0.25">
      <c r="A1523" s="8" t="s">
        <v>9156</v>
      </c>
      <c r="B1523" s="8" t="s">
        <v>8631</v>
      </c>
      <c r="C1523" s="8" t="s">
        <v>7547</v>
      </c>
      <c r="D1523" s="8" t="s">
        <v>7546</v>
      </c>
      <c r="E1523" s="9" t="s">
        <v>7548</v>
      </c>
      <c r="F1523" s="10">
        <f t="array" ref="F1523">SUM(('Rozpis školy_Zdroj_1P01_1P02'!$C$4:$C$2377='Rozpis zriaďovatelia_1P01_1P02'!$C1523)*('Rozpis školy_Zdroj_1P01_1P02'!$L$4:$L$2377))</f>
        <v>1365</v>
      </c>
      <c r="G1523" s="10">
        <f t="array" ref="G1523">SUM(('Rozpis školy_Zdroj_1P01_1P02'!$C$4:$C$2377='Rozpis zriaďovatelia_1P01_1P02'!$C1523)*('Rozpis školy_Zdroj_1P01_1P02'!$M$4:$M$2377))</f>
        <v>136</v>
      </c>
      <c r="H1523" s="11">
        <f t="shared" si="23"/>
        <v>1501</v>
      </c>
    </row>
    <row r="1524" spans="1:8" x14ac:dyDescent="0.25">
      <c r="A1524" s="8" t="s">
        <v>9156</v>
      </c>
      <c r="B1524" s="8" t="s">
        <v>8631</v>
      </c>
      <c r="C1524" s="8" t="s">
        <v>7552</v>
      </c>
      <c r="D1524" s="8" t="s">
        <v>7551</v>
      </c>
      <c r="E1524" s="9" t="s">
        <v>7553</v>
      </c>
      <c r="F1524" s="10">
        <f t="array" ref="F1524">SUM(('Rozpis školy_Zdroj_1P01_1P02'!$C$4:$C$2377='Rozpis zriaďovatelia_1P01_1P02'!$C1524)*('Rozpis školy_Zdroj_1P01_1P02'!$L$4:$L$2377))</f>
        <v>72</v>
      </c>
      <c r="G1524" s="10">
        <f t="array" ref="G1524">SUM(('Rozpis školy_Zdroj_1P01_1P02'!$C$4:$C$2377='Rozpis zriaďovatelia_1P01_1P02'!$C1524)*('Rozpis školy_Zdroj_1P01_1P02'!$M$4:$M$2377))</f>
        <v>7</v>
      </c>
      <c r="H1524" s="11">
        <f t="shared" si="23"/>
        <v>79</v>
      </c>
    </row>
    <row r="1525" spans="1:8" x14ac:dyDescent="0.25">
      <c r="A1525" s="8" t="s">
        <v>9156</v>
      </c>
      <c r="B1525" s="8" t="s">
        <v>8631</v>
      </c>
      <c r="C1525" s="8" t="s">
        <v>7574</v>
      </c>
      <c r="D1525" s="8" t="s">
        <v>7573</v>
      </c>
      <c r="E1525" s="9" t="s">
        <v>7575</v>
      </c>
      <c r="F1525" s="10">
        <f t="array" ref="F1525">SUM(('Rozpis školy_Zdroj_1P01_1P02'!$C$4:$C$2377='Rozpis zriaďovatelia_1P01_1P02'!$C1525)*('Rozpis školy_Zdroj_1P01_1P02'!$L$4:$L$2377))</f>
        <v>72</v>
      </c>
      <c r="G1525" s="10">
        <f t="array" ref="G1525">SUM(('Rozpis školy_Zdroj_1P01_1P02'!$C$4:$C$2377='Rozpis zriaďovatelia_1P01_1P02'!$C1525)*('Rozpis školy_Zdroj_1P01_1P02'!$M$4:$M$2377))</f>
        <v>7</v>
      </c>
      <c r="H1525" s="11">
        <f t="shared" si="23"/>
        <v>79</v>
      </c>
    </row>
    <row r="1526" spans="1:8" x14ac:dyDescent="0.25">
      <c r="A1526" s="8" t="s">
        <v>9156</v>
      </c>
      <c r="B1526" s="8" t="s">
        <v>8631</v>
      </c>
      <c r="C1526" s="8" t="s">
        <v>7579</v>
      </c>
      <c r="D1526" s="8" t="s">
        <v>7578</v>
      </c>
      <c r="E1526" s="9" t="s">
        <v>7580</v>
      </c>
      <c r="F1526" s="10">
        <f t="array" ref="F1526">SUM(('Rozpis školy_Zdroj_1P01_1P02'!$C$4:$C$2377='Rozpis zriaďovatelia_1P01_1P02'!$C1526)*('Rozpis školy_Zdroj_1P01_1P02'!$L$4:$L$2377))</f>
        <v>4261</v>
      </c>
      <c r="G1526" s="10">
        <f t="array" ref="G1526">SUM(('Rozpis školy_Zdroj_1P01_1P02'!$C$4:$C$2377='Rozpis zriaďovatelia_1P01_1P02'!$C1526)*('Rozpis školy_Zdroj_1P01_1P02'!$M$4:$M$2377))</f>
        <v>426</v>
      </c>
      <c r="H1526" s="11">
        <f t="shared" si="23"/>
        <v>4687</v>
      </c>
    </row>
    <row r="1527" spans="1:8" x14ac:dyDescent="0.25">
      <c r="A1527" s="8" t="s">
        <v>9156</v>
      </c>
      <c r="B1527" s="8" t="s">
        <v>8631</v>
      </c>
      <c r="C1527" s="8" t="s">
        <v>7589</v>
      </c>
      <c r="D1527" s="8" t="s">
        <v>7588</v>
      </c>
      <c r="E1527" s="9" t="s">
        <v>7590</v>
      </c>
      <c r="F1527" s="10">
        <f t="array" ref="F1527">SUM(('Rozpis školy_Zdroj_1P01_1P02'!$C$4:$C$2377='Rozpis zriaďovatelia_1P01_1P02'!$C1527)*('Rozpis školy_Zdroj_1P01_1P02'!$L$4:$L$2377))</f>
        <v>3527</v>
      </c>
      <c r="G1527" s="10">
        <f t="array" ref="G1527">SUM(('Rozpis školy_Zdroj_1P01_1P02'!$C$4:$C$2377='Rozpis zriaďovatelia_1P01_1P02'!$C1527)*('Rozpis školy_Zdroj_1P01_1P02'!$M$4:$M$2377))</f>
        <v>353</v>
      </c>
      <c r="H1527" s="11">
        <f t="shared" si="23"/>
        <v>3880</v>
      </c>
    </row>
    <row r="1528" spans="1:8" x14ac:dyDescent="0.25">
      <c r="A1528" s="8" t="s">
        <v>9156</v>
      </c>
      <c r="B1528" s="8" t="s">
        <v>8631</v>
      </c>
      <c r="C1528" s="8" t="s">
        <v>7584</v>
      </c>
      <c r="D1528" s="8" t="s">
        <v>7583</v>
      </c>
      <c r="E1528" s="9" t="s">
        <v>7585</v>
      </c>
      <c r="F1528" s="10">
        <f t="array" ref="F1528">SUM(('Rozpis školy_Zdroj_1P01_1P02'!$C$4:$C$2377='Rozpis zriaďovatelia_1P01_1P02'!$C1528)*('Rozpis školy_Zdroj_1P01_1P02'!$L$4:$L$2377))</f>
        <v>181</v>
      </c>
      <c r="G1528" s="10">
        <f t="array" ref="G1528">SUM(('Rozpis školy_Zdroj_1P01_1P02'!$C$4:$C$2377='Rozpis zriaďovatelia_1P01_1P02'!$C1528)*('Rozpis školy_Zdroj_1P01_1P02'!$M$4:$M$2377))</f>
        <v>18</v>
      </c>
      <c r="H1528" s="11">
        <f t="shared" si="23"/>
        <v>199</v>
      </c>
    </row>
    <row r="1529" spans="1:8" x14ac:dyDescent="0.25">
      <c r="A1529" s="8" t="s">
        <v>9156</v>
      </c>
      <c r="B1529" s="8" t="s">
        <v>8631</v>
      </c>
      <c r="C1529" s="8" t="s">
        <v>7738</v>
      </c>
      <c r="D1529" s="8" t="s">
        <v>7737</v>
      </c>
      <c r="E1529" s="9" t="s">
        <v>7739</v>
      </c>
      <c r="F1529" s="10">
        <f t="array" ref="F1529">SUM(('Rozpis školy_Zdroj_1P01_1P02'!$C$4:$C$2377='Rozpis zriaďovatelia_1P01_1P02'!$C1529)*('Rozpis školy_Zdroj_1P01_1P02'!$L$4:$L$2377))</f>
        <v>53977</v>
      </c>
      <c r="G1529" s="10">
        <f t="array" ref="G1529">SUM(('Rozpis školy_Zdroj_1P01_1P02'!$C$4:$C$2377='Rozpis zriaďovatelia_1P01_1P02'!$C1529)*('Rozpis školy_Zdroj_1P01_1P02'!$M$4:$M$2377))</f>
        <v>5398</v>
      </c>
      <c r="H1529" s="11">
        <f t="shared" si="23"/>
        <v>59375</v>
      </c>
    </row>
    <row r="1530" spans="1:8" x14ac:dyDescent="0.25">
      <c r="A1530" s="8" t="s">
        <v>9156</v>
      </c>
      <c r="B1530" s="8" t="s">
        <v>8631</v>
      </c>
      <c r="C1530" s="8" t="s">
        <v>7654</v>
      </c>
      <c r="D1530" s="8" t="s">
        <v>7653</v>
      </c>
      <c r="E1530" s="9" t="s">
        <v>7655</v>
      </c>
      <c r="F1530" s="10">
        <f t="array" ref="F1530">SUM(('Rozpis školy_Zdroj_1P01_1P02'!$C$4:$C$2377='Rozpis zriaďovatelia_1P01_1P02'!$C1530)*('Rozpis školy_Zdroj_1P01_1P02'!$L$4:$L$2377))</f>
        <v>7238</v>
      </c>
      <c r="G1530" s="10">
        <f t="array" ref="G1530">SUM(('Rozpis školy_Zdroj_1P01_1P02'!$C$4:$C$2377='Rozpis zriaďovatelia_1P01_1P02'!$C1530)*('Rozpis školy_Zdroj_1P01_1P02'!$M$4:$M$2377))</f>
        <v>724</v>
      </c>
      <c r="H1530" s="11">
        <f t="shared" si="23"/>
        <v>7962</v>
      </c>
    </row>
    <row r="1531" spans="1:8" x14ac:dyDescent="0.25">
      <c r="A1531" s="8" t="s">
        <v>9156</v>
      </c>
      <c r="B1531" s="8" t="s">
        <v>8631</v>
      </c>
      <c r="C1531" s="8" t="s">
        <v>6840</v>
      </c>
      <c r="D1531" s="8" t="s">
        <v>6839</v>
      </c>
      <c r="E1531" s="9" t="s">
        <v>6841</v>
      </c>
      <c r="F1531" s="10">
        <f t="array" ref="F1531">SUM(('Rozpis školy_Zdroj_1P01_1P02'!$C$4:$C$2377='Rozpis zriaďovatelia_1P01_1P02'!$C1531)*('Rozpis školy_Zdroj_1P01_1P02'!$L$4:$L$2377))</f>
        <v>7383</v>
      </c>
      <c r="G1531" s="10">
        <f t="array" ref="G1531">SUM(('Rozpis školy_Zdroj_1P01_1P02'!$C$4:$C$2377='Rozpis zriaďovatelia_1P01_1P02'!$C1531)*('Rozpis školy_Zdroj_1P01_1P02'!$M$4:$M$2377))</f>
        <v>738</v>
      </c>
      <c r="H1531" s="11">
        <f t="shared" si="23"/>
        <v>8121</v>
      </c>
    </row>
    <row r="1532" spans="1:8" x14ac:dyDescent="0.25">
      <c r="A1532" s="8" t="s">
        <v>9156</v>
      </c>
      <c r="B1532" s="8" t="s">
        <v>8631</v>
      </c>
      <c r="C1532" s="8" t="s">
        <v>7664</v>
      </c>
      <c r="D1532" s="8" t="s">
        <v>7663</v>
      </c>
      <c r="E1532" s="9" t="s">
        <v>7665</v>
      </c>
      <c r="F1532" s="10">
        <f t="array" ref="F1532">SUM(('Rozpis školy_Zdroj_1P01_1P02'!$C$4:$C$2377='Rozpis zriaďovatelia_1P01_1P02'!$C1532)*('Rozpis školy_Zdroj_1P01_1P02'!$L$4:$L$2377))</f>
        <v>1698</v>
      </c>
      <c r="G1532" s="10">
        <f t="array" ref="G1532">SUM(('Rozpis školy_Zdroj_1P01_1P02'!$C$4:$C$2377='Rozpis zriaďovatelia_1P01_1P02'!$C1532)*('Rozpis školy_Zdroj_1P01_1P02'!$M$4:$M$2377))</f>
        <v>170</v>
      </c>
      <c r="H1532" s="11">
        <f t="shared" si="23"/>
        <v>1868</v>
      </c>
    </row>
    <row r="1533" spans="1:8" x14ac:dyDescent="0.25">
      <c r="A1533" s="8" t="s">
        <v>9156</v>
      </c>
      <c r="B1533" s="8" t="s">
        <v>8631</v>
      </c>
      <c r="C1533" s="8" t="s">
        <v>6845</v>
      </c>
      <c r="D1533" s="8" t="s">
        <v>6844</v>
      </c>
      <c r="E1533" s="9" t="s">
        <v>6846</v>
      </c>
      <c r="F1533" s="10">
        <f t="array" ref="F1533">SUM(('Rozpis školy_Zdroj_1P01_1P02'!$C$4:$C$2377='Rozpis zriaďovatelia_1P01_1P02'!$C1533)*('Rozpis školy_Zdroj_1P01_1P02'!$L$4:$L$2377))</f>
        <v>1687</v>
      </c>
      <c r="G1533" s="10">
        <f t="array" ref="G1533">SUM(('Rozpis školy_Zdroj_1P01_1P02'!$C$4:$C$2377='Rozpis zriaďovatelia_1P01_1P02'!$C1533)*('Rozpis školy_Zdroj_1P01_1P02'!$M$4:$M$2377))</f>
        <v>169</v>
      </c>
      <c r="H1533" s="11">
        <f t="shared" si="23"/>
        <v>1856</v>
      </c>
    </row>
    <row r="1534" spans="1:8" x14ac:dyDescent="0.25">
      <c r="A1534" s="8" t="s">
        <v>9156</v>
      </c>
      <c r="B1534" s="8" t="s">
        <v>8631</v>
      </c>
      <c r="C1534" s="8" t="s">
        <v>7669</v>
      </c>
      <c r="D1534" s="8" t="s">
        <v>7668</v>
      </c>
      <c r="E1534" s="9" t="s">
        <v>7670</v>
      </c>
      <c r="F1534" s="10">
        <f t="array" ref="F1534">SUM(('Rozpis školy_Zdroj_1P01_1P02'!$C$4:$C$2377='Rozpis zriaďovatelia_1P01_1P02'!$C1534)*('Rozpis školy_Zdroj_1P01_1P02'!$L$4:$L$2377))</f>
        <v>6248</v>
      </c>
      <c r="G1534" s="10">
        <f t="array" ref="G1534">SUM(('Rozpis školy_Zdroj_1P01_1P02'!$C$4:$C$2377='Rozpis zriaďovatelia_1P01_1P02'!$C1534)*('Rozpis školy_Zdroj_1P01_1P02'!$M$4:$M$2377))</f>
        <v>625</v>
      </c>
      <c r="H1534" s="11">
        <f t="shared" si="23"/>
        <v>6873</v>
      </c>
    </row>
    <row r="1535" spans="1:8" x14ac:dyDescent="0.25">
      <c r="A1535" s="8" t="s">
        <v>9156</v>
      </c>
      <c r="B1535" s="8" t="s">
        <v>8631</v>
      </c>
      <c r="C1535" s="8" t="s">
        <v>6894</v>
      </c>
      <c r="D1535" s="8" t="s">
        <v>6893</v>
      </c>
      <c r="E1535" s="9" t="s">
        <v>6895</v>
      </c>
      <c r="F1535" s="10">
        <f t="array" ref="F1535">SUM(('Rozpis školy_Zdroj_1P01_1P02'!$C$4:$C$2377='Rozpis zriaďovatelia_1P01_1P02'!$C1535)*('Rozpis školy_Zdroj_1P01_1P02'!$L$4:$L$2377))</f>
        <v>235</v>
      </c>
      <c r="G1535" s="10">
        <f t="array" ref="G1535">SUM(('Rozpis školy_Zdroj_1P01_1P02'!$C$4:$C$2377='Rozpis zriaďovatelia_1P01_1P02'!$C1535)*('Rozpis školy_Zdroj_1P01_1P02'!$M$4:$M$2377))</f>
        <v>24</v>
      </c>
      <c r="H1535" s="11">
        <f t="shared" si="23"/>
        <v>259</v>
      </c>
    </row>
    <row r="1536" spans="1:8" x14ac:dyDescent="0.25">
      <c r="A1536" s="8" t="s">
        <v>9156</v>
      </c>
      <c r="B1536" s="8" t="s">
        <v>8631</v>
      </c>
      <c r="C1536" s="8" t="s">
        <v>7925</v>
      </c>
      <c r="D1536" s="8" t="s">
        <v>7924</v>
      </c>
      <c r="E1536" s="9" t="s">
        <v>7926</v>
      </c>
      <c r="F1536" s="10">
        <f t="array" ref="F1536">SUM(('Rozpis školy_Zdroj_1P01_1P02'!$C$4:$C$2377='Rozpis zriaďovatelia_1P01_1P02'!$C1536)*('Rozpis školy_Zdroj_1P01_1P02'!$L$4:$L$2377))</f>
        <v>37119</v>
      </c>
      <c r="G1536" s="10">
        <f t="array" ref="G1536">SUM(('Rozpis školy_Zdroj_1P01_1P02'!$C$4:$C$2377='Rozpis zriaďovatelia_1P01_1P02'!$C1536)*('Rozpis školy_Zdroj_1P01_1P02'!$M$4:$M$2377))</f>
        <v>3712</v>
      </c>
      <c r="H1536" s="11">
        <f t="shared" si="23"/>
        <v>40831</v>
      </c>
    </row>
    <row r="1537" spans="1:8" x14ac:dyDescent="0.25">
      <c r="A1537" s="8" t="s">
        <v>9156</v>
      </c>
      <c r="B1537" s="8" t="s">
        <v>8631</v>
      </c>
      <c r="C1537" s="8" t="s">
        <v>7770</v>
      </c>
      <c r="D1537" s="8" t="s">
        <v>7769</v>
      </c>
      <c r="E1537" s="9" t="s">
        <v>7771</v>
      </c>
      <c r="F1537" s="10">
        <f t="array" ref="F1537">SUM(('Rozpis školy_Zdroj_1P01_1P02'!$C$4:$C$2377='Rozpis zriaďovatelia_1P01_1P02'!$C1537)*('Rozpis školy_Zdroj_1P01_1P02'!$L$4:$L$2377))</f>
        <v>145</v>
      </c>
      <c r="G1537" s="10">
        <f t="array" ref="G1537">SUM(('Rozpis školy_Zdroj_1P01_1P02'!$C$4:$C$2377='Rozpis zriaďovatelia_1P01_1P02'!$C1537)*('Rozpis školy_Zdroj_1P01_1P02'!$M$4:$M$2377))</f>
        <v>14</v>
      </c>
      <c r="H1537" s="11">
        <f t="shared" si="23"/>
        <v>159</v>
      </c>
    </row>
    <row r="1538" spans="1:8" x14ac:dyDescent="0.25">
      <c r="A1538" s="8" t="s">
        <v>9156</v>
      </c>
      <c r="B1538" s="8" t="s">
        <v>8631</v>
      </c>
      <c r="C1538" s="8" t="s">
        <v>7775</v>
      </c>
      <c r="D1538" s="8" t="s">
        <v>7774</v>
      </c>
      <c r="E1538" s="9" t="s">
        <v>7776</v>
      </c>
      <c r="F1538" s="10">
        <f t="array" ref="F1538">SUM(('Rozpis školy_Zdroj_1P01_1P02'!$C$4:$C$2377='Rozpis zriaďovatelia_1P01_1P02'!$C1538)*('Rozpis školy_Zdroj_1P01_1P02'!$L$4:$L$2377))</f>
        <v>163</v>
      </c>
      <c r="G1538" s="10">
        <f t="array" ref="G1538">SUM(('Rozpis školy_Zdroj_1P01_1P02'!$C$4:$C$2377='Rozpis zriaďovatelia_1P01_1P02'!$C1538)*('Rozpis školy_Zdroj_1P01_1P02'!$M$4:$M$2377))</f>
        <v>16</v>
      </c>
      <c r="H1538" s="11">
        <f t="shared" si="23"/>
        <v>179</v>
      </c>
    </row>
    <row r="1539" spans="1:8" x14ac:dyDescent="0.25">
      <c r="A1539" s="8" t="s">
        <v>9156</v>
      </c>
      <c r="B1539" s="8" t="s">
        <v>8631</v>
      </c>
      <c r="C1539" s="8" t="s">
        <v>7779</v>
      </c>
      <c r="D1539" s="8" t="s">
        <v>7778</v>
      </c>
      <c r="E1539" s="9" t="s">
        <v>7780</v>
      </c>
      <c r="F1539" s="10">
        <f t="array" ref="F1539">SUM(('Rozpis školy_Zdroj_1P01_1P02'!$C$4:$C$2377='Rozpis zriaďovatelia_1P01_1P02'!$C1539)*('Rozpis školy_Zdroj_1P01_1P02'!$L$4:$L$2377))</f>
        <v>3072</v>
      </c>
      <c r="G1539" s="10">
        <f t="array" ref="G1539">SUM(('Rozpis školy_Zdroj_1P01_1P02'!$C$4:$C$2377='Rozpis zriaďovatelia_1P01_1P02'!$C1539)*('Rozpis školy_Zdroj_1P01_1P02'!$M$4:$M$2377))</f>
        <v>307</v>
      </c>
      <c r="H1539" s="11">
        <f t="shared" si="23"/>
        <v>3379</v>
      </c>
    </row>
    <row r="1540" spans="1:8" x14ac:dyDescent="0.25">
      <c r="A1540" s="8" t="s">
        <v>9156</v>
      </c>
      <c r="B1540" s="8" t="s">
        <v>8631</v>
      </c>
      <c r="C1540" s="8" t="s">
        <v>7794</v>
      </c>
      <c r="D1540" s="8" t="s">
        <v>7793</v>
      </c>
      <c r="E1540" s="9" t="s">
        <v>7795</v>
      </c>
      <c r="F1540" s="10">
        <f t="array" ref="F1540">SUM(('Rozpis školy_Zdroj_1P01_1P02'!$C$4:$C$2377='Rozpis zriaďovatelia_1P01_1P02'!$C1540)*('Rozpis školy_Zdroj_1P01_1P02'!$L$4:$L$2377))</f>
        <v>2067</v>
      </c>
      <c r="G1540" s="10">
        <f t="array" ref="G1540">SUM(('Rozpis školy_Zdroj_1P01_1P02'!$C$4:$C$2377='Rozpis zriaďovatelia_1P01_1P02'!$C1540)*('Rozpis školy_Zdroj_1P01_1P02'!$M$4:$M$2377))</f>
        <v>207</v>
      </c>
      <c r="H1540" s="11">
        <f t="shared" si="23"/>
        <v>2274</v>
      </c>
    </row>
    <row r="1541" spans="1:8" x14ac:dyDescent="0.25">
      <c r="A1541" s="8" t="s">
        <v>9156</v>
      </c>
      <c r="B1541" s="8" t="s">
        <v>8631</v>
      </c>
      <c r="C1541" s="8" t="s">
        <v>7784</v>
      </c>
      <c r="D1541" s="8" t="s">
        <v>7783</v>
      </c>
      <c r="E1541" s="9" t="s">
        <v>7785</v>
      </c>
      <c r="F1541" s="10">
        <f t="array" ref="F1541">SUM(('Rozpis školy_Zdroj_1P01_1P02'!$C$4:$C$2377='Rozpis zriaďovatelia_1P01_1P02'!$C1541)*('Rozpis školy_Zdroj_1P01_1P02'!$L$4:$L$2377))</f>
        <v>2884</v>
      </c>
      <c r="G1541" s="10">
        <f t="array" ref="G1541">SUM(('Rozpis školy_Zdroj_1P01_1P02'!$C$4:$C$2377='Rozpis zriaďovatelia_1P01_1P02'!$C1541)*('Rozpis školy_Zdroj_1P01_1P02'!$M$4:$M$2377))</f>
        <v>288</v>
      </c>
      <c r="H1541" s="11">
        <f t="shared" ref="H1541:H1604" si="24">F1541+G1541</f>
        <v>3172</v>
      </c>
    </row>
    <row r="1542" spans="1:8" x14ac:dyDescent="0.25">
      <c r="A1542" s="8" t="s">
        <v>9156</v>
      </c>
      <c r="B1542" s="8" t="s">
        <v>8631</v>
      </c>
      <c r="C1542" s="8" t="s">
        <v>7789</v>
      </c>
      <c r="D1542" s="8" t="s">
        <v>7788</v>
      </c>
      <c r="E1542" s="9" t="s">
        <v>7790</v>
      </c>
      <c r="F1542" s="10">
        <f t="array" ref="F1542">SUM(('Rozpis školy_Zdroj_1P01_1P02'!$C$4:$C$2377='Rozpis zriaďovatelia_1P01_1P02'!$C1542)*('Rozpis školy_Zdroj_1P01_1P02'!$L$4:$L$2377))</f>
        <v>470</v>
      </c>
      <c r="G1542" s="10">
        <f t="array" ref="G1542">SUM(('Rozpis školy_Zdroj_1P01_1P02'!$C$4:$C$2377='Rozpis zriaďovatelia_1P01_1P02'!$C1542)*('Rozpis školy_Zdroj_1P01_1P02'!$M$4:$M$2377))</f>
        <v>47</v>
      </c>
      <c r="H1542" s="11">
        <f t="shared" si="24"/>
        <v>517</v>
      </c>
    </row>
    <row r="1543" spans="1:8" x14ac:dyDescent="0.25">
      <c r="A1543" s="8" t="s">
        <v>9156</v>
      </c>
      <c r="B1543" s="8" t="s">
        <v>8631</v>
      </c>
      <c r="C1543" s="8" t="s">
        <v>7799</v>
      </c>
      <c r="D1543" s="8" t="s">
        <v>7798</v>
      </c>
      <c r="E1543" s="9" t="s">
        <v>7800</v>
      </c>
      <c r="F1543" s="10">
        <f t="array" ref="F1543">SUM(('Rozpis školy_Zdroj_1P01_1P02'!$C$4:$C$2377='Rozpis zriaďovatelia_1P01_1P02'!$C1543)*('Rozpis školy_Zdroj_1P01_1P02'!$L$4:$L$2377))</f>
        <v>145</v>
      </c>
      <c r="G1543" s="10">
        <f t="array" ref="G1543">SUM(('Rozpis školy_Zdroj_1P01_1P02'!$C$4:$C$2377='Rozpis zriaďovatelia_1P01_1P02'!$C1543)*('Rozpis školy_Zdroj_1P01_1P02'!$M$4:$M$2377))</f>
        <v>14</v>
      </c>
      <c r="H1543" s="11">
        <f t="shared" si="24"/>
        <v>159</v>
      </c>
    </row>
    <row r="1544" spans="1:8" x14ac:dyDescent="0.25">
      <c r="A1544" s="8" t="s">
        <v>9156</v>
      </c>
      <c r="B1544" s="8" t="s">
        <v>8631</v>
      </c>
      <c r="C1544" s="8" t="s">
        <v>7804</v>
      </c>
      <c r="D1544" s="8" t="s">
        <v>7803</v>
      </c>
      <c r="E1544" s="9" t="s">
        <v>7805</v>
      </c>
      <c r="F1544" s="10">
        <f t="array" ref="F1544">SUM(('Rozpis školy_Zdroj_1P01_1P02'!$C$4:$C$2377='Rozpis zriaďovatelia_1P01_1P02'!$C1544)*('Rozpis školy_Zdroj_1P01_1P02'!$L$4:$L$2377))</f>
        <v>1709</v>
      </c>
      <c r="G1544" s="10">
        <f t="array" ref="G1544">SUM(('Rozpis školy_Zdroj_1P01_1P02'!$C$4:$C$2377='Rozpis zriaďovatelia_1P01_1P02'!$C1544)*('Rozpis školy_Zdroj_1P01_1P02'!$M$4:$M$2377))</f>
        <v>171</v>
      </c>
      <c r="H1544" s="11">
        <f t="shared" si="24"/>
        <v>1880</v>
      </c>
    </row>
    <row r="1545" spans="1:8" x14ac:dyDescent="0.25">
      <c r="A1545" s="8" t="s">
        <v>9156</v>
      </c>
      <c r="B1545" s="8" t="s">
        <v>8631</v>
      </c>
      <c r="C1545" s="8" t="s">
        <v>7982</v>
      </c>
      <c r="D1545" s="8" t="s">
        <v>7981</v>
      </c>
      <c r="E1545" s="9" t="s">
        <v>7983</v>
      </c>
      <c r="F1545" s="10">
        <f t="array" ref="F1545">SUM(('Rozpis školy_Zdroj_1P01_1P02'!$C$4:$C$2377='Rozpis zriaďovatelia_1P01_1P02'!$C1545)*('Rozpis školy_Zdroj_1P01_1P02'!$L$4:$L$2377))</f>
        <v>181</v>
      </c>
      <c r="G1545" s="10">
        <f t="array" ref="G1545">SUM(('Rozpis školy_Zdroj_1P01_1P02'!$C$4:$C$2377='Rozpis zriaďovatelia_1P01_1P02'!$C1545)*('Rozpis školy_Zdroj_1P01_1P02'!$M$4:$M$2377))</f>
        <v>18</v>
      </c>
      <c r="H1545" s="11">
        <f t="shared" si="24"/>
        <v>199</v>
      </c>
    </row>
    <row r="1546" spans="1:8" x14ac:dyDescent="0.25">
      <c r="A1546" s="8" t="s">
        <v>9156</v>
      </c>
      <c r="B1546" s="8" t="s">
        <v>8631</v>
      </c>
      <c r="C1546" s="8" t="s">
        <v>7977</v>
      </c>
      <c r="D1546" s="8" t="s">
        <v>7976</v>
      </c>
      <c r="E1546" s="9" t="s">
        <v>7978</v>
      </c>
      <c r="F1546" s="10">
        <f t="array" ref="F1546">SUM(('Rozpis školy_Zdroj_1P01_1P02'!$C$4:$C$2377='Rozpis zriaďovatelia_1P01_1P02'!$C1546)*('Rozpis školy_Zdroj_1P01_1P02'!$L$4:$L$2377))</f>
        <v>2116</v>
      </c>
      <c r="G1546" s="10">
        <f t="array" ref="G1546">SUM(('Rozpis školy_Zdroj_1P01_1P02'!$C$4:$C$2377='Rozpis zriaďovatelia_1P01_1P02'!$C1546)*('Rozpis školy_Zdroj_1P01_1P02'!$M$4:$M$2377))</f>
        <v>212</v>
      </c>
      <c r="H1546" s="11">
        <f t="shared" si="24"/>
        <v>2328</v>
      </c>
    </row>
    <row r="1547" spans="1:8" x14ac:dyDescent="0.25">
      <c r="A1547" s="8" t="s">
        <v>9156</v>
      </c>
      <c r="B1547" s="8" t="s">
        <v>8631</v>
      </c>
      <c r="C1547" s="8" t="s">
        <v>7454</v>
      </c>
      <c r="D1547" s="8" t="s">
        <v>7453</v>
      </c>
      <c r="E1547" s="9" t="s">
        <v>7455</v>
      </c>
      <c r="F1547" s="10">
        <f t="array" ref="F1547">SUM(('Rozpis školy_Zdroj_1P01_1P02'!$C$4:$C$2377='Rozpis zriaďovatelia_1P01_1P02'!$C1547)*('Rozpis školy_Zdroj_1P01_1P02'!$L$4:$L$2377))</f>
        <v>127</v>
      </c>
      <c r="G1547" s="10">
        <f t="array" ref="G1547">SUM(('Rozpis školy_Zdroj_1P01_1P02'!$C$4:$C$2377='Rozpis zriaďovatelia_1P01_1P02'!$C1547)*('Rozpis školy_Zdroj_1P01_1P02'!$M$4:$M$2377))</f>
        <v>13</v>
      </c>
      <c r="H1547" s="11">
        <f t="shared" si="24"/>
        <v>140</v>
      </c>
    </row>
    <row r="1548" spans="1:8" x14ac:dyDescent="0.25">
      <c r="A1548" s="8" t="s">
        <v>9156</v>
      </c>
      <c r="B1548" s="8" t="s">
        <v>8631</v>
      </c>
      <c r="C1548" s="8" t="s">
        <v>7987</v>
      </c>
      <c r="D1548" s="8" t="s">
        <v>7986</v>
      </c>
      <c r="E1548" s="9" t="s">
        <v>7988</v>
      </c>
      <c r="F1548" s="10">
        <f t="array" ref="F1548">SUM(('Rozpis školy_Zdroj_1P01_1P02'!$C$4:$C$2377='Rozpis zriaďovatelia_1P01_1P02'!$C1548)*('Rozpis školy_Zdroj_1P01_1P02'!$L$4:$L$2377))</f>
        <v>4946</v>
      </c>
      <c r="G1548" s="10">
        <f t="array" ref="G1548">SUM(('Rozpis školy_Zdroj_1P01_1P02'!$C$4:$C$2377='Rozpis zriaďovatelia_1P01_1P02'!$C1548)*('Rozpis školy_Zdroj_1P01_1P02'!$M$4:$M$2377))</f>
        <v>495</v>
      </c>
      <c r="H1548" s="11">
        <f t="shared" si="24"/>
        <v>5441</v>
      </c>
    </row>
    <row r="1549" spans="1:8" x14ac:dyDescent="0.25">
      <c r="A1549" s="8" t="s">
        <v>9156</v>
      </c>
      <c r="B1549" s="8" t="s">
        <v>8631</v>
      </c>
      <c r="C1549" s="8" t="s">
        <v>7284</v>
      </c>
      <c r="D1549" s="8" t="s">
        <v>7283</v>
      </c>
      <c r="E1549" s="9" t="s">
        <v>7285</v>
      </c>
      <c r="F1549" s="10">
        <f t="array" ref="F1549">SUM(('Rozpis školy_Zdroj_1P01_1P02'!$C$4:$C$2377='Rozpis zriaďovatelia_1P01_1P02'!$C1549)*('Rozpis školy_Zdroj_1P01_1P02'!$L$4:$L$2377))</f>
        <v>3379</v>
      </c>
      <c r="G1549" s="10">
        <f t="array" ref="G1549">SUM(('Rozpis školy_Zdroj_1P01_1P02'!$C$4:$C$2377='Rozpis zriaďovatelia_1P01_1P02'!$C1549)*('Rozpis školy_Zdroj_1P01_1P02'!$M$4:$M$2377))</f>
        <v>338</v>
      </c>
      <c r="H1549" s="11">
        <f t="shared" si="24"/>
        <v>3717</v>
      </c>
    </row>
    <row r="1550" spans="1:8" x14ac:dyDescent="0.25">
      <c r="A1550" s="8" t="s">
        <v>9156</v>
      </c>
      <c r="B1550" s="8" t="s">
        <v>8631</v>
      </c>
      <c r="C1550" s="8" t="s">
        <v>7809</v>
      </c>
      <c r="D1550" s="8" t="s">
        <v>7808</v>
      </c>
      <c r="E1550" s="9" t="s">
        <v>7810</v>
      </c>
      <c r="F1550" s="10">
        <f t="array" ref="F1550">SUM(('Rozpis školy_Zdroj_1P01_1P02'!$C$4:$C$2377='Rozpis zriaďovatelia_1P01_1P02'!$C1550)*('Rozpis školy_Zdroj_1P01_1P02'!$L$4:$L$2377))</f>
        <v>434</v>
      </c>
      <c r="G1550" s="10">
        <f t="array" ref="G1550">SUM(('Rozpis školy_Zdroj_1P01_1P02'!$C$4:$C$2377='Rozpis zriaďovatelia_1P01_1P02'!$C1550)*('Rozpis školy_Zdroj_1P01_1P02'!$M$4:$M$2377))</f>
        <v>43</v>
      </c>
      <c r="H1550" s="11">
        <f t="shared" si="24"/>
        <v>477</v>
      </c>
    </row>
    <row r="1551" spans="1:8" x14ac:dyDescent="0.25">
      <c r="A1551" s="8" t="s">
        <v>9156</v>
      </c>
      <c r="B1551" s="8" t="s">
        <v>8631</v>
      </c>
      <c r="C1551" s="8" t="s">
        <v>7814</v>
      </c>
      <c r="D1551" s="8" t="s">
        <v>7813</v>
      </c>
      <c r="E1551" s="9" t="s">
        <v>7815</v>
      </c>
      <c r="F1551" s="10">
        <f t="array" ref="F1551">SUM(('Rozpis školy_Zdroj_1P01_1P02'!$C$4:$C$2377='Rozpis zriaďovatelia_1P01_1P02'!$C1551)*('Rozpis školy_Zdroj_1P01_1P02'!$L$4:$L$2377))</f>
        <v>1230</v>
      </c>
      <c r="G1551" s="10">
        <f t="array" ref="G1551">SUM(('Rozpis školy_Zdroj_1P01_1P02'!$C$4:$C$2377='Rozpis zriaďovatelia_1P01_1P02'!$C1551)*('Rozpis školy_Zdroj_1P01_1P02'!$M$4:$M$2377))</f>
        <v>123</v>
      </c>
      <c r="H1551" s="11">
        <f t="shared" si="24"/>
        <v>1353</v>
      </c>
    </row>
    <row r="1552" spans="1:8" x14ac:dyDescent="0.25">
      <c r="A1552" s="8" t="s">
        <v>9156</v>
      </c>
      <c r="B1552" s="8" t="s">
        <v>8631</v>
      </c>
      <c r="C1552" s="8" t="s">
        <v>7307</v>
      </c>
      <c r="D1552" s="8" t="s">
        <v>7306</v>
      </c>
      <c r="E1552" s="9" t="s">
        <v>7308</v>
      </c>
      <c r="F1552" s="10">
        <f t="array" ref="F1552">SUM(('Rozpis školy_Zdroj_1P01_1P02'!$C$4:$C$2377='Rozpis zriaďovatelia_1P01_1P02'!$C1552)*('Rozpis školy_Zdroj_1P01_1P02'!$L$4:$L$2377))</f>
        <v>958</v>
      </c>
      <c r="G1552" s="10">
        <f t="array" ref="G1552">SUM(('Rozpis školy_Zdroj_1P01_1P02'!$C$4:$C$2377='Rozpis zriaďovatelia_1P01_1P02'!$C1552)*('Rozpis školy_Zdroj_1P01_1P02'!$M$4:$M$2377))</f>
        <v>96</v>
      </c>
      <c r="H1552" s="11">
        <f t="shared" si="24"/>
        <v>1054</v>
      </c>
    </row>
    <row r="1553" spans="1:8" x14ac:dyDescent="0.25">
      <c r="A1553" s="8" t="s">
        <v>9156</v>
      </c>
      <c r="B1553" s="8" t="s">
        <v>8631</v>
      </c>
      <c r="C1553" s="8" t="s">
        <v>7819</v>
      </c>
      <c r="D1553" s="8" t="s">
        <v>7818</v>
      </c>
      <c r="E1553" s="9" t="s">
        <v>7820</v>
      </c>
      <c r="F1553" s="10">
        <f t="array" ref="F1553">SUM(('Rozpis školy_Zdroj_1P01_1P02'!$C$4:$C$2377='Rozpis zriaďovatelia_1P01_1P02'!$C1553)*('Rozpis školy_Zdroj_1P01_1P02'!$L$4:$L$2377))</f>
        <v>108</v>
      </c>
      <c r="G1553" s="10">
        <f t="array" ref="G1553">SUM(('Rozpis školy_Zdroj_1P01_1P02'!$C$4:$C$2377='Rozpis zriaďovatelia_1P01_1P02'!$C1553)*('Rozpis školy_Zdroj_1P01_1P02'!$M$4:$M$2377))</f>
        <v>11</v>
      </c>
      <c r="H1553" s="11">
        <f t="shared" si="24"/>
        <v>119</v>
      </c>
    </row>
    <row r="1554" spans="1:8" x14ac:dyDescent="0.25">
      <c r="A1554" s="8" t="s">
        <v>9156</v>
      </c>
      <c r="B1554" s="8" t="s">
        <v>8631</v>
      </c>
      <c r="C1554" s="8" t="s">
        <v>7824</v>
      </c>
      <c r="D1554" s="8" t="s">
        <v>7823</v>
      </c>
      <c r="E1554" s="9" t="s">
        <v>7825</v>
      </c>
      <c r="F1554" s="10">
        <f t="array" ref="F1554">SUM(('Rozpis školy_Zdroj_1P01_1P02'!$C$4:$C$2377='Rozpis zriaďovatelia_1P01_1P02'!$C1554)*('Rozpis školy_Zdroj_1P01_1P02'!$L$4:$L$2377))</f>
        <v>12825</v>
      </c>
      <c r="G1554" s="10">
        <f t="array" ref="G1554">SUM(('Rozpis školy_Zdroj_1P01_1P02'!$C$4:$C$2377='Rozpis zriaďovatelia_1P01_1P02'!$C1554)*('Rozpis školy_Zdroj_1P01_1P02'!$M$4:$M$2377))</f>
        <v>1282</v>
      </c>
      <c r="H1554" s="11">
        <f t="shared" si="24"/>
        <v>14107</v>
      </c>
    </row>
    <row r="1555" spans="1:8" x14ac:dyDescent="0.25">
      <c r="A1555" s="8" t="s">
        <v>9156</v>
      </c>
      <c r="B1555" s="8" t="s">
        <v>8631</v>
      </c>
      <c r="C1555" s="8" t="s">
        <v>7312</v>
      </c>
      <c r="D1555" s="8" t="s">
        <v>7311</v>
      </c>
      <c r="E1555" s="9" t="s">
        <v>7313</v>
      </c>
      <c r="F1555" s="10">
        <f t="array" ref="F1555">SUM(('Rozpis školy_Zdroj_1P01_1P02'!$C$4:$C$2377='Rozpis zriaďovatelia_1P01_1P02'!$C1555)*('Rozpis školy_Zdroj_1P01_1P02'!$L$4:$L$2377))</f>
        <v>434</v>
      </c>
      <c r="G1555" s="10">
        <f t="array" ref="G1555">SUM(('Rozpis školy_Zdroj_1P01_1P02'!$C$4:$C$2377='Rozpis zriaďovatelia_1P01_1P02'!$C1555)*('Rozpis školy_Zdroj_1P01_1P02'!$M$4:$M$2377))</f>
        <v>43</v>
      </c>
      <c r="H1555" s="11">
        <f t="shared" si="24"/>
        <v>477</v>
      </c>
    </row>
    <row r="1556" spans="1:8" x14ac:dyDescent="0.25">
      <c r="A1556" s="8" t="s">
        <v>9156</v>
      </c>
      <c r="B1556" s="8" t="s">
        <v>8631</v>
      </c>
      <c r="C1556" s="8" t="s">
        <v>7830</v>
      </c>
      <c r="D1556" s="8" t="s">
        <v>7829</v>
      </c>
      <c r="E1556" s="9" t="s">
        <v>7831</v>
      </c>
      <c r="F1556" s="10">
        <f t="array" ref="F1556">SUM(('Rozpis školy_Zdroj_1P01_1P02'!$C$4:$C$2377='Rozpis zriaďovatelia_1P01_1P02'!$C1556)*('Rozpis školy_Zdroj_1P01_1P02'!$L$4:$L$2377))</f>
        <v>2754</v>
      </c>
      <c r="G1556" s="10">
        <f t="array" ref="G1556">SUM(('Rozpis školy_Zdroj_1P01_1P02'!$C$4:$C$2377='Rozpis zriaďovatelia_1P01_1P02'!$C1556)*('Rozpis školy_Zdroj_1P01_1P02'!$M$4:$M$2377))</f>
        <v>275</v>
      </c>
      <c r="H1556" s="11">
        <f t="shared" si="24"/>
        <v>3029</v>
      </c>
    </row>
    <row r="1557" spans="1:8" x14ac:dyDescent="0.25">
      <c r="A1557" s="8" t="s">
        <v>9156</v>
      </c>
      <c r="B1557" s="8" t="s">
        <v>8631</v>
      </c>
      <c r="C1557" s="8" t="s">
        <v>7835</v>
      </c>
      <c r="D1557" s="8" t="s">
        <v>7834</v>
      </c>
      <c r="E1557" s="9" t="s">
        <v>7836</v>
      </c>
      <c r="F1557" s="10">
        <f t="array" ref="F1557">SUM(('Rozpis školy_Zdroj_1P01_1P02'!$C$4:$C$2377='Rozpis zriaďovatelia_1P01_1P02'!$C1557)*('Rozpis školy_Zdroj_1P01_1P02'!$L$4:$L$2377))</f>
        <v>54</v>
      </c>
      <c r="G1557" s="10">
        <f t="array" ref="G1557">SUM(('Rozpis školy_Zdroj_1P01_1P02'!$C$4:$C$2377='Rozpis zriaďovatelia_1P01_1P02'!$C1557)*('Rozpis školy_Zdroj_1P01_1P02'!$M$4:$M$2377))</f>
        <v>5</v>
      </c>
      <c r="H1557" s="11">
        <f t="shared" si="24"/>
        <v>59</v>
      </c>
    </row>
    <row r="1558" spans="1:8" x14ac:dyDescent="0.25">
      <c r="A1558" s="8" t="s">
        <v>9156</v>
      </c>
      <c r="B1558" s="8" t="s">
        <v>8631</v>
      </c>
      <c r="C1558" s="8" t="s">
        <v>7840</v>
      </c>
      <c r="D1558" s="8" t="s">
        <v>7839</v>
      </c>
      <c r="E1558" s="9" t="s">
        <v>7841</v>
      </c>
      <c r="F1558" s="10">
        <f t="array" ref="F1558">SUM(('Rozpis školy_Zdroj_1P01_1P02'!$C$4:$C$2377='Rozpis zriaďovatelia_1P01_1P02'!$C1558)*('Rozpis školy_Zdroj_1P01_1P02'!$L$4:$L$2377))</f>
        <v>741</v>
      </c>
      <c r="G1558" s="10">
        <f t="array" ref="G1558">SUM(('Rozpis školy_Zdroj_1P01_1P02'!$C$4:$C$2377='Rozpis zriaďovatelia_1P01_1P02'!$C1558)*('Rozpis školy_Zdroj_1P01_1P02'!$M$4:$M$2377))</f>
        <v>74</v>
      </c>
      <c r="H1558" s="11">
        <f t="shared" si="24"/>
        <v>815</v>
      </c>
    </row>
    <row r="1559" spans="1:8" x14ac:dyDescent="0.25">
      <c r="A1559" s="8" t="s">
        <v>9156</v>
      </c>
      <c r="B1559" s="8" t="s">
        <v>8631</v>
      </c>
      <c r="C1559" s="8" t="s">
        <v>7845</v>
      </c>
      <c r="D1559" s="8" t="s">
        <v>7844</v>
      </c>
      <c r="E1559" s="9" t="s">
        <v>7846</v>
      </c>
      <c r="F1559" s="10">
        <f t="array" ref="F1559">SUM(('Rozpis školy_Zdroj_1P01_1P02'!$C$4:$C$2377='Rozpis zriaďovatelia_1P01_1P02'!$C1559)*('Rozpis školy_Zdroj_1P01_1P02'!$L$4:$L$2377))</f>
        <v>1274</v>
      </c>
      <c r="G1559" s="10">
        <f t="array" ref="G1559">SUM(('Rozpis školy_Zdroj_1P01_1P02'!$C$4:$C$2377='Rozpis zriaďovatelia_1P01_1P02'!$C1559)*('Rozpis školy_Zdroj_1P01_1P02'!$M$4:$M$2377))</f>
        <v>127</v>
      </c>
      <c r="H1559" s="11">
        <f t="shared" si="24"/>
        <v>1401</v>
      </c>
    </row>
    <row r="1560" spans="1:8" x14ac:dyDescent="0.25">
      <c r="A1560" s="8" t="s">
        <v>9156</v>
      </c>
      <c r="B1560" s="8" t="s">
        <v>8631</v>
      </c>
      <c r="C1560" s="8" t="s">
        <v>7850</v>
      </c>
      <c r="D1560" s="8" t="s">
        <v>7849</v>
      </c>
      <c r="E1560" s="9" t="s">
        <v>7851</v>
      </c>
      <c r="F1560" s="10">
        <f t="array" ref="F1560">SUM(('Rozpis školy_Zdroj_1P01_1P02'!$C$4:$C$2377='Rozpis zriaďovatelia_1P01_1P02'!$C1560)*('Rozpis školy_Zdroj_1P01_1P02'!$L$4:$L$2377))</f>
        <v>253</v>
      </c>
      <c r="G1560" s="10">
        <f t="array" ref="G1560">SUM(('Rozpis školy_Zdroj_1P01_1P02'!$C$4:$C$2377='Rozpis zriaďovatelia_1P01_1P02'!$C1560)*('Rozpis školy_Zdroj_1P01_1P02'!$M$4:$M$2377))</f>
        <v>25</v>
      </c>
      <c r="H1560" s="11">
        <f t="shared" si="24"/>
        <v>278</v>
      </c>
    </row>
    <row r="1561" spans="1:8" x14ac:dyDescent="0.25">
      <c r="A1561" s="8" t="s">
        <v>9156</v>
      </c>
      <c r="B1561" s="8" t="s">
        <v>8631</v>
      </c>
      <c r="C1561" s="8" t="s">
        <v>7337</v>
      </c>
      <c r="D1561" s="8" t="s">
        <v>7336</v>
      </c>
      <c r="E1561" s="9" t="s">
        <v>7338</v>
      </c>
      <c r="F1561" s="10">
        <f t="array" ref="F1561">SUM(('Rozpis školy_Zdroj_1P01_1P02'!$C$4:$C$2377='Rozpis zriaďovatelia_1P01_1P02'!$C1561)*('Rozpis školy_Zdroj_1P01_1P02'!$L$4:$L$2377))</f>
        <v>145</v>
      </c>
      <c r="G1561" s="10">
        <f t="array" ref="G1561">SUM(('Rozpis školy_Zdroj_1P01_1P02'!$C$4:$C$2377='Rozpis zriaďovatelia_1P01_1P02'!$C1561)*('Rozpis školy_Zdroj_1P01_1P02'!$M$4:$M$2377))</f>
        <v>14</v>
      </c>
      <c r="H1561" s="11">
        <f t="shared" si="24"/>
        <v>159</v>
      </c>
    </row>
    <row r="1562" spans="1:8" x14ac:dyDescent="0.25">
      <c r="A1562" s="8" t="s">
        <v>9156</v>
      </c>
      <c r="B1562" s="8" t="s">
        <v>8631</v>
      </c>
      <c r="C1562" s="8" t="s">
        <v>7855</v>
      </c>
      <c r="D1562" s="8" t="s">
        <v>7854</v>
      </c>
      <c r="E1562" s="9" t="s">
        <v>7856</v>
      </c>
      <c r="F1562" s="10">
        <f t="array" ref="F1562">SUM(('Rozpis školy_Zdroj_1P01_1P02'!$C$4:$C$2377='Rozpis zriaďovatelia_1P01_1P02'!$C1562)*('Rozpis školy_Zdroj_1P01_1P02'!$L$4:$L$2377))</f>
        <v>5120</v>
      </c>
      <c r="G1562" s="10">
        <f t="array" ref="G1562">SUM(('Rozpis školy_Zdroj_1P01_1P02'!$C$4:$C$2377='Rozpis zriaďovatelia_1P01_1P02'!$C1562)*('Rozpis školy_Zdroj_1P01_1P02'!$M$4:$M$2377))</f>
        <v>512</v>
      </c>
      <c r="H1562" s="11">
        <f t="shared" si="24"/>
        <v>5632</v>
      </c>
    </row>
    <row r="1563" spans="1:8" x14ac:dyDescent="0.25">
      <c r="A1563" s="8" t="s">
        <v>9156</v>
      </c>
      <c r="B1563" s="8" t="s">
        <v>8631</v>
      </c>
      <c r="C1563" s="8" t="s">
        <v>7860</v>
      </c>
      <c r="D1563" s="8" t="s">
        <v>7859</v>
      </c>
      <c r="E1563" s="9" t="s">
        <v>7861</v>
      </c>
      <c r="F1563" s="10">
        <f t="array" ref="F1563">SUM(('Rozpis školy_Zdroj_1P01_1P02'!$C$4:$C$2377='Rozpis zriaďovatelia_1P01_1P02'!$C1563)*('Rozpis školy_Zdroj_1P01_1P02'!$L$4:$L$2377))</f>
        <v>2438</v>
      </c>
      <c r="G1563" s="10">
        <f t="array" ref="G1563">SUM(('Rozpis školy_Zdroj_1P01_1P02'!$C$4:$C$2377='Rozpis zriaďovatelia_1P01_1P02'!$C1563)*('Rozpis školy_Zdroj_1P01_1P02'!$M$4:$M$2377))</f>
        <v>244</v>
      </c>
      <c r="H1563" s="11">
        <f t="shared" si="24"/>
        <v>2682</v>
      </c>
    </row>
    <row r="1564" spans="1:8" x14ac:dyDescent="0.25">
      <c r="A1564" s="8" t="s">
        <v>9156</v>
      </c>
      <c r="B1564" s="8" t="s">
        <v>8631</v>
      </c>
      <c r="C1564" s="8" t="s">
        <v>7865</v>
      </c>
      <c r="D1564" s="8" t="s">
        <v>7864</v>
      </c>
      <c r="E1564" s="9" t="s">
        <v>7866</v>
      </c>
      <c r="F1564" s="10">
        <f t="array" ref="F1564">SUM(('Rozpis školy_Zdroj_1P01_1P02'!$C$4:$C$2377='Rozpis zriaďovatelia_1P01_1P02'!$C1564)*('Rozpis školy_Zdroj_1P01_1P02'!$L$4:$L$2377))</f>
        <v>3684</v>
      </c>
      <c r="G1564" s="10">
        <f t="array" ref="G1564">SUM(('Rozpis školy_Zdroj_1P01_1P02'!$C$4:$C$2377='Rozpis zriaďovatelia_1P01_1P02'!$C1564)*('Rozpis školy_Zdroj_1P01_1P02'!$M$4:$M$2377))</f>
        <v>368</v>
      </c>
      <c r="H1564" s="11">
        <f t="shared" si="24"/>
        <v>4052</v>
      </c>
    </row>
    <row r="1565" spans="1:8" x14ac:dyDescent="0.25">
      <c r="A1565" s="8" t="s">
        <v>9156</v>
      </c>
      <c r="B1565" s="8" t="s">
        <v>8631</v>
      </c>
      <c r="C1565" s="8" t="s">
        <v>7875</v>
      </c>
      <c r="D1565" s="8" t="s">
        <v>7874</v>
      </c>
      <c r="E1565" s="9" t="s">
        <v>7876</v>
      </c>
      <c r="F1565" s="10">
        <f t="array" ref="F1565">SUM(('Rozpis školy_Zdroj_1P01_1P02'!$C$4:$C$2377='Rozpis zriaďovatelia_1P01_1P02'!$C1565)*('Rozpis školy_Zdroj_1P01_1P02'!$L$4:$L$2377))</f>
        <v>217</v>
      </c>
      <c r="G1565" s="10">
        <f t="array" ref="G1565">SUM(('Rozpis školy_Zdroj_1P01_1P02'!$C$4:$C$2377='Rozpis zriaďovatelia_1P01_1P02'!$C1565)*('Rozpis školy_Zdroj_1P01_1P02'!$M$4:$M$2377))</f>
        <v>22</v>
      </c>
      <c r="H1565" s="11">
        <f t="shared" si="24"/>
        <v>239</v>
      </c>
    </row>
    <row r="1566" spans="1:8" x14ac:dyDescent="0.25">
      <c r="A1566" s="8" t="s">
        <v>9156</v>
      </c>
      <c r="B1566" s="8" t="s">
        <v>8631</v>
      </c>
      <c r="C1566" s="8" t="s">
        <v>7919</v>
      </c>
      <c r="D1566" s="8" t="s">
        <v>7918</v>
      </c>
      <c r="E1566" s="9" t="s">
        <v>7920</v>
      </c>
      <c r="F1566" s="10">
        <f t="array" ref="F1566">SUM(('Rozpis školy_Zdroj_1P01_1P02'!$C$4:$C$2377='Rozpis zriaďovatelia_1P01_1P02'!$C1566)*('Rozpis školy_Zdroj_1P01_1P02'!$L$4:$L$2377))</f>
        <v>127</v>
      </c>
      <c r="G1566" s="10">
        <f t="array" ref="G1566">SUM(('Rozpis školy_Zdroj_1P01_1P02'!$C$4:$C$2377='Rozpis zriaďovatelia_1P01_1P02'!$C1566)*('Rozpis školy_Zdroj_1P01_1P02'!$M$4:$M$2377))</f>
        <v>13</v>
      </c>
      <c r="H1566" s="11">
        <f t="shared" si="24"/>
        <v>140</v>
      </c>
    </row>
    <row r="1567" spans="1:8" x14ac:dyDescent="0.25">
      <c r="A1567" s="8" t="s">
        <v>9156</v>
      </c>
      <c r="B1567" s="8" t="s">
        <v>8631</v>
      </c>
      <c r="C1567" s="8" t="s">
        <v>7870</v>
      </c>
      <c r="D1567" s="8" t="s">
        <v>7869</v>
      </c>
      <c r="E1567" s="9" t="s">
        <v>7871</v>
      </c>
      <c r="F1567" s="10">
        <f t="array" ref="F1567">SUM(('Rozpis školy_Zdroj_1P01_1P02'!$C$4:$C$2377='Rozpis zriaďovatelia_1P01_1P02'!$C1567)*('Rozpis školy_Zdroj_1P01_1P02'!$L$4:$L$2377))</f>
        <v>2351</v>
      </c>
      <c r="G1567" s="10">
        <f t="array" ref="G1567">SUM(('Rozpis školy_Zdroj_1P01_1P02'!$C$4:$C$2377='Rozpis zriaďovatelia_1P01_1P02'!$C1567)*('Rozpis školy_Zdroj_1P01_1P02'!$M$4:$M$2377))</f>
        <v>235</v>
      </c>
      <c r="H1567" s="11">
        <f t="shared" si="24"/>
        <v>2586</v>
      </c>
    </row>
    <row r="1568" spans="1:8" x14ac:dyDescent="0.25">
      <c r="A1568" s="8" t="s">
        <v>9156</v>
      </c>
      <c r="B1568" s="8" t="s">
        <v>8631</v>
      </c>
      <c r="C1568" s="8" t="s">
        <v>7880</v>
      </c>
      <c r="D1568" s="8" t="s">
        <v>7879</v>
      </c>
      <c r="E1568" s="9" t="s">
        <v>7881</v>
      </c>
      <c r="F1568" s="10">
        <f t="array" ref="F1568">SUM(('Rozpis školy_Zdroj_1P01_1P02'!$C$4:$C$2377='Rozpis zriaďovatelia_1P01_1P02'!$C1568)*('Rozpis školy_Zdroj_1P01_1P02'!$L$4:$L$2377))</f>
        <v>163</v>
      </c>
      <c r="G1568" s="10">
        <f t="array" ref="G1568">SUM(('Rozpis školy_Zdroj_1P01_1P02'!$C$4:$C$2377='Rozpis zriaďovatelia_1P01_1P02'!$C1568)*('Rozpis školy_Zdroj_1P01_1P02'!$M$4:$M$2377))</f>
        <v>16</v>
      </c>
      <c r="H1568" s="11">
        <f t="shared" si="24"/>
        <v>179</v>
      </c>
    </row>
    <row r="1569" spans="1:8" x14ac:dyDescent="0.25">
      <c r="A1569" s="8" t="s">
        <v>9156</v>
      </c>
      <c r="B1569" s="8" t="s">
        <v>8631</v>
      </c>
      <c r="C1569" s="8" t="s">
        <v>7886</v>
      </c>
      <c r="D1569" s="8" t="s">
        <v>7885</v>
      </c>
      <c r="E1569" s="9" t="s">
        <v>7887</v>
      </c>
      <c r="F1569" s="10">
        <f t="array" ref="F1569">SUM(('Rozpis školy_Zdroj_1P01_1P02'!$C$4:$C$2377='Rozpis zriaďovatelia_1P01_1P02'!$C1569)*('Rozpis školy_Zdroj_1P01_1P02'!$L$4:$L$2377))</f>
        <v>15359</v>
      </c>
      <c r="G1569" s="10">
        <f t="array" ref="G1569">SUM(('Rozpis školy_Zdroj_1P01_1P02'!$C$4:$C$2377='Rozpis zriaďovatelia_1P01_1P02'!$C1569)*('Rozpis školy_Zdroj_1P01_1P02'!$M$4:$M$2377))</f>
        <v>1536</v>
      </c>
      <c r="H1569" s="11">
        <f t="shared" si="24"/>
        <v>16895</v>
      </c>
    </row>
    <row r="1570" spans="1:8" x14ac:dyDescent="0.25">
      <c r="A1570" s="8" t="s">
        <v>9156</v>
      </c>
      <c r="B1570" s="8" t="s">
        <v>8631</v>
      </c>
      <c r="C1570" s="8" t="s">
        <v>7659</v>
      </c>
      <c r="D1570" s="8" t="s">
        <v>7658</v>
      </c>
      <c r="E1570" s="9" t="s">
        <v>7660</v>
      </c>
      <c r="F1570" s="10">
        <f t="array" ref="F1570">SUM(('Rozpis školy_Zdroj_1P01_1P02'!$C$4:$C$2377='Rozpis zriaďovatelia_1P01_1P02'!$C1570)*('Rozpis školy_Zdroj_1P01_1P02'!$L$4:$L$2377))</f>
        <v>579</v>
      </c>
      <c r="G1570" s="10">
        <f t="array" ref="G1570">SUM(('Rozpis školy_Zdroj_1P01_1P02'!$C$4:$C$2377='Rozpis zriaďovatelia_1P01_1P02'!$C1570)*('Rozpis školy_Zdroj_1P01_1P02'!$M$4:$M$2377))</f>
        <v>58</v>
      </c>
      <c r="H1570" s="11">
        <f t="shared" si="24"/>
        <v>637</v>
      </c>
    </row>
    <row r="1571" spans="1:8" x14ac:dyDescent="0.25">
      <c r="A1571" s="8" t="s">
        <v>9156</v>
      </c>
      <c r="B1571" s="8" t="s">
        <v>8631</v>
      </c>
      <c r="C1571" s="8" t="s">
        <v>7674</v>
      </c>
      <c r="D1571" s="8" t="s">
        <v>7673</v>
      </c>
      <c r="E1571" s="9" t="s">
        <v>7675</v>
      </c>
      <c r="F1571" s="10">
        <f t="array" ref="F1571">SUM(('Rozpis školy_Zdroj_1P01_1P02'!$C$4:$C$2377='Rozpis zriaďovatelia_1P01_1P02'!$C1571)*('Rozpis školy_Zdroj_1P01_1P02'!$L$4:$L$2377))</f>
        <v>108</v>
      </c>
      <c r="G1571" s="10">
        <f t="array" ref="G1571">SUM(('Rozpis školy_Zdroj_1P01_1P02'!$C$4:$C$2377='Rozpis zriaďovatelia_1P01_1P02'!$C1571)*('Rozpis školy_Zdroj_1P01_1P02'!$M$4:$M$2377))</f>
        <v>11</v>
      </c>
      <c r="H1571" s="11">
        <f t="shared" si="24"/>
        <v>119</v>
      </c>
    </row>
    <row r="1572" spans="1:8" x14ac:dyDescent="0.25">
      <c r="A1572" s="8" t="s">
        <v>9156</v>
      </c>
      <c r="B1572" s="8" t="s">
        <v>8631</v>
      </c>
      <c r="C1572" s="8" t="s">
        <v>6850</v>
      </c>
      <c r="D1572" s="8" t="s">
        <v>6849</v>
      </c>
      <c r="E1572" s="9" t="s">
        <v>6851</v>
      </c>
      <c r="F1572" s="10">
        <f t="array" ref="F1572">SUM(('Rozpis školy_Zdroj_1P01_1P02'!$C$4:$C$2377='Rozpis zriaďovatelia_1P01_1P02'!$C1572)*('Rozpis školy_Zdroj_1P01_1P02'!$L$4:$L$2377))</f>
        <v>2027</v>
      </c>
      <c r="G1572" s="10">
        <f t="array" ref="G1572">SUM(('Rozpis školy_Zdroj_1P01_1P02'!$C$4:$C$2377='Rozpis zriaďovatelia_1P01_1P02'!$C1572)*('Rozpis školy_Zdroj_1P01_1P02'!$M$4:$M$2377))</f>
        <v>203</v>
      </c>
      <c r="H1572" s="11">
        <f t="shared" si="24"/>
        <v>2230</v>
      </c>
    </row>
    <row r="1573" spans="1:8" x14ac:dyDescent="0.25">
      <c r="A1573" s="8" t="s">
        <v>9156</v>
      </c>
      <c r="B1573" s="8" t="s">
        <v>8631</v>
      </c>
      <c r="C1573" s="8" t="s">
        <v>7679</v>
      </c>
      <c r="D1573" s="8" t="s">
        <v>7678</v>
      </c>
      <c r="E1573" s="9" t="s">
        <v>7680</v>
      </c>
      <c r="F1573" s="10">
        <f t="array" ref="F1573">SUM(('Rozpis školy_Zdroj_1P01_1P02'!$C$4:$C$2377='Rozpis zriaďovatelia_1P01_1P02'!$C1573)*('Rozpis školy_Zdroj_1P01_1P02'!$L$4:$L$2377))</f>
        <v>398</v>
      </c>
      <c r="G1573" s="10">
        <f t="array" ref="G1573">SUM(('Rozpis školy_Zdroj_1P01_1P02'!$C$4:$C$2377='Rozpis zriaďovatelia_1P01_1P02'!$C1573)*('Rozpis školy_Zdroj_1P01_1P02'!$M$4:$M$2377))</f>
        <v>40</v>
      </c>
      <c r="H1573" s="11">
        <f t="shared" si="24"/>
        <v>438</v>
      </c>
    </row>
    <row r="1574" spans="1:8" x14ac:dyDescent="0.25">
      <c r="A1574" s="8" t="s">
        <v>9156</v>
      </c>
      <c r="B1574" s="8" t="s">
        <v>8631</v>
      </c>
      <c r="C1574" s="8" t="s">
        <v>6855</v>
      </c>
      <c r="D1574" s="8" t="s">
        <v>6854</v>
      </c>
      <c r="E1574" s="9" t="s">
        <v>6856</v>
      </c>
      <c r="F1574" s="10">
        <f t="array" ref="F1574">SUM(('Rozpis školy_Zdroj_1P01_1P02'!$C$4:$C$2377='Rozpis zriaďovatelia_1P01_1P02'!$C1574)*('Rozpis školy_Zdroj_1P01_1P02'!$L$4:$L$2377))</f>
        <v>7282</v>
      </c>
      <c r="G1574" s="10">
        <f t="array" ref="G1574">SUM(('Rozpis školy_Zdroj_1P01_1P02'!$C$4:$C$2377='Rozpis zriaďovatelia_1P01_1P02'!$C1574)*('Rozpis školy_Zdroj_1P01_1P02'!$M$4:$M$2377))</f>
        <v>728</v>
      </c>
      <c r="H1574" s="11">
        <f t="shared" si="24"/>
        <v>8010</v>
      </c>
    </row>
    <row r="1575" spans="1:8" x14ac:dyDescent="0.25">
      <c r="A1575" s="8" t="s">
        <v>9156</v>
      </c>
      <c r="B1575" s="8" t="s">
        <v>8631</v>
      </c>
      <c r="C1575" s="8" t="s">
        <v>7684</v>
      </c>
      <c r="D1575" s="8" t="s">
        <v>7683</v>
      </c>
      <c r="E1575" s="9" t="s">
        <v>7685</v>
      </c>
      <c r="F1575" s="10">
        <f t="array" ref="F1575">SUM(('Rozpis školy_Zdroj_1P01_1P02'!$C$4:$C$2377='Rozpis zriaďovatelia_1P01_1P02'!$C1575)*('Rozpis školy_Zdroj_1P01_1P02'!$L$4:$L$2377))</f>
        <v>13048</v>
      </c>
      <c r="G1575" s="10">
        <f t="array" ref="G1575">SUM(('Rozpis školy_Zdroj_1P01_1P02'!$C$4:$C$2377='Rozpis zriaďovatelia_1P01_1P02'!$C1575)*('Rozpis školy_Zdroj_1P01_1P02'!$M$4:$M$2377))</f>
        <v>1304</v>
      </c>
      <c r="H1575" s="11">
        <f t="shared" si="24"/>
        <v>14352</v>
      </c>
    </row>
    <row r="1576" spans="1:8" x14ac:dyDescent="0.25">
      <c r="A1576" s="8" t="s">
        <v>9156</v>
      </c>
      <c r="B1576" s="8" t="s">
        <v>8631</v>
      </c>
      <c r="C1576" s="8" t="s">
        <v>6860</v>
      </c>
      <c r="D1576" s="8" t="s">
        <v>6859</v>
      </c>
      <c r="E1576" s="9" t="s">
        <v>6861</v>
      </c>
      <c r="F1576" s="10">
        <f t="array" ref="F1576">SUM(('Rozpis školy_Zdroj_1P01_1P02'!$C$4:$C$2377='Rozpis zriaďovatelia_1P01_1P02'!$C1576)*('Rozpis školy_Zdroj_1P01_1P02'!$L$4:$L$2377))</f>
        <v>2799</v>
      </c>
      <c r="G1576" s="10">
        <f t="array" ref="G1576">SUM(('Rozpis školy_Zdroj_1P01_1P02'!$C$4:$C$2377='Rozpis zriaďovatelia_1P01_1P02'!$C1576)*('Rozpis školy_Zdroj_1P01_1P02'!$M$4:$M$2377))</f>
        <v>280</v>
      </c>
      <c r="H1576" s="11">
        <f t="shared" si="24"/>
        <v>3079</v>
      </c>
    </row>
    <row r="1577" spans="1:8" x14ac:dyDescent="0.25">
      <c r="A1577" s="8" t="s">
        <v>9156</v>
      </c>
      <c r="B1577" s="8" t="s">
        <v>8631</v>
      </c>
      <c r="C1577" s="8" t="s">
        <v>7693</v>
      </c>
      <c r="D1577" s="8" t="s">
        <v>7692</v>
      </c>
      <c r="E1577" s="9" t="s">
        <v>7694</v>
      </c>
      <c r="F1577" s="10">
        <f t="array" ref="F1577">SUM(('Rozpis školy_Zdroj_1P01_1P02'!$C$4:$C$2377='Rozpis zriaďovatelia_1P01_1P02'!$C1577)*('Rozpis školy_Zdroj_1P01_1P02'!$L$4:$L$2377))</f>
        <v>6994</v>
      </c>
      <c r="G1577" s="10">
        <f t="array" ref="G1577">SUM(('Rozpis školy_Zdroj_1P01_1P02'!$C$4:$C$2377='Rozpis zriaďovatelia_1P01_1P02'!$C1577)*('Rozpis školy_Zdroj_1P01_1P02'!$M$4:$M$2377))</f>
        <v>699</v>
      </c>
      <c r="H1577" s="11">
        <f t="shared" si="24"/>
        <v>7693</v>
      </c>
    </row>
    <row r="1578" spans="1:8" x14ac:dyDescent="0.25">
      <c r="A1578" s="8" t="s">
        <v>9156</v>
      </c>
      <c r="B1578" s="8" t="s">
        <v>8631</v>
      </c>
      <c r="C1578" s="8" t="s">
        <v>7698</v>
      </c>
      <c r="D1578" s="8" t="s">
        <v>7697</v>
      </c>
      <c r="E1578" s="9" t="s">
        <v>7699</v>
      </c>
      <c r="F1578" s="10">
        <f t="array" ref="F1578">SUM(('Rozpis školy_Zdroj_1P01_1P02'!$C$4:$C$2377='Rozpis zriaďovatelia_1P01_1P02'!$C1578)*('Rozpis školy_Zdroj_1P01_1P02'!$L$4:$L$2377))</f>
        <v>90</v>
      </c>
      <c r="G1578" s="10">
        <f t="array" ref="G1578">SUM(('Rozpis školy_Zdroj_1P01_1P02'!$C$4:$C$2377='Rozpis zriaďovatelia_1P01_1P02'!$C1578)*('Rozpis školy_Zdroj_1P01_1P02'!$M$4:$M$2377))</f>
        <v>9</v>
      </c>
      <c r="H1578" s="11">
        <f t="shared" si="24"/>
        <v>99</v>
      </c>
    </row>
    <row r="1579" spans="1:8" x14ac:dyDescent="0.25">
      <c r="A1579" s="8" t="s">
        <v>9156</v>
      </c>
      <c r="B1579" s="8" t="s">
        <v>8631</v>
      </c>
      <c r="C1579" s="8" t="s">
        <v>7703</v>
      </c>
      <c r="D1579" s="8" t="s">
        <v>7702</v>
      </c>
      <c r="E1579" s="9" t="s">
        <v>7704</v>
      </c>
      <c r="F1579" s="10">
        <f t="array" ref="F1579">SUM(('Rozpis školy_Zdroj_1P01_1P02'!$C$4:$C$2377='Rozpis zriaďovatelia_1P01_1P02'!$C1579)*('Rozpis školy_Zdroj_1P01_1P02'!$L$4:$L$2377))</f>
        <v>783</v>
      </c>
      <c r="G1579" s="10">
        <f t="array" ref="G1579">SUM(('Rozpis školy_Zdroj_1P01_1P02'!$C$4:$C$2377='Rozpis zriaďovatelia_1P01_1P02'!$C1579)*('Rozpis školy_Zdroj_1P01_1P02'!$M$4:$M$2377))</f>
        <v>78</v>
      </c>
      <c r="H1579" s="11">
        <f t="shared" si="24"/>
        <v>861</v>
      </c>
    </row>
    <row r="1580" spans="1:8" x14ac:dyDescent="0.25">
      <c r="A1580" s="8" t="s">
        <v>9156</v>
      </c>
      <c r="B1580" s="8" t="s">
        <v>8631</v>
      </c>
      <c r="C1580" s="8" t="s">
        <v>6865</v>
      </c>
      <c r="D1580" s="8" t="s">
        <v>6864</v>
      </c>
      <c r="E1580" s="9" t="s">
        <v>6866</v>
      </c>
      <c r="F1580" s="10">
        <f t="array" ref="F1580">SUM(('Rozpis školy_Zdroj_1P01_1P02'!$C$4:$C$2377='Rozpis zriaďovatelia_1P01_1P02'!$C1580)*('Rozpis školy_Zdroj_1P01_1P02'!$L$4:$L$2377))</f>
        <v>2652</v>
      </c>
      <c r="G1580" s="10">
        <f t="array" ref="G1580">SUM(('Rozpis školy_Zdroj_1P01_1P02'!$C$4:$C$2377='Rozpis zriaďovatelia_1P01_1P02'!$C1580)*('Rozpis školy_Zdroj_1P01_1P02'!$M$4:$M$2377))</f>
        <v>265</v>
      </c>
      <c r="H1580" s="11">
        <f t="shared" si="24"/>
        <v>2917</v>
      </c>
    </row>
    <row r="1581" spans="1:8" x14ac:dyDescent="0.25">
      <c r="A1581" s="8" t="s">
        <v>9156</v>
      </c>
      <c r="B1581" s="8" t="s">
        <v>8631</v>
      </c>
      <c r="C1581" s="8" t="s">
        <v>6870</v>
      </c>
      <c r="D1581" s="8" t="s">
        <v>6869</v>
      </c>
      <c r="E1581" s="9" t="s">
        <v>6871</v>
      </c>
      <c r="F1581" s="10">
        <f t="array" ref="F1581">SUM(('Rozpis školy_Zdroj_1P01_1P02'!$C$4:$C$2377='Rozpis zriaďovatelia_1P01_1P02'!$C1581)*('Rozpis školy_Zdroj_1P01_1P02'!$L$4:$L$2377))</f>
        <v>8051</v>
      </c>
      <c r="G1581" s="10">
        <f t="array" ref="G1581">SUM(('Rozpis školy_Zdroj_1P01_1P02'!$C$4:$C$2377='Rozpis zriaďovatelia_1P01_1P02'!$C1581)*('Rozpis školy_Zdroj_1P01_1P02'!$M$4:$M$2377))</f>
        <v>805</v>
      </c>
      <c r="H1581" s="11">
        <f t="shared" si="24"/>
        <v>8856</v>
      </c>
    </row>
    <row r="1582" spans="1:8" x14ac:dyDescent="0.25">
      <c r="A1582" s="8" t="s">
        <v>9156</v>
      </c>
      <c r="B1582" s="8" t="s">
        <v>8631</v>
      </c>
      <c r="C1582" s="8" t="s">
        <v>7708</v>
      </c>
      <c r="D1582" s="8" t="s">
        <v>7707</v>
      </c>
      <c r="E1582" s="9" t="s">
        <v>7709</v>
      </c>
      <c r="F1582" s="10">
        <f t="array" ref="F1582">SUM(('Rozpis školy_Zdroj_1P01_1P02'!$C$4:$C$2377='Rozpis zriaďovatelia_1P01_1P02'!$C1582)*('Rozpis školy_Zdroj_1P01_1P02'!$L$4:$L$2377))</f>
        <v>199</v>
      </c>
      <c r="G1582" s="10">
        <f t="array" ref="G1582">SUM(('Rozpis školy_Zdroj_1P01_1P02'!$C$4:$C$2377='Rozpis zriaďovatelia_1P01_1P02'!$C1582)*('Rozpis školy_Zdroj_1P01_1P02'!$M$4:$M$2377))</f>
        <v>20</v>
      </c>
      <c r="H1582" s="11">
        <f t="shared" si="24"/>
        <v>219</v>
      </c>
    </row>
    <row r="1583" spans="1:8" x14ac:dyDescent="0.25">
      <c r="A1583" s="8" t="s">
        <v>9156</v>
      </c>
      <c r="B1583" s="8" t="s">
        <v>8631</v>
      </c>
      <c r="C1583" s="8" t="s">
        <v>7713</v>
      </c>
      <c r="D1583" s="8" t="s">
        <v>7712</v>
      </c>
      <c r="E1583" s="9" t="s">
        <v>7714</v>
      </c>
      <c r="F1583" s="10">
        <f t="array" ref="F1583">SUM(('Rozpis školy_Zdroj_1P01_1P02'!$C$4:$C$2377='Rozpis zriaďovatelia_1P01_1P02'!$C1583)*('Rozpis školy_Zdroj_1P01_1P02'!$L$4:$L$2377))</f>
        <v>524</v>
      </c>
      <c r="G1583" s="10">
        <f t="array" ref="G1583">SUM(('Rozpis školy_Zdroj_1P01_1P02'!$C$4:$C$2377='Rozpis zriaďovatelia_1P01_1P02'!$C1583)*('Rozpis školy_Zdroj_1P01_1P02'!$M$4:$M$2377))</f>
        <v>52</v>
      </c>
      <c r="H1583" s="11">
        <f t="shared" si="24"/>
        <v>576</v>
      </c>
    </row>
    <row r="1584" spans="1:8" x14ac:dyDescent="0.25">
      <c r="A1584" s="8" t="s">
        <v>9156</v>
      </c>
      <c r="B1584" s="8" t="s">
        <v>8631</v>
      </c>
      <c r="C1584" s="8" t="s">
        <v>7718</v>
      </c>
      <c r="D1584" s="8" t="s">
        <v>7717</v>
      </c>
      <c r="E1584" s="9" t="s">
        <v>7719</v>
      </c>
      <c r="F1584" s="10">
        <f t="array" ref="F1584">SUM(('Rozpis školy_Zdroj_1P01_1P02'!$C$4:$C$2377='Rozpis zriaďovatelia_1P01_1P02'!$C1584)*('Rozpis školy_Zdroj_1P01_1P02'!$L$4:$L$2377))</f>
        <v>741</v>
      </c>
      <c r="G1584" s="10">
        <f t="array" ref="G1584">SUM(('Rozpis školy_Zdroj_1P01_1P02'!$C$4:$C$2377='Rozpis zriaďovatelia_1P01_1P02'!$C1584)*('Rozpis školy_Zdroj_1P01_1P02'!$M$4:$M$2377))</f>
        <v>74</v>
      </c>
      <c r="H1584" s="11">
        <f t="shared" si="24"/>
        <v>815</v>
      </c>
    </row>
    <row r="1585" spans="1:8" x14ac:dyDescent="0.25">
      <c r="A1585" s="8" t="s">
        <v>9156</v>
      </c>
      <c r="B1585" s="8" t="s">
        <v>8631</v>
      </c>
      <c r="C1585" s="8" t="s">
        <v>6875</v>
      </c>
      <c r="D1585" s="8" t="s">
        <v>6874</v>
      </c>
      <c r="E1585" s="9" t="s">
        <v>6876</v>
      </c>
      <c r="F1585" s="10">
        <f t="array" ref="F1585">SUM(('Rozpis školy_Zdroj_1P01_1P02'!$C$4:$C$2377='Rozpis zriaďovatelia_1P01_1P02'!$C1585)*('Rozpis školy_Zdroj_1P01_1P02'!$L$4:$L$2377))</f>
        <v>3717</v>
      </c>
      <c r="G1585" s="10">
        <f t="array" ref="G1585">SUM(('Rozpis školy_Zdroj_1P01_1P02'!$C$4:$C$2377='Rozpis zriaďovatelia_1P01_1P02'!$C1585)*('Rozpis školy_Zdroj_1P01_1P02'!$M$4:$M$2377))</f>
        <v>372</v>
      </c>
      <c r="H1585" s="11">
        <f t="shared" si="24"/>
        <v>4089</v>
      </c>
    </row>
    <row r="1586" spans="1:8" x14ac:dyDescent="0.25">
      <c r="A1586" s="8" t="s">
        <v>9156</v>
      </c>
      <c r="B1586" s="8" t="s">
        <v>8631</v>
      </c>
      <c r="C1586" s="8" t="s">
        <v>7723</v>
      </c>
      <c r="D1586" s="8" t="s">
        <v>7722</v>
      </c>
      <c r="E1586" s="9" t="s">
        <v>7724</v>
      </c>
      <c r="F1586" s="10">
        <f t="array" ref="F1586">SUM(('Rozpis školy_Zdroj_1P01_1P02'!$C$4:$C$2377='Rozpis zriaďovatelia_1P01_1P02'!$C1586)*('Rozpis školy_Zdroj_1P01_1P02'!$L$4:$L$2377))</f>
        <v>9050</v>
      </c>
      <c r="G1586" s="10">
        <f t="array" ref="G1586">SUM(('Rozpis školy_Zdroj_1P01_1P02'!$C$4:$C$2377='Rozpis zriaďovatelia_1P01_1P02'!$C1586)*('Rozpis školy_Zdroj_1P01_1P02'!$M$4:$M$2377))</f>
        <v>905</v>
      </c>
      <c r="H1586" s="11">
        <f t="shared" si="24"/>
        <v>9955</v>
      </c>
    </row>
    <row r="1587" spans="1:8" x14ac:dyDescent="0.25">
      <c r="A1587" s="8" t="s">
        <v>9156</v>
      </c>
      <c r="B1587" s="8" t="s">
        <v>8631</v>
      </c>
      <c r="C1587" s="8" t="s">
        <v>7728</v>
      </c>
      <c r="D1587" s="8" t="s">
        <v>7727</v>
      </c>
      <c r="E1587" s="9" t="s">
        <v>7729</v>
      </c>
      <c r="F1587" s="10">
        <f t="array" ref="F1587">SUM(('Rozpis školy_Zdroj_1P01_1P02'!$C$4:$C$2377='Rozpis zriaďovatelia_1P01_1P02'!$C1587)*('Rozpis školy_Zdroj_1P01_1P02'!$L$4:$L$2377))</f>
        <v>1992</v>
      </c>
      <c r="G1587" s="10">
        <f t="array" ref="G1587">SUM(('Rozpis školy_Zdroj_1P01_1P02'!$C$4:$C$2377='Rozpis zriaďovatelia_1P01_1P02'!$C1587)*('Rozpis školy_Zdroj_1P01_1P02'!$M$4:$M$2377))</f>
        <v>199</v>
      </c>
      <c r="H1587" s="11">
        <f t="shared" si="24"/>
        <v>2191</v>
      </c>
    </row>
    <row r="1588" spans="1:8" x14ac:dyDescent="0.25">
      <c r="A1588" s="8" t="s">
        <v>9156</v>
      </c>
      <c r="B1588" s="8" t="s">
        <v>8631</v>
      </c>
      <c r="C1588" s="8" t="s">
        <v>6884</v>
      </c>
      <c r="D1588" s="8" t="s">
        <v>6883</v>
      </c>
      <c r="E1588" s="9" t="s">
        <v>6885</v>
      </c>
      <c r="F1588" s="10">
        <f t="array" ref="F1588">SUM(('Rozpis školy_Zdroj_1P01_1P02'!$C$4:$C$2377='Rozpis zriaďovatelia_1P01_1P02'!$C1588)*('Rozpis školy_Zdroj_1P01_1P02'!$L$4:$L$2377))</f>
        <v>1475</v>
      </c>
      <c r="G1588" s="10">
        <f t="array" ref="G1588">SUM(('Rozpis školy_Zdroj_1P01_1P02'!$C$4:$C$2377='Rozpis zriaďovatelia_1P01_1P02'!$C1588)*('Rozpis školy_Zdroj_1P01_1P02'!$M$4:$M$2377))</f>
        <v>147</v>
      </c>
      <c r="H1588" s="11">
        <f t="shared" si="24"/>
        <v>1622</v>
      </c>
    </row>
    <row r="1589" spans="1:8" x14ac:dyDescent="0.25">
      <c r="A1589" s="8" t="s">
        <v>9156</v>
      </c>
      <c r="B1589" s="8" t="s">
        <v>8631</v>
      </c>
      <c r="C1589" s="8" t="s">
        <v>7749</v>
      </c>
      <c r="D1589" s="8" t="s">
        <v>7748</v>
      </c>
      <c r="E1589" s="9" t="s">
        <v>7750</v>
      </c>
      <c r="F1589" s="10">
        <f t="array" ref="F1589">SUM(('Rozpis školy_Zdroj_1P01_1P02'!$C$4:$C$2377='Rozpis zriaďovatelia_1P01_1P02'!$C1589)*('Rozpis školy_Zdroj_1P01_1P02'!$L$4:$L$2377))</f>
        <v>7570</v>
      </c>
      <c r="G1589" s="10">
        <f t="array" ref="G1589">SUM(('Rozpis školy_Zdroj_1P01_1P02'!$C$4:$C$2377='Rozpis zriaďovatelia_1P01_1P02'!$C1589)*('Rozpis školy_Zdroj_1P01_1P02'!$M$4:$M$2377))</f>
        <v>757</v>
      </c>
      <c r="H1589" s="11">
        <f t="shared" si="24"/>
        <v>8327</v>
      </c>
    </row>
    <row r="1590" spans="1:8" x14ac:dyDescent="0.25">
      <c r="A1590" s="8" t="s">
        <v>9156</v>
      </c>
      <c r="B1590" s="8" t="s">
        <v>8631</v>
      </c>
      <c r="C1590" s="8" t="s">
        <v>7755</v>
      </c>
      <c r="D1590" s="8" t="s">
        <v>7754</v>
      </c>
      <c r="E1590" s="9" t="s">
        <v>7756</v>
      </c>
      <c r="F1590" s="10">
        <f t="array" ref="F1590">SUM(('Rozpis školy_Zdroj_1P01_1P02'!$C$4:$C$2377='Rozpis zriaďovatelia_1P01_1P02'!$C1590)*('Rozpis školy_Zdroj_1P01_1P02'!$L$4:$L$2377))</f>
        <v>3037</v>
      </c>
      <c r="G1590" s="10">
        <f t="array" ref="G1590">SUM(('Rozpis školy_Zdroj_1P01_1P02'!$C$4:$C$2377='Rozpis zriaďovatelia_1P01_1P02'!$C1590)*('Rozpis školy_Zdroj_1P01_1P02'!$M$4:$M$2377))</f>
        <v>304</v>
      </c>
      <c r="H1590" s="11">
        <f t="shared" si="24"/>
        <v>3341</v>
      </c>
    </row>
    <row r="1591" spans="1:8" x14ac:dyDescent="0.25">
      <c r="A1591" s="8" t="s">
        <v>9156</v>
      </c>
      <c r="B1591" s="8" t="s">
        <v>8631</v>
      </c>
      <c r="C1591" s="8" t="s">
        <v>6899</v>
      </c>
      <c r="D1591" s="8" t="s">
        <v>6898</v>
      </c>
      <c r="E1591" s="9" t="s">
        <v>6900</v>
      </c>
      <c r="F1591" s="10">
        <f t="array" ref="F1591">SUM(('Rozpis školy_Zdroj_1P01_1P02'!$C$4:$C$2377='Rozpis zriaďovatelia_1P01_1P02'!$C1591)*('Rozpis školy_Zdroj_1P01_1P02'!$L$4:$L$2377))</f>
        <v>3587</v>
      </c>
      <c r="G1591" s="10">
        <f t="array" ref="G1591">SUM(('Rozpis školy_Zdroj_1P01_1P02'!$C$4:$C$2377='Rozpis zriaďovatelia_1P01_1P02'!$C1591)*('Rozpis školy_Zdroj_1P01_1P02'!$M$4:$M$2377))</f>
        <v>359</v>
      </c>
      <c r="H1591" s="11">
        <f t="shared" si="24"/>
        <v>3946</v>
      </c>
    </row>
    <row r="1592" spans="1:8" x14ac:dyDescent="0.25">
      <c r="A1592" s="8" t="s">
        <v>9156</v>
      </c>
      <c r="B1592" s="8" t="s">
        <v>8631</v>
      </c>
      <c r="C1592" s="8" t="s">
        <v>7760</v>
      </c>
      <c r="D1592" s="8" t="s">
        <v>7759</v>
      </c>
      <c r="E1592" s="9" t="s">
        <v>7761</v>
      </c>
      <c r="F1592" s="10">
        <f t="array" ref="F1592">SUM(('Rozpis školy_Zdroj_1P01_1P02'!$C$4:$C$2377='Rozpis zriaďovatelia_1P01_1P02'!$C1592)*('Rozpis školy_Zdroj_1P01_1P02'!$L$4:$L$2377))</f>
        <v>127</v>
      </c>
      <c r="G1592" s="10">
        <f t="array" ref="G1592">SUM(('Rozpis školy_Zdroj_1P01_1P02'!$C$4:$C$2377='Rozpis zriaďovatelia_1P01_1P02'!$C1592)*('Rozpis školy_Zdroj_1P01_1P02'!$M$4:$M$2377))</f>
        <v>13</v>
      </c>
      <c r="H1592" s="11">
        <f t="shared" si="24"/>
        <v>140</v>
      </c>
    </row>
    <row r="1593" spans="1:8" x14ac:dyDescent="0.25">
      <c r="A1593" s="8" t="s">
        <v>9156</v>
      </c>
      <c r="B1593" s="8" t="s">
        <v>8631</v>
      </c>
      <c r="C1593" s="8" t="s">
        <v>6889</v>
      </c>
      <c r="D1593" s="8" t="s">
        <v>6888</v>
      </c>
      <c r="E1593" s="9" t="s">
        <v>6890</v>
      </c>
      <c r="F1593" s="10">
        <f t="array" ref="F1593">SUM(('Rozpis školy_Zdroj_1P01_1P02'!$C$4:$C$2377='Rozpis zriaďovatelia_1P01_1P02'!$C1593)*('Rozpis školy_Zdroj_1P01_1P02'!$L$4:$L$2377))</f>
        <v>1520</v>
      </c>
      <c r="G1593" s="10">
        <f t="array" ref="G1593">SUM(('Rozpis školy_Zdroj_1P01_1P02'!$C$4:$C$2377='Rozpis zriaďovatelia_1P01_1P02'!$C1593)*('Rozpis školy_Zdroj_1P01_1P02'!$M$4:$M$2377))</f>
        <v>152</v>
      </c>
      <c r="H1593" s="11">
        <f t="shared" si="24"/>
        <v>1672</v>
      </c>
    </row>
    <row r="1594" spans="1:8" x14ac:dyDescent="0.25">
      <c r="A1594" s="8" t="s">
        <v>9156</v>
      </c>
      <c r="B1594" s="8" t="s">
        <v>8631</v>
      </c>
      <c r="C1594" s="8" t="s">
        <v>7765</v>
      </c>
      <c r="D1594" s="8" t="s">
        <v>7764</v>
      </c>
      <c r="E1594" s="9" t="s">
        <v>7766</v>
      </c>
      <c r="F1594" s="10">
        <f t="array" ref="F1594">SUM(('Rozpis školy_Zdroj_1P01_1P02'!$C$4:$C$2377='Rozpis zriaďovatelia_1P01_1P02'!$C1594)*('Rozpis školy_Zdroj_1P01_1P02'!$L$4:$L$2377))</f>
        <v>488</v>
      </c>
      <c r="G1594" s="10">
        <f t="array" ref="G1594">SUM(('Rozpis školy_Zdroj_1P01_1P02'!$C$4:$C$2377='Rozpis zriaďovatelia_1P01_1P02'!$C1594)*('Rozpis školy_Zdroj_1P01_1P02'!$M$4:$M$2377))</f>
        <v>49</v>
      </c>
      <c r="H1594" s="11">
        <f t="shared" si="24"/>
        <v>537</v>
      </c>
    </row>
    <row r="1595" spans="1:8" x14ac:dyDescent="0.25">
      <c r="A1595" s="8" t="s">
        <v>9156</v>
      </c>
      <c r="B1595" s="8" t="s">
        <v>8631</v>
      </c>
      <c r="C1595" s="8" t="s">
        <v>7892</v>
      </c>
      <c r="D1595" s="8" t="s">
        <v>7891</v>
      </c>
      <c r="E1595" s="9" t="s">
        <v>7893</v>
      </c>
      <c r="F1595" s="10">
        <f t="array" ref="F1595">SUM(('Rozpis školy_Zdroj_1P01_1P02'!$C$4:$C$2377='Rozpis zriaďovatelia_1P01_1P02'!$C1595)*('Rozpis školy_Zdroj_1P01_1P02'!$L$4:$L$2377))</f>
        <v>235</v>
      </c>
      <c r="G1595" s="10">
        <f t="array" ref="G1595">SUM(('Rozpis školy_Zdroj_1P01_1P02'!$C$4:$C$2377='Rozpis zriaďovatelia_1P01_1P02'!$C1595)*('Rozpis školy_Zdroj_1P01_1P02'!$M$4:$M$2377))</f>
        <v>24</v>
      </c>
      <c r="H1595" s="11">
        <f t="shared" si="24"/>
        <v>259</v>
      </c>
    </row>
    <row r="1596" spans="1:8" x14ac:dyDescent="0.25">
      <c r="A1596" s="8" t="s">
        <v>9156</v>
      </c>
      <c r="B1596" s="8" t="s">
        <v>8631</v>
      </c>
      <c r="C1596" s="8" t="s">
        <v>7897</v>
      </c>
      <c r="D1596" s="8" t="s">
        <v>7896</v>
      </c>
      <c r="E1596" s="9" t="s">
        <v>7898</v>
      </c>
      <c r="F1596" s="10">
        <f t="array" ref="F1596">SUM(('Rozpis školy_Zdroj_1P01_1P02'!$C$4:$C$2377='Rozpis zriaďovatelia_1P01_1P02'!$C1596)*('Rozpis školy_Zdroj_1P01_1P02'!$L$4:$L$2377))</f>
        <v>145</v>
      </c>
      <c r="G1596" s="10">
        <f t="array" ref="G1596">SUM(('Rozpis školy_Zdroj_1P01_1P02'!$C$4:$C$2377='Rozpis zriaďovatelia_1P01_1P02'!$C1596)*('Rozpis školy_Zdroj_1P01_1P02'!$M$4:$M$2377))</f>
        <v>14</v>
      </c>
      <c r="H1596" s="11">
        <f t="shared" si="24"/>
        <v>159</v>
      </c>
    </row>
    <row r="1597" spans="1:8" x14ac:dyDescent="0.25">
      <c r="A1597" s="8" t="s">
        <v>9156</v>
      </c>
      <c r="B1597" s="8" t="s">
        <v>8631</v>
      </c>
      <c r="C1597" s="8" t="s">
        <v>7902</v>
      </c>
      <c r="D1597" s="8" t="s">
        <v>7901</v>
      </c>
      <c r="E1597" s="9" t="s">
        <v>7903</v>
      </c>
      <c r="F1597" s="10">
        <f t="array" ref="F1597">SUM(('Rozpis školy_Zdroj_1P01_1P02'!$C$4:$C$2377='Rozpis zriaďovatelia_1P01_1P02'!$C1597)*('Rozpis školy_Zdroj_1P01_1P02'!$L$4:$L$2377))</f>
        <v>325</v>
      </c>
      <c r="G1597" s="10">
        <f t="array" ref="G1597">SUM(('Rozpis školy_Zdroj_1P01_1P02'!$C$4:$C$2377='Rozpis zriaďovatelia_1P01_1P02'!$C1597)*('Rozpis školy_Zdroj_1P01_1P02'!$M$4:$M$2377))</f>
        <v>33</v>
      </c>
      <c r="H1597" s="11">
        <f t="shared" si="24"/>
        <v>358</v>
      </c>
    </row>
    <row r="1598" spans="1:8" x14ac:dyDescent="0.25">
      <c r="A1598" s="8" t="s">
        <v>9156</v>
      </c>
      <c r="B1598" s="8" t="s">
        <v>8631</v>
      </c>
      <c r="C1598" s="8" t="s">
        <v>7907</v>
      </c>
      <c r="D1598" s="8" t="s">
        <v>7906</v>
      </c>
      <c r="E1598" s="9" t="s">
        <v>7908</v>
      </c>
      <c r="F1598" s="10">
        <f t="array" ref="F1598">SUM(('Rozpis školy_Zdroj_1P01_1P02'!$C$4:$C$2377='Rozpis zriaďovatelia_1P01_1P02'!$C1598)*('Rozpis školy_Zdroj_1P01_1P02'!$L$4:$L$2377))</f>
        <v>2325</v>
      </c>
      <c r="G1598" s="10">
        <f t="array" ref="G1598">SUM(('Rozpis školy_Zdroj_1P01_1P02'!$C$4:$C$2377='Rozpis zriaďovatelia_1P01_1P02'!$C1598)*('Rozpis školy_Zdroj_1P01_1P02'!$M$4:$M$2377))</f>
        <v>233</v>
      </c>
      <c r="H1598" s="11">
        <f t="shared" si="24"/>
        <v>2558</v>
      </c>
    </row>
    <row r="1599" spans="1:8" x14ac:dyDescent="0.25">
      <c r="A1599" s="8" t="s">
        <v>9156</v>
      </c>
      <c r="B1599" s="8" t="s">
        <v>8631</v>
      </c>
      <c r="C1599" s="8" t="s">
        <v>7914</v>
      </c>
      <c r="D1599" s="8" t="s">
        <v>7913</v>
      </c>
      <c r="E1599" s="9" t="s">
        <v>7915</v>
      </c>
      <c r="F1599" s="10">
        <f t="array" ref="F1599">SUM(('Rozpis školy_Zdroj_1P01_1P02'!$C$4:$C$2377='Rozpis zriaďovatelia_1P01_1P02'!$C1599)*('Rozpis školy_Zdroj_1P01_1P02'!$L$4:$L$2377))</f>
        <v>4655</v>
      </c>
      <c r="G1599" s="10">
        <f t="array" ref="G1599">SUM(('Rozpis školy_Zdroj_1P01_1P02'!$C$4:$C$2377='Rozpis zriaďovatelia_1P01_1P02'!$C1599)*('Rozpis školy_Zdroj_1P01_1P02'!$M$4:$M$2377))</f>
        <v>466</v>
      </c>
      <c r="H1599" s="11">
        <f t="shared" si="24"/>
        <v>5121</v>
      </c>
    </row>
    <row r="1600" spans="1:8" x14ac:dyDescent="0.25">
      <c r="A1600" s="8" t="s">
        <v>9156</v>
      </c>
      <c r="B1600" s="8" t="s">
        <v>8631</v>
      </c>
      <c r="C1600" s="8" t="s">
        <v>7933</v>
      </c>
      <c r="D1600" s="8" t="s">
        <v>7932</v>
      </c>
      <c r="E1600" s="9" t="s">
        <v>7934</v>
      </c>
      <c r="F1600" s="10">
        <f t="array" ref="F1600">SUM(('Rozpis školy_Zdroj_1P01_1P02'!$C$4:$C$2377='Rozpis zriaďovatelia_1P01_1P02'!$C1600)*('Rozpis školy_Zdroj_1P01_1P02'!$L$4:$L$2377))</f>
        <v>108</v>
      </c>
      <c r="G1600" s="10">
        <f t="array" ref="G1600">SUM(('Rozpis školy_Zdroj_1P01_1P02'!$C$4:$C$2377='Rozpis zriaďovatelia_1P01_1P02'!$C1600)*('Rozpis školy_Zdroj_1P01_1P02'!$M$4:$M$2377))</f>
        <v>11</v>
      </c>
      <c r="H1600" s="11">
        <f t="shared" si="24"/>
        <v>119</v>
      </c>
    </row>
    <row r="1601" spans="1:8" x14ac:dyDescent="0.25">
      <c r="A1601" s="8" t="s">
        <v>9156</v>
      </c>
      <c r="B1601" s="8" t="s">
        <v>8631</v>
      </c>
      <c r="C1601" s="8" t="s">
        <v>7403</v>
      </c>
      <c r="D1601" s="8" t="s">
        <v>7402</v>
      </c>
      <c r="E1601" s="9" t="s">
        <v>7404</v>
      </c>
      <c r="F1601" s="10">
        <f t="array" ref="F1601">SUM(('Rozpis školy_Zdroj_1P01_1P02'!$C$4:$C$2377='Rozpis zriaďovatelia_1P01_1P02'!$C1601)*('Rozpis školy_Zdroj_1P01_1P02'!$L$4:$L$2377))</f>
        <v>13631</v>
      </c>
      <c r="G1601" s="10">
        <f t="array" ref="G1601">SUM(('Rozpis školy_Zdroj_1P01_1P02'!$C$4:$C$2377='Rozpis zriaďovatelia_1P01_1P02'!$C1601)*('Rozpis školy_Zdroj_1P01_1P02'!$M$4:$M$2377))</f>
        <v>1363</v>
      </c>
      <c r="H1601" s="11">
        <f t="shared" si="24"/>
        <v>14994</v>
      </c>
    </row>
    <row r="1602" spans="1:8" x14ac:dyDescent="0.25">
      <c r="A1602" s="8" t="s">
        <v>9156</v>
      </c>
      <c r="B1602" s="8" t="s">
        <v>8631</v>
      </c>
      <c r="C1602" s="8" t="s">
        <v>7409</v>
      </c>
      <c r="D1602" s="8" t="s">
        <v>7408</v>
      </c>
      <c r="E1602" s="9" t="s">
        <v>7410</v>
      </c>
      <c r="F1602" s="10">
        <f t="array" ref="F1602">SUM(('Rozpis školy_Zdroj_1P01_1P02'!$C$4:$C$2377='Rozpis zriaďovatelia_1P01_1P02'!$C1602)*('Rozpis školy_Zdroj_1P01_1P02'!$L$4:$L$2377))</f>
        <v>2428</v>
      </c>
      <c r="G1602" s="10">
        <f t="array" ref="G1602">SUM(('Rozpis školy_Zdroj_1P01_1P02'!$C$4:$C$2377='Rozpis zriaďovatelia_1P01_1P02'!$C1602)*('Rozpis školy_Zdroj_1P01_1P02'!$M$4:$M$2377))</f>
        <v>243</v>
      </c>
      <c r="H1602" s="11">
        <f t="shared" si="24"/>
        <v>2671</v>
      </c>
    </row>
    <row r="1603" spans="1:8" x14ac:dyDescent="0.25">
      <c r="A1603" s="8" t="s">
        <v>9156</v>
      </c>
      <c r="B1603" s="8" t="s">
        <v>8631</v>
      </c>
      <c r="C1603" s="8" t="s">
        <v>7938</v>
      </c>
      <c r="D1603" s="8" t="s">
        <v>7937</v>
      </c>
      <c r="E1603" s="9" t="s">
        <v>7939</v>
      </c>
      <c r="F1603" s="10">
        <f t="array" ref="F1603">SUM(('Rozpis školy_Zdroj_1P01_1P02'!$C$4:$C$2377='Rozpis zriaďovatelia_1P01_1P02'!$C1603)*('Rozpis školy_Zdroj_1P01_1P02'!$L$4:$L$2377))</f>
        <v>1939</v>
      </c>
      <c r="G1603" s="10">
        <f t="array" ref="G1603">SUM(('Rozpis školy_Zdroj_1P01_1P02'!$C$4:$C$2377='Rozpis zriaďovatelia_1P01_1P02'!$C1603)*('Rozpis školy_Zdroj_1P01_1P02'!$M$4:$M$2377))</f>
        <v>194</v>
      </c>
      <c r="H1603" s="11">
        <f t="shared" si="24"/>
        <v>2133</v>
      </c>
    </row>
    <row r="1604" spans="1:8" x14ac:dyDescent="0.25">
      <c r="A1604" s="8" t="s">
        <v>9156</v>
      </c>
      <c r="B1604" s="8" t="s">
        <v>8631</v>
      </c>
      <c r="C1604" s="8" t="s">
        <v>7943</v>
      </c>
      <c r="D1604" s="8" t="s">
        <v>7942</v>
      </c>
      <c r="E1604" s="9" t="s">
        <v>7944</v>
      </c>
      <c r="F1604" s="10">
        <f t="array" ref="F1604">SUM(('Rozpis školy_Zdroj_1P01_1P02'!$C$4:$C$2377='Rozpis zriaďovatelia_1P01_1P02'!$C1604)*('Rozpis školy_Zdroj_1P01_1P02'!$L$4:$L$2377))</f>
        <v>973</v>
      </c>
      <c r="G1604" s="10">
        <f t="array" ref="G1604">SUM(('Rozpis školy_Zdroj_1P01_1P02'!$C$4:$C$2377='Rozpis zriaďovatelia_1P01_1P02'!$C1604)*('Rozpis školy_Zdroj_1P01_1P02'!$M$4:$M$2377))</f>
        <v>97</v>
      </c>
      <c r="H1604" s="11">
        <f t="shared" si="24"/>
        <v>1070</v>
      </c>
    </row>
    <row r="1605" spans="1:8" x14ac:dyDescent="0.25">
      <c r="A1605" s="8" t="s">
        <v>9156</v>
      </c>
      <c r="B1605" s="8" t="s">
        <v>8631</v>
      </c>
      <c r="C1605" s="8" t="s">
        <v>7948</v>
      </c>
      <c r="D1605" s="8" t="s">
        <v>7947</v>
      </c>
      <c r="E1605" s="9" t="s">
        <v>7949</v>
      </c>
      <c r="F1605" s="10">
        <f t="array" ref="F1605">SUM(('Rozpis školy_Zdroj_1P01_1P02'!$C$4:$C$2377='Rozpis zriaďovatelia_1P01_1P02'!$C1605)*('Rozpis školy_Zdroj_1P01_1P02'!$L$4:$L$2377))</f>
        <v>36</v>
      </c>
      <c r="G1605" s="10">
        <f t="array" ref="G1605">SUM(('Rozpis školy_Zdroj_1P01_1P02'!$C$4:$C$2377='Rozpis zriaďovatelia_1P01_1P02'!$C1605)*('Rozpis školy_Zdroj_1P01_1P02'!$M$4:$M$2377))</f>
        <v>4</v>
      </c>
      <c r="H1605" s="11">
        <f t="shared" ref="H1605:H1653" si="25">F1605+G1605</f>
        <v>40</v>
      </c>
    </row>
    <row r="1606" spans="1:8" x14ac:dyDescent="0.25">
      <c r="A1606" s="8" t="s">
        <v>9156</v>
      </c>
      <c r="B1606" s="8" t="s">
        <v>8631</v>
      </c>
      <c r="C1606" s="8" t="s">
        <v>7953</v>
      </c>
      <c r="D1606" s="8" t="s">
        <v>7952</v>
      </c>
      <c r="E1606" s="9" t="s">
        <v>7954</v>
      </c>
      <c r="F1606" s="10">
        <f t="array" ref="F1606">SUM(('Rozpis školy_Zdroj_1P01_1P02'!$C$4:$C$2377='Rozpis zriaďovatelia_1P01_1P02'!$C1606)*('Rozpis školy_Zdroj_1P01_1P02'!$L$4:$L$2377))</f>
        <v>2482</v>
      </c>
      <c r="G1606" s="10">
        <f t="array" ref="G1606">SUM(('Rozpis školy_Zdroj_1P01_1P02'!$C$4:$C$2377='Rozpis zriaďovatelia_1P01_1P02'!$C1606)*('Rozpis školy_Zdroj_1P01_1P02'!$M$4:$M$2377))</f>
        <v>248</v>
      </c>
      <c r="H1606" s="11">
        <f t="shared" si="25"/>
        <v>2730</v>
      </c>
    </row>
    <row r="1607" spans="1:8" x14ac:dyDescent="0.25">
      <c r="A1607" s="8" t="s">
        <v>9156</v>
      </c>
      <c r="B1607" s="8" t="s">
        <v>8631</v>
      </c>
      <c r="C1607" s="8" t="s">
        <v>7958</v>
      </c>
      <c r="D1607" s="8" t="s">
        <v>7957</v>
      </c>
      <c r="E1607" s="9" t="s">
        <v>7959</v>
      </c>
      <c r="F1607" s="10">
        <f t="array" ref="F1607">SUM(('Rozpis školy_Zdroj_1P01_1P02'!$C$4:$C$2377='Rozpis zriaďovatelia_1P01_1P02'!$C1607)*('Rozpis školy_Zdroj_1P01_1P02'!$L$4:$L$2377))</f>
        <v>72</v>
      </c>
      <c r="G1607" s="10">
        <f t="array" ref="G1607">SUM(('Rozpis školy_Zdroj_1P01_1P02'!$C$4:$C$2377='Rozpis zriaďovatelia_1P01_1P02'!$C1607)*('Rozpis školy_Zdroj_1P01_1P02'!$M$4:$M$2377))</f>
        <v>7</v>
      </c>
      <c r="H1607" s="11">
        <f t="shared" si="25"/>
        <v>79</v>
      </c>
    </row>
    <row r="1608" spans="1:8" x14ac:dyDescent="0.25">
      <c r="A1608" s="8" t="s">
        <v>9156</v>
      </c>
      <c r="B1608" s="8" t="s">
        <v>8631</v>
      </c>
      <c r="C1608" s="8" t="s">
        <v>7963</v>
      </c>
      <c r="D1608" s="8" t="s">
        <v>7962</v>
      </c>
      <c r="E1608" s="9" t="s">
        <v>7964</v>
      </c>
      <c r="F1608" s="10">
        <f t="array" ref="F1608">SUM(('Rozpis školy_Zdroj_1P01_1P02'!$C$4:$C$2377='Rozpis zriaďovatelia_1P01_1P02'!$C1608)*('Rozpis školy_Zdroj_1P01_1P02'!$L$4:$L$2377))</f>
        <v>362</v>
      </c>
      <c r="G1608" s="10">
        <f t="array" ref="G1608">SUM(('Rozpis školy_Zdroj_1P01_1P02'!$C$4:$C$2377='Rozpis zriaďovatelia_1P01_1P02'!$C1608)*('Rozpis školy_Zdroj_1P01_1P02'!$M$4:$M$2377))</f>
        <v>36</v>
      </c>
      <c r="H1608" s="11">
        <f t="shared" si="25"/>
        <v>398</v>
      </c>
    </row>
    <row r="1609" spans="1:8" x14ac:dyDescent="0.25">
      <c r="A1609" s="8" t="s">
        <v>9156</v>
      </c>
      <c r="B1609" s="8" t="s">
        <v>8631</v>
      </c>
      <c r="C1609" s="8" t="s">
        <v>7968</v>
      </c>
      <c r="D1609" s="8" t="s">
        <v>7967</v>
      </c>
      <c r="E1609" s="9" t="s">
        <v>7969</v>
      </c>
      <c r="F1609" s="10">
        <f t="array" ref="F1609">SUM(('Rozpis školy_Zdroj_1P01_1P02'!$C$4:$C$2377='Rozpis zriaďovatelia_1P01_1P02'!$C1609)*('Rozpis školy_Zdroj_1P01_1P02'!$L$4:$L$2377))</f>
        <v>3569</v>
      </c>
      <c r="G1609" s="10">
        <f t="array" ref="G1609">SUM(('Rozpis školy_Zdroj_1P01_1P02'!$C$4:$C$2377='Rozpis zriaďovatelia_1P01_1P02'!$C1609)*('Rozpis školy_Zdroj_1P01_1P02'!$M$4:$M$2377))</f>
        <v>357</v>
      </c>
      <c r="H1609" s="11">
        <f t="shared" si="25"/>
        <v>3926</v>
      </c>
    </row>
    <row r="1610" spans="1:8" x14ac:dyDescent="0.25">
      <c r="A1610" s="8" t="s">
        <v>9156</v>
      </c>
      <c r="B1610" s="8" t="s">
        <v>8631</v>
      </c>
      <c r="C1610" s="8" t="s">
        <v>7973</v>
      </c>
      <c r="D1610" s="8" t="s">
        <v>7972</v>
      </c>
      <c r="E1610" s="9" t="s">
        <v>7974</v>
      </c>
      <c r="F1610" s="10">
        <f t="array" ref="F1610">SUM(('Rozpis školy_Zdroj_1P01_1P02'!$C$4:$C$2377='Rozpis zriaďovatelia_1P01_1P02'!$C1610)*('Rozpis školy_Zdroj_1P01_1P02'!$L$4:$L$2377))</f>
        <v>54</v>
      </c>
      <c r="G1610" s="10">
        <f t="array" ref="G1610">SUM(('Rozpis školy_Zdroj_1P01_1P02'!$C$4:$C$2377='Rozpis zriaďovatelia_1P01_1P02'!$C1610)*('Rozpis školy_Zdroj_1P01_1P02'!$M$4:$M$2377))</f>
        <v>5</v>
      </c>
      <c r="H1610" s="11">
        <f t="shared" si="25"/>
        <v>59</v>
      </c>
    </row>
    <row r="1611" spans="1:8" x14ac:dyDescent="0.25">
      <c r="A1611" s="8" t="s">
        <v>9156</v>
      </c>
      <c r="B1611" s="8" t="s">
        <v>8631</v>
      </c>
      <c r="C1611" s="8" t="s">
        <v>7224</v>
      </c>
      <c r="D1611" s="8" t="s">
        <v>7223</v>
      </c>
      <c r="E1611" s="9" t="s">
        <v>7225</v>
      </c>
      <c r="F1611" s="10">
        <f t="array" ref="F1611">SUM(('Rozpis školy_Zdroj_1P01_1P02'!$C$4:$C$2377='Rozpis zriaďovatelia_1P01_1P02'!$C1611)*('Rozpis školy_Zdroj_1P01_1P02'!$L$4:$L$2377))</f>
        <v>4358</v>
      </c>
      <c r="G1611" s="10">
        <f t="array" ref="G1611">SUM(('Rozpis školy_Zdroj_1P01_1P02'!$C$4:$C$2377='Rozpis zriaďovatelia_1P01_1P02'!$C1611)*('Rozpis školy_Zdroj_1P01_1P02'!$M$4:$M$2377))</f>
        <v>436</v>
      </c>
      <c r="H1611" s="11">
        <f t="shared" si="25"/>
        <v>4794</v>
      </c>
    </row>
    <row r="1612" spans="1:8" x14ac:dyDescent="0.25">
      <c r="A1612" s="8" t="s">
        <v>9156</v>
      </c>
      <c r="B1612" s="8" t="s">
        <v>8631</v>
      </c>
      <c r="C1612" s="8" t="s">
        <v>7209</v>
      </c>
      <c r="D1612" s="8" t="s">
        <v>7208</v>
      </c>
      <c r="E1612" s="9" t="s">
        <v>7210</v>
      </c>
      <c r="F1612" s="10">
        <f t="array" ref="F1612">SUM(('Rozpis školy_Zdroj_1P01_1P02'!$C$4:$C$2377='Rozpis zriaďovatelia_1P01_1P02'!$C1612)*('Rozpis školy_Zdroj_1P01_1P02'!$L$4:$L$2377))</f>
        <v>163</v>
      </c>
      <c r="G1612" s="10">
        <f t="array" ref="G1612">SUM(('Rozpis školy_Zdroj_1P01_1P02'!$C$4:$C$2377='Rozpis zriaďovatelia_1P01_1P02'!$C1612)*('Rozpis školy_Zdroj_1P01_1P02'!$M$4:$M$2377))</f>
        <v>16</v>
      </c>
      <c r="H1612" s="11">
        <f t="shared" si="25"/>
        <v>179</v>
      </c>
    </row>
    <row r="1613" spans="1:8" x14ac:dyDescent="0.25">
      <c r="A1613" s="8" t="s">
        <v>9156</v>
      </c>
      <c r="B1613" s="8" t="s">
        <v>8631</v>
      </c>
      <c r="C1613" s="8" t="s">
        <v>7464</v>
      </c>
      <c r="D1613" s="8" t="s">
        <v>7463</v>
      </c>
      <c r="E1613" s="9" t="s">
        <v>7465</v>
      </c>
      <c r="F1613" s="10">
        <f t="array" ref="F1613">SUM(('Rozpis školy_Zdroj_1P01_1P02'!$C$4:$C$2377='Rozpis zriaďovatelia_1P01_1P02'!$C1613)*('Rozpis školy_Zdroj_1P01_1P02'!$L$4:$L$2377))</f>
        <v>1231</v>
      </c>
      <c r="G1613" s="10">
        <f t="array" ref="G1613">SUM(('Rozpis školy_Zdroj_1P01_1P02'!$C$4:$C$2377='Rozpis zriaďovatelia_1P01_1P02'!$C1613)*('Rozpis školy_Zdroj_1P01_1P02'!$M$4:$M$2377))</f>
        <v>123</v>
      </c>
      <c r="H1613" s="11">
        <f t="shared" si="25"/>
        <v>1354</v>
      </c>
    </row>
    <row r="1614" spans="1:8" x14ac:dyDescent="0.25">
      <c r="A1614" s="8" t="s">
        <v>9156</v>
      </c>
      <c r="B1614" s="8" t="s">
        <v>8631</v>
      </c>
      <c r="C1614" s="8" t="s">
        <v>7732</v>
      </c>
      <c r="D1614" s="8" t="s">
        <v>7731</v>
      </c>
      <c r="E1614" s="9" t="s">
        <v>7733</v>
      </c>
      <c r="F1614" s="10">
        <f t="array" ref="F1614">SUM(('Rozpis školy_Zdroj_1P01_1P02'!$C$4:$C$2377='Rozpis zriaďovatelia_1P01_1P02'!$C1614)*('Rozpis školy_Zdroj_1P01_1P02'!$L$4:$L$2377))</f>
        <v>9968</v>
      </c>
      <c r="G1614" s="10">
        <f t="array" ref="G1614">SUM(('Rozpis školy_Zdroj_1P01_1P02'!$C$4:$C$2377='Rozpis zriaďovatelia_1P01_1P02'!$C1614)*('Rozpis školy_Zdroj_1P01_1P02'!$M$4:$M$2377))</f>
        <v>997</v>
      </c>
      <c r="H1614" s="11">
        <f t="shared" si="25"/>
        <v>10965</v>
      </c>
    </row>
    <row r="1615" spans="1:8" x14ac:dyDescent="0.25">
      <c r="A1615" s="8" t="s">
        <v>9156</v>
      </c>
      <c r="B1615" s="8" t="s">
        <v>8631</v>
      </c>
      <c r="C1615" s="8" t="s">
        <v>7089</v>
      </c>
      <c r="D1615" s="8" t="s">
        <v>7088</v>
      </c>
      <c r="E1615" s="9" t="s">
        <v>7090</v>
      </c>
      <c r="F1615" s="10">
        <f t="array" ref="F1615">SUM(('Rozpis školy_Zdroj_1P01_1P02'!$C$4:$C$2377='Rozpis zriaďovatelia_1P01_1P02'!$C1615)*('Rozpis školy_Zdroj_1P01_1P02'!$L$4:$L$2377))</f>
        <v>307</v>
      </c>
      <c r="G1615" s="10">
        <f t="array" ref="G1615">SUM(('Rozpis školy_Zdroj_1P01_1P02'!$C$4:$C$2377='Rozpis zriaďovatelia_1P01_1P02'!$C1615)*('Rozpis školy_Zdroj_1P01_1P02'!$M$4:$M$2377))</f>
        <v>31</v>
      </c>
      <c r="H1615" s="11">
        <f t="shared" si="25"/>
        <v>338</v>
      </c>
    </row>
    <row r="1616" spans="1:8" x14ac:dyDescent="0.25">
      <c r="A1616" s="8" t="s">
        <v>9156</v>
      </c>
      <c r="B1616" s="8" t="s">
        <v>8631</v>
      </c>
      <c r="C1616" s="8" t="s">
        <v>6904</v>
      </c>
      <c r="D1616" s="8" t="s">
        <v>6903</v>
      </c>
      <c r="E1616" s="9" t="s">
        <v>6905</v>
      </c>
      <c r="F1616" s="10">
        <f t="array" ref="F1616">SUM(('Rozpis školy_Zdroj_1P01_1P02'!$C$4:$C$2377='Rozpis zriaďovatelia_1P01_1P02'!$C1616)*('Rozpis školy_Zdroj_1P01_1P02'!$L$4:$L$2377))</f>
        <v>238782</v>
      </c>
      <c r="G1616" s="10">
        <f t="array" ref="G1616">SUM(('Rozpis školy_Zdroj_1P01_1P02'!$C$4:$C$2377='Rozpis zriaďovatelia_1P01_1P02'!$C1616)*('Rozpis školy_Zdroj_1P01_1P02'!$M$4:$M$2377))</f>
        <v>23877</v>
      </c>
      <c r="H1616" s="11">
        <f t="shared" si="25"/>
        <v>262659</v>
      </c>
    </row>
    <row r="1617" spans="1:8" x14ac:dyDescent="0.25">
      <c r="A1617" s="8" t="s">
        <v>9156</v>
      </c>
      <c r="B1617" s="8" t="s">
        <v>8634</v>
      </c>
      <c r="C1617" s="8" t="s">
        <v>5256</v>
      </c>
      <c r="D1617" s="8" t="s">
        <v>5255</v>
      </c>
      <c r="E1617" s="9" t="s">
        <v>5257</v>
      </c>
      <c r="F1617" s="10">
        <f t="array" ref="F1617">SUM(('Rozpis školy_Zdroj_1P01_1P02'!$C$4:$C$2377='Rozpis zriaďovatelia_1P01_1P02'!$C1617)*('Rozpis školy_Zdroj_1P01_1P02'!$L$4:$L$2377))</f>
        <v>71440</v>
      </c>
      <c r="G1617" s="10">
        <f t="array" ref="G1617">SUM(('Rozpis školy_Zdroj_1P01_1P02'!$C$4:$C$2377='Rozpis zriaďovatelia_1P01_1P02'!$C1617)*('Rozpis školy_Zdroj_1P01_1P02'!$M$4:$M$2377))</f>
        <v>7142</v>
      </c>
      <c r="H1617" s="11">
        <f t="shared" si="25"/>
        <v>78582</v>
      </c>
    </row>
    <row r="1618" spans="1:8" x14ac:dyDescent="0.25">
      <c r="A1618" s="8" t="s">
        <v>9156</v>
      </c>
      <c r="B1618" s="8" t="s">
        <v>8634</v>
      </c>
      <c r="C1618" s="8" t="s">
        <v>4569</v>
      </c>
      <c r="D1618" s="8" t="s">
        <v>4568</v>
      </c>
      <c r="E1618" s="9" t="s">
        <v>4570</v>
      </c>
      <c r="F1618" s="10">
        <f t="array" ref="F1618">SUM(('Rozpis školy_Zdroj_1P01_1P02'!$C$4:$C$2377='Rozpis zriaďovatelia_1P01_1P02'!$C1618)*('Rozpis školy_Zdroj_1P01_1P02'!$L$4:$L$2377))</f>
        <v>3934</v>
      </c>
      <c r="G1618" s="10">
        <f t="array" ref="G1618">SUM(('Rozpis školy_Zdroj_1P01_1P02'!$C$4:$C$2377='Rozpis zriaďovatelia_1P01_1P02'!$C1618)*('Rozpis školy_Zdroj_1P01_1P02'!$M$4:$M$2377))</f>
        <v>394</v>
      </c>
      <c r="H1618" s="11">
        <f t="shared" si="25"/>
        <v>4328</v>
      </c>
    </row>
    <row r="1619" spans="1:8" x14ac:dyDescent="0.25">
      <c r="A1619" s="8" t="s">
        <v>9156</v>
      </c>
      <c r="B1619" s="8" t="s">
        <v>8634</v>
      </c>
      <c r="C1619" s="8" t="s">
        <v>6932</v>
      </c>
      <c r="D1619" s="8" t="s">
        <v>6931</v>
      </c>
      <c r="E1619" s="9" t="s">
        <v>6933</v>
      </c>
      <c r="F1619" s="10">
        <f t="array" ref="F1619">SUM(('Rozpis školy_Zdroj_1P01_1P02'!$C$4:$C$2377='Rozpis zriaďovatelia_1P01_1P02'!$C1619)*('Rozpis školy_Zdroj_1P01_1P02'!$L$4:$L$2377))</f>
        <v>8465</v>
      </c>
      <c r="G1619" s="10">
        <f t="array" ref="G1619">SUM(('Rozpis školy_Zdroj_1P01_1P02'!$C$4:$C$2377='Rozpis zriaďovatelia_1P01_1P02'!$C1619)*('Rozpis školy_Zdroj_1P01_1P02'!$M$4:$M$2377))</f>
        <v>847</v>
      </c>
      <c r="H1619" s="11">
        <f t="shared" si="25"/>
        <v>9312</v>
      </c>
    </row>
    <row r="1620" spans="1:8" x14ac:dyDescent="0.25">
      <c r="A1620" s="8" t="s">
        <v>9156</v>
      </c>
      <c r="B1620" s="8" t="s">
        <v>8634</v>
      </c>
      <c r="C1620" s="8" t="s">
        <v>8236</v>
      </c>
      <c r="D1620" s="8" t="s">
        <v>8235</v>
      </c>
      <c r="E1620" s="9" t="s">
        <v>8237</v>
      </c>
      <c r="F1620" s="10">
        <f t="array" ref="F1620">SUM(('Rozpis školy_Zdroj_1P01_1P02'!$C$4:$C$2377='Rozpis zriaďovatelia_1P01_1P02'!$C1620)*('Rozpis školy_Zdroj_1P01_1P02'!$L$4:$L$2377))</f>
        <v>77</v>
      </c>
      <c r="G1620" s="10">
        <f t="array" ref="G1620">SUM(('Rozpis školy_Zdroj_1P01_1P02'!$C$4:$C$2377='Rozpis zriaďovatelia_1P01_1P02'!$C1620)*('Rozpis školy_Zdroj_1P01_1P02'!$M$4:$M$2377))</f>
        <v>8</v>
      </c>
      <c r="H1620" s="11">
        <f t="shared" si="25"/>
        <v>85</v>
      </c>
    </row>
    <row r="1621" spans="1:8" x14ac:dyDescent="0.25">
      <c r="A1621" s="8" t="s">
        <v>9156</v>
      </c>
      <c r="B1621" s="8" t="s">
        <v>8634</v>
      </c>
      <c r="C1621" s="8" t="s">
        <v>7568</v>
      </c>
      <c r="D1621" s="8" t="s">
        <v>7567</v>
      </c>
      <c r="E1621" s="9" t="s">
        <v>7569</v>
      </c>
      <c r="F1621" s="10">
        <f t="array" ref="F1621">SUM(('Rozpis školy_Zdroj_1P01_1P02'!$C$4:$C$2377='Rozpis zriaďovatelia_1P01_1P02'!$C1621)*('Rozpis školy_Zdroj_1P01_1P02'!$L$4:$L$2377))</f>
        <v>181</v>
      </c>
      <c r="G1621" s="10">
        <f t="array" ref="G1621">SUM(('Rozpis školy_Zdroj_1P01_1P02'!$C$4:$C$2377='Rozpis zriaďovatelia_1P01_1P02'!$C1621)*('Rozpis školy_Zdroj_1P01_1P02'!$M$4:$M$2377))</f>
        <v>18</v>
      </c>
      <c r="H1621" s="11">
        <f t="shared" si="25"/>
        <v>199</v>
      </c>
    </row>
    <row r="1622" spans="1:8" x14ac:dyDescent="0.25">
      <c r="A1622" s="8" t="s">
        <v>9156</v>
      </c>
      <c r="B1622" s="8" t="s">
        <v>8634</v>
      </c>
      <c r="C1622" s="8" t="s">
        <v>7561</v>
      </c>
      <c r="D1622" s="8" t="s">
        <v>7560</v>
      </c>
      <c r="E1622" s="9" t="s">
        <v>7562</v>
      </c>
      <c r="F1622" s="10">
        <f t="array" ref="F1622">SUM(('Rozpis školy_Zdroj_1P01_1P02'!$C$4:$C$2377='Rozpis zriaďovatelia_1P01_1P02'!$C1622)*('Rozpis školy_Zdroj_1P01_1P02'!$L$4:$L$2377))</f>
        <v>2561</v>
      </c>
      <c r="G1622" s="10">
        <f t="array" ref="G1622">SUM(('Rozpis školy_Zdroj_1P01_1P02'!$C$4:$C$2377='Rozpis zriaďovatelia_1P01_1P02'!$C1622)*('Rozpis školy_Zdroj_1P01_1P02'!$M$4:$M$2377))</f>
        <v>256</v>
      </c>
      <c r="H1622" s="11">
        <f t="shared" si="25"/>
        <v>2817</v>
      </c>
    </row>
    <row r="1623" spans="1:8" x14ac:dyDescent="0.25">
      <c r="A1623" s="8" t="s">
        <v>9156</v>
      </c>
      <c r="B1623" s="8" t="s">
        <v>8634</v>
      </c>
      <c r="C1623" s="8" t="s">
        <v>7419</v>
      </c>
      <c r="D1623" s="8" t="s">
        <v>7418</v>
      </c>
      <c r="E1623" s="9" t="s">
        <v>7420</v>
      </c>
      <c r="F1623" s="10">
        <f t="array" ref="F1623">SUM(('Rozpis školy_Zdroj_1P01_1P02'!$C$4:$C$2377='Rozpis zriaďovatelia_1P01_1P02'!$C1623)*('Rozpis školy_Zdroj_1P01_1P02'!$L$4:$L$2377))</f>
        <v>2277</v>
      </c>
      <c r="G1623" s="10">
        <f t="array" ref="G1623">SUM(('Rozpis školy_Zdroj_1P01_1P02'!$C$4:$C$2377='Rozpis zriaďovatelia_1P01_1P02'!$C1623)*('Rozpis školy_Zdroj_1P01_1P02'!$M$4:$M$2377))</f>
        <v>228</v>
      </c>
      <c r="H1623" s="11">
        <f t="shared" si="25"/>
        <v>2505</v>
      </c>
    </row>
    <row r="1624" spans="1:8" x14ac:dyDescent="0.25">
      <c r="A1624" s="8" t="s">
        <v>9156</v>
      </c>
      <c r="B1624" s="8" t="s">
        <v>8634</v>
      </c>
      <c r="C1624" s="8" t="s">
        <v>8257</v>
      </c>
      <c r="D1624" s="8" t="s">
        <v>8259</v>
      </c>
      <c r="E1624" s="9" t="s">
        <v>8258</v>
      </c>
      <c r="F1624" s="10">
        <f t="array" ref="F1624">SUM(('Rozpis školy_Zdroj_1P01_1P02'!$C$4:$C$2377='Rozpis zriaďovatelia_1P01_1P02'!$C1624)*('Rozpis školy_Zdroj_1P01_1P02'!$L$4:$L$2377))</f>
        <v>0</v>
      </c>
      <c r="G1624" s="10">
        <f t="array" ref="G1624">SUM(('Rozpis školy_Zdroj_1P01_1P02'!$C$4:$C$2377='Rozpis zriaďovatelia_1P01_1P02'!$C1624)*('Rozpis školy_Zdroj_1P01_1P02'!$M$4:$M$2377))</f>
        <v>0</v>
      </c>
      <c r="H1624" s="11">
        <f t="shared" si="25"/>
        <v>0</v>
      </c>
    </row>
    <row r="1625" spans="1:8" x14ac:dyDescent="0.25">
      <c r="A1625" s="8" t="s">
        <v>9156</v>
      </c>
      <c r="B1625" s="8" t="s">
        <v>8634</v>
      </c>
      <c r="C1625" s="8" t="s">
        <v>8304</v>
      </c>
      <c r="D1625" s="8" t="s">
        <v>8306</v>
      </c>
      <c r="E1625" s="9" t="s">
        <v>8305</v>
      </c>
      <c r="F1625" s="10">
        <f t="array" ref="F1625">SUM(('Rozpis školy_Zdroj_1P01_1P02'!$C$4:$C$2377='Rozpis zriaďovatelia_1P01_1P02'!$C1625)*('Rozpis školy_Zdroj_1P01_1P02'!$L$4:$L$2377))</f>
        <v>0</v>
      </c>
      <c r="G1625" s="10">
        <f t="array" ref="G1625">SUM(('Rozpis školy_Zdroj_1P01_1P02'!$C$4:$C$2377='Rozpis zriaďovatelia_1P01_1P02'!$C1625)*('Rozpis školy_Zdroj_1P01_1P02'!$M$4:$M$2377))</f>
        <v>0</v>
      </c>
      <c r="H1625" s="11">
        <f t="shared" si="25"/>
        <v>0</v>
      </c>
    </row>
    <row r="1626" spans="1:8" x14ac:dyDescent="0.25">
      <c r="A1626" s="8" t="s">
        <v>9156</v>
      </c>
      <c r="B1626" s="8" t="s">
        <v>8633</v>
      </c>
      <c r="C1626" s="8" t="s">
        <v>8277</v>
      </c>
      <c r="D1626" s="8" t="s">
        <v>8279</v>
      </c>
      <c r="E1626" s="9" t="s">
        <v>8278</v>
      </c>
      <c r="F1626" s="10">
        <f t="array" ref="F1626">SUM(('Rozpis školy_Zdroj_1P01_1P02'!$C$4:$C$2377='Rozpis zriaďovatelia_1P01_1P02'!$C1626)*('Rozpis školy_Zdroj_1P01_1P02'!$L$4:$L$2377))</f>
        <v>0</v>
      </c>
      <c r="G1626" s="10">
        <f t="array" ref="G1626">SUM(('Rozpis školy_Zdroj_1P01_1P02'!$C$4:$C$2377='Rozpis zriaďovatelia_1P01_1P02'!$C1626)*('Rozpis školy_Zdroj_1P01_1P02'!$M$4:$M$2377))</f>
        <v>0</v>
      </c>
      <c r="H1626" s="11">
        <f t="shared" si="25"/>
        <v>0</v>
      </c>
    </row>
    <row r="1627" spans="1:8" x14ac:dyDescent="0.25">
      <c r="A1627" s="8" t="s">
        <v>9156</v>
      </c>
      <c r="B1627" s="8" t="s">
        <v>8633</v>
      </c>
      <c r="C1627" s="8" t="s">
        <v>8268</v>
      </c>
      <c r="D1627" s="8" t="s">
        <v>8270</v>
      </c>
      <c r="E1627" s="9" t="s">
        <v>8269</v>
      </c>
      <c r="F1627" s="10">
        <f t="array" ref="F1627">SUM(('Rozpis školy_Zdroj_1P01_1P02'!$C$4:$C$2377='Rozpis zriaďovatelia_1P01_1P02'!$C1627)*('Rozpis školy_Zdroj_1P01_1P02'!$L$4:$L$2377))</f>
        <v>0</v>
      </c>
      <c r="G1627" s="10">
        <f t="array" ref="G1627">SUM(('Rozpis školy_Zdroj_1P01_1P02'!$C$4:$C$2377='Rozpis zriaďovatelia_1P01_1P02'!$C1627)*('Rozpis školy_Zdroj_1P01_1P02'!$M$4:$M$2377))</f>
        <v>0</v>
      </c>
      <c r="H1627" s="11">
        <f t="shared" si="25"/>
        <v>0</v>
      </c>
    </row>
    <row r="1628" spans="1:8" x14ac:dyDescent="0.25">
      <c r="A1628" s="8" t="s">
        <v>9156</v>
      </c>
      <c r="B1628" s="8" t="s">
        <v>8633</v>
      </c>
      <c r="C1628" s="8" t="s">
        <v>6992</v>
      </c>
      <c r="D1628" s="8" t="s">
        <v>6991</v>
      </c>
      <c r="E1628" s="9" t="s">
        <v>6993</v>
      </c>
      <c r="F1628" s="10">
        <f t="array" ref="F1628">SUM(('Rozpis školy_Zdroj_1P01_1P02'!$C$4:$C$2377='Rozpis zriaďovatelia_1P01_1P02'!$C1628)*('Rozpis školy_Zdroj_1P01_1P02'!$L$4:$L$2377))</f>
        <v>2523</v>
      </c>
      <c r="G1628" s="10">
        <f t="array" ref="G1628">SUM(('Rozpis školy_Zdroj_1P01_1P02'!$C$4:$C$2377='Rozpis zriaďovatelia_1P01_1P02'!$C1628)*('Rozpis školy_Zdroj_1P01_1P02'!$M$4:$M$2377))</f>
        <v>252</v>
      </c>
      <c r="H1628" s="11">
        <f t="shared" si="25"/>
        <v>2775</v>
      </c>
    </row>
    <row r="1629" spans="1:8" x14ac:dyDescent="0.25">
      <c r="A1629" s="8" t="s">
        <v>9156</v>
      </c>
      <c r="B1629" s="8" t="s">
        <v>8633</v>
      </c>
      <c r="C1629" s="8" t="s">
        <v>6958</v>
      </c>
      <c r="D1629" s="8" t="s">
        <v>6957</v>
      </c>
      <c r="E1629" s="9" t="s">
        <v>6959</v>
      </c>
      <c r="F1629" s="10">
        <f t="array" ref="F1629">SUM(('Rozpis školy_Zdroj_1P01_1P02'!$C$4:$C$2377='Rozpis zriaďovatelia_1P01_1P02'!$C1629)*('Rozpis školy_Zdroj_1P01_1P02'!$L$4:$L$2377))</f>
        <v>1710</v>
      </c>
      <c r="G1629" s="10">
        <f t="array" ref="G1629">SUM(('Rozpis školy_Zdroj_1P01_1P02'!$C$4:$C$2377='Rozpis zriaďovatelia_1P01_1P02'!$C1629)*('Rozpis školy_Zdroj_1P01_1P02'!$M$4:$M$2377))</f>
        <v>171</v>
      </c>
      <c r="H1629" s="11">
        <f t="shared" si="25"/>
        <v>1881</v>
      </c>
    </row>
    <row r="1630" spans="1:8" x14ac:dyDescent="0.25">
      <c r="A1630" s="8" t="s">
        <v>9156</v>
      </c>
      <c r="B1630" s="8" t="s">
        <v>8633</v>
      </c>
      <c r="C1630" s="8" t="s">
        <v>7253</v>
      </c>
      <c r="D1630" s="8" t="s">
        <v>7252</v>
      </c>
      <c r="E1630" s="9" t="s">
        <v>7254</v>
      </c>
      <c r="F1630" s="10">
        <f t="array" ref="F1630">SUM(('Rozpis školy_Zdroj_1P01_1P02'!$C$4:$C$2377='Rozpis zriaďovatelia_1P01_1P02'!$C1630)*('Rozpis školy_Zdroj_1P01_1P02'!$L$4:$L$2377))</f>
        <v>3228</v>
      </c>
      <c r="G1630" s="10">
        <f t="array" ref="G1630">SUM(('Rozpis školy_Zdroj_1P01_1P02'!$C$4:$C$2377='Rozpis zriaďovatelia_1P01_1P02'!$C1630)*('Rozpis školy_Zdroj_1P01_1P02'!$M$4:$M$2377))</f>
        <v>323</v>
      </c>
      <c r="H1630" s="11">
        <f t="shared" si="25"/>
        <v>3551</v>
      </c>
    </row>
    <row r="1631" spans="1:8" x14ac:dyDescent="0.25">
      <c r="A1631" s="8" t="s">
        <v>9156</v>
      </c>
      <c r="B1631" s="8" t="s">
        <v>8633</v>
      </c>
      <c r="C1631" s="8" t="s">
        <v>8286</v>
      </c>
      <c r="D1631" s="8" t="s">
        <v>8288</v>
      </c>
      <c r="E1631" s="9" t="s">
        <v>8287</v>
      </c>
      <c r="F1631" s="10">
        <f t="array" ref="F1631">SUM(('Rozpis školy_Zdroj_1P01_1P02'!$C$4:$C$2377='Rozpis zriaďovatelia_1P01_1P02'!$C1631)*('Rozpis školy_Zdroj_1P01_1P02'!$L$4:$L$2377))</f>
        <v>0</v>
      </c>
      <c r="G1631" s="10">
        <f t="array" ref="G1631">SUM(('Rozpis školy_Zdroj_1P01_1P02'!$C$4:$C$2377='Rozpis zriaďovatelia_1P01_1P02'!$C1631)*('Rozpis školy_Zdroj_1P01_1P02'!$M$4:$M$2377))</f>
        <v>0</v>
      </c>
      <c r="H1631" s="11">
        <f t="shared" si="25"/>
        <v>0</v>
      </c>
    </row>
    <row r="1632" spans="1:8" x14ac:dyDescent="0.25">
      <c r="A1632" s="8" t="s">
        <v>9156</v>
      </c>
      <c r="B1632" s="8" t="s">
        <v>8633</v>
      </c>
      <c r="C1632" s="8" t="s">
        <v>6987</v>
      </c>
      <c r="D1632" s="8" t="s">
        <v>6986</v>
      </c>
      <c r="E1632" s="9" t="s">
        <v>6988</v>
      </c>
      <c r="F1632" s="10">
        <f t="array" ref="F1632">SUM(('Rozpis školy_Zdroj_1P01_1P02'!$C$4:$C$2377='Rozpis zriaďovatelia_1P01_1P02'!$C1632)*('Rozpis školy_Zdroj_1P01_1P02'!$L$4:$L$2377))</f>
        <v>8695</v>
      </c>
      <c r="G1632" s="10">
        <f t="array" ref="G1632">SUM(('Rozpis školy_Zdroj_1P01_1P02'!$C$4:$C$2377='Rozpis zriaďovatelia_1P01_1P02'!$C1632)*('Rozpis školy_Zdroj_1P01_1P02'!$M$4:$M$2377))</f>
        <v>870</v>
      </c>
      <c r="H1632" s="11">
        <f t="shared" si="25"/>
        <v>9565</v>
      </c>
    </row>
    <row r="1633" spans="1:8" x14ac:dyDescent="0.25">
      <c r="A1633" s="8" t="s">
        <v>9156</v>
      </c>
      <c r="B1633" s="8" t="s">
        <v>8633</v>
      </c>
      <c r="C1633" s="8" t="s">
        <v>8293</v>
      </c>
      <c r="D1633" s="8" t="s">
        <v>8295</v>
      </c>
      <c r="E1633" s="9" t="s">
        <v>8294</v>
      </c>
      <c r="F1633" s="10">
        <f t="array" ref="F1633">SUM(('Rozpis školy_Zdroj_1P01_1P02'!$C$4:$C$2377='Rozpis zriaďovatelia_1P01_1P02'!$C1633)*('Rozpis školy_Zdroj_1P01_1P02'!$L$4:$L$2377))</f>
        <v>0</v>
      </c>
      <c r="G1633" s="10">
        <f t="array" ref="G1633">SUM(('Rozpis školy_Zdroj_1P01_1P02'!$C$4:$C$2377='Rozpis zriaďovatelia_1P01_1P02'!$C1633)*('Rozpis školy_Zdroj_1P01_1P02'!$M$4:$M$2377))</f>
        <v>0</v>
      </c>
      <c r="H1633" s="11">
        <f t="shared" si="25"/>
        <v>0</v>
      </c>
    </row>
    <row r="1634" spans="1:8" x14ac:dyDescent="0.25">
      <c r="A1634" s="8" t="s">
        <v>9156</v>
      </c>
      <c r="B1634" s="8" t="s">
        <v>8633</v>
      </c>
      <c r="C1634" s="8" t="s">
        <v>6918</v>
      </c>
      <c r="D1634" s="8" t="s">
        <v>6917</v>
      </c>
      <c r="E1634" s="9" t="s">
        <v>6919</v>
      </c>
      <c r="F1634" s="10">
        <f t="array" ref="F1634">SUM(('Rozpis školy_Zdroj_1P01_1P02'!$C$4:$C$2377='Rozpis zriaďovatelia_1P01_1P02'!$C1634)*('Rozpis školy_Zdroj_1P01_1P02'!$L$4:$L$2377))</f>
        <v>995</v>
      </c>
      <c r="G1634" s="10">
        <f t="array" ref="G1634">SUM(('Rozpis školy_Zdroj_1P01_1P02'!$C$4:$C$2377='Rozpis zriaďovatelia_1P01_1P02'!$C1634)*('Rozpis školy_Zdroj_1P01_1P02'!$M$4:$M$2377))</f>
        <v>99</v>
      </c>
      <c r="H1634" s="11">
        <f t="shared" si="25"/>
        <v>1094</v>
      </c>
    </row>
    <row r="1635" spans="1:8" x14ac:dyDescent="0.25">
      <c r="A1635" s="8" t="s">
        <v>9156</v>
      </c>
      <c r="B1635" s="8" t="s">
        <v>8633</v>
      </c>
      <c r="C1635" s="8" t="s">
        <v>6947</v>
      </c>
      <c r="D1635" s="8" t="s">
        <v>6946</v>
      </c>
      <c r="E1635" s="9" t="s">
        <v>6948</v>
      </c>
      <c r="F1635" s="10">
        <f t="array" ref="F1635">SUM(('Rozpis školy_Zdroj_1P01_1P02'!$C$4:$C$2377='Rozpis zriaďovatelia_1P01_1P02'!$C1635)*('Rozpis školy_Zdroj_1P01_1P02'!$L$4:$L$2377))</f>
        <v>1324</v>
      </c>
      <c r="G1635" s="10">
        <f t="array" ref="G1635">SUM(('Rozpis školy_Zdroj_1P01_1P02'!$C$4:$C$2377='Rozpis zriaďovatelia_1P01_1P02'!$C1635)*('Rozpis školy_Zdroj_1P01_1P02'!$M$4:$M$2377))</f>
        <v>132</v>
      </c>
      <c r="H1635" s="11">
        <f t="shared" si="25"/>
        <v>1456</v>
      </c>
    </row>
    <row r="1636" spans="1:8" x14ac:dyDescent="0.25">
      <c r="A1636" s="8" t="s">
        <v>9156</v>
      </c>
      <c r="B1636" s="8" t="s">
        <v>8633</v>
      </c>
      <c r="C1636" s="8" t="s">
        <v>8271</v>
      </c>
      <c r="D1636" s="8" t="s">
        <v>8273</v>
      </c>
      <c r="E1636" s="9" t="s">
        <v>8272</v>
      </c>
      <c r="F1636" s="10">
        <f t="array" ref="F1636">SUM(('Rozpis školy_Zdroj_1P01_1P02'!$C$4:$C$2377='Rozpis zriaďovatelia_1P01_1P02'!$C1636)*('Rozpis školy_Zdroj_1P01_1P02'!$L$4:$L$2377))</f>
        <v>451</v>
      </c>
      <c r="G1636" s="10">
        <f t="array" ref="G1636">SUM(('Rozpis školy_Zdroj_1P01_1P02'!$C$4:$C$2377='Rozpis zriaďovatelia_1P01_1P02'!$C1636)*('Rozpis školy_Zdroj_1P01_1P02'!$M$4:$M$2377))</f>
        <v>45</v>
      </c>
      <c r="H1636" s="11">
        <f t="shared" si="25"/>
        <v>496</v>
      </c>
    </row>
    <row r="1637" spans="1:8" x14ac:dyDescent="0.25">
      <c r="A1637" s="8" t="s">
        <v>9156</v>
      </c>
      <c r="B1637" s="8" t="s">
        <v>8633</v>
      </c>
      <c r="C1637" s="8" t="s">
        <v>8260</v>
      </c>
      <c r="D1637" s="8" t="s">
        <v>8262</v>
      </c>
      <c r="E1637" s="9" t="s">
        <v>8261</v>
      </c>
      <c r="F1637" s="10">
        <f t="array" ref="F1637">SUM(('Rozpis školy_Zdroj_1P01_1P02'!$C$4:$C$2377='Rozpis zriaďovatelia_1P01_1P02'!$C1637)*('Rozpis školy_Zdroj_1P01_1P02'!$L$4:$L$2377))</f>
        <v>0</v>
      </c>
      <c r="G1637" s="10">
        <f t="array" ref="G1637">SUM(('Rozpis školy_Zdroj_1P01_1P02'!$C$4:$C$2377='Rozpis zriaďovatelia_1P01_1P02'!$C1637)*('Rozpis školy_Zdroj_1P01_1P02'!$M$4:$M$2377))</f>
        <v>0</v>
      </c>
      <c r="H1637" s="11">
        <f t="shared" si="25"/>
        <v>0</v>
      </c>
    </row>
    <row r="1638" spans="1:8" x14ac:dyDescent="0.25">
      <c r="A1638" s="8" t="s">
        <v>9156</v>
      </c>
      <c r="B1638" s="8" t="s">
        <v>8633</v>
      </c>
      <c r="C1638" s="8" t="s">
        <v>6924</v>
      </c>
      <c r="D1638" s="8" t="s">
        <v>6923</v>
      </c>
      <c r="E1638" s="9" t="s">
        <v>6925</v>
      </c>
      <c r="F1638" s="10">
        <f t="array" ref="F1638">SUM(('Rozpis školy_Zdroj_1P01_1P02'!$C$4:$C$2377='Rozpis zriaďovatelia_1P01_1P02'!$C1638)*('Rozpis školy_Zdroj_1P01_1P02'!$L$4:$L$2377))</f>
        <v>2402</v>
      </c>
      <c r="G1638" s="10">
        <f t="array" ref="G1638">SUM(('Rozpis školy_Zdroj_1P01_1P02'!$C$4:$C$2377='Rozpis zriaďovatelia_1P01_1P02'!$C1638)*('Rozpis školy_Zdroj_1P01_1P02'!$M$4:$M$2377))</f>
        <v>240</v>
      </c>
      <c r="H1638" s="11">
        <f t="shared" si="25"/>
        <v>2642</v>
      </c>
    </row>
    <row r="1639" spans="1:8" x14ac:dyDescent="0.25">
      <c r="A1639" s="8" t="s">
        <v>9156</v>
      </c>
      <c r="B1639" s="8" t="s">
        <v>8633</v>
      </c>
      <c r="C1639" s="8" t="s">
        <v>8281</v>
      </c>
      <c r="D1639" s="8" t="s">
        <v>8283</v>
      </c>
      <c r="E1639" s="9" t="s">
        <v>8282</v>
      </c>
      <c r="F1639" s="10">
        <f t="array" ref="F1639">SUM(('Rozpis školy_Zdroj_1P01_1P02'!$C$4:$C$2377='Rozpis zriaďovatelia_1P01_1P02'!$C1639)*('Rozpis školy_Zdroj_1P01_1P02'!$L$4:$L$2377))</f>
        <v>0</v>
      </c>
      <c r="G1639" s="10">
        <f t="array" ref="G1639">SUM(('Rozpis školy_Zdroj_1P01_1P02'!$C$4:$C$2377='Rozpis zriaďovatelia_1P01_1P02'!$C1639)*('Rozpis školy_Zdroj_1P01_1P02'!$M$4:$M$2377))</f>
        <v>0</v>
      </c>
      <c r="H1639" s="11">
        <f t="shared" si="25"/>
        <v>0</v>
      </c>
    </row>
    <row r="1640" spans="1:8" x14ac:dyDescent="0.25">
      <c r="A1640" s="8" t="s">
        <v>9156</v>
      </c>
      <c r="B1640" s="8" t="s">
        <v>8633</v>
      </c>
      <c r="C1640" s="8" t="s">
        <v>8307</v>
      </c>
      <c r="D1640" s="8" t="s">
        <v>8309</v>
      </c>
      <c r="E1640" s="9" t="s">
        <v>8308</v>
      </c>
      <c r="F1640" s="10">
        <f t="array" ref="F1640">SUM(('Rozpis školy_Zdroj_1P01_1P02'!$C$4:$C$2377='Rozpis zriaďovatelia_1P01_1P02'!$C1640)*('Rozpis školy_Zdroj_1P01_1P02'!$L$4:$L$2377))</f>
        <v>0</v>
      </c>
      <c r="G1640" s="10">
        <f t="array" ref="G1640">SUM(('Rozpis školy_Zdroj_1P01_1P02'!$C$4:$C$2377='Rozpis zriaďovatelia_1P01_1P02'!$C1640)*('Rozpis školy_Zdroj_1P01_1P02'!$M$4:$M$2377))</f>
        <v>0</v>
      </c>
      <c r="H1640" s="11">
        <f t="shared" si="25"/>
        <v>0</v>
      </c>
    </row>
    <row r="1641" spans="1:8" x14ac:dyDescent="0.25">
      <c r="A1641" s="8" t="s">
        <v>9156</v>
      </c>
      <c r="B1641" s="8" t="s">
        <v>8633</v>
      </c>
      <c r="C1641" s="8" t="s">
        <v>8205</v>
      </c>
      <c r="D1641" s="8" t="s">
        <v>8204</v>
      </c>
      <c r="E1641" s="9" t="s">
        <v>8206</v>
      </c>
      <c r="F1641" s="10">
        <f t="array" ref="F1641">SUM(('Rozpis školy_Zdroj_1P01_1P02'!$C$4:$C$2377='Rozpis zriaďovatelia_1P01_1P02'!$C1641)*('Rozpis školy_Zdroj_1P01_1P02'!$L$4:$L$2377))</f>
        <v>226</v>
      </c>
      <c r="G1641" s="10">
        <f t="array" ref="G1641">SUM(('Rozpis školy_Zdroj_1P01_1P02'!$C$4:$C$2377='Rozpis zriaďovatelia_1P01_1P02'!$C1641)*('Rozpis školy_Zdroj_1P01_1P02'!$M$4:$M$2377))</f>
        <v>23</v>
      </c>
      <c r="H1641" s="11">
        <f t="shared" si="25"/>
        <v>249</v>
      </c>
    </row>
    <row r="1642" spans="1:8" x14ac:dyDescent="0.25">
      <c r="A1642" s="8" t="s">
        <v>9156</v>
      </c>
      <c r="B1642" s="8" t="s">
        <v>8633</v>
      </c>
      <c r="C1642" s="8" t="s">
        <v>8274</v>
      </c>
      <c r="D1642" s="8" t="s">
        <v>8276</v>
      </c>
      <c r="E1642" s="9" t="s">
        <v>8275</v>
      </c>
      <c r="F1642" s="10">
        <f t="array" ref="F1642">SUM(('Rozpis školy_Zdroj_1P01_1P02'!$C$4:$C$2377='Rozpis zriaďovatelia_1P01_1P02'!$C1642)*('Rozpis školy_Zdroj_1P01_1P02'!$L$4:$L$2377))</f>
        <v>0</v>
      </c>
      <c r="G1642" s="10">
        <f t="array" ref="G1642">SUM(('Rozpis školy_Zdroj_1P01_1P02'!$C$4:$C$2377='Rozpis zriaďovatelia_1P01_1P02'!$C1642)*('Rozpis školy_Zdroj_1P01_1P02'!$M$4:$M$2377))</f>
        <v>0</v>
      </c>
      <c r="H1642" s="11">
        <f t="shared" si="25"/>
        <v>0</v>
      </c>
    </row>
    <row r="1643" spans="1:8" x14ac:dyDescent="0.25">
      <c r="A1643" s="8" t="s">
        <v>9156</v>
      </c>
      <c r="B1643" s="8" t="s">
        <v>8633</v>
      </c>
      <c r="C1643" s="8" t="s">
        <v>8289</v>
      </c>
      <c r="D1643" s="8" t="s">
        <v>8291</v>
      </c>
      <c r="E1643" s="9" t="s">
        <v>8290</v>
      </c>
      <c r="F1643" s="10">
        <f t="array" ref="F1643">SUM(('Rozpis školy_Zdroj_1P01_1P02'!$C$4:$C$2377='Rozpis zriaďovatelia_1P01_1P02'!$C1643)*('Rozpis školy_Zdroj_1P01_1P02'!$L$4:$L$2377))</f>
        <v>0</v>
      </c>
      <c r="G1643" s="10">
        <f t="array" ref="G1643">SUM(('Rozpis školy_Zdroj_1P01_1P02'!$C$4:$C$2377='Rozpis zriaďovatelia_1P01_1P02'!$C1643)*('Rozpis školy_Zdroj_1P01_1P02'!$M$4:$M$2377))</f>
        <v>0</v>
      </c>
      <c r="H1643" s="11">
        <f t="shared" si="25"/>
        <v>0</v>
      </c>
    </row>
    <row r="1644" spans="1:8" x14ac:dyDescent="0.25">
      <c r="A1644" s="8" t="s">
        <v>9156</v>
      </c>
      <c r="B1644" s="8" t="s">
        <v>8633</v>
      </c>
      <c r="C1644" s="8" t="s">
        <v>8300</v>
      </c>
      <c r="D1644" s="8" t="s">
        <v>8302</v>
      </c>
      <c r="E1644" s="9" t="s">
        <v>8301</v>
      </c>
      <c r="F1644" s="10">
        <f t="array" ref="F1644">SUM(('Rozpis školy_Zdroj_1P01_1P02'!$C$4:$C$2377='Rozpis zriaďovatelia_1P01_1P02'!$C1644)*('Rozpis školy_Zdroj_1P01_1P02'!$L$4:$L$2377))</f>
        <v>0</v>
      </c>
      <c r="G1644" s="10">
        <f t="array" ref="G1644">SUM(('Rozpis školy_Zdroj_1P01_1P02'!$C$4:$C$2377='Rozpis zriaďovatelia_1P01_1P02'!$C1644)*('Rozpis školy_Zdroj_1P01_1P02'!$M$4:$M$2377))</f>
        <v>0</v>
      </c>
      <c r="H1644" s="11">
        <f t="shared" si="25"/>
        <v>0</v>
      </c>
    </row>
    <row r="1645" spans="1:8" x14ac:dyDescent="0.25">
      <c r="A1645" s="8" t="s">
        <v>9156</v>
      </c>
      <c r="B1645" s="8" t="s">
        <v>8633</v>
      </c>
      <c r="C1645" s="8" t="s">
        <v>8263</v>
      </c>
      <c r="D1645" s="8" t="s">
        <v>8265</v>
      </c>
      <c r="E1645" s="9" t="s">
        <v>8264</v>
      </c>
      <c r="F1645" s="10">
        <f t="array" ref="F1645">SUM(('Rozpis školy_Zdroj_1P01_1P02'!$C$4:$C$2377='Rozpis zriaďovatelia_1P01_1P02'!$C1645)*('Rozpis školy_Zdroj_1P01_1P02'!$L$4:$L$2377))</f>
        <v>0</v>
      </c>
      <c r="G1645" s="10">
        <f t="array" ref="G1645">SUM(('Rozpis školy_Zdroj_1P01_1P02'!$C$4:$C$2377='Rozpis zriaďovatelia_1P01_1P02'!$C1645)*('Rozpis školy_Zdroj_1P01_1P02'!$M$4:$M$2377))</f>
        <v>0</v>
      </c>
      <c r="H1645" s="11">
        <f t="shared" si="25"/>
        <v>0</v>
      </c>
    </row>
    <row r="1646" spans="1:8" x14ac:dyDescent="0.25">
      <c r="A1646" s="8" t="s">
        <v>9156</v>
      </c>
      <c r="B1646" s="8" t="s">
        <v>8633</v>
      </c>
      <c r="C1646" s="8" t="s">
        <v>7079</v>
      </c>
      <c r="D1646" s="8" t="s">
        <v>7078</v>
      </c>
      <c r="E1646" s="9" t="s">
        <v>7080</v>
      </c>
      <c r="F1646" s="10">
        <f t="array" ref="F1646">SUM(('Rozpis školy_Zdroj_1P01_1P02'!$C$4:$C$2377='Rozpis zriaďovatelia_1P01_1P02'!$C1646)*('Rozpis školy_Zdroj_1P01_1P02'!$L$4:$L$2377))</f>
        <v>2572</v>
      </c>
      <c r="G1646" s="10">
        <f t="array" ref="G1646">SUM(('Rozpis školy_Zdroj_1P01_1P02'!$C$4:$C$2377='Rozpis zriaďovatelia_1P01_1P02'!$C1646)*('Rozpis školy_Zdroj_1P01_1P02'!$M$4:$M$2377))</f>
        <v>257</v>
      </c>
      <c r="H1646" s="11">
        <f t="shared" si="25"/>
        <v>2829</v>
      </c>
    </row>
    <row r="1647" spans="1:8" x14ac:dyDescent="0.25">
      <c r="A1647" s="8" t="s">
        <v>9156</v>
      </c>
      <c r="B1647" s="8" t="s">
        <v>8633</v>
      </c>
      <c r="C1647" s="8" t="s">
        <v>8220</v>
      </c>
      <c r="D1647" s="8" t="s">
        <v>8219</v>
      </c>
      <c r="E1647" s="9" t="s">
        <v>8221</v>
      </c>
      <c r="F1647" s="10">
        <f t="array" ref="F1647">SUM(('Rozpis školy_Zdroj_1P01_1P02'!$C$4:$C$2377='Rozpis zriaďovatelia_1P01_1P02'!$C1647)*('Rozpis školy_Zdroj_1P01_1P02'!$L$4:$L$2377))</f>
        <v>440</v>
      </c>
      <c r="G1647" s="10">
        <f t="array" ref="G1647">SUM(('Rozpis školy_Zdroj_1P01_1P02'!$C$4:$C$2377='Rozpis zriaďovatelia_1P01_1P02'!$C1647)*('Rozpis školy_Zdroj_1P01_1P02'!$M$4:$M$2377))</f>
        <v>44</v>
      </c>
      <c r="H1647" s="11">
        <f t="shared" si="25"/>
        <v>484</v>
      </c>
    </row>
    <row r="1648" spans="1:8" x14ac:dyDescent="0.25">
      <c r="A1648" s="8" t="s">
        <v>9156</v>
      </c>
      <c r="B1648" s="8" t="s">
        <v>8633</v>
      </c>
      <c r="C1648" s="8" t="s">
        <v>6963</v>
      </c>
      <c r="D1648" s="8" t="s">
        <v>6962</v>
      </c>
      <c r="E1648" s="9" t="s">
        <v>6964</v>
      </c>
      <c r="F1648" s="10">
        <f t="array" ref="F1648">SUM(('Rozpis školy_Zdroj_1P01_1P02'!$C$4:$C$2377='Rozpis zriaďovatelia_1P01_1P02'!$C1648)*('Rozpis školy_Zdroj_1P01_1P02'!$L$4:$L$2377))</f>
        <v>1663</v>
      </c>
      <c r="G1648" s="10">
        <f t="array" ref="G1648">SUM(('Rozpis školy_Zdroj_1P01_1P02'!$C$4:$C$2377='Rozpis zriaďovatelia_1P01_1P02'!$C1648)*('Rozpis školy_Zdroj_1P01_1P02'!$M$4:$M$2377))</f>
        <v>166</v>
      </c>
      <c r="H1648" s="11">
        <f t="shared" si="25"/>
        <v>1829</v>
      </c>
    </row>
    <row r="1649" spans="1:8" x14ac:dyDescent="0.25">
      <c r="A1649" s="8" t="s">
        <v>9156</v>
      </c>
      <c r="B1649" s="8" t="s">
        <v>8633</v>
      </c>
      <c r="C1649" s="8" t="s">
        <v>8210</v>
      </c>
      <c r="D1649" s="8" t="s">
        <v>8209</v>
      </c>
      <c r="E1649" s="9" t="s">
        <v>8211</v>
      </c>
      <c r="F1649" s="10">
        <f t="array" ref="F1649">SUM(('Rozpis školy_Zdroj_1P01_1P02'!$C$4:$C$2377='Rozpis zriaďovatelia_1P01_1P02'!$C1649)*('Rozpis školy_Zdroj_1P01_1P02'!$L$4:$L$2377))</f>
        <v>0</v>
      </c>
      <c r="G1649" s="10">
        <f t="array" ref="G1649">SUM(('Rozpis školy_Zdroj_1P01_1P02'!$C$4:$C$2377='Rozpis zriaďovatelia_1P01_1P02'!$C1649)*('Rozpis školy_Zdroj_1P01_1P02'!$M$4:$M$2377))</f>
        <v>0</v>
      </c>
      <c r="H1649" s="11">
        <f t="shared" si="25"/>
        <v>0</v>
      </c>
    </row>
    <row r="1650" spans="1:8" x14ac:dyDescent="0.25">
      <c r="A1650" s="8" t="s">
        <v>9156</v>
      </c>
      <c r="B1650" s="8" t="s">
        <v>8633</v>
      </c>
      <c r="C1650" s="8" t="s">
        <v>8200</v>
      </c>
      <c r="D1650" s="8" t="s">
        <v>8199</v>
      </c>
      <c r="E1650" s="9" t="s">
        <v>8201</v>
      </c>
      <c r="F1650" s="10">
        <f t="array" ref="F1650">SUM(('Rozpis školy_Zdroj_1P01_1P02'!$C$4:$C$2377='Rozpis zriaďovatelia_1P01_1P02'!$C1650)*('Rozpis školy_Zdroj_1P01_1P02'!$L$4:$L$2377))</f>
        <v>856</v>
      </c>
      <c r="G1650" s="10">
        <f t="array" ref="G1650">SUM(('Rozpis školy_Zdroj_1P01_1P02'!$C$4:$C$2377='Rozpis zriaďovatelia_1P01_1P02'!$C1650)*('Rozpis školy_Zdroj_1P01_1P02'!$M$4:$M$2377))</f>
        <v>86</v>
      </c>
      <c r="H1650" s="11">
        <f t="shared" si="25"/>
        <v>942</v>
      </c>
    </row>
    <row r="1651" spans="1:8" x14ac:dyDescent="0.25">
      <c r="A1651" s="8" t="s">
        <v>9156</v>
      </c>
      <c r="B1651" s="8" t="s">
        <v>8633</v>
      </c>
      <c r="C1651" s="8" t="s">
        <v>6941</v>
      </c>
      <c r="D1651" s="8" t="s">
        <v>6940</v>
      </c>
      <c r="E1651" s="9" t="s">
        <v>6942</v>
      </c>
      <c r="F1651" s="10">
        <f t="array" ref="F1651">SUM(('Rozpis školy_Zdroj_1P01_1P02'!$C$4:$C$2377='Rozpis zriaďovatelia_1P01_1P02'!$C1651)*('Rozpis školy_Zdroj_1P01_1P02'!$L$4:$L$2377))</f>
        <v>36</v>
      </c>
      <c r="G1651" s="10">
        <f t="array" ref="G1651">SUM(('Rozpis školy_Zdroj_1P01_1P02'!$C$4:$C$2377='Rozpis zriaďovatelia_1P01_1P02'!$C1651)*('Rozpis školy_Zdroj_1P01_1P02'!$M$4:$M$2377))</f>
        <v>4</v>
      </c>
      <c r="H1651" s="11">
        <f t="shared" si="25"/>
        <v>40</v>
      </c>
    </row>
    <row r="1652" spans="1:8" x14ac:dyDescent="0.25">
      <c r="A1652" s="8" t="s">
        <v>9156</v>
      </c>
      <c r="B1652" s="8" t="s">
        <v>8633</v>
      </c>
      <c r="C1652" s="8" t="s">
        <v>8250</v>
      </c>
      <c r="D1652" s="8" t="s">
        <v>8252</v>
      </c>
      <c r="E1652" s="9" t="s">
        <v>8251</v>
      </c>
      <c r="F1652" s="10">
        <f t="array" ref="F1652">SUM(('Rozpis školy_Zdroj_1P01_1P02'!$C$4:$C$2377='Rozpis zriaďovatelia_1P01_1P02'!$C1652)*('Rozpis školy_Zdroj_1P01_1P02'!$L$4:$L$2377))</f>
        <v>0</v>
      </c>
      <c r="G1652" s="10">
        <f t="array" ref="G1652">SUM(('Rozpis školy_Zdroj_1P01_1P02'!$C$4:$C$2377='Rozpis zriaďovatelia_1P01_1P02'!$C1652)*('Rozpis školy_Zdroj_1P01_1P02'!$M$4:$M$2377))</f>
        <v>0</v>
      </c>
      <c r="H1652" s="11">
        <f t="shared" si="25"/>
        <v>0</v>
      </c>
    </row>
    <row r="1653" spans="1:8" x14ac:dyDescent="0.25">
      <c r="A1653" s="8" t="s">
        <v>9156</v>
      </c>
      <c r="B1653" s="8" t="s">
        <v>8633</v>
      </c>
      <c r="C1653" s="8" t="s">
        <v>6910</v>
      </c>
      <c r="D1653" s="8" t="s">
        <v>6909</v>
      </c>
      <c r="E1653" s="9" t="s">
        <v>6911</v>
      </c>
      <c r="F1653" s="10">
        <f t="array" ref="F1653">SUM(('Rozpis školy_Zdroj_1P01_1P02'!$C$4:$C$2377='Rozpis zriaďovatelia_1P01_1P02'!$C1653)*('Rozpis školy_Zdroj_1P01_1P02'!$L$4:$L$2377))</f>
        <v>380</v>
      </c>
      <c r="G1653" s="10">
        <f t="array" ref="G1653">SUM(('Rozpis školy_Zdroj_1P01_1P02'!$C$4:$C$2377='Rozpis zriaďovatelia_1P01_1P02'!$C1653)*('Rozpis školy_Zdroj_1P01_1P02'!$M$4:$M$2377))</f>
        <v>38</v>
      </c>
      <c r="H1653" s="11">
        <f t="shared" si="25"/>
        <v>418</v>
      </c>
    </row>
    <row r="1654" spans="1:8" x14ac:dyDescent="0.25">
      <c r="A1654" s="33" t="s">
        <v>9161</v>
      </c>
      <c r="B1654" s="34"/>
      <c r="C1654" s="34"/>
      <c r="D1654" s="34"/>
      <c r="E1654" s="35"/>
      <c r="F1654" s="6">
        <f t="shared" ref="F1654:G1654" si="26">SUM(F4:F1653)</f>
        <v>6970120</v>
      </c>
      <c r="G1654" s="6">
        <f t="shared" si="26"/>
        <v>697026</v>
      </c>
      <c r="H1654" s="6">
        <f>SUM(H4:H1653)</f>
        <v>7667146</v>
      </c>
    </row>
    <row r="1657" spans="1:8" x14ac:dyDescent="0.25">
      <c r="F1657" s="3"/>
      <c r="G1657" s="3"/>
      <c r="H1657" s="3"/>
    </row>
  </sheetData>
  <mergeCells count="3">
    <mergeCell ref="A1654:E1654"/>
    <mergeCell ref="A1:H1"/>
    <mergeCell ref="A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Rozpis školy_Zdroj_1P01_1P02</vt:lpstr>
      <vt:lpstr>Rozpis zriaďovatelia_1P01_1P02</vt:lpstr>
      <vt:lpstr>'Rozpis školy_Zdroj_1P01_1P02'!Názvy_tlače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2022-04-05T12:13:28Z</dcterms:modified>
</cp:coreProperties>
</file>