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ento_zošit"/>
  <mc:AlternateContent xmlns:mc="http://schemas.openxmlformats.org/markup-compatibility/2006">
    <mc:Choice Requires="x15">
      <x15ac:absPath xmlns:x15ac="http://schemas.microsoft.com/office/spreadsheetml/2010/11/ac" url="https://minedu4-my.sharepoint.com/personal/viera_svitekova_minedu_sk/Documents/Dokumenty/PpP/PpP_1.1/Výskum/Prirucka pre prijimatela_EFRR_v1.1/"/>
    </mc:Choice>
  </mc:AlternateContent>
  <xr:revisionPtr revIDLastSave="7" documentId="8_{7EFB95CC-24CF-4C1D-A7C2-48A427A117D0}" xr6:coauthVersionLast="47" xr6:coauthVersionMax="47" xr10:uidLastSave="{58FAEC96-D8FA-42E8-928C-EB5A707E9BDB}"/>
  <bookViews>
    <workbookView xWindow="-120" yWindow="-120" windowWidth="38640" windowHeight="21120" xr2:uid="{00000000-000D-0000-FFFF-FFFF00000000}"/>
  </bookViews>
  <sheets>
    <sheet name="Kalkulačka" sheetId="1" r:id="rId1"/>
  </sheet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8" i="1" l="1"/>
  <c r="J19" i="1"/>
  <c r="J20" i="1"/>
  <c r="J21" i="1"/>
  <c r="J22" i="1"/>
  <c r="J23" i="1"/>
  <c r="J24" i="1"/>
  <c r="J25" i="1"/>
  <c r="J26" i="1"/>
  <c r="H16" i="1" l="1"/>
  <c r="I16" i="1" l="1"/>
  <c r="I17" i="1"/>
  <c r="I18" i="1"/>
  <c r="I19" i="1"/>
  <c r="I20" i="1"/>
  <c r="I21" i="1"/>
  <c r="I22" i="1"/>
  <c r="I23" i="1"/>
  <c r="I24" i="1"/>
  <c r="I25" i="1"/>
  <c r="I26" i="1"/>
  <c r="H19" i="1" l="1"/>
  <c r="H17" i="1"/>
  <c r="H18" i="1"/>
  <c r="H20" i="1"/>
  <c r="H21" i="1"/>
  <c r="H22" i="1"/>
  <c r="H23" i="1"/>
  <c r="H24" i="1"/>
  <c r="H25" i="1"/>
  <c r="H26" i="1"/>
  <c r="E29" i="1" l="1"/>
  <c r="E32" i="1" s="1"/>
  <c r="B26" i="1"/>
  <c r="B25" i="1"/>
  <c r="B24" i="1"/>
  <c r="B21" i="1" l="1"/>
  <c r="E30" i="1" l="1"/>
  <c r="E31" i="1" s="1"/>
  <c r="J16" i="1" l="1"/>
  <c r="J17" i="1"/>
  <c r="F30" i="1"/>
  <c r="B17" i="1" l="1"/>
  <c r="B18" i="1" s="1"/>
  <c r="B19" i="1" s="1"/>
  <c r="B20" i="1" s="1"/>
  <c r="B22" i="1" s="1"/>
  <c r="B23" i="1" s="1"/>
  <c r="F29" i="1" l="1"/>
  <c r="F32" i="1" s="1"/>
  <c r="F31" i="1" l="1"/>
</calcChain>
</file>

<file path=xl/sharedStrings.xml><?xml version="1.0" encoding="utf-8"?>
<sst xmlns="http://schemas.openxmlformats.org/spreadsheetml/2006/main" count="47" uniqueCount="46">
  <si>
    <t>ITMS kód projektu</t>
  </si>
  <si>
    <t>Názov projektu</t>
  </si>
  <si>
    <t>A</t>
  </si>
  <si>
    <t>P.č.</t>
  </si>
  <si>
    <t>kód MU</t>
  </si>
  <si>
    <t>Typ MU</t>
  </si>
  <si>
    <t>Percento naplnenia MU</t>
  </si>
  <si>
    <t>C</t>
  </si>
  <si>
    <t>D</t>
  </si>
  <si>
    <t>E</t>
  </si>
  <si>
    <t>F</t>
  </si>
  <si>
    <t>výstup</t>
  </si>
  <si>
    <t>výsledok</t>
  </si>
  <si>
    <t>Áno</t>
  </si>
  <si>
    <t>Nie</t>
  </si>
  <si>
    <t>G</t>
  </si>
  <si>
    <t>Finančné krátenie COV z dôvodu nenaplnenia MU</t>
  </si>
  <si>
    <t>Merateľné ukazovatele</t>
  </si>
  <si>
    <t>Projekt</t>
  </si>
  <si>
    <t>Percento zníženia COV prislúchajúce 1 percentu nedodržania MU</t>
  </si>
  <si>
    <t>Sankčný mechanizmus</t>
  </si>
  <si>
    <r>
      <t xml:space="preserve">Aktivita </t>
    </r>
    <r>
      <rPr>
        <b/>
        <vertAlign val="superscript"/>
        <sz val="11"/>
        <rFont val="Calibri"/>
        <family val="2"/>
        <charset val="238"/>
        <scheme val="minor"/>
      </rPr>
      <t>1</t>
    </r>
  </si>
  <si>
    <r>
      <t xml:space="preserve">Zazmluvnené COV </t>
    </r>
    <r>
      <rPr>
        <b/>
        <vertAlign val="superscript"/>
        <sz val="11"/>
        <rFont val="Calibri"/>
        <family val="2"/>
        <charset val="238"/>
        <scheme val="minor"/>
      </rPr>
      <t>2</t>
    </r>
  </si>
  <si>
    <r>
      <t xml:space="preserve">Maximálne percentuálne zníženie COV z dôvodu nenaplnenia cieľovej hodnoty MU </t>
    </r>
    <r>
      <rPr>
        <b/>
        <sz val="11"/>
        <rFont val="Calibri"/>
        <family val="2"/>
        <charset val="238"/>
        <scheme val="minor"/>
      </rPr>
      <t>výstupu</t>
    </r>
  </si>
  <si>
    <r>
      <t xml:space="preserve">Maximálne percentuálne zníženie COV z dôvodu nenaplnenia cieľovej hodnoty MU </t>
    </r>
    <r>
      <rPr>
        <b/>
        <sz val="11"/>
        <rFont val="Calibri"/>
        <family val="2"/>
        <charset val="238"/>
        <scheme val="minor"/>
      </rPr>
      <t>výsledku</t>
    </r>
  </si>
  <si>
    <t>Výstup</t>
  </si>
  <si>
    <t>Výsledok</t>
  </si>
  <si>
    <t>Kalkulačka výpočtu sankcie z dôvodu zníženia/nenaplnenia cieľovej hodnoty merateľných ukazovateľov projektu</t>
  </si>
  <si>
    <r>
      <t xml:space="preserve">Percento zníženia COV  </t>
    </r>
    <r>
      <rPr>
        <b/>
        <vertAlign val="superscript"/>
        <sz val="12"/>
        <color theme="1"/>
        <rFont val="Calibri"/>
        <family val="2"/>
        <charset val="238"/>
        <scheme val="minor"/>
      </rPr>
      <t>7</t>
    </r>
  </si>
  <si>
    <r>
      <t xml:space="preserve">Výsledné percento naplnenia MU </t>
    </r>
    <r>
      <rPr>
        <b/>
        <vertAlign val="superscript"/>
        <sz val="11"/>
        <rFont val="Calibri"/>
        <family val="2"/>
        <charset val="238"/>
        <scheme val="minor"/>
      </rPr>
      <t>6</t>
    </r>
  </si>
  <si>
    <r>
      <t xml:space="preserve">Vecná podmienenosť naplnenia hodnoty MU výsledku od naplnenia hodnoty MU výstupu </t>
    </r>
    <r>
      <rPr>
        <b/>
        <vertAlign val="superscript"/>
        <sz val="11"/>
        <rFont val="Calibri"/>
        <family val="2"/>
        <charset val="238"/>
        <scheme val="minor"/>
      </rPr>
      <t>5</t>
    </r>
  </si>
  <si>
    <r>
      <t xml:space="preserve">Skutočný/plánovaný stav MU </t>
    </r>
    <r>
      <rPr>
        <b/>
        <vertAlign val="superscript"/>
        <sz val="11"/>
        <rFont val="Calibri"/>
        <family val="2"/>
        <charset val="238"/>
        <scheme val="minor"/>
      </rPr>
      <t>4</t>
    </r>
  </si>
  <si>
    <r>
      <t xml:space="preserve">Cieľová hodnota MU </t>
    </r>
    <r>
      <rPr>
        <b/>
        <vertAlign val="superscript"/>
        <sz val="11"/>
        <rFont val="Calibri"/>
        <family val="2"/>
        <charset val="238"/>
        <scheme val="minor"/>
      </rPr>
      <t>3</t>
    </r>
  </si>
  <si>
    <t>Výsledné percento naplnenia MU výsledku bez vplyvu podmienosti</t>
  </si>
  <si>
    <t>H</t>
  </si>
  <si>
    <t>I</t>
  </si>
  <si>
    <r>
      <t xml:space="preserve">Zmluvne dohodnuté percento cieľovej hodnoty MU </t>
    </r>
    <r>
      <rPr>
        <b/>
        <sz val="11"/>
        <rFont val="Calibri"/>
        <family val="2"/>
        <charset val="238"/>
        <scheme val="minor"/>
      </rPr>
      <t xml:space="preserve">výstupu </t>
    </r>
    <r>
      <rPr>
        <sz val="11"/>
        <rFont val="Calibri"/>
        <family val="2"/>
        <charset val="238"/>
        <scheme val="minor"/>
      </rPr>
      <t xml:space="preserve">
(čl. 4.3 Zmluvy o poskytnutí NFP)</t>
    </r>
  </si>
  <si>
    <r>
      <t xml:space="preserve">Zmluvne dohodnuté percento cieľovej hodnoty MU </t>
    </r>
    <r>
      <rPr>
        <b/>
        <sz val="11"/>
        <rFont val="Calibri"/>
        <family val="2"/>
        <charset val="238"/>
        <scheme val="minor"/>
      </rPr>
      <t xml:space="preserve">výsledku </t>
    </r>
    <r>
      <rPr>
        <sz val="11"/>
        <rFont val="Calibri"/>
        <family val="2"/>
        <charset val="238"/>
        <scheme val="minor"/>
      </rPr>
      <t xml:space="preserve">
(čl. 4.3 Zmluvy o poskytnutí NFP)</t>
    </r>
  </si>
  <si>
    <r>
      <rPr>
        <vertAlign val="superscript"/>
        <sz val="10"/>
        <rFont val="Calibri"/>
        <family val="2"/>
        <charset val="238"/>
        <scheme val="minor"/>
      </rPr>
      <t>6</t>
    </r>
    <r>
      <rPr>
        <sz val="10"/>
        <rFont val="Calibri"/>
        <family val="2"/>
        <charset val="238"/>
        <scheme val="minor"/>
      </rPr>
      <t xml:space="preserve"> Pre MU, pri ktorých je v stĺpci "G" s názvom "Vecná podmienenosť naplnenia hodnoty MU výsledku od naplnenia hodnoty MU výstupu" uvedené "áno", je percento naplnenia hodnoty MU 100% v prípade, ak bola udelená akákoľvek sankcia za nenaplnenie hodnoty MU výstupu a zároveň priemerné percento naplnenie MU výsledku je nad zmluvne dohodnutým percentom cieľovej hodnoty výsledku.</t>
    </r>
  </si>
  <si>
    <r>
      <rPr>
        <vertAlign val="superscript"/>
        <sz val="10"/>
        <rFont val="Calibri"/>
        <family val="2"/>
        <charset val="238"/>
        <scheme val="minor"/>
      </rPr>
      <t xml:space="preserve">7 </t>
    </r>
    <r>
      <rPr>
        <sz val="10"/>
        <rFont val="Calibri"/>
        <family val="2"/>
        <charset val="238"/>
        <scheme val="minor"/>
      </rPr>
      <t>V prípade, ak je koeficient naplnenia hodnoty MU &gt;= 95, tak výsledné percento finančnej opravy je 0.</t>
    </r>
  </si>
  <si>
    <r>
      <rPr>
        <vertAlign val="superscript"/>
        <sz val="10"/>
        <rFont val="Calibri"/>
        <family val="2"/>
        <charset val="238"/>
        <scheme val="minor"/>
      </rPr>
      <t>5</t>
    </r>
    <r>
      <rPr>
        <sz val="10"/>
        <rFont val="Calibri"/>
        <family val="2"/>
        <charset val="238"/>
        <scheme val="minor"/>
      </rPr>
      <t xml:space="preserve"> Vypĺňa sa len v rámci MU výsledku. Naplnenie cieľovej hodnoty MU výsledku je logicky vecne podmienené naplnením cieľovej hodnoty MU výstupu. </t>
    </r>
  </si>
  <si>
    <r>
      <rPr>
        <vertAlign val="superscript"/>
        <sz val="10"/>
        <rFont val="Calibri"/>
        <family val="2"/>
        <charset val="238"/>
        <scheme val="minor"/>
      </rPr>
      <t>3</t>
    </r>
    <r>
      <rPr>
        <sz val="10"/>
        <rFont val="Calibri"/>
        <family val="2"/>
        <charset val="238"/>
        <scheme val="minor"/>
      </rPr>
      <t xml:space="preserve"> V prípade, ak MU prispieva k viacerým aktivitám, tak uvádzať iba príslušnú časť hodnoty MU spadajúcemu pod konkrétnu aktivitu, za ktorú sa realizuje výpočet. Uvádzať hodnoty zo</t>
    </r>
    <r>
      <rPr>
        <sz val="10"/>
        <rFont val="Calibri"/>
        <family val="2"/>
        <charset val="238"/>
        <scheme val="minor"/>
      </rPr>
      <t xml:space="preserve"> schválenej žiadosti o NFP. Neuvádza sa suma z dodatkov k Zmluve o poskytnutí NFP.</t>
    </r>
  </si>
  <si>
    <r>
      <rPr>
        <vertAlign val="superscript"/>
        <sz val="10"/>
        <rFont val="Calibri"/>
        <family val="2"/>
        <charset val="238"/>
        <scheme val="minor"/>
      </rPr>
      <t>1</t>
    </r>
    <r>
      <rPr>
        <sz val="10"/>
        <rFont val="Calibri"/>
        <family val="2"/>
        <charset val="238"/>
        <scheme val="minor"/>
      </rPr>
      <t xml:space="preserve"> Názov aktivity sa vypĺňa len v prípade, ak je výpočet realizovaný iba za príslušnú časť celkových oprávnených výdavkov (nie na celý projekt).</t>
    </r>
  </si>
  <si>
    <r>
      <rPr>
        <vertAlign val="superscript"/>
        <sz val="10"/>
        <rFont val="Calibri"/>
        <family val="2"/>
        <charset val="238"/>
        <scheme val="minor"/>
      </rPr>
      <t>2</t>
    </r>
    <r>
      <rPr>
        <sz val="10"/>
        <rFont val="Calibri"/>
        <family val="2"/>
        <charset val="238"/>
        <scheme val="minor"/>
      </rPr>
      <t xml:space="preserve"> Suma COV projektu, prípadne jednotlivých aktivít alebo ich častí, ktoré prispievajú k dosiahnutiu cieľovej hodnoty merateľného ukazovateľa, ak je výpočet realizovaný samostatne. Uvádzať hodnoty zo schválenej žiadosti o NFP. Neuvádza sa suma z dodatkov k Zmluve o poskytnutí NFP.</t>
    </r>
  </si>
  <si>
    <r>
      <rPr>
        <vertAlign val="superscript"/>
        <sz val="10"/>
        <color theme="1"/>
        <rFont val="Calibri"/>
        <family val="2"/>
        <charset val="238"/>
        <scheme val="minor"/>
      </rPr>
      <t>4</t>
    </r>
    <r>
      <rPr>
        <sz val="10"/>
        <color theme="1"/>
        <rFont val="Calibri"/>
        <family val="2"/>
        <charset val="238"/>
        <scheme val="minor"/>
      </rPr>
      <t xml:space="preserve"> </t>
    </r>
    <r>
      <rPr>
        <sz val="10"/>
        <color theme="1"/>
        <rFont val="Calibri"/>
        <family val="2"/>
        <charset val="238"/>
        <scheme val="minor"/>
      </rPr>
      <t xml:space="preserve"> Pri MU výstupu sa uvádza skutočný dosiahnutý stav ku koncu realizácie projektu, pri MU výsledku sa uvádza skutočný dosiahnutý stav na konci obdobia udržateľnosti, resp. ku koncu realizácie projektu. Vo všetkých ostatných prípadoch vypracovania sankčnej kalkulačky (vrátane zmenového konania) sa uvádza plánovaný stav MU.</t>
    </r>
  </si>
  <si>
    <t>Príloha č. 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</si>
</sst>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quot;.&quot;"/>
    <numFmt numFmtId="165" formatCode="0.00&quot; %&quot;"/>
  </numFmts>
  <fonts count="20" x14ac:knownFonts="1">
    <font>
      <sz val="11"/>
      <color theme="1"/>
      <name val="Calibri"/>
      <family val="2"/>
      <charset val="238"/>
      <scheme val="minor"/>
    </font>
    <font>
      <sz val="11"/>
      <color theme="1"/>
      <name val="Calibri"/>
      <family val="2"/>
      <charset val="238"/>
      <scheme val="minor"/>
    </font>
    <font>
      <sz val="11"/>
      <color rgb="FFFF0000"/>
      <name val="Calibri"/>
      <family val="2"/>
      <charset val="238"/>
      <scheme val="minor"/>
    </font>
    <font>
      <sz val="11"/>
      <name val="Calibri"/>
      <family val="2"/>
      <charset val="238"/>
      <scheme val="minor"/>
    </font>
    <font>
      <b/>
      <sz val="11"/>
      <name val="Calibri"/>
      <family val="2"/>
      <charset val="238"/>
      <scheme val="minor"/>
    </font>
    <font>
      <b/>
      <sz val="11"/>
      <color rgb="FFC00000"/>
      <name val="Calibri"/>
      <family val="2"/>
      <charset val="238"/>
      <scheme val="minor"/>
    </font>
    <font>
      <sz val="10"/>
      <color theme="1"/>
      <name val="Calibri"/>
      <family val="2"/>
      <charset val="238"/>
      <scheme val="minor"/>
    </font>
    <font>
      <b/>
      <sz val="10"/>
      <color rgb="FF333333"/>
      <name val="Arial"/>
      <family val="2"/>
      <charset val="238"/>
    </font>
    <font>
      <b/>
      <vertAlign val="superscript"/>
      <sz val="11"/>
      <name val="Calibri"/>
      <family val="2"/>
      <charset val="238"/>
      <scheme val="minor"/>
    </font>
    <font>
      <sz val="10"/>
      <name val="Calibri"/>
      <family val="2"/>
      <charset val="238"/>
      <scheme val="minor"/>
    </font>
    <font>
      <vertAlign val="superscript"/>
      <sz val="10"/>
      <name val="Calibri"/>
      <family val="2"/>
      <charset val="238"/>
      <scheme val="minor"/>
    </font>
    <font>
      <sz val="12"/>
      <color theme="1"/>
      <name val="Calibri"/>
      <family val="2"/>
      <charset val="238"/>
      <scheme val="minor"/>
    </font>
    <font>
      <b/>
      <sz val="18"/>
      <color theme="0"/>
      <name val="Calibri"/>
      <family val="2"/>
      <charset val="238"/>
      <scheme val="minor"/>
    </font>
    <font>
      <b/>
      <sz val="20"/>
      <color theme="0"/>
      <name val="Calibri"/>
      <family val="2"/>
      <charset val="238"/>
      <scheme val="minor"/>
    </font>
    <font>
      <b/>
      <sz val="12"/>
      <color theme="1"/>
      <name val="Calibri"/>
      <family val="2"/>
      <charset val="238"/>
      <scheme val="minor"/>
    </font>
    <font>
      <b/>
      <vertAlign val="superscript"/>
      <sz val="12"/>
      <color theme="1"/>
      <name val="Calibri"/>
      <family val="2"/>
      <charset val="238"/>
      <scheme val="minor"/>
    </font>
    <font>
      <b/>
      <sz val="16"/>
      <color theme="0"/>
      <name val="Calibri"/>
      <family val="2"/>
      <charset val="238"/>
      <scheme val="minor"/>
    </font>
    <font>
      <b/>
      <sz val="12"/>
      <color theme="0"/>
      <name val="Calibri"/>
      <family val="2"/>
      <charset val="238"/>
      <scheme val="minor"/>
    </font>
    <font>
      <sz val="12"/>
      <color rgb="FF1E1E1E"/>
      <name val="Segoe UI"/>
      <family val="2"/>
      <charset val="238"/>
    </font>
    <font>
      <vertAlign val="superscript"/>
      <sz val="10"/>
      <color theme="1"/>
      <name val="Calibri"/>
      <family val="2"/>
      <charset val="238"/>
      <scheme val="minor"/>
    </font>
  </fonts>
  <fills count="6">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8" tint="-0.249977111117893"/>
        <bgColor indexed="64"/>
      </patternFill>
    </fill>
    <fill>
      <patternFill patternType="solid">
        <fgColor theme="0"/>
        <bgColor indexed="64"/>
      </patternFill>
    </fill>
  </fills>
  <borders count="3">
    <border>
      <left/>
      <right/>
      <top/>
      <bottom/>
      <diagonal/>
    </border>
    <border>
      <left style="thin">
        <color rgb="FFFF0000"/>
      </left>
      <right style="thin">
        <color rgb="FFFF0000"/>
      </right>
      <top style="thin">
        <color rgb="FFFF0000"/>
      </top>
      <bottom style="thin">
        <color rgb="FFFF0000"/>
      </bottom>
      <diagonal/>
    </border>
    <border>
      <left style="thin">
        <color rgb="FFFF0000"/>
      </left>
      <right style="thin">
        <color rgb="FFFF0000"/>
      </right>
      <top/>
      <bottom style="thin">
        <color rgb="FFFF0000"/>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cellStyleXfs>
  <cellXfs count="42">
    <xf numFmtId="0" fontId="0" fillId="0" borderId="0" xfId="0"/>
    <xf numFmtId="0" fontId="0" fillId="0" borderId="0" xfId="0" applyAlignment="1">
      <alignment vertical="center"/>
    </xf>
    <xf numFmtId="43" fontId="0" fillId="0" borderId="0" xfId="0" applyNumberFormat="1" applyAlignment="1">
      <alignment vertical="center"/>
    </xf>
    <xf numFmtId="0" fontId="0" fillId="0" borderId="0" xfId="0" applyAlignment="1">
      <alignment horizontal="center" vertical="center"/>
    </xf>
    <xf numFmtId="44" fontId="7" fillId="0" borderId="0" xfId="1" applyFont="1" applyAlignment="1">
      <alignment vertical="center"/>
    </xf>
    <xf numFmtId="43" fontId="3" fillId="0" borderId="0" xfId="3" applyFont="1" applyBorder="1" applyAlignment="1">
      <alignment vertical="center"/>
    </xf>
    <xf numFmtId="0" fontId="0" fillId="0" borderId="0" xfId="0" applyAlignment="1">
      <alignment horizontal="center" vertical="center" wrapText="1"/>
    </xf>
    <xf numFmtId="0" fontId="2" fillId="0" borderId="0" xfId="0" applyFont="1" applyAlignment="1">
      <alignment horizontal="center" vertical="center" wrapText="1"/>
    </xf>
    <xf numFmtId="1" fontId="0" fillId="0" borderId="0" xfId="0" applyNumberFormat="1" applyAlignment="1">
      <alignment horizontal="center" vertical="center"/>
    </xf>
    <xf numFmtId="0" fontId="0" fillId="0" borderId="0" xfId="0" applyAlignment="1">
      <alignment vertical="center" wrapText="1"/>
    </xf>
    <xf numFmtId="0" fontId="13" fillId="4" borderId="1" xfId="0" applyFont="1" applyFill="1" applyBorder="1" applyAlignment="1">
      <alignment horizontal="center" vertical="center"/>
    </xf>
    <xf numFmtId="0" fontId="4" fillId="3" borderId="1" xfId="0" applyFont="1" applyFill="1" applyBorder="1" applyAlignment="1">
      <alignment vertical="center"/>
    </xf>
    <xf numFmtId="0" fontId="3" fillId="3" borderId="1" xfId="0" applyFont="1" applyFill="1" applyBorder="1" applyAlignment="1">
      <alignment horizontal="center" vertical="center"/>
    </xf>
    <xf numFmtId="0" fontId="3" fillId="3" borderId="1" xfId="0" applyFont="1" applyFill="1" applyBorder="1" applyAlignment="1">
      <alignment vertical="center" wrapText="1"/>
    </xf>
    <xf numFmtId="164" fontId="0" fillId="3" borderId="1" xfId="0" applyNumberFormat="1" applyFill="1" applyBorder="1" applyAlignment="1">
      <alignment horizontal="center" vertical="center"/>
    </xf>
    <xf numFmtId="0" fontId="0" fillId="0" borderId="1" xfId="0" applyBorder="1" applyAlignment="1">
      <alignment horizontal="center" vertical="center"/>
    </xf>
    <xf numFmtId="2" fontId="0" fillId="0" borderId="1" xfId="0" applyNumberFormat="1" applyBorder="1" applyAlignment="1">
      <alignment vertical="center"/>
    </xf>
    <xf numFmtId="2" fontId="0" fillId="3" borderId="1" xfId="2" applyNumberFormat="1" applyFont="1" applyFill="1" applyBorder="1" applyAlignment="1">
      <alignment vertical="center"/>
    </xf>
    <xf numFmtId="0" fontId="4" fillId="3" borderId="2" xfId="0"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vertical="center" wrapText="1"/>
    </xf>
    <xf numFmtId="165" fontId="0" fillId="3" borderId="1" xfId="2" applyNumberFormat="1" applyFont="1" applyFill="1" applyBorder="1" applyAlignment="1">
      <alignment horizontal="center" vertical="center"/>
    </xf>
    <xf numFmtId="165" fontId="3" fillId="3" borderId="1" xfId="2" applyNumberFormat="1" applyFont="1" applyFill="1" applyBorder="1" applyAlignment="1">
      <alignment horizontal="center" vertical="center"/>
    </xf>
    <xf numFmtId="0" fontId="14" fillId="3" borderId="1" xfId="0" applyFont="1" applyFill="1" applyBorder="1" applyAlignment="1">
      <alignment vertical="center" wrapText="1"/>
    </xf>
    <xf numFmtId="44" fontId="5" fillId="2" borderId="1" xfId="1" applyFont="1" applyFill="1" applyBorder="1" applyAlignment="1">
      <alignment horizontal="center" vertical="center" wrapText="1"/>
    </xf>
    <xf numFmtId="165" fontId="17" fillId="2" borderId="1" xfId="2" applyNumberFormat="1" applyFont="1" applyFill="1" applyBorder="1" applyAlignment="1">
      <alignment horizontal="center" vertical="center"/>
    </xf>
    <xf numFmtId="0" fontId="18" fillId="0" borderId="0" xfId="0" applyFont="1"/>
    <xf numFmtId="0" fontId="0" fillId="5" borderId="0" xfId="0" applyFill="1" applyAlignment="1">
      <alignment vertical="center" wrapText="1"/>
    </xf>
    <xf numFmtId="0" fontId="0" fillId="0" borderId="0" xfId="0" applyAlignment="1">
      <alignment vertical="center"/>
    </xf>
    <xf numFmtId="0" fontId="13" fillId="4" borderId="1" xfId="0" applyFont="1" applyFill="1" applyBorder="1" applyAlignment="1">
      <alignment horizontal="center" vertical="center"/>
    </xf>
    <xf numFmtId="0" fontId="12" fillId="4" borderId="0" xfId="0" applyFont="1" applyFill="1" applyAlignment="1">
      <alignment horizontal="center" vertical="center"/>
    </xf>
    <xf numFmtId="0" fontId="6" fillId="0" borderId="0" xfId="0" applyFont="1" applyAlignment="1">
      <alignment horizontal="left" vertical="center" wrapText="1"/>
    </xf>
    <xf numFmtId="0" fontId="16" fillId="4" borderId="1" xfId="0" applyFont="1" applyFill="1" applyBorder="1" applyAlignment="1">
      <alignment horizontal="center" vertical="center" wrapText="1"/>
    </xf>
    <xf numFmtId="0" fontId="4" fillId="3" borderId="1" xfId="0" applyFont="1" applyFill="1" applyBorder="1" applyAlignment="1">
      <alignment horizontal="left" vertical="center"/>
    </xf>
    <xf numFmtId="0" fontId="11" fillId="0" borderId="1" xfId="0" applyFont="1" applyBorder="1" applyAlignment="1">
      <alignment horizontal="center" vertical="center" wrapText="1"/>
    </xf>
    <xf numFmtId="0" fontId="4" fillId="3" borderId="1" xfId="0" applyFont="1" applyFill="1" applyBorder="1" applyAlignment="1">
      <alignment vertical="center"/>
    </xf>
    <xf numFmtId="0" fontId="11" fillId="0" borderId="1" xfId="0" applyFont="1" applyBorder="1" applyAlignment="1">
      <alignment horizontal="center" vertical="center"/>
    </xf>
    <xf numFmtId="0" fontId="9" fillId="0" borderId="0" xfId="0" applyFont="1" applyAlignment="1">
      <alignment horizontal="left" vertical="center"/>
    </xf>
    <xf numFmtId="0" fontId="9" fillId="0" borderId="0" xfId="0" applyFont="1" applyAlignment="1">
      <alignment horizontal="left" vertical="center" wrapText="1"/>
    </xf>
    <xf numFmtId="43" fontId="3" fillId="0" borderId="1" xfId="3" applyFont="1" applyBorder="1" applyAlignment="1">
      <alignment horizontal="center" vertical="center"/>
    </xf>
    <xf numFmtId="43" fontId="0" fillId="0" borderId="1" xfId="3" applyFont="1" applyBorder="1" applyAlignment="1">
      <alignment horizontal="center" vertical="center"/>
    </xf>
    <xf numFmtId="44" fontId="0" fillId="0" borderId="1" xfId="1" applyFont="1" applyBorder="1" applyAlignment="1">
      <alignment horizontal="center" vertical="center"/>
    </xf>
  </cellXfs>
  <cellStyles count="4">
    <cellStyle name="Čiarka" xfId="3" builtinId="3"/>
    <cellStyle name="Mena" xfId="1" builtinId="4"/>
    <cellStyle name="Normálna" xfId="0" builtinId="0"/>
    <cellStyle name="Percentá" xfId="2" builtinId="5"/>
  </cellStyles>
  <dxfs count="13">
    <dxf>
      <font>
        <b val="0"/>
        <i val="0"/>
        <strike val="0"/>
        <condense val="0"/>
        <extend val="0"/>
        <outline val="0"/>
        <shadow val="0"/>
        <u val="none"/>
        <vertAlign val="baseline"/>
        <sz val="11"/>
        <color theme="1"/>
        <name val="Calibri"/>
        <scheme val="minor"/>
      </font>
      <numFmt numFmtId="2" formatCode="0.00"/>
      <fill>
        <patternFill patternType="solid">
          <fgColor indexed="64"/>
          <bgColor theme="0" tint="-0.14999847407452621"/>
        </patternFill>
      </fill>
      <alignment horizontal="general" vertical="center" textRotation="0" wrapText="0" indent="0" justifyLastLine="0" shrinkToFit="0" readingOrder="0"/>
      <border diagonalUp="0" diagonalDown="0">
        <left style="thin">
          <color rgb="FFFF0000"/>
        </left>
        <right/>
        <top style="thin">
          <color rgb="FFFF0000"/>
        </top>
        <bottom style="thin">
          <color rgb="FFFF0000"/>
        </bottom>
        <vertical style="thin">
          <color rgb="FFFF0000"/>
        </vertical>
        <horizontal style="thin">
          <color rgb="FFFF0000"/>
        </horizontal>
      </border>
    </dxf>
    <dxf>
      <font>
        <b val="0"/>
        <i val="0"/>
        <strike val="0"/>
        <condense val="0"/>
        <extend val="0"/>
        <outline val="0"/>
        <shadow val="0"/>
        <u val="none"/>
        <vertAlign val="baseline"/>
        <sz val="11"/>
        <color theme="1"/>
        <name val="Calibri"/>
        <scheme val="minor"/>
      </font>
      <numFmt numFmtId="2" formatCode="0.00"/>
      <fill>
        <patternFill patternType="solid">
          <fgColor indexed="64"/>
          <bgColor theme="0" tint="-0.14999847407452621"/>
        </patternFill>
      </fill>
      <alignment horizontal="general" vertical="center" textRotation="0" wrapText="0" indent="0" justifyLastLine="0" shrinkToFit="0" readingOrder="0"/>
      <border diagonalUp="0" diagonalDown="0">
        <left style="thin">
          <color rgb="FFFF0000"/>
        </left>
        <right style="thin">
          <color rgb="FFFF0000"/>
        </right>
        <top style="thin">
          <color rgb="FFFF0000"/>
        </top>
        <bottom style="thin">
          <color rgb="FFFF0000"/>
        </bottom>
        <vertical/>
        <horizontal/>
      </border>
    </dxf>
    <dxf>
      <font>
        <b val="0"/>
        <i val="0"/>
        <strike val="0"/>
        <condense val="0"/>
        <extend val="0"/>
        <outline val="0"/>
        <shadow val="0"/>
        <u val="none"/>
        <vertAlign val="baseline"/>
        <sz val="11"/>
        <color theme="1"/>
        <name val="Calibri"/>
        <scheme val="minor"/>
      </font>
      <numFmt numFmtId="2" formatCode="0.00"/>
      <fill>
        <patternFill patternType="solid">
          <fgColor indexed="64"/>
          <bgColor theme="0" tint="-0.14999847407452621"/>
        </patternFill>
      </fill>
      <alignment horizontal="general" vertical="center" textRotation="0" wrapText="0" indent="0" justifyLastLine="0" shrinkToFit="0" readingOrder="0"/>
      <border diagonalUp="0" diagonalDown="0">
        <left style="thin">
          <color rgb="FFFF0000"/>
        </left>
        <right style="thin">
          <color rgb="FFFF0000"/>
        </right>
        <top style="thin">
          <color rgb="FFFF0000"/>
        </top>
        <bottom style="thin">
          <color rgb="FFFF0000"/>
        </bottom>
        <vertical style="thin">
          <color rgb="FFFF0000"/>
        </vertical>
        <horizontal style="thin">
          <color rgb="FFFF0000"/>
        </horizontal>
      </border>
    </dxf>
    <dxf>
      <alignment horizontal="center" vertical="center" textRotation="0" wrapText="0" indent="0" justifyLastLine="0" shrinkToFit="0" readingOrder="0"/>
      <border diagonalUp="0" diagonalDown="0">
        <left style="thin">
          <color rgb="FFFF0000"/>
        </left>
        <right style="thin">
          <color rgb="FFFF0000"/>
        </right>
        <top style="thin">
          <color rgb="FFFF0000"/>
        </top>
        <bottom style="thin">
          <color rgb="FFFF0000"/>
        </bottom>
        <vertical style="thin">
          <color rgb="FFFF0000"/>
        </vertical>
        <horizontal style="thin">
          <color rgb="FFFF0000"/>
        </horizontal>
      </border>
    </dxf>
    <dxf>
      <numFmt numFmtId="2" formatCode="0.00"/>
      <alignment horizontal="general" vertical="center" textRotation="0" wrapText="0" indent="0" justifyLastLine="0" shrinkToFit="0" readingOrder="0"/>
      <border diagonalUp="0" diagonalDown="0">
        <left style="thin">
          <color rgb="FFFF0000"/>
        </left>
        <right style="thin">
          <color rgb="FFFF0000"/>
        </right>
        <top style="thin">
          <color rgb="FFFF0000"/>
        </top>
        <bottom style="thin">
          <color rgb="FFFF0000"/>
        </bottom>
        <vertical style="thin">
          <color rgb="FFFF0000"/>
        </vertical>
        <horizontal style="thin">
          <color rgb="FFFF0000"/>
        </horizontal>
      </border>
    </dxf>
    <dxf>
      <numFmt numFmtId="2" formatCode="0.00"/>
      <alignment horizontal="general" vertical="center" textRotation="0" wrapText="0" indent="0" justifyLastLine="0" shrinkToFit="0" readingOrder="0"/>
      <border diagonalUp="0" diagonalDown="0">
        <left style="thin">
          <color rgb="FFFF0000"/>
        </left>
        <right style="thin">
          <color rgb="FFFF0000"/>
        </right>
        <top style="thin">
          <color rgb="FFFF0000"/>
        </top>
        <bottom style="thin">
          <color rgb="FFFF0000"/>
        </bottom>
        <vertical style="thin">
          <color rgb="FFFF0000"/>
        </vertical>
        <horizontal style="thin">
          <color rgb="FFFF0000"/>
        </horizontal>
      </border>
    </dxf>
    <dxf>
      <alignment horizontal="center" vertical="center" textRotation="0" wrapText="0" indent="0" justifyLastLine="0" shrinkToFit="0" readingOrder="0"/>
      <border diagonalUp="0" diagonalDown="0">
        <left style="thin">
          <color rgb="FFFF0000"/>
        </left>
        <right style="thin">
          <color rgb="FFFF0000"/>
        </right>
        <top style="thin">
          <color rgb="FFFF0000"/>
        </top>
        <bottom style="thin">
          <color rgb="FFFF0000"/>
        </bottom>
        <vertical style="thin">
          <color rgb="FFFF0000"/>
        </vertical>
        <horizontal style="thin">
          <color rgb="FFFF0000"/>
        </horizontal>
      </border>
    </dxf>
    <dxf>
      <alignment horizontal="center" vertical="center" textRotation="0" wrapText="0" indent="0" justifyLastLine="0" shrinkToFit="0" readingOrder="0"/>
      <border diagonalUp="0" diagonalDown="0">
        <left style="thin">
          <color rgb="FFFF0000"/>
        </left>
        <right style="thin">
          <color rgb="FFFF0000"/>
        </right>
        <top style="thin">
          <color rgb="FFFF0000"/>
        </top>
        <bottom style="thin">
          <color rgb="FFFF0000"/>
        </bottom>
        <vertical style="thin">
          <color rgb="FFFF0000"/>
        </vertical>
        <horizontal style="thin">
          <color rgb="FFFF0000"/>
        </horizontal>
      </border>
    </dxf>
    <dxf>
      <numFmt numFmtId="164" formatCode="#&quot;.&quot;"/>
      <fill>
        <patternFill patternType="solid">
          <fgColor indexed="64"/>
          <bgColor theme="0" tint="-0.14999847407452621"/>
        </patternFill>
      </fill>
      <alignment horizontal="center" vertical="center" textRotation="0" wrapText="0" indent="0" justifyLastLine="0" shrinkToFit="0" readingOrder="0"/>
      <border diagonalUp="0" diagonalDown="0">
        <left/>
        <right style="thin">
          <color rgb="FFFF0000"/>
        </right>
        <top style="thin">
          <color rgb="FFFF0000"/>
        </top>
        <bottom style="thin">
          <color rgb="FFFF0000"/>
        </bottom>
        <vertical style="thin">
          <color rgb="FFFF0000"/>
        </vertical>
        <horizontal style="thin">
          <color rgb="FFFF0000"/>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strike val="0"/>
        <outline val="0"/>
        <shadow val="0"/>
        <u val="none"/>
        <sz val="11"/>
        <color auto="1"/>
        <name val="Calibri"/>
        <scheme val="minor"/>
      </font>
      <fill>
        <patternFill patternType="solid">
          <fgColor indexed="64"/>
          <bgColor theme="0" tint="-0.14999847407452621"/>
        </patternFill>
      </fill>
      <border diagonalUp="0" diagonalDown="0">
        <left style="thin">
          <color rgb="FFFF0000"/>
        </left>
        <right style="thin">
          <color rgb="FFFF0000"/>
        </right>
        <top/>
        <bottom/>
        <vertical style="thin">
          <color rgb="FFFF0000"/>
        </vertical>
        <horizontal style="thin">
          <color rgb="FFFF0000"/>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2</xdr:col>
      <xdr:colOff>2297206</xdr:colOff>
      <xdr:row>0</xdr:row>
      <xdr:rowOff>168088</xdr:rowOff>
    </xdr:from>
    <xdr:to>
      <xdr:col>6</xdr:col>
      <xdr:colOff>798419</xdr:colOff>
      <xdr:row>0</xdr:row>
      <xdr:rowOff>615763</xdr:rowOff>
    </xdr:to>
    <xdr:pic>
      <xdr:nvPicPr>
        <xdr:cNvPr id="2" name="Obrázok 1">
          <a:extLst>
            <a:ext uri="{FF2B5EF4-FFF2-40B4-BE49-F238E27FC236}">
              <a16:creationId xmlns:a16="http://schemas.microsoft.com/office/drawing/2014/main" id="{32754DEA-C3D4-444D-8B31-147EF28E203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81618" y="168088"/>
          <a:ext cx="5762625" cy="447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uľka1" displayName="Tabuľka1" ref="B15:J26" totalsRowShown="0" headerRowDxfId="12" headerRowBorderDxfId="11" tableBorderDxfId="10" totalsRowBorderDxfId="9">
  <tableColumns count="9">
    <tableColumn id="1" xr3:uid="{00000000-0010-0000-0000-000001000000}" name="P.č." dataDxfId="8">
      <calculatedColumnFormula>IF(C16="","",B15+1)</calculatedColumnFormula>
    </tableColumn>
    <tableColumn id="2" xr3:uid="{00000000-0010-0000-0000-000002000000}" name="kód MU" dataDxfId="7"/>
    <tableColumn id="3" xr3:uid="{00000000-0010-0000-0000-000003000000}" name="Typ MU" dataDxfId="6"/>
    <tableColumn id="4" xr3:uid="{00000000-0010-0000-0000-000004000000}" name="Cieľová hodnota MU 3" dataDxfId="5"/>
    <tableColumn id="5" xr3:uid="{00000000-0010-0000-0000-000005000000}" name="Skutočný/plánovaný stav MU 4" dataDxfId="4"/>
    <tableColumn id="6" xr3:uid="{00000000-0010-0000-0000-000006000000}" name="Vecná podmienenosť naplnenia hodnoty MU výsledku od naplnenia hodnoty MU výstupu 5" dataDxfId="3"/>
    <tableColumn id="7" xr3:uid="{00000000-0010-0000-0000-000007000000}" name="Percento naplnenia MU" dataDxfId="2" dataCellStyle="Percentá">
      <calculatedColumnFormula>IF(C16="","",IF($F16/E16&gt;1,100,IF(G16="Áno",100,F16/E16*100)))</calculatedColumnFormula>
    </tableColumn>
    <tableColumn id="11" xr3:uid="{00000000-0010-0000-0000-00000B000000}" name="Výsledné percento naplnenia MU výsledku bez vplyvu podmienosti" dataDxfId="1" dataCellStyle="Percentá">
      <calculatedColumnFormula>IF(C16="","",IF($F16/E16&gt;1,100,IF(D16="výsledok",F16/E16*100,"")))</calculatedColumnFormula>
    </tableColumn>
    <tableColumn id="8" xr3:uid="{00000000-0010-0000-0000-000008000000}" name="Výsledné percento naplnenia MU 6" dataDxfId="0" dataCellStyle="Percentá">
      <calculatedColumnFormula>IFERROR(IF(C16="","",IF($F16/E16&gt;1,100,IF((SUMIFS($I$16:$I$26,$D$16:$D$26,"výsledok")/COUNTIF($D$16:$D$26,"výsledok"))&lt;$D$10,F16/E16*100,IF(AND(G16="Áno",$E$31&gt;0),100,F16/E16*100)))),"")</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1">
    <pageSetUpPr fitToPage="1"/>
  </sheetPr>
  <dimension ref="A1:M44"/>
  <sheetViews>
    <sheetView showGridLines="0" tabSelected="1" zoomScale="85" zoomScaleNormal="85" workbookViewId="0">
      <selection activeCell="C1" sqref="C1"/>
    </sheetView>
  </sheetViews>
  <sheetFormatPr defaultColWidth="0" defaultRowHeight="15" zeroHeight="1" x14ac:dyDescent="0.25"/>
  <cols>
    <col min="1" max="1" width="2.5703125" style="1" customWidth="1"/>
    <col min="2" max="2" width="9.28515625" style="1" customWidth="1"/>
    <col min="3" max="3" width="37.28515625" style="1" customWidth="1"/>
    <col min="4" max="4" width="27.28515625" style="1" customWidth="1"/>
    <col min="5" max="5" width="22.7109375" style="1" customWidth="1"/>
    <col min="6" max="6" width="21.7109375" style="1" customWidth="1"/>
    <col min="7" max="7" width="22" style="3" customWidth="1"/>
    <col min="8" max="8" width="16.28515625" style="1" bestFit="1" customWidth="1"/>
    <col min="9" max="9" width="19.28515625" style="1" customWidth="1"/>
    <col min="10" max="10" width="14.7109375" style="1" customWidth="1"/>
    <col min="11" max="11" width="2.42578125" style="1" customWidth="1"/>
    <col min="12" max="16384" width="9.28515625" style="1" hidden="1"/>
  </cols>
  <sheetData>
    <row r="1" spans="2:13" ht="65.650000000000006" customHeight="1" x14ac:dyDescent="0.25">
      <c r="B1" s="1" t="s">
        <v>45</v>
      </c>
      <c r="I1" s="28"/>
      <c r="J1" s="28"/>
    </row>
    <row r="2" spans="2:13" ht="29.65" customHeight="1" x14ac:dyDescent="0.25">
      <c r="B2" s="30" t="s">
        <v>27</v>
      </c>
      <c r="C2" s="30"/>
      <c r="D2" s="30"/>
      <c r="E2" s="30"/>
      <c r="F2" s="30"/>
      <c r="G2" s="30"/>
      <c r="H2" s="30"/>
      <c r="I2" s="30"/>
      <c r="J2" s="30"/>
    </row>
    <row r="3" spans="2:13" x14ac:dyDescent="0.25">
      <c r="L3" s="1" t="s">
        <v>11</v>
      </c>
      <c r="M3" s="1" t="s">
        <v>13</v>
      </c>
    </row>
    <row r="4" spans="2:13" ht="26.25" x14ac:dyDescent="0.25">
      <c r="B4" s="29" t="s">
        <v>18</v>
      </c>
      <c r="C4" s="29"/>
      <c r="D4" s="29"/>
      <c r="E4" s="29"/>
      <c r="F4" s="29"/>
      <c r="L4" s="1" t="s">
        <v>12</v>
      </c>
      <c r="M4" s="1" t="s">
        <v>14</v>
      </c>
    </row>
    <row r="5" spans="2:13" ht="20.65" customHeight="1" x14ac:dyDescent="0.25">
      <c r="B5" s="33" t="s">
        <v>0</v>
      </c>
      <c r="C5" s="33"/>
      <c r="D5" s="36"/>
      <c r="E5" s="36"/>
      <c r="F5" s="36"/>
    </row>
    <row r="6" spans="2:13" ht="51.6" customHeight="1" x14ac:dyDescent="0.25">
      <c r="B6" s="35" t="s">
        <v>1</v>
      </c>
      <c r="C6" s="35"/>
      <c r="D6" s="34"/>
      <c r="E6" s="34"/>
      <c r="F6" s="34"/>
    </row>
    <row r="7" spans="2:13" ht="30" customHeight="1" x14ac:dyDescent="0.25">
      <c r="B7" s="33" t="s">
        <v>21</v>
      </c>
      <c r="C7" s="33"/>
      <c r="D7" s="34"/>
      <c r="E7" s="34"/>
      <c r="F7" s="34"/>
    </row>
    <row r="8" spans="2:13" ht="17.25" x14ac:dyDescent="0.25">
      <c r="B8" s="12" t="s">
        <v>2</v>
      </c>
      <c r="C8" s="11" t="s">
        <v>22</v>
      </c>
      <c r="D8" s="41"/>
      <c r="E8" s="41"/>
      <c r="F8" s="41"/>
    </row>
    <row r="9" spans="2:13" ht="45" x14ac:dyDescent="0.25">
      <c r="B9" s="12" t="s">
        <v>7</v>
      </c>
      <c r="C9" s="13" t="s">
        <v>36</v>
      </c>
      <c r="D9" s="40"/>
      <c r="E9" s="40"/>
      <c r="F9" s="40"/>
    </row>
    <row r="10" spans="2:13" ht="42" customHeight="1" x14ac:dyDescent="0.25">
      <c r="B10" s="12" t="s">
        <v>8</v>
      </c>
      <c r="C10" s="13" t="s">
        <v>37</v>
      </c>
      <c r="D10" s="40"/>
      <c r="E10" s="40"/>
      <c r="F10" s="40"/>
      <c r="H10" s="4"/>
      <c r="I10" s="4"/>
    </row>
    <row r="11" spans="2:13" ht="45" x14ac:dyDescent="0.25">
      <c r="B11" s="12" t="s">
        <v>9</v>
      </c>
      <c r="C11" s="13" t="s">
        <v>23</v>
      </c>
      <c r="D11" s="39"/>
      <c r="E11" s="39"/>
      <c r="F11" s="39"/>
      <c r="H11" s="4"/>
      <c r="I11" s="4"/>
    </row>
    <row r="12" spans="2:13" ht="45" x14ac:dyDescent="0.25">
      <c r="B12" s="12" t="s">
        <v>10</v>
      </c>
      <c r="C12" s="13" t="s">
        <v>24</v>
      </c>
      <c r="D12" s="39"/>
      <c r="E12" s="39"/>
      <c r="F12" s="39"/>
    </row>
    <row r="13" spans="2:13" x14ac:dyDescent="0.25">
      <c r="D13" s="5"/>
      <c r="F13" s="2"/>
    </row>
    <row r="14" spans="2:13" ht="26.25" x14ac:dyDescent="0.25">
      <c r="B14" s="29" t="s">
        <v>17</v>
      </c>
      <c r="C14" s="29"/>
      <c r="D14" s="29"/>
      <c r="E14" s="29"/>
      <c r="F14" s="29"/>
      <c r="G14" s="29"/>
      <c r="H14" s="29"/>
      <c r="I14" s="29"/>
      <c r="J14" s="29"/>
      <c r="L14" s="6"/>
      <c r="M14" s="6"/>
    </row>
    <row r="15" spans="2:13" s="6" customFormat="1" ht="62.65" customHeight="1" x14ac:dyDescent="0.25">
      <c r="B15" s="18" t="s">
        <v>3</v>
      </c>
      <c r="C15" s="18" t="s">
        <v>4</v>
      </c>
      <c r="D15" s="18" t="s">
        <v>5</v>
      </c>
      <c r="E15" s="18" t="s">
        <v>32</v>
      </c>
      <c r="F15" s="18" t="s">
        <v>31</v>
      </c>
      <c r="G15" s="18" t="s">
        <v>30</v>
      </c>
      <c r="H15" s="18" t="s">
        <v>6</v>
      </c>
      <c r="I15" s="18" t="s">
        <v>33</v>
      </c>
      <c r="J15" s="18" t="s">
        <v>29</v>
      </c>
      <c r="K15" s="7"/>
      <c r="L15" s="1"/>
      <c r="M15" s="1"/>
    </row>
    <row r="16" spans="2:13" x14ac:dyDescent="0.25">
      <c r="B16" s="14">
        <v>1</v>
      </c>
      <c r="C16" s="15"/>
      <c r="D16" s="15"/>
      <c r="E16" s="16"/>
      <c r="F16" s="16"/>
      <c r="G16" s="15"/>
      <c r="H16" s="17" t="str">
        <f t="shared" ref="H16:H26" si="0">IF(C16="","",IF($F16/E16&gt;1,100,IF(G16="Áno",100,F16/E16*100)))</f>
        <v/>
      </c>
      <c r="I16" s="17" t="str">
        <f t="shared" ref="I16:I26" si="1">IF(C16="","",IF($F16/E16&gt;1,100,IF(D16="výsledok",F16/E16*100,"")))</f>
        <v/>
      </c>
      <c r="J16" s="17" t="str">
        <f t="shared" ref="J16:J26" si="2">IFERROR(IF(C16="","",IF($F16/E16&gt;1,100,IF((SUMIFS($I$16:$I$26,$D$16:$D$26,"výsledok")/COUNTIF($D$16:$D$26,"výsledok"))&lt;$D$10,F16/E16*100,IF(AND(G16="Áno",$E$31&gt;0),100,F16/E16*100)))),"")</f>
        <v/>
      </c>
    </row>
    <row r="17" spans="2:13" x14ac:dyDescent="0.25">
      <c r="B17" s="14" t="str">
        <f>IF(C17="","",B16+1)</f>
        <v/>
      </c>
      <c r="C17" s="15"/>
      <c r="D17" s="15"/>
      <c r="E17" s="16"/>
      <c r="F17" s="16"/>
      <c r="G17" s="15"/>
      <c r="H17" s="17" t="str">
        <f t="shared" si="0"/>
        <v/>
      </c>
      <c r="I17" s="17" t="str">
        <f t="shared" si="1"/>
        <v/>
      </c>
      <c r="J17" s="17" t="str">
        <f t="shared" si="2"/>
        <v/>
      </c>
    </row>
    <row r="18" spans="2:13" x14ac:dyDescent="0.25">
      <c r="B18" s="14" t="str">
        <f>IF(C18="","",B17+1)</f>
        <v/>
      </c>
      <c r="C18" s="15"/>
      <c r="D18" s="15"/>
      <c r="E18" s="16"/>
      <c r="F18" s="16"/>
      <c r="G18" s="15"/>
      <c r="H18" s="17" t="str">
        <f t="shared" si="0"/>
        <v/>
      </c>
      <c r="I18" s="17" t="str">
        <f t="shared" si="1"/>
        <v/>
      </c>
      <c r="J18" s="17" t="str">
        <f t="shared" si="2"/>
        <v/>
      </c>
    </row>
    <row r="19" spans="2:13" x14ac:dyDescent="0.25">
      <c r="B19" s="14" t="str">
        <f>IF(C19="","",B18+1)</f>
        <v/>
      </c>
      <c r="C19" s="15"/>
      <c r="D19" s="15"/>
      <c r="E19" s="16"/>
      <c r="F19" s="16"/>
      <c r="G19" s="15"/>
      <c r="H19" s="17" t="str">
        <f t="shared" si="0"/>
        <v/>
      </c>
      <c r="I19" s="17" t="str">
        <f t="shared" si="1"/>
        <v/>
      </c>
      <c r="J19" s="17" t="str">
        <f t="shared" si="2"/>
        <v/>
      </c>
    </row>
    <row r="20" spans="2:13" x14ac:dyDescent="0.25">
      <c r="B20" s="14" t="str">
        <f>IF(C20="","",B19+1)</f>
        <v/>
      </c>
      <c r="C20" s="15"/>
      <c r="D20" s="15"/>
      <c r="E20" s="16"/>
      <c r="F20" s="16"/>
      <c r="G20" s="15"/>
      <c r="H20" s="17" t="str">
        <f t="shared" si="0"/>
        <v/>
      </c>
      <c r="I20" s="17" t="str">
        <f t="shared" si="1"/>
        <v/>
      </c>
      <c r="J20" s="17" t="str">
        <f t="shared" si="2"/>
        <v/>
      </c>
    </row>
    <row r="21" spans="2:13" x14ac:dyDescent="0.25">
      <c r="B21" s="14" t="str">
        <f>IF(C21="","",B20+1)</f>
        <v/>
      </c>
      <c r="C21" s="15"/>
      <c r="D21" s="15"/>
      <c r="E21" s="16"/>
      <c r="F21" s="16"/>
      <c r="G21" s="15"/>
      <c r="H21" s="17" t="str">
        <f t="shared" si="0"/>
        <v/>
      </c>
      <c r="I21" s="17" t="str">
        <f t="shared" si="1"/>
        <v/>
      </c>
      <c r="J21" s="17" t="str">
        <f t="shared" si="2"/>
        <v/>
      </c>
    </row>
    <row r="22" spans="2:13" x14ac:dyDescent="0.25">
      <c r="B22" s="14" t="str">
        <f>IF(C22="","",B20+1)</f>
        <v/>
      </c>
      <c r="C22" s="15"/>
      <c r="D22" s="15"/>
      <c r="E22" s="16"/>
      <c r="F22" s="16"/>
      <c r="G22" s="15"/>
      <c r="H22" s="17" t="str">
        <f t="shared" si="0"/>
        <v/>
      </c>
      <c r="I22" s="17" t="str">
        <f t="shared" si="1"/>
        <v/>
      </c>
      <c r="J22" s="17" t="str">
        <f t="shared" si="2"/>
        <v/>
      </c>
    </row>
    <row r="23" spans="2:13" x14ac:dyDescent="0.25">
      <c r="B23" s="14" t="str">
        <f>IF(C23="","",B22+1)</f>
        <v/>
      </c>
      <c r="C23" s="15"/>
      <c r="D23" s="15"/>
      <c r="E23" s="16"/>
      <c r="F23" s="16"/>
      <c r="G23" s="15"/>
      <c r="H23" s="17" t="str">
        <f t="shared" si="0"/>
        <v/>
      </c>
      <c r="I23" s="17" t="str">
        <f t="shared" si="1"/>
        <v/>
      </c>
      <c r="J23" s="17" t="str">
        <f t="shared" si="2"/>
        <v/>
      </c>
    </row>
    <row r="24" spans="2:13" ht="14.1" customHeight="1" x14ac:dyDescent="0.25">
      <c r="B24" s="14" t="str">
        <f>IF(C24="","",B23+1)</f>
        <v/>
      </c>
      <c r="C24" s="15"/>
      <c r="D24" s="15"/>
      <c r="E24" s="16"/>
      <c r="F24" s="16"/>
      <c r="G24" s="15"/>
      <c r="H24" s="17" t="str">
        <f t="shared" si="0"/>
        <v/>
      </c>
      <c r="I24" s="17" t="str">
        <f t="shared" si="1"/>
        <v/>
      </c>
      <c r="J24" s="17" t="str">
        <f t="shared" si="2"/>
        <v/>
      </c>
    </row>
    <row r="25" spans="2:13" x14ac:dyDescent="0.25">
      <c r="B25" s="14" t="str">
        <f>IF(C25="","",B24+1)</f>
        <v/>
      </c>
      <c r="C25" s="15"/>
      <c r="D25" s="15"/>
      <c r="E25" s="16"/>
      <c r="F25" s="16"/>
      <c r="G25" s="15"/>
      <c r="H25" s="17" t="str">
        <f t="shared" si="0"/>
        <v/>
      </c>
      <c r="I25" s="17" t="str">
        <f t="shared" si="1"/>
        <v/>
      </c>
      <c r="J25" s="17" t="str">
        <f t="shared" si="2"/>
        <v/>
      </c>
    </row>
    <row r="26" spans="2:13" x14ac:dyDescent="0.25">
      <c r="B26" s="14" t="str">
        <f>IF(C26="","",B25+1)</f>
        <v/>
      </c>
      <c r="C26" s="15"/>
      <c r="D26" s="15"/>
      <c r="E26" s="16"/>
      <c r="F26" s="16"/>
      <c r="G26" s="15"/>
      <c r="H26" s="17" t="str">
        <f t="shared" si="0"/>
        <v/>
      </c>
      <c r="I26" s="17" t="str">
        <f t="shared" si="1"/>
        <v/>
      </c>
      <c r="J26" s="17" t="str">
        <f t="shared" si="2"/>
        <v/>
      </c>
    </row>
    <row r="27" spans="2:13" x14ac:dyDescent="0.25">
      <c r="C27" s="3"/>
    </row>
    <row r="28" spans="2:13" ht="26.25" x14ac:dyDescent="0.3">
      <c r="B28" s="29" t="s">
        <v>20</v>
      </c>
      <c r="C28" s="29"/>
      <c r="D28" s="29"/>
      <c r="E28" s="10" t="s">
        <v>25</v>
      </c>
      <c r="F28" s="10" t="s">
        <v>26</v>
      </c>
      <c r="J28" s="26"/>
    </row>
    <row r="29" spans="2:13" x14ac:dyDescent="0.25">
      <c r="B29" s="19" t="s">
        <v>15</v>
      </c>
      <c r="C29" s="19"/>
      <c r="D29" s="20" t="s">
        <v>6</v>
      </c>
      <c r="E29" s="21" t="str">
        <f>IFERROR(SUMIFS($H$16:$H$26,$D$16:$D$26,"výstup")/COUNTIF($D$16:$D$26,"výstup"),"")</f>
        <v/>
      </c>
      <c r="F29" s="21" t="str">
        <f>IFERROR(SUMIFS($J$16:$J$26,$D$16:$D$26,"výsledok")/COUNTIF($D$16:$D$26,"výsledok"),"")</f>
        <v/>
      </c>
      <c r="I29" s="9"/>
    </row>
    <row r="30" spans="2:13" ht="45" x14ac:dyDescent="0.25">
      <c r="B30" s="19" t="s">
        <v>34</v>
      </c>
      <c r="C30" s="19"/>
      <c r="D30" s="20" t="s">
        <v>19</v>
      </c>
      <c r="E30" s="22">
        <f>D11/(95-D9)</f>
        <v>0</v>
      </c>
      <c r="F30" s="22">
        <f>D12/(95-D10)</f>
        <v>0</v>
      </c>
      <c r="G30" s="8"/>
      <c r="I30" s="9"/>
    </row>
    <row r="31" spans="2:13" ht="18" x14ac:dyDescent="0.25">
      <c r="B31" s="19" t="s">
        <v>35</v>
      </c>
      <c r="C31" s="19"/>
      <c r="D31" s="23" t="s">
        <v>28</v>
      </c>
      <c r="E31" s="25">
        <f>IF(COUNTIFS(Tabuľka1[Percento naplnenia MU],"&gt;0",Tabuľka1[Percento naplnenia MU],"&lt;"&amp;D9,Tabuľka1[Typ MU],"=výstup")&gt;0,"",IF(E29&lt;D9,"",IF(E29&gt;=95,0,(E30*(95-E29)))))</f>
        <v>0</v>
      </c>
      <c r="F31" s="25">
        <f>IF(F29&lt;D10,"",IF(F29&gt;=95,0,(F30*(95-F29))))</f>
        <v>0</v>
      </c>
      <c r="L31" s="9"/>
      <c r="M31" s="9"/>
    </row>
    <row r="32" spans="2:13" s="9" customFormat="1" ht="54" customHeight="1" x14ac:dyDescent="0.25">
      <c r="B32" s="32" t="s">
        <v>16</v>
      </c>
      <c r="C32" s="32"/>
      <c r="D32" s="32"/>
      <c r="E32" s="24" t="str">
        <f>IF(E29="","",IF(COUNTIFS(Tabuľka1[Typ MU],"výstup")=COUNTIFS(Tabuľka1[Typ MU],"výstup",Tabuľka1[Percento naplnenia MU],"&lt;"&amp;D9),"odstúpenie od Zmluvy o poskytnutý NFP",IF(COUNTIFS(Tabuľka1[Percento naplnenia MU],"&gt;0",Tabuľka1[Percento naplnenia MU],"&lt;"&amp;D9,Tabuľka1[Typ MU],"=výstup")&gt;0,"možnosť odstúpiť od Zmluvy o poskytnutí NFP, resp. udelenie maximálnej sankcie",IF(E29&lt;D9,"možnosť odstúpiť od Zmluvy o poskytnutí NFP, resp. udelenie maximálnej sankcie",(E31*D8/100)))))</f>
        <v/>
      </c>
      <c r="F32" s="24" t="str">
        <f>IF(F29="","",IF(F29&lt;D10,"možnosť odstúpiť od Zmluvy o poskytnutí NFP",(F31*D8/100)))</f>
        <v/>
      </c>
      <c r="G32" s="6"/>
      <c r="H32" s="1"/>
      <c r="J32" s="27"/>
      <c r="L32" s="1"/>
      <c r="M32" s="1"/>
    </row>
    <row r="33" spans="2:10" x14ac:dyDescent="0.25"/>
    <row r="34" spans="2:10" x14ac:dyDescent="0.25">
      <c r="B34" s="37" t="s">
        <v>42</v>
      </c>
      <c r="C34" s="37"/>
      <c r="D34" s="37"/>
      <c r="E34" s="37"/>
      <c r="F34" s="37"/>
      <c r="G34" s="37"/>
      <c r="H34" s="37"/>
      <c r="I34" s="37"/>
      <c r="J34" s="37"/>
    </row>
    <row r="35" spans="2:10" ht="36" customHeight="1" x14ac:dyDescent="0.25">
      <c r="B35" s="38" t="s">
        <v>43</v>
      </c>
      <c r="C35" s="38"/>
      <c r="D35" s="38"/>
      <c r="E35" s="38"/>
      <c r="F35" s="38"/>
      <c r="G35" s="38"/>
      <c r="H35" s="38"/>
      <c r="I35" s="38"/>
      <c r="J35" s="38"/>
    </row>
    <row r="36" spans="2:10" ht="33" customHeight="1" x14ac:dyDescent="0.25">
      <c r="B36" s="38" t="s">
        <v>41</v>
      </c>
      <c r="C36" s="38"/>
      <c r="D36" s="38"/>
      <c r="E36" s="38"/>
      <c r="F36" s="38"/>
      <c r="G36" s="38"/>
      <c r="H36" s="38"/>
      <c r="I36" s="38"/>
      <c r="J36" s="38"/>
    </row>
    <row r="37" spans="2:10" ht="35.25" customHeight="1" x14ac:dyDescent="0.25">
      <c r="B37" s="31" t="s">
        <v>44</v>
      </c>
      <c r="C37" s="31"/>
      <c r="D37" s="31"/>
      <c r="E37" s="31"/>
      <c r="F37" s="31"/>
      <c r="G37" s="31"/>
      <c r="H37" s="31"/>
      <c r="I37" s="31"/>
      <c r="J37" s="31"/>
    </row>
    <row r="38" spans="2:10" ht="30.75" customHeight="1" x14ac:dyDescent="0.25">
      <c r="B38" s="38" t="s">
        <v>40</v>
      </c>
      <c r="C38" s="38"/>
      <c r="D38" s="38"/>
      <c r="E38" s="38"/>
      <c r="F38" s="38"/>
      <c r="G38" s="38"/>
      <c r="H38" s="38"/>
      <c r="I38" s="38"/>
      <c r="J38" s="38"/>
    </row>
    <row r="39" spans="2:10" ht="29.1" customHeight="1" x14ac:dyDescent="0.25">
      <c r="B39" s="38" t="s">
        <v>38</v>
      </c>
      <c r="C39" s="38"/>
      <c r="D39" s="38"/>
      <c r="E39" s="38"/>
      <c r="F39" s="38"/>
      <c r="G39" s="38"/>
      <c r="H39" s="38"/>
      <c r="I39" s="38"/>
      <c r="J39" s="38"/>
    </row>
    <row r="40" spans="2:10" ht="19.149999999999999" customHeight="1" x14ac:dyDescent="0.25">
      <c r="B40" s="38" t="s">
        <v>39</v>
      </c>
      <c r="C40" s="38"/>
      <c r="D40" s="38"/>
      <c r="E40" s="38"/>
      <c r="F40" s="38"/>
      <c r="G40" s="38"/>
      <c r="H40" s="38"/>
      <c r="I40" s="38"/>
      <c r="J40" s="38"/>
    </row>
    <row r="41" spans="2:10" x14ac:dyDescent="0.25">
      <c r="B41" s="31"/>
      <c r="C41" s="31"/>
      <c r="D41" s="31"/>
      <c r="E41" s="31"/>
      <c r="F41" s="31"/>
      <c r="G41" s="31"/>
      <c r="H41" s="31"/>
      <c r="I41" s="31"/>
      <c r="J41" s="31"/>
    </row>
    <row r="42" spans="2:10" x14ac:dyDescent="0.25"/>
    <row r="43" spans="2:10" x14ac:dyDescent="0.25"/>
    <row r="44" spans="2:10" x14ac:dyDescent="0.25"/>
  </sheetData>
  <mergeCells count="25">
    <mergeCell ref="B36:J36"/>
    <mergeCell ref="B35:J35"/>
    <mergeCell ref="D6:F6"/>
    <mergeCell ref="D12:F12"/>
    <mergeCell ref="D11:F11"/>
    <mergeCell ref="D10:F10"/>
    <mergeCell ref="D9:F9"/>
    <mergeCell ref="D8:F8"/>
    <mergeCell ref="B14:J14"/>
    <mergeCell ref="I1:J1"/>
    <mergeCell ref="B4:F4"/>
    <mergeCell ref="B28:D28"/>
    <mergeCell ref="B2:J2"/>
    <mergeCell ref="B41:J41"/>
    <mergeCell ref="B32:D32"/>
    <mergeCell ref="B7:C7"/>
    <mergeCell ref="D7:F7"/>
    <mergeCell ref="B5:C5"/>
    <mergeCell ref="B6:C6"/>
    <mergeCell ref="D5:F5"/>
    <mergeCell ref="B34:J34"/>
    <mergeCell ref="B40:J40"/>
    <mergeCell ref="B39:J39"/>
    <mergeCell ref="B38:J38"/>
    <mergeCell ref="B37:J37"/>
  </mergeCells>
  <conditionalFormatting sqref="E31:F31">
    <cfRule type="colorScale" priority="3">
      <colorScale>
        <cfvo type="num" val="0"/>
        <cfvo type="num" val="0.01"/>
        <color theme="8" tint="-0.249977111117893"/>
        <color rgb="FFFF0000"/>
      </colorScale>
    </cfRule>
  </conditionalFormatting>
  <conditionalFormatting sqref="K15">
    <cfRule type="colorScale" priority="7">
      <colorScale>
        <cfvo type="min"/>
        <cfvo type="max"/>
        <color rgb="FFFF7128"/>
        <color rgb="FFFFEF9C"/>
      </colorScale>
    </cfRule>
  </conditionalFormatting>
  <dataValidations disablePrompts="1" count="2">
    <dataValidation type="list" allowBlank="1" showInputMessage="1" showErrorMessage="1" sqref="D16:D26" xr:uid="{00000000-0002-0000-0000-000000000000}">
      <formula1>$L$3:$L$4</formula1>
    </dataValidation>
    <dataValidation type="list" allowBlank="1" showInputMessage="1" showErrorMessage="1" sqref="G16:G26" xr:uid="{00000000-0002-0000-0000-000001000000}">
      <formula1>$M$3:$M$5</formula1>
    </dataValidation>
  </dataValidations>
  <pageMargins left="0.23622047244094491" right="0.23622047244094491" top="0.74803149606299213" bottom="0.74803149606299213" header="0.31496062992125984" footer="0.31496062992125984"/>
  <pageSetup paperSize="9" scale="45" orientation="landscape" r:id="rId1"/>
  <headerFooter>
    <oddFooter>&amp;C&amp;P/&amp;N</oddFooter>
  </headerFooter>
  <ignoredErrors>
    <ignoredError sqref="B22 B16" calculatedColumn="1"/>
  </ignoredErrors>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Kalkulačka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Ševc, Martin</dc:creator>
  <cp:lastModifiedBy>Sviteková Viera</cp:lastModifiedBy>
  <cp:lastPrinted>2024-11-21T08:28:39Z</cp:lastPrinted>
  <dcterms:created xsi:type="dcterms:W3CDTF">2024-09-03T14:13:51Z</dcterms:created>
  <dcterms:modified xsi:type="dcterms:W3CDTF">2025-06-23T15:30:35Z</dcterms:modified>
</cp:coreProperties>
</file>