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200" windowWidth="28800" windowHeight="12300" tabRatio="828" activeTab="0"/>
  </bookViews>
  <sheets>
    <sheet name="ID" sheetId="1" r:id="rId1"/>
    <sheet name="Ziadost" sheetId="2" r:id="rId2"/>
    <sheet name="Účel 01 - Podujatia" sheetId="3" r:id="rId3"/>
    <sheet name="Účel 02 - Reštart športu" sheetId="4" r:id="rId4"/>
  </sheets>
  <definedNames>
    <definedName name="ABC" comment="ljdhfbdhfblajshdfb?lsdhbf">#REF!</definedName>
    <definedName name="_xlnm.Print_Area" localSheetId="0">'ID'!$A$1:$E$21</definedName>
    <definedName name="_xlnm.Print_Area" localSheetId="2">'Účel 01 - Podujatia'!$A$1:$C$36</definedName>
    <definedName name="_xlnm.Print_Area" localSheetId="3">'Účel 02 - Reštart športu'!$A$1:$C$17</definedName>
    <definedName name="_xlnm.Print_Area" localSheetId="1">'Ziadost'!$A$1:$C$37</definedName>
  </definedNames>
  <calcPr fullCalcOnLoad="1"/>
</workbook>
</file>

<file path=xl/sharedStrings.xml><?xml version="1.0" encoding="utf-8"?>
<sst xmlns="http://schemas.openxmlformats.org/spreadsheetml/2006/main" count="174" uniqueCount="159">
  <si>
    <t>IČO</t>
  </si>
  <si>
    <t>PSČ</t>
  </si>
  <si>
    <t>E-mail</t>
  </si>
  <si>
    <t>Meno a priezvisko kontaktnej osoby zodpovednej za žiadosť</t>
  </si>
  <si>
    <t>Telefón kontaktnej osoby</t>
  </si>
  <si>
    <t>C: Súhlasím so zhromažďovaním, spracovávaním a zverejňovaním poskytnutých údajov.</t>
  </si>
  <si>
    <t>Dátum:</t>
  </si>
  <si>
    <t>a) žiadateľ má vysporiadané finančné vzťahy so štátnym rozpočtom,</t>
  </si>
  <si>
    <t>b) voči žiadateľovi nie je vedený výkon rozhodnutia,</t>
  </si>
  <si>
    <t>c) informácie uvedené v tejto žiadosti a jej prílohách sú úplné a pravdivé,</t>
  </si>
  <si>
    <t>d) som si vedomý právnych následkov poskytnutia nepravdivých informácií,</t>
  </si>
  <si>
    <t>e) dolu podpísaná osoba/osoby je oprávnená/sú oprávnené na podpis tejto žiadosti v súlade so stanovami.</t>
  </si>
  <si>
    <t>Názov žiadateľa (presne podľa stanov)</t>
  </si>
  <si>
    <t>Ulica a číslo domu (presne podľa stanov)</t>
  </si>
  <si>
    <t>Mesto (presne podľa stanov)</t>
  </si>
  <si>
    <t>Názov funkcie osoby oprávnenej podpísať žiadosť v súlade so stanovami</t>
  </si>
  <si>
    <t>Meno a priezvisko osoby oprávnenej podpísať žiadosť v súlade so stanovami</t>
  </si>
  <si>
    <t>meno, priezvisko a podpis štatutárnych zástupcov oprávnených na podpis žiadosti v súlade so stanovami</t>
  </si>
  <si>
    <t>Názov dokumentu</t>
  </si>
  <si>
    <t>B: K žiadosti prikladám nasledovné dokumenty:</t>
  </si>
  <si>
    <t>D: Čestne vyhlasujem, že</t>
  </si>
  <si>
    <r>
      <t xml:space="preserve">Táto tabuľka sa </t>
    </r>
    <r>
      <rPr>
        <b/>
        <sz val="10"/>
        <color indexed="10"/>
        <rFont val="Arial"/>
        <family val="2"/>
      </rPr>
      <t>NEPOSIELA</t>
    </r>
    <r>
      <rPr>
        <sz val="10"/>
        <color indexed="10"/>
        <rFont val="Arial"/>
        <family val="2"/>
      </rPr>
      <t xml:space="preserve"> v tlačenej podobe!</t>
    </r>
  </si>
  <si>
    <t>Webové sídlo žiadateľa (www)</t>
  </si>
  <si>
    <t>A: Žiadam o poskytnutie dotácie na nasledovné účely:</t>
  </si>
  <si>
    <t>Názov účelu</t>
  </si>
  <si>
    <t>Suma</t>
  </si>
  <si>
    <t>Žiadateľ:</t>
  </si>
  <si>
    <t>Webové sídlo žiadateľa:</t>
  </si>
  <si>
    <t>Adresa elektronickej pošty:</t>
  </si>
  <si>
    <t>Názov podujatia</t>
  </si>
  <si>
    <t>Typ podujatia</t>
  </si>
  <si>
    <t>Účel</t>
  </si>
  <si>
    <t>Žiadosť (eur)</t>
  </si>
  <si>
    <t>Príjmy</t>
  </si>
  <si>
    <t>Výdavky</t>
  </si>
  <si>
    <t>Šport</t>
  </si>
  <si>
    <t>HMS - halové majstrovstvá sveta</t>
  </si>
  <si>
    <t>AMS - akademické majstrovstvá sveta</t>
  </si>
  <si>
    <t>Výdavky spolu</t>
  </si>
  <si>
    <t>Príjmy spolu</t>
  </si>
  <si>
    <t>IBAN samostatného účtu pre prostriedky štátneho rozpočtu:</t>
  </si>
  <si>
    <t xml:space="preserve">                                                                    sekcia športu
                                                                    Stromová 1, 813 30 Bratislava 1, IČO: 00164381</t>
  </si>
  <si>
    <t>IBAN samostatného účtu pre prostriedky štátneho rozpočtu</t>
  </si>
  <si>
    <t>SP - svetový pohár</t>
  </si>
  <si>
    <t>SPJ - svetový pohár juniorov</t>
  </si>
  <si>
    <t>EP - európsky pohár</t>
  </si>
  <si>
    <t>EPJ - európsky pohár juniorov</t>
  </si>
  <si>
    <t>PO VYTLAČENÍ ŽIADOSTI nezabudnite RUKOU dopísať dátum a čas, kedy ste ju odoslali elektronickou poštou na adresu ziadosti.sport@minedu.sk.</t>
  </si>
  <si>
    <t>Link na zápis v registri právnických osôb v športe</t>
  </si>
  <si>
    <t>Príklad vyplnenia:</t>
  </si>
  <si>
    <t>11223344</t>
  </si>
  <si>
    <t>Slovenská športová federácia</t>
  </si>
  <si>
    <t>Behová 1</t>
  </si>
  <si>
    <t>Pohybová Lehota</t>
  </si>
  <si>
    <t>700 00</t>
  </si>
  <si>
    <r>
      <t xml:space="preserve">SK12 0000 0000 0000 0012 3456 </t>
    </r>
    <r>
      <rPr>
        <b/>
        <sz val="10"/>
        <color indexed="10"/>
        <rFont val="Arial"/>
        <family val="2"/>
      </rPr>
      <t>(vkladajte s medzerami)</t>
    </r>
  </si>
  <si>
    <t>www.xxxxxx.sk</t>
  </si>
  <si>
    <t>info@xxxxxx.sk</t>
  </si>
  <si>
    <t>Jozef Mak</t>
  </si>
  <si>
    <t>prezident</t>
  </si>
  <si>
    <t>Jozefína Maková</t>
  </si>
  <si>
    <t>Termín konania podujatia</t>
  </si>
  <si>
    <t>HME - halové majstrovstvá Európy</t>
  </si>
  <si>
    <t>https://sport.iedu.sk/Company/Company/99999</t>
  </si>
  <si>
    <t>Kontaktná osoba pre spracovanie žiadosti:</t>
  </si>
  <si>
    <t>f) elektronickú verziu tejto žiadosti som zaslal elektronickou poštou na adresu ziadosti.sport@minedu.sk
   dňa ............... o ............hodine a ........... minúte.</t>
  </si>
  <si>
    <t>02 Reštart športu po epidémii Covid-19</t>
  </si>
  <si>
    <t>01 Organizovanie významných medzinárodných a tradičných športových podujatí na území Slovenskej republiky, konaných od 01.01.2020 do 31.12.2020</t>
  </si>
  <si>
    <t>Formulár žiadosti o poskytnutie dotácie v rámci výzvy F-2020-DOT02</t>
  </si>
  <si>
    <t>Žiadosť o poskytnutie dotácie v oblasti športu v rámci výzvy F-2020-DOT02</t>
  </si>
  <si>
    <t>Žiadosť o poskytnutie dotácie v oblasti športu v rámci výzvy F-2020-DOT02 - Účel 01</t>
  </si>
  <si>
    <t>Organizovanie významných medzinárodných a tradičných športových podujatí na území Slovenskej republiky, konaných od 01.01.2020 do 31.12.2020</t>
  </si>
  <si>
    <t>Informácie o podujatí</t>
  </si>
  <si>
    <t>názov podujatia v slovenskom jazyku</t>
  </si>
  <si>
    <t>MS - majstrovstvá sveta skupiny A</t>
  </si>
  <si>
    <t>vyberte typ podujatia</t>
  </si>
  <si>
    <t>Miesto uskutočnenia podujatia</t>
  </si>
  <si>
    <t>miesto uskutočnenia podujatia</t>
  </si>
  <si>
    <t>SMS - seriálové majstrovstvá sveta v motoristických športoch</t>
  </si>
  <si>
    <t>zadajte typ športu</t>
  </si>
  <si>
    <t>ME - majstrovstvá Európy skupiny A</t>
  </si>
  <si>
    <t>Športové odvetvie</t>
  </si>
  <si>
    <t>zadajte športové odvetvie</t>
  </si>
  <si>
    <t>MSJ - majstrovstvá sveta juniorov skupiny A</t>
  </si>
  <si>
    <t>Internetová adresa kalendára medzinárodnej športovej federácie</t>
  </si>
  <si>
    <t>internetová adresa kalendára medzinárodnej federácie</t>
  </si>
  <si>
    <t>Prvý súťažný deň podujatia podľa pravidiel medzinárodnej športovej federácie</t>
  </si>
  <si>
    <t>dátum v tvare dd.mm.rrrr</t>
  </si>
  <si>
    <t>MEJ - majstrovstvá Európy juniorov skupiny A</t>
  </si>
  <si>
    <t>Posledný súťažný deň podujatia podľa pravidiel medzinárodnej športovej federácie</t>
  </si>
  <si>
    <t>Ročník podujatia</t>
  </si>
  <si>
    <t>napríklad ak ide o XII. ročník, uveďte číslo 12</t>
  </si>
  <si>
    <t>Predpokladaný počet krajín štartujúcich športovcov na podujatí</t>
  </si>
  <si>
    <t>Internetová adresa na predchádzajúci ročník podujatia</t>
  </si>
  <si>
    <t>internetová adresa na predchádzajúci ročník podujatia</t>
  </si>
  <si>
    <t>SME - seriálové majstrovstvá Európy v motoristických športoch</t>
  </si>
  <si>
    <t>Predpokladaný počet súťažiacich športovcov na podujatí</t>
  </si>
  <si>
    <t>predpokladaný počet súťažiacich športovcov na podujatí podľa medzinárodných pravidiel</t>
  </si>
  <si>
    <t>Skutočný počet súťažiacich športovcov na predchádzajúcom ročníku podujatia</t>
  </si>
  <si>
    <t>skutočný počet súťažiacich športovcov na predchádzajúcom ročníku podujatia podľa medzinárodných pravidiel</t>
  </si>
  <si>
    <t>TŠP - pre tradičné medzinárodné športové podujatie</t>
  </si>
  <si>
    <t>ubytovanie</t>
  </si>
  <si>
    <t>výdavky na ubytovanie účastníkov podujatia (štartujúcich športovcov, rozhodcov a ďalších osôb v nevyhnutnom počte podľa pravidiel medzinárodnej federácie</t>
  </si>
  <si>
    <t>stravovanie</t>
  </si>
  <si>
    <t>výdavky na stravovanie účastníkov podujatia (štartujúcich športovcov, rozhodcov a ďalších osôb v nevyhnutnom počte podľa pravidiel medzinárodnej federácie</t>
  </si>
  <si>
    <t>doprava/preprava v mieste konania podujatia</t>
  </si>
  <si>
    <t>výdavky na miestnu dopravu účastníkov podujatia (štartujúcich športovcov, rozhodcov a ďalších osôb v nevyhnutnom počte podľa pravidiel medzinárodnej federácie</t>
  </si>
  <si>
    <t>prenájmy športových a iných objektov, zariadení a techniky</t>
  </si>
  <si>
    <t>výdavky na prenájom priestorov, techniky, zariadení</t>
  </si>
  <si>
    <t>voda, plyn, elektrina, likvidácia odpadu</t>
  </si>
  <si>
    <t>výdavky na uvedené služby</t>
  </si>
  <si>
    <t>osobné náklady rozhodcov, organizátorov a delegátov</t>
  </si>
  <si>
    <t>výdavky na mzdy, alebo akékoľvek iné finančné plnenie voči rozhodcom, delegátom alebo technickému personálu podľa pravidiel medzinárodnej federácie</t>
  </si>
  <si>
    <t>poplatky (za organizovanie podujatia, bankové a pod.)</t>
  </si>
  <si>
    <t>povinný poplatok medzinárodnej federácii a národnému športovému zväzu za organizovanie podujatia, poplatky za bankové prevody v súvislosti s podujatím</t>
  </si>
  <si>
    <t>materiál (nie kapitálové výdavky)</t>
  </si>
  <si>
    <t>výdavky na spotrebovaný materiál (lopty, náboje, papier, a pod.) počas podujatia - nepatrí sem zakúpenie akýchkoľvek predmetov nad 1700 eur bez DPH</t>
  </si>
  <si>
    <t>vecné ceny pre športovcov (nie finančné ani materiálne odmeny)</t>
  </si>
  <si>
    <t>výdavky na odovzdané vecné ceny pre športovcov (napr. diplomy, medaily), nepatria sem akékoľvek finančné ani nefinančné odmeny (napr. auto, či iný tovar) za účasť alebo umiestnenie na tomto podujatí</t>
  </si>
  <si>
    <t>obrazové, hlasové a dátové služby</t>
  </si>
  <si>
    <t>výdavky na komunikáciu (POZOR: nepatria sem reklamné, propagačné, informačné aktivity, ani tvorba videozáznamov ani iných záznamov z podujatia, ktoré nie sú v rozsahu, predpísanom medzinárodnou federáciou)</t>
  </si>
  <si>
    <t>poistenie</t>
  </si>
  <si>
    <t>výdavky na poistenia súvisiace s organizovaním podujatia (v rozsahu podľa predpisov federácie a v rozsahu podľa všeobecne platných predpisov Slovenskej republiky)</t>
  </si>
  <si>
    <t>technické zabezpečenie podujatia</t>
  </si>
  <si>
    <t>výdavky na uvedené služby v nevyhnutnom rozsahu podľa pravidiel medzinárodnej federácie a podľa všeobecne platných predpisov Slovenskej republiky(napr. zdravotná a strážna služba, tlmočnícke a prekladateľské služby a iné služby)</t>
  </si>
  <si>
    <t>SUMA VÝDAVKOV SA SPOČÍTAVA AUTOMATICKY</t>
  </si>
  <si>
    <t>Vlastné zdroje</t>
  </si>
  <si>
    <t>členské príspevky, vlastná hospodárska činnosť</t>
  </si>
  <si>
    <t>Súkromné zdroje</t>
  </si>
  <si>
    <t>sponzori, darcovia, finančné plnenie od tretích strán (nie štátnych podnikov, nie obcí, nie miest, nie VÚC)</t>
  </si>
  <si>
    <t>Verejné zdroje (štátny podnik, VÚC, obec/mesto)</t>
  </si>
  <si>
    <t>zdroje od štátnych podnikov (napr. Tipos, SPP a pod.), od obcí/miest/VÚC</t>
  </si>
  <si>
    <t>Štátne zdroje</t>
  </si>
  <si>
    <t>zdroje od ústrednej štátnej správy (ministerstvá, Úrad vlády SR a pod.), vrátane prostriedkov MŠVVaŠ SR (napr. príspevok uznanému športu)</t>
  </si>
  <si>
    <t>SUMA PRÍJMOV SA SPOČÍTAVA AUTOMATICKY</t>
  </si>
  <si>
    <t>Žiadosť</t>
  </si>
  <si>
    <t>Žiadosť o poskytnutie dotácie</t>
  </si>
  <si>
    <t>SUMA ŽIADOSTI O DOTÁCIU SA SPOČÍTAVA AUTOMATICKY ako rozdiel výdavkov a príjmov</t>
  </si>
  <si>
    <t>Žiadosť o poskytnutie dotácie v oblasti športu v rámci výzvy F-2020-DOT02 - Účel 02</t>
  </si>
  <si>
    <t>Reštart športu po epidémii Covid-19</t>
  </si>
  <si>
    <t>miesto/obec uskutočnenia podujatia</t>
  </si>
  <si>
    <t>dátum v tvare dd.mm.rrrr - dd.mm.rrrr</t>
  </si>
  <si>
    <t>Predpokladaný počet súťažiacich športovcov (rok narodenia 2000 a neskôr)</t>
  </si>
  <si>
    <t>predpokladaný počet súťažiacich športovcov na podujatí v uvedenej vekovej kategórii</t>
  </si>
  <si>
    <t>Predpokladaný počet súťažiacich športovcov (rok narodenia 2005 a neskôr)</t>
  </si>
  <si>
    <t>Predpokladaný počet súťažiacich športovcov (rok narodenia 1960 a skôr)</t>
  </si>
  <si>
    <t>výdavky na ubytovanie účastníkov podujatia (štartujúcich športovcov, rozhodcov a organizátorov)</t>
  </si>
  <si>
    <t>výdavky na stravovanie účastníkov podujatia (štartujúcich športovcov, rozhodcov a organizátorov)</t>
  </si>
  <si>
    <t>doprava</t>
  </si>
  <si>
    <t>výdavky na miestnu dopravu účastníkov podujatia (štartujúcich športovcov, rozhodcov a organizátorov)</t>
  </si>
  <si>
    <t>prenájmy</t>
  </si>
  <si>
    <t>organizačné a technické zabezpečenie</t>
  </si>
  <si>
    <t>výdavky na mzdy, alebo akékoľvek iné finančné plnenie voči rozhodcom, technickým pracovníkom, tiež poplatky za súvisiace služby (dátové služby, telefónne poplatky, bezpečnosť, zdravotná služba a pod.)</t>
  </si>
  <si>
    <t>diplomy, medaily a iné ocenenia</t>
  </si>
  <si>
    <t>výdavky na diplomy, medaily a iné športové trofeje</t>
  </si>
  <si>
    <t>IČO:</t>
  </si>
  <si>
    <t>predpokladaný počet krajín na podujatí</t>
  </si>
  <si>
    <t>skutočný počet krajín na predchádzajúcom ročníku podujatia</t>
  </si>
  <si>
    <t>Skutočný počet krajín súťažiacich športovcov na predchádzajúcom ročníku podujatia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</si>
</sst>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;@"/>
    <numFmt numFmtId="167" formatCode="#,##0.00\ &quot;€&quot;"/>
    <numFmt numFmtId="168" formatCode="\P\r\a\vd\a;&quot;Pravda&quot;;&quot;Nepravda&quot;"/>
    <numFmt numFmtId="169" formatCode="[$€-2]\ #\ ##,000_);[Red]\([$¥€-2]\ #\ ##,000\)"/>
    <numFmt numFmtId="170" formatCode="#,##0\ [$eur]"/>
    <numFmt numFmtId="171" formatCode="[$-41B]dddd\,\ d\.\ mmmm\ yyyy"/>
  </numFmts>
  <fonts count="6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53" fillId="5" borderId="0" xfId="0" applyFont="1" applyFill="1" applyAlignment="1">
      <alignment vertical="top"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 applyProtection="1">
      <alignment vertical="top" wrapText="1"/>
      <protection/>
    </xf>
    <xf numFmtId="0" fontId="54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54" fillId="33" borderId="0" xfId="0" applyFont="1" applyFill="1" applyAlignment="1" applyProtection="1">
      <alignment vertical="top"/>
      <protection/>
    </xf>
    <xf numFmtId="0" fontId="54" fillId="34" borderId="10" xfId="0" applyFont="1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/>
      <protection/>
    </xf>
    <xf numFmtId="0" fontId="54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11" xfId="0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 horizontal="center" vertical="top" wrapText="1"/>
      <protection/>
    </xf>
    <xf numFmtId="0" fontId="6" fillId="35" borderId="13" xfId="0" applyFont="1" applyFill="1" applyBorder="1" applyAlignment="1">
      <alignment vertical="top"/>
    </xf>
    <xf numFmtId="0" fontId="2" fillId="5" borderId="0" xfId="0" applyFont="1" applyFill="1" applyAlignment="1" applyProtection="1">
      <alignment/>
      <protection/>
    </xf>
    <xf numFmtId="0" fontId="2" fillId="5" borderId="10" xfId="0" applyFont="1" applyFill="1" applyBorder="1" applyAlignment="1" applyProtection="1">
      <alignment horizontal="left" vertical="center"/>
      <protection/>
    </xf>
    <xf numFmtId="3" fontId="2" fillId="5" borderId="10" xfId="0" applyNumberFormat="1" applyFont="1" applyFill="1" applyBorder="1" applyAlignment="1" applyProtection="1">
      <alignment horizontal="left" vertical="center"/>
      <protection/>
    </xf>
    <xf numFmtId="3" fontId="2" fillId="5" borderId="0" xfId="0" applyNumberFormat="1" applyFont="1" applyFill="1" applyBorder="1" applyAlignment="1" applyProtection="1">
      <alignment horizontal="left" vertical="center"/>
      <protection/>
    </xf>
    <xf numFmtId="167" fontId="0" fillId="0" borderId="10" xfId="0" applyNumberFormat="1" applyFill="1" applyBorder="1" applyAlignment="1" applyProtection="1">
      <alignment horizontal="left" vertical="center" wrapText="1"/>
      <protection/>
    </xf>
    <xf numFmtId="167" fontId="2" fillId="5" borderId="14" xfId="0" applyNumberFormat="1" applyFont="1" applyFill="1" applyBorder="1" applyAlignment="1" applyProtection="1">
      <alignment horizontal="left" vertical="center"/>
      <protection/>
    </xf>
    <xf numFmtId="167" fontId="0" fillId="33" borderId="10" xfId="0" applyNumberFormat="1" applyFill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vertical="top" wrapText="1"/>
      <protection locked="0"/>
    </xf>
    <xf numFmtId="49" fontId="2" fillId="33" borderId="15" xfId="0" applyNumberFormat="1" applyFont="1" applyFill="1" applyBorder="1" applyAlignment="1" applyProtection="1">
      <alignment vertical="top" wrapText="1"/>
      <protection locked="0"/>
    </xf>
    <xf numFmtId="0" fontId="2" fillId="33" borderId="15" xfId="0" applyFont="1" applyFill="1" applyBorder="1" applyAlignment="1" applyProtection="1">
      <alignment vertical="top" wrapText="1"/>
      <protection locked="0"/>
    </xf>
    <xf numFmtId="0" fontId="37" fillId="33" borderId="15" xfId="36" applyFill="1" applyBorder="1" applyAlignment="1" applyProtection="1">
      <alignment vertical="top" wrapText="1"/>
      <protection locked="0"/>
    </xf>
    <xf numFmtId="3" fontId="37" fillId="5" borderId="10" xfId="36" applyNumberFormat="1" applyFill="1" applyBorder="1" applyAlignment="1" applyProtection="1">
      <alignment horizontal="left" vertical="center"/>
      <protection/>
    </xf>
    <xf numFmtId="0" fontId="37" fillId="0" borderId="15" xfId="36" applyBorder="1" applyAlignment="1" applyProtection="1">
      <alignment vertical="top" wrapText="1"/>
      <protection locked="0"/>
    </xf>
    <xf numFmtId="3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37" fillId="0" borderId="16" xfId="36" applyBorder="1" applyAlignment="1" applyProtection="1">
      <alignment vertical="top" wrapText="1"/>
      <protection locked="0"/>
    </xf>
    <xf numFmtId="0" fontId="2" fillId="33" borderId="15" xfId="0" applyFont="1" applyFill="1" applyBorder="1" applyAlignment="1" applyProtection="1">
      <alignment vertical="top"/>
      <protection locked="0"/>
    </xf>
    <xf numFmtId="167" fontId="2" fillId="5" borderId="16" xfId="0" applyNumberFormat="1" applyFont="1" applyFill="1" applyBorder="1" applyAlignment="1" applyProtection="1">
      <alignment horizontal="left" vertical="center"/>
      <protection/>
    </xf>
    <xf numFmtId="0" fontId="55" fillId="33" borderId="0" xfId="0" applyNumberFormat="1" applyFont="1" applyFill="1" applyBorder="1" applyAlignment="1">
      <alignment vertical="top" wrapText="1"/>
    </xf>
    <xf numFmtId="0" fontId="0" fillId="33" borderId="0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8" xfId="0" applyNumberFormat="1" applyFont="1" applyFill="1" applyBorder="1" applyAlignment="1">
      <alignment vertical="center" wrapText="1"/>
    </xf>
    <xf numFmtId="0" fontId="0" fillId="33" borderId="17" xfId="0" applyNumberFormat="1" applyFont="1" applyFill="1" applyBorder="1" applyAlignment="1" applyProtection="1">
      <alignment vertical="center" wrapText="1"/>
      <protection hidden="1"/>
    </xf>
    <xf numFmtId="170" fontId="0" fillId="33" borderId="19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 wrapText="1"/>
      <protection hidden="1"/>
    </xf>
    <xf numFmtId="170" fontId="0" fillId="33" borderId="20" xfId="0" applyNumberFormat="1" applyFont="1" applyFill="1" applyBorder="1" applyAlignment="1" applyProtection="1">
      <alignment vertical="center"/>
      <protection locked="0"/>
    </xf>
    <xf numFmtId="0" fontId="54" fillId="34" borderId="18" xfId="0" applyNumberFormat="1" applyFont="1" applyFill="1" applyBorder="1" applyAlignment="1" applyProtection="1">
      <alignment vertical="center" wrapText="1"/>
      <protection hidden="1"/>
    </xf>
    <xf numFmtId="170" fontId="54" fillId="34" borderId="21" xfId="0" applyNumberFormat="1" applyFont="1" applyFill="1" applyBorder="1" applyAlignment="1" applyProtection="1">
      <alignment vertical="center"/>
      <protection/>
    </xf>
    <xf numFmtId="0" fontId="56" fillId="33" borderId="0" xfId="0" applyNumberFormat="1" applyFont="1" applyFill="1" applyBorder="1" applyAlignment="1">
      <alignment vertical="top" wrapText="1"/>
    </xf>
    <xf numFmtId="0" fontId="55" fillId="0" borderId="0" xfId="0" applyNumberFormat="1" applyFont="1" applyFill="1" applyBorder="1" applyAlignment="1">
      <alignment vertical="top" wrapText="1"/>
    </xf>
    <xf numFmtId="0" fontId="54" fillId="33" borderId="22" xfId="0" applyNumberFormat="1" applyFont="1" applyFill="1" applyBorder="1" applyAlignment="1">
      <alignment horizontal="center" vertical="center" textRotation="90"/>
    </xf>
    <xf numFmtId="0" fontId="57" fillId="34" borderId="23" xfId="0" applyNumberFormat="1" applyFont="1" applyFill="1" applyBorder="1" applyAlignment="1" applyProtection="1">
      <alignment vertical="center" wrapText="1"/>
      <protection hidden="1"/>
    </xf>
    <xf numFmtId="170" fontId="57" fillId="34" borderId="24" xfId="0" applyNumberFormat="1" applyFont="1" applyFill="1" applyBorder="1" applyAlignment="1" applyProtection="1">
      <alignment vertical="center"/>
      <protection/>
    </xf>
    <xf numFmtId="0" fontId="58" fillId="33" borderId="0" xfId="0" applyNumberFormat="1" applyFont="1" applyFill="1" applyBorder="1" applyAlignment="1">
      <alignment vertical="top" wrapText="1"/>
    </xf>
    <xf numFmtId="0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37" fillId="33" borderId="20" xfId="36" applyNumberFormat="1" applyFill="1" applyBorder="1" applyAlignment="1" applyProtection="1">
      <alignment horizontal="right" vertical="center" wrapText="1"/>
      <protection locked="0"/>
    </xf>
    <xf numFmtId="14" fontId="0" fillId="33" borderId="20" xfId="0" applyNumberFormat="1" applyFont="1" applyFill="1" applyBorder="1" applyAlignment="1" applyProtection="1">
      <alignment horizontal="right" vertical="center" wrapText="1"/>
      <protection locked="0"/>
    </xf>
    <xf numFmtId="1" fontId="0" fillId="33" borderId="20" xfId="0" applyNumberFormat="1" applyFont="1" applyFill="1" applyBorder="1" applyAlignment="1" applyProtection="1">
      <alignment horizontal="right" vertical="center" wrapText="1"/>
      <protection locked="0"/>
    </xf>
    <xf numFmtId="1" fontId="0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55" fillId="33" borderId="0" xfId="0" applyNumberFormat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25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2" fillId="5" borderId="26" xfId="0" applyFont="1" applyFill="1" applyBorder="1" applyAlignment="1">
      <alignment vertical="top" wrapText="1"/>
    </xf>
    <xf numFmtId="0" fontId="6" fillId="35" borderId="25" xfId="0" applyFont="1" applyFill="1" applyBorder="1" applyAlignment="1">
      <alignment vertical="top"/>
    </xf>
    <xf numFmtId="0" fontId="6" fillId="35" borderId="27" xfId="0" applyFont="1" applyFill="1" applyBorder="1" applyAlignment="1">
      <alignment vertical="top"/>
    </xf>
    <xf numFmtId="0" fontId="6" fillId="35" borderId="28" xfId="0" applyFont="1" applyFill="1" applyBorder="1" applyAlignment="1">
      <alignment vertical="top"/>
    </xf>
    <xf numFmtId="0" fontId="2" fillId="5" borderId="27" xfId="0" applyFont="1" applyFill="1" applyBorder="1" applyAlignment="1">
      <alignment vertical="top" wrapText="1"/>
    </xf>
    <xf numFmtId="0" fontId="2" fillId="5" borderId="29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center" vertical="center" wrapText="1"/>
    </xf>
    <xf numFmtId="0" fontId="59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54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7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25" xfId="0" applyFill="1" applyBorder="1" applyAlignment="1" applyProtection="1">
      <alignment vertical="top" wrapText="1"/>
      <protection/>
    </xf>
    <xf numFmtId="0" fontId="0" fillId="33" borderId="28" xfId="0" applyFill="1" applyBorder="1" applyAlignment="1" applyProtection="1">
      <alignment vertical="top" wrapText="1"/>
      <protection/>
    </xf>
    <xf numFmtId="0" fontId="0" fillId="33" borderId="25" xfId="0" applyFill="1" applyBorder="1" applyAlignment="1" applyProtection="1">
      <alignment vertical="top"/>
      <protection/>
    </xf>
    <xf numFmtId="0" fontId="0" fillId="33" borderId="28" xfId="0" applyFill="1" applyBorder="1" applyAlignment="1" applyProtection="1">
      <alignment vertical="top"/>
      <protection/>
    </xf>
    <xf numFmtId="0" fontId="54" fillId="34" borderId="25" xfId="0" applyFont="1" applyFill="1" applyBorder="1" applyAlignment="1" applyProtection="1">
      <alignment horizontal="left" vertical="top" wrapText="1"/>
      <protection/>
    </xf>
    <xf numFmtId="0" fontId="54" fillId="34" borderId="27" xfId="0" applyFont="1" applyFill="1" applyBorder="1" applyAlignment="1" applyProtection="1">
      <alignment horizontal="left" vertical="top" wrapText="1"/>
      <protection/>
    </xf>
    <xf numFmtId="0" fontId="54" fillId="34" borderId="28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60" fillId="33" borderId="0" xfId="0" applyFont="1" applyFill="1" applyBorder="1" applyAlignment="1" applyProtection="1">
      <alignment horizontal="left" wrapText="1"/>
      <protection/>
    </xf>
    <xf numFmtId="0" fontId="54" fillId="33" borderId="0" xfId="0" applyFont="1" applyFill="1" applyBorder="1" applyAlignment="1" applyProtection="1">
      <alignment horizontal="left" vertical="top" wrapText="1"/>
      <protection/>
    </xf>
    <xf numFmtId="0" fontId="54" fillId="34" borderId="25" xfId="0" applyFont="1" applyFill="1" applyBorder="1" applyAlignment="1" applyProtection="1">
      <alignment vertical="top" wrapText="1"/>
      <protection/>
    </xf>
    <xf numFmtId="0" fontId="54" fillId="34" borderId="28" xfId="0" applyFont="1" applyFill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/>
      <protection/>
    </xf>
    <xf numFmtId="0" fontId="60" fillId="33" borderId="30" xfId="0" applyFont="1" applyFill="1" applyBorder="1" applyAlignment="1" applyProtection="1">
      <alignment horizontal="left" wrapText="1"/>
      <protection/>
    </xf>
    <xf numFmtId="0" fontId="61" fillId="33" borderId="0" xfId="0" applyNumberFormat="1" applyFont="1" applyFill="1" applyBorder="1" applyAlignment="1" applyProtection="1">
      <alignment horizontal="left" vertical="top" wrapText="1"/>
      <protection/>
    </xf>
    <xf numFmtId="0" fontId="54" fillId="33" borderId="0" xfId="0" applyNumberFormat="1" applyFont="1" applyFill="1" applyBorder="1" applyAlignment="1">
      <alignment horizontal="center"/>
    </xf>
    <xf numFmtId="0" fontId="54" fillId="33" borderId="0" xfId="0" applyNumberFormat="1" applyFont="1" applyFill="1" applyBorder="1" applyAlignment="1">
      <alignment horizontal="center" wrapText="1"/>
    </xf>
    <xf numFmtId="0" fontId="54" fillId="33" borderId="31" xfId="0" applyNumberFormat="1" applyFont="1" applyFill="1" applyBorder="1" applyAlignment="1">
      <alignment horizontal="center" vertical="center" textRotation="90"/>
    </xf>
    <xf numFmtId="0" fontId="54" fillId="33" borderId="32" xfId="0" applyNumberFormat="1" applyFont="1" applyFill="1" applyBorder="1" applyAlignment="1">
      <alignment horizontal="center" vertical="center" textRotation="90"/>
    </xf>
    <xf numFmtId="0" fontId="54" fillId="33" borderId="3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Formular 3" xfId="45"/>
    <cellStyle name="Normálna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8"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0</xdr:row>
      <xdr:rowOff>733425</xdr:rowOff>
    </xdr:to>
    <xdr:pic>
      <xdr:nvPicPr>
        <xdr:cNvPr id="1" name="Obrázok 1" descr="logo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.iedu.sk/Company/Company/9999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.57421875" style="1" customWidth="1"/>
    <col min="2" max="2" width="4.28125" style="1" customWidth="1"/>
    <col min="3" max="3" width="9.7109375" style="1" customWidth="1"/>
    <col min="4" max="4" width="50.7109375" style="1" customWidth="1"/>
    <col min="5" max="5" width="50.7109375" style="2" customWidth="1"/>
    <col min="6" max="6" width="12.421875" style="1" bestFit="1" customWidth="1"/>
    <col min="7" max="7" width="52.140625" style="1" bestFit="1" customWidth="1"/>
    <col min="8" max="16384" width="9.140625" style="1" customWidth="1"/>
  </cols>
  <sheetData>
    <row r="1" spans="2:7" ht="42.75" customHeight="1" thickBot="1">
      <c r="B1" s="69" t="s">
        <v>68</v>
      </c>
      <c r="C1" s="69"/>
      <c r="D1" s="69"/>
      <c r="E1" s="69"/>
      <c r="G1" s="19" t="s">
        <v>49</v>
      </c>
    </row>
    <row r="2" spans="2:7" ht="12.75">
      <c r="B2" s="60" t="s">
        <v>0</v>
      </c>
      <c r="C2" s="60"/>
      <c r="D2" s="61"/>
      <c r="E2" s="26"/>
      <c r="G2" s="20" t="s">
        <v>50</v>
      </c>
    </row>
    <row r="3" spans="2:7" ht="12.75">
      <c r="B3" s="60" t="s">
        <v>12</v>
      </c>
      <c r="C3" s="60"/>
      <c r="D3" s="61"/>
      <c r="E3" s="27"/>
      <c r="G3" s="20" t="s">
        <v>51</v>
      </c>
    </row>
    <row r="4" spans="2:7" ht="12.75">
      <c r="B4" s="60" t="s">
        <v>13</v>
      </c>
      <c r="C4" s="60"/>
      <c r="D4" s="61"/>
      <c r="E4" s="28"/>
      <c r="G4" s="20" t="s">
        <v>52</v>
      </c>
    </row>
    <row r="5" spans="2:7" ht="12.75">
      <c r="B5" s="60" t="s">
        <v>14</v>
      </c>
      <c r="C5" s="60"/>
      <c r="D5" s="61"/>
      <c r="E5" s="28"/>
      <c r="G5" s="20" t="s">
        <v>53</v>
      </c>
    </row>
    <row r="6" spans="2:7" ht="12.75">
      <c r="B6" s="60" t="s">
        <v>1</v>
      </c>
      <c r="C6" s="60"/>
      <c r="D6" s="61"/>
      <c r="E6" s="27"/>
      <c r="G6" s="20" t="s">
        <v>54</v>
      </c>
    </row>
    <row r="7" spans="2:7" ht="12.75">
      <c r="B7" s="60" t="s">
        <v>42</v>
      </c>
      <c r="C7" s="60"/>
      <c r="D7" s="61"/>
      <c r="E7" s="34"/>
      <c r="G7" s="20" t="s">
        <v>55</v>
      </c>
    </row>
    <row r="8" spans="2:7" ht="12.75">
      <c r="B8" s="60" t="s">
        <v>22</v>
      </c>
      <c r="C8" s="60"/>
      <c r="D8" s="61"/>
      <c r="E8" s="29"/>
      <c r="G8" s="20" t="s">
        <v>56</v>
      </c>
    </row>
    <row r="9" spans="2:7" ht="12.75">
      <c r="B9" s="60" t="s">
        <v>2</v>
      </c>
      <c r="C9" s="60"/>
      <c r="D9" s="61"/>
      <c r="E9" s="31"/>
      <c r="G9" s="20" t="s">
        <v>57</v>
      </c>
    </row>
    <row r="10" spans="2:7" ht="12.75">
      <c r="B10" s="60" t="s">
        <v>16</v>
      </c>
      <c r="C10" s="60"/>
      <c r="D10" s="61"/>
      <c r="E10" s="28"/>
      <c r="G10" s="20" t="s">
        <v>58</v>
      </c>
    </row>
    <row r="11" spans="2:7" ht="12.75">
      <c r="B11" s="60" t="s">
        <v>15</v>
      </c>
      <c r="C11" s="60"/>
      <c r="D11" s="61"/>
      <c r="E11" s="28"/>
      <c r="G11" s="20" t="s">
        <v>59</v>
      </c>
    </row>
    <row r="12" spans="2:7" ht="12.75">
      <c r="B12" s="60" t="s">
        <v>3</v>
      </c>
      <c r="C12" s="60"/>
      <c r="D12" s="61"/>
      <c r="E12" s="28"/>
      <c r="G12" s="20" t="s">
        <v>60</v>
      </c>
    </row>
    <row r="13" spans="2:7" ht="12.75">
      <c r="B13" s="62" t="s">
        <v>4</v>
      </c>
      <c r="C13" s="62"/>
      <c r="D13" s="63"/>
      <c r="E13" s="32"/>
      <c r="G13" s="21">
        <v>421123456789</v>
      </c>
    </row>
    <row r="14" spans="2:7" ht="13.5" thickBot="1">
      <c r="B14" s="60" t="s">
        <v>48</v>
      </c>
      <c r="C14" s="60"/>
      <c r="D14" s="61"/>
      <c r="E14" s="33"/>
      <c r="G14" s="30" t="s">
        <v>63</v>
      </c>
    </row>
    <row r="15" ht="12.75">
      <c r="G15" s="22"/>
    </row>
    <row r="16" spans="2:5" ht="13.5" thickBot="1">
      <c r="B16" s="64" t="s">
        <v>31</v>
      </c>
      <c r="C16" s="65"/>
      <c r="D16" s="66"/>
      <c r="E16" s="18" t="s">
        <v>32</v>
      </c>
    </row>
    <row r="17" spans="2:5" ht="39.75" customHeight="1">
      <c r="B17" s="61" t="s">
        <v>67</v>
      </c>
      <c r="C17" s="67"/>
      <c r="D17" s="68"/>
      <c r="E17" s="24">
        <f>+IF('Účel 01 - Podujatia'!C36,"podľa výpočtu",0)</f>
        <v>0</v>
      </c>
    </row>
    <row r="18" spans="2:5" ht="12.75" customHeight="1" thickBot="1">
      <c r="B18" s="61" t="s">
        <v>66</v>
      </c>
      <c r="C18" s="67"/>
      <c r="D18" s="68"/>
      <c r="E18" s="35">
        <f>+IF('Účel 02 - Reštart športu'!C17,"podľa výberových kritérií",0)</f>
        <v>0</v>
      </c>
    </row>
    <row r="20" ht="12.75">
      <c r="B20" s="3" t="s">
        <v>21</v>
      </c>
    </row>
  </sheetData>
  <sheetProtection sheet="1" objects="1" scenarios="1" selectLockedCells="1"/>
  <mergeCells count="17">
    <mergeCell ref="B17:D17"/>
    <mergeCell ref="B18:D18"/>
    <mergeCell ref="B1:E1"/>
    <mergeCell ref="B2:D2"/>
    <mergeCell ref="B3:D3"/>
    <mergeCell ref="B5:D5"/>
    <mergeCell ref="B8:D8"/>
    <mergeCell ref="B6:D6"/>
    <mergeCell ref="B7:D7"/>
    <mergeCell ref="B10:D10"/>
    <mergeCell ref="B4:D4"/>
    <mergeCell ref="B9:D9"/>
    <mergeCell ref="B13:D13"/>
    <mergeCell ref="B12:D12"/>
    <mergeCell ref="B16:D16"/>
    <mergeCell ref="B11:D11"/>
    <mergeCell ref="B14:D14"/>
  </mergeCells>
  <dataValidations count="1">
    <dataValidation type="whole" allowBlank="1" showInputMessage="1" showErrorMessage="1" sqref="E13">
      <formula1>421000000000</formula1>
      <formula2>421999999999</formula2>
    </dataValidation>
  </dataValidations>
  <hyperlinks>
    <hyperlink ref="G14" r:id="rId1" display="https://sport.iedu.sk/Company/Company/99999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21" sqref="A21:C21"/>
    </sheetView>
  </sheetViews>
  <sheetFormatPr defaultColWidth="9.140625" defaultRowHeight="12.75"/>
  <cols>
    <col min="1" max="1" width="64.7109375" style="5" customWidth="1"/>
    <col min="2" max="2" width="35.00390625" style="5" customWidth="1"/>
    <col min="3" max="3" width="15.7109375" style="5" customWidth="1"/>
    <col min="4" max="16384" width="9.140625" style="5" customWidth="1"/>
  </cols>
  <sheetData>
    <row r="1" spans="1:3" ht="57.75" customHeight="1">
      <c r="A1" s="85" t="s">
        <v>41</v>
      </c>
      <c r="B1" s="85"/>
      <c r="C1" s="85"/>
    </row>
    <row r="2" spans="1:3" ht="8.25" customHeight="1" thickBot="1">
      <c r="A2" s="90"/>
      <c r="B2" s="90"/>
      <c r="C2" s="90"/>
    </row>
    <row r="3" spans="1:3" ht="45" customHeight="1" thickTop="1">
      <c r="A3" s="84" t="s">
        <v>69</v>
      </c>
      <c r="B3" s="84"/>
      <c r="C3" s="84"/>
    </row>
    <row r="4" spans="1:3" ht="12.75">
      <c r="A4" s="6" t="s">
        <v>26</v>
      </c>
      <c r="B4" s="7"/>
      <c r="C4" s="7"/>
    </row>
    <row r="5" spans="1:3" ht="15.75">
      <c r="A5" s="91">
        <f>'ID'!E3</f>
        <v>0</v>
      </c>
      <c r="B5" s="91"/>
      <c r="C5" s="7"/>
    </row>
    <row r="6" spans="1:3" ht="12.75">
      <c r="A6" s="76" t="str">
        <f>'ID'!E4&amp;", "&amp;'ID'!E6&amp;" "&amp;'ID'!E5</f>
        <v>,  </v>
      </c>
      <c r="B6" s="76"/>
      <c r="C6" s="7"/>
    </row>
    <row r="7" spans="1:3" ht="12.75">
      <c r="A7" s="9" t="s">
        <v>155</v>
      </c>
      <c r="B7" s="72">
        <f>'ID'!E2</f>
        <v>0</v>
      </c>
      <c r="C7" s="72"/>
    </row>
    <row r="8" spans="1:3" ht="12.75">
      <c r="A8" s="8" t="s">
        <v>40</v>
      </c>
      <c r="B8" s="86">
        <f>'ID'!E7</f>
        <v>0</v>
      </c>
      <c r="C8" s="86"/>
    </row>
    <row r="9" spans="1:3" ht="12.75">
      <c r="A9" s="8" t="s">
        <v>27</v>
      </c>
      <c r="B9" s="86">
        <f>'ID'!E8</f>
        <v>0</v>
      </c>
      <c r="C9" s="86"/>
    </row>
    <row r="10" spans="1:3" ht="12.75">
      <c r="A10" s="8" t="s">
        <v>28</v>
      </c>
      <c r="B10" s="86">
        <f>'ID'!E9</f>
        <v>0</v>
      </c>
      <c r="C10" s="86"/>
    </row>
    <row r="11" spans="1:3" ht="12.75">
      <c r="A11" s="9" t="s">
        <v>64</v>
      </c>
      <c r="B11" s="86" t="str">
        <f>'ID'!E12&amp;" "&amp;'ID'!E13</f>
        <v> </v>
      </c>
      <c r="C11" s="86"/>
    </row>
    <row r="12" spans="1:2" s="4" customFormat="1" ht="12.75">
      <c r="A12" s="89"/>
      <c r="B12" s="89"/>
    </row>
    <row r="13" spans="1:2" s="4" customFormat="1" ht="15" customHeight="1">
      <c r="A13" s="10" t="s">
        <v>23</v>
      </c>
      <c r="B13" s="10"/>
    </row>
    <row r="14" spans="1:3" s="4" customFormat="1" ht="30" customHeight="1">
      <c r="A14" s="87" t="s">
        <v>24</v>
      </c>
      <c r="B14" s="88"/>
      <c r="C14" s="11" t="s">
        <v>25</v>
      </c>
    </row>
    <row r="15" spans="1:3" s="4" customFormat="1" ht="30" customHeight="1">
      <c r="A15" s="77" t="str">
        <f>'ID'!B17</f>
        <v>01 Organizovanie významných medzinárodných a tradičných športových podujatí na území Slovenskej republiky, konaných od 01.01.2020 do 31.12.2020</v>
      </c>
      <c r="B15" s="78"/>
      <c r="C15" s="25">
        <f>'ID'!E17</f>
        <v>0</v>
      </c>
    </row>
    <row r="16" spans="1:3" s="4" customFormat="1" ht="30" customHeight="1">
      <c r="A16" s="79" t="str">
        <f>'ID'!B18</f>
        <v>02 Reštart športu po epidémii Covid-19</v>
      </c>
      <c r="B16" s="80"/>
      <c r="C16" s="23">
        <f>'ID'!E18</f>
        <v>0</v>
      </c>
    </row>
    <row r="17" spans="1:2" s="4" customFormat="1" ht="21" customHeight="1">
      <c r="A17" s="12"/>
      <c r="B17" s="12"/>
    </row>
    <row r="18" spans="1:2" s="4" customFormat="1" ht="15" customHeight="1">
      <c r="A18" s="13" t="s">
        <v>19</v>
      </c>
      <c r="B18" s="12"/>
    </row>
    <row r="19" spans="1:3" s="4" customFormat="1" ht="25.5" customHeight="1">
      <c r="A19" s="81" t="s">
        <v>18</v>
      </c>
      <c r="B19" s="82"/>
      <c r="C19" s="83"/>
    </row>
    <row r="20" spans="1:3" s="4" customFormat="1" ht="25.5" customHeight="1">
      <c r="A20" s="73"/>
      <c r="B20" s="74"/>
      <c r="C20" s="75"/>
    </row>
    <row r="21" spans="1:3" s="4" customFormat="1" ht="25.5" customHeight="1">
      <c r="A21" s="73"/>
      <c r="B21" s="74"/>
      <c r="C21" s="75"/>
    </row>
    <row r="22" spans="1:3" s="4" customFormat="1" ht="25.5" customHeight="1">
      <c r="A22" s="73"/>
      <c r="B22" s="74"/>
      <c r="C22" s="75"/>
    </row>
    <row r="23" spans="1:3" s="4" customFormat="1" ht="25.5" customHeight="1">
      <c r="A23" s="73"/>
      <c r="B23" s="74"/>
      <c r="C23" s="75"/>
    </row>
    <row r="24" spans="1:2" s="4" customFormat="1" ht="9" customHeight="1">
      <c r="A24" s="14"/>
      <c r="B24" s="14"/>
    </row>
    <row r="25" spans="1:2" s="4" customFormat="1" ht="12.75">
      <c r="A25" s="13" t="s">
        <v>5</v>
      </c>
      <c r="B25" s="12"/>
    </row>
    <row r="26" spans="1:2" s="4" customFormat="1" ht="6" customHeight="1">
      <c r="A26" s="10"/>
      <c r="B26" s="10"/>
    </row>
    <row r="27" spans="1:3" ht="12.75">
      <c r="A27" s="10" t="s">
        <v>20</v>
      </c>
      <c r="B27" s="4"/>
      <c r="C27" s="4"/>
    </row>
    <row r="28" spans="1:3" ht="12.75" customHeight="1">
      <c r="A28" s="15" t="s">
        <v>7</v>
      </c>
      <c r="B28" s="10"/>
      <c r="C28" s="4"/>
    </row>
    <row r="29" spans="1:3" ht="12.75">
      <c r="A29" s="15" t="s">
        <v>8</v>
      </c>
      <c r="B29" s="10"/>
      <c r="C29" s="4"/>
    </row>
    <row r="30" spans="1:3" ht="12.75">
      <c r="A30" s="15" t="s">
        <v>9</v>
      </c>
      <c r="B30" s="10"/>
      <c r="C30" s="4"/>
    </row>
    <row r="31" spans="1:3" ht="12.75">
      <c r="A31" s="12" t="s">
        <v>10</v>
      </c>
      <c r="B31" s="12"/>
      <c r="C31" s="4"/>
    </row>
    <row r="32" spans="1:3" ht="12.75">
      <c r="A32" s="12" t="s">
        <v>11</v>
      </c>
      <c r="B32" s="12"/>
      <c r="C32" s="4"/>
    </row>
    <row r="33" spans="1:14" ht="30" customHeight="1">
      <c r="A33" s="71" t="s">
        <v>65</v>
      </c>
      <c r="B33" s="71"/>
      <c r="C33" s="4"/>
      <c r="D33" s="70" t="s">
        <v>47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ht="12" customHeight="1"/>
    <row r="35" spans="1:2" ht="12.75">
      <c r="A35" s="4" t="s">
        <v>6</v>
      </c>
      <c r="B35" s="16">
        <f>'ID'!E10</f>
        <v>0</v>
      </c>
    </row>
    <row r="36" ht="38.25">
      <c r="B36" s="17" t="s">
        <v>17</v>
      </c>
    </row>
  </sheetData>
  <sheetProtection sheet="1" objects="1" scenarios="1" selectLockedCells="1"/>
  <mergeCells count="21">
    <mergeCell ref="B11:C11"/>
    <mergeCell ref="A19:C19"/>
    <mergeCell ref="A3:C3"/>
    <mergeCell ref="A1:C1"/>
    <mergeCell ref="B8:C8"/>
    <mergeCell ref="B9:C9"/>
    <mergeCell ref="B10:C10"/>
    <mergeCell ref="A14:B14"/>
    <mergeCell ref="A12:B12"/>
    <mergeCell ref="A2:C2"/>
    <mergeCell ref="A5:B5"/>
    <mergeCell ref="D33:N33"/>
    <mergeCell ref="A33:B33"/>
    <mergeCell ref="B7:C7"/>
    <mergeCell ref="A20:C20"/>
    <mergeCell ref="A21:C21"/>
    <mergeCell ref="A6:B6"/>
    <mergeCell ref="A15:B15"/>
    <mergeCell ref="A16:B16"/>
    <mergeCell ref="A22:C22"/>
    <mergeCell ref="A23:C23"/>
  </mergeCells>
  <conditionalFormatting sqref="A5:B5">
    <cfRule type="cellIs" priority="8" dxfId="7" operator="equal">
      <formula>0</formula>
    </cfRule>
  </conditionalFormatting>
  <conditionalFormatting sqref="B35">
    <cfRule type="cellIs" priority="6" dxfId="6" operator="equal">
      <formula>0</formula>
    </cfRule>
  </conditionalFormatting>
  <conditionalFormatting sqref="B8:C8">
    <cfRule type="cellIs" priority="5" dxfId="3" operator="equal">
      <formula>0</formula>
    </cfRule>
  </conditionalFormatting>
  <conditionalFormatting sqref="B9:C9">
    <cfRule type="cellIs" priority="4" dxfId="3" operator="equal" stopIfTrue="1">
      <formula>0</formula>
    </cfRule>
  </conditionalFormatting>
  <conditionalFormatting sqref="B10:C10">
    <cfRule type="cellIs" priority="3" dxfId="3" operator="equal" stopIfTrue="1">
      <formula>0</formula>
    </cfRule>
  </conditionalFormatting>
  <conditionalFormatting sqref="B7:C7">
    <cfRule type="cellIs" priority="1" dxfId="2" operator="equal" stopIfTrue="1">
      <formula>0</formula>
    </cfRule>
  </conditionalFormatting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7109375" style="37" bestFit="1" customWidth="1"/>
    <col min="2" max="2" width="51.421875" style="37" customWidth="1"/>
    <col min="3" max="3" width="38.57421875" style="37" customWidth="1"/>
    <col min="4" max="4" width="96.421875" style="36" bestFit="1" customWidth="1"/>
    <col min="5" max="5" width="63.00390625" style="37" customWidth="1"/>
    <col min="6" max="16384" width="9.140625" style="37" customWidth="1"/>
  </cols>
  <sheetData>
    <row r="1" spans="1:3" ht="12.75">
      <c r="A1" s="92" t="s">
        <v>70</v>
      </c>
      <c r="B1" s="92"/>
      <c r="C1" s="92"/>
    </row>
    <row r="2" spans="1:3" ht="26.25" customHeight="1">
      <c r="A2" s="93" t="s">
        <v>71</v>
      </c>
      <c r="B2" s="93"/>
      <c r="C2" s="93"/>
    </row>
    <row r="3" ht="13.5" thickBot="1"/>
    <row r="4" spans="1:5" ht="25.5" customHeight="1">
      <c r="A4" s="94" t="s">
        <v>72</v>
      </c>
      <c r="B4" s="38" t="s">
        <v>29</v>
      </c>
      <c r="C4" s="53"/>
      <c r="D4" s="36" t="s">
        <v>73</v>
      </c>
      <c r="E4" s="37" t="s">
        <v>74</v>
      </c>
    </row>
    <row r="5" spans="1:5" ht="25.5" customHeight="1">
      <c r="A5" s="95"/>
      <c r="B5" s="39" t="s">
        <v>30</v>
      </c>
      <c r="C5" s="54"/>
      <c r="D5" s="36" t="s">
        <v>75</v>
      </c>
      <c r="E5" s="37" t="s">
        <v>36</v>
      </c>
    </row>
    <row r="6" spans="1:5" ht="25.5" customHeight="1">
      <c r="A6" s="95"/>
      <c r="B6" s="39" t="s">
        <v>76</v>
      </c>
      <c r="C6" s="54"/>
      <c r="D6" s="36" t="s">
        <v>77</v>
      </c>
      <c r="E6" s="37" t="s">
        <v>78</v>
      </c>
    </row>
    <row r="7" spans="1:5" ht="25.5" customHeight="1">
      <c r="A7" s="95"/>
      <c r="B7" s="39" t="s">
        <v>35</v>
      </c>
      <c r="C7" s="54"/>
      <c r="D7" s="36" t="s">
        <v>79</v>
      </c>
      <c r="E7" s="37" t="s">
        <v>80</v>
      </c>
    </row>
    <row r="8" spans="1:5" ht="25.5" customHeight="1">
      <c r="A8" s="95"/>
      <c r="B8" s="39" t="s">
        <v>81</v>
      </c>
      <c r="C8" s="54"/>
      <c r="D8" s="59" t="s">
        <v>82</v>
      </c>
      <c r="E8" s="37" t="s">
        <v>83</v>
      </c>
    </row>
    <row r="9" spans="1:5" ht="25.5" customHeight="1">
      <c r="A9" s="95"/>
      <c r="B9" s="39" t="s">
        <v>84</v>
      </c>
      <c r="C9" s="55"/>
      <c r="D9" s="36" t="s">
        <v>85</v>
      </c>
      <c r="E9" s="37" t="s">
        <v>43</v>
      </c>
    </row>
    <row r="10" spans="1:5" ht="25.5" customHeight="1">
      <c r="A10" s="95"/>
      <c r="B10" s="39" t="s">
        <v>86</v>
      </c>
      <c r="C10" s="56"/>
      <c r="D10" s="36" t="s">
        <v>87</v>
      </c>
      <c r="E10" s="37" t="s">
        <v>88</v>
      </c>
    </row>
    <row r="11" spans="1:5" ht="25.5" customHeight="1">
      <c r="A11" s="95"/>
      <c r="B11" s="39" t="s">
        <v>89</v>
      </c>
      <c r="C11" s="56"/>
      <c r="D11" s="36" t="s">
        <v>87</v>
      </c>
      <c r="E11" s="37" t="s">
        <v>44</v>
      </c>
    </row>
    <row r="12" spans="1:5" ht="25.5" customHeight="1">
      <c r="A12" s="95"/>
      <c r="B12" s="39" t="s">
        <v>90</v>
      </c>
      <c r="C12" s="57"/>
      <c r="D12" s="36" t="s">
        <v>91</v>
      </c>
      <c r="E12" s="37" t="s">
        <v>45</v>
      </c>
    </row>
    <row r="13" spans="1:5" ht="25.5" customHeight="1">
      <c r="A13" s="95"/>
      <c r="B13" s="39" t="s">
        <v>92</v>
      </c>
      <c r="C13" s="57"/>
      <c r="D13" s="36" t="s">
        <v>156</v>
      </c>
      <c r="E13" s="37" t="s">
        <v>37</v>
      </c>
    </row>
    <row r="14" spans="1:5" ht="25.5" customHeight="1">
      <c r="A14" s="95"/>
      <c r="B14" s="39" t="s">
        <v>158</v>
      </c>
      <c r="C14" s="57"/>
      <c r="D14" s="36" t="s">
        <v>157</v>
      </c>
      <c r="E14" s="37" t="s">
        <v>62</v>
      </c>
    </row>
    <row r="15" spans="1:5" ht="25.5" customHeight="1">
      <c r="A15" s="95"/>
      <c r="B15" s="39" t="s">
        <v>93</v>
      </c>
      <c r="C15" s="55"/>
      <c r="D15" s="36" t="s">
        <v>94</v>
      </c>
      <c r="E15" s="37" t="s">
        <v>95</v>
      </c>
    </row>
    <row r="16" spans="1:5" ht="25.5" customHeight="1">
      <c r="A16" s="95"/>
      <c r="B16" s="39" t="s">
        <v>96</v>
      </c>
      <c r="C16" s="57"/>
      <c r="D16" s="48" t="s">
        <v>97</v>
      </c>
      <c r="E16" s="37" t="s">
        <v>46</v>
      </c>
    </row>
    <row r="17" spans="1:5" ht="25.5" customHeight="1" thickBot="1">
      <c r="A17" s="96"/>
      <c r="B17" s="40" t="s">
        <v>98</v>
      </c>
      <c r="C17" s="58"/>
      <c r="D17" s="36" t="s">
        <v>99</v>
      </c>
      <c r="E17" s="37" t="s">
        <v>100</v>
      </c>
    </row>
    <row r="18" spans="1:4" ht="22.5" customHeight="1">
      <c r="A18" s="94" t="s">
        <v>34</v>
      </c>
      <c r="B18" s="41" t="s">
        <v>101</v>
      </c>
      <c r="C18" s="42"/>
      <c r="D18" s="36" t="s">
        <v>102</v>
      </c>
    </row>
    <row r="19" spans="1:4" ht="22.5" customHeight="1">
      <c r="A19" s="95"/>
      <c r="B19" s="43" t="s">
        <v>103</v>
      </c>
      <c r="C19" s="44"/>
      <c r="D19" s="36" t="s">
        <v>104</v>
      </c>
    </row>
    <row r="20" spans="1:4" ht="22.5" customHeight="1">
      <c r="A20" s="95"/>
      <c r="B20" s="43" t="s">
        <v>105</v>
      </c>
      <c r="C20" s="44"/>
      <c r="D20" s="36" t="s">
        <v>106</v>
      </c>
    </row>
    <row r="21" spans="1:4" ht="22.5" customHeight="1">
      <c r="A21" s="95"/>
      <c r="B21" s="43" t="s">
        <v>107</v>
      </c>
      <c r="C21" s="44"/>
      <c r="D21" s="36" t="s">
        <v>108</v>
      </c>
    </row>
    <row r="22" spans="1:4" ht="22.5" customHeight="1">
      <c r="A22" s="95"/>
      <c r="B22" s="43" t="s">
        <v>109</v>
      </c>
      <c r="C22" s="44"/>
      <c r="D22" s="36" t="s">
        <v>110</v>
      </c>
    </row>
    <row r="23" spans="1:4" ht="22.5" customHeight="1">
      <c r="A23" s="95"/>
      <c r="B23" s="43" t="s">
        <v>111</v>
      </c>
      <c r="C23" s="44"/>
      <c r="D23" s="36" t="s">
        <v>112</v>
      </c>
    </row>
    <row r="24" spans="1:4" ht="22.5" customHeight="1">
      <c r="A24" s="95"/>
      <c r="B24" s="43" t="s">
        <v>113</v>
      </c>
      <c r="C24" s="44"/>
      <c r="D24" s="36" t="s">
        <v>114</v>
      </c>
    </row>
    <row r="25" spans="1:4" ht="22.5" customHeight="1">
      <c r="A25" s="95"/>
      <c r="B25" s="43" t="s">
        <v>115</v>
      </c>
      <c r="C25" s="44"/>
      <c r="D25" s="36" t="s">
        <v>116</v>
      </c>
    </row>
    <row r="26" spans="1:4" ht="22.5" customHeight="1">
      <c r="A26" s="95"/>
      <c r="B26" s="43" t="s">
        <v>117</v>
      </c>
      <c r="C26" s="44"/>
      <c r="D26" s="36" t="s">
        <v>118</v>
      </c>
    </row>
    <row r="27" spans="1:4" ht="22.5" customHeight="1">
      <c r="A27" s="95"/>
      <c r="B27" s="43" t="s">
        <v>119</v>
      </c>
      <c r="C27" s="44"/>
      <c r="D27" s="36" t="s">
        <v>120</v>
      </c>
    </row>
    <row r="28" spans="1:4" ht="22.5" customHeight="1">
      <c r="A28" s="95"/>
      <c r="B28" s="43" t="s">
        <v>121</v>
      </c>
      <c r="C28" s="44"/>
      <c r="D28" s="36" t="s">
        <v>122</v>
      </c>
    </row>
    <row r="29" spans="1:4" ht="22.5" customHeight="1">
      <c r="A29" s="95"/>
      <c r="B29" s="43" t="s">
        <v>123</v>
      </c>
      <c r="C29" s="44"/>
      <c r="D29" s="36" t="s">
        <v>124</v>
      </c>
    </row>
    <row r="30" spans="1:4" ht="22.5" customHeight="1" thickBot="1">
      <c r="A30" s="96"/>
      <c r="B30" s="45" t="s">
        <v>38</v>
      </c>
      <c r="C30" s="46">
        <f>SUM(C18:C29)</f>
        <v>0</v>
      </c>
      <c r="D30" s="47" t="s">
        <v>125</v>
      </c>
    </row>
    <row r="31" spans="1:4" ht="22.5" customHeight="1">
      <c r="A31" s="94" t="s">
        <v>33</v>
      </c>
      <c r="B31" s="41" t="s">
        <v>126</v>
      </c>
      <c r="C31" s="42"/>
      <c r="D31" s="36" t="s">
        <v>127</v>
      </c>
    </row>
    <row r="32" spans="1:4" ht="22.5" customHeight="1">
      <c r="A32" s="95"/>
      <c r="B32" s="43" t="s">
        <v>128</v>
      </c>
      <c r="C32" s="44"/>
      <c r="D32" s="36" t="s">
        <v>129</v>
      </c>
    </row>
    <row r="33" spans="1:4" ht="22.5" customHeight="1">
      <c r="A33" s="95"/>
      <c r="B33" s="43" t="s">
        <v>130</v>
      </c>
      <c r="C33" s="44"/>
      <c r="D33" s="36" t="s">
        <v>131</v>
      </c>
    </row>
    <row r="34" spans="1:4" ht="22.5" customHeight="1">
      <c r="A34" s="95"/>
      <c r="B34" s="43" t="s">
        <v>132</v>
      </c>
      <c r="C34" s="44"/>
      <c r="D34" s="48" t="s">
        <v>133</v>
      </c>
    </row>
    <row r="35" spans="1:4" ht="22.5" customHeight="1" thickBot="1">
      <c r="A35" s="96"/>
      <c r="B35" s="45" t="s">
        <v>39</v>
      </c>
      <c r="C35" s="46">
        <f>SUM(C31:C34)</f>
        <v>0</v>
      </c>
      <c r="D35" s="47" t="s">
        <v>134</v>
      </c>
    </row>
    <row r="36" spans="1:4" ht="40.5" thickBot="1">
      <c r="A36" s="49" t="s">
        <v>135</v>
      </c>
      <c r="B36" s="50" t="s">
        <v>136</v>
      </c>
      <c r="C36" s="51">
        <f>C30-C35</f>
        <v>0</v>
      </c>
      <c r="D36" s="47" t="s">
        <v>137</v>
      </c>
    </row>
  </sheetData>
  <sheetProtection sheet="1" objects="1" scenarios="1" selectLockedCells="1"/>
  <mergeCells count="5">
    <mergeCell ref="A1:C1"/>
    <mergeCell ref="A2:C2"/>
    <mergeCell ref="A4:A17"/>
    <mergeCell ref="A18:A30"/>
    <mergeCell ref="A31:A35"/>
  </mergeCells>
  <conditionalFormatting sqref="C30 C35:C3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5">
      <formula1>$E$4:$E$17</formula1>
    </dataValidation>
  </dataValidation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37" bestFit="1" customWidth="1"/>
    <col min="2" max="2" width="51.421875" style="37" customWidth="1"/>
    <col min="3" max="3" width="38.57421875" style="37" customWidth="1"/>
    <col min="4" max="4" width="96.421875" style="36" bestFit="1" customWidth="1"/>
    <col min="5" max="16384" width="9.140625" style="37" customWidth="1"/>
  </cols>
  <sheetData>
    <row r="1" spans="1:3" ht="12.75">
      <c r="A1" s="92" t="s">
        <v>138</v>
      </c>
      <c r="B1" s="92"/>
      <c r="C1" s="92"/>
    </row>
    <row r="2" spans="1:3" ht="12.75">
      <c r="A2" s="92" t="s">
        <v>139</v>
      </c>
      <c r="B2" s="92"/>
      <c r="C2" s="92"/>
    </row>
    <row r="3" ht="13.5" thickBot="1"/>
    <row r="4" spans="1:4" ht="25.5" customHeight="1">
      <c r="A4" s="94" t="s">
        <v>72</v>
      </c>
      <c r="B4" s="38" t="s">
        <v>29</v>
      </c>
      <c r="C4" s="53"/>
      <c r="D4" s="36" t="s">
        <v>73</v>
      </c>
    </row>
    <row r="5" spans="1:4" ht="25.5" customHeight="1">
      <c r="A5" s="95"/>
      <c r="B5" s="39" t="s">
        <v>76</v>
      </c>
      <c r="C5" s="54"/>
      <c r="D5" s="36" t="s">
        <v>140</v>
      </c>
    </row>
    <row r="6" spans="1:4" ht="25.5" customHeight="1">
      <c r="A6" s="95"/>
      <c r="B6" s="39" t="s">
        <v>35</v>
      </c>
      <c r="C6" s="54"/>
      <c r="D6" s="36" t="s">
        <v>79</v>
      </c>
    </row>
    <row r="7" spans="1:4" ht="25.5" customHeight="1">
      <c r="A7" s="95"/>
      <c r="B7" s="39" t="s">
        <v>61</v>
      </c>
      <c r="C7" s="56"/>
      <c r="D7" s="36" t="s">
        <v>141</v>
      </c>
    </row>
    <row r="8" spans="1:4" ht="25.5" customHeight="1">
      <c r="A8" s="95"/>
      <c r="B8" s="39" t="s">
        <v>142</v>
      </c>
      <c r="C8" s="57"/>
      <c r="D8" s="36" t="s">
        <v>143</v>
      </c>
    </row>
    <row r="9" spans="1:4" ht="25.5" customHeight="1">
      <c r="A9" s="95"/>
      <c r="B9" s="39" t="s">
        <v>144</v>
      </c>
      <c r="C9" s="57"/>
      <c r="D9" s="36" t="s">
        <v>143</v>
      </c>
    </row>
    <row r="10" spans="1:4" ht="25.5" customHeight="1" thickBot="1">
      <c r="A10" s="96"/>
      <c r="B10" s="40" t="s">
        <v>145</v>
      </c>
      <c r="C10" s="58"/>
      <c r="D10" s="36" t="s">
        <v>143</v>
      </c>
    </row>
    <row r="11" spans="1:4" ht="22.5" customHeight="1">
      <c r="A11" s="94" t="s">
        <v>34</v>
      </c>
      <c r="B11" s="41" t="s">
        <v>101</v>
      </c>
      <c r="C11" s="42"/>
      <c r="D11" s="36" t="s">
        <v>146</v>
      </c>
    </row>
    <row r="12" spans="1:4" ht="22.5" customHeight="1">
      <c r="A12" s="95"/>
      <c r="B12" s="43" t="s">
        <v>103</v>
      </c>
      <c r="C12" s="44"/>
      <c r="D12" s="36" t="s">
        <v>147</v>
      </c>
    </row>
    <row r="13" spans="1:4" ht="22.5" customHeight="1">
      <c r="A13" s="95"/>
      <c r="B13" s="43" t="s">
        <v>148</v>
      </c>
      <c r="C13" s="44"/>
      <c r="D13" s="36" t="s">
        <v>149</v>
      </c>
    </row>
    <row r="14" spans="1:4" ht="22.5" customHeight="1">
      <c r="A14" s="95"/>
      <c r="B14" s="43" t="s">
        <v>150</v>
      </c>
      <c r="C14" s="44"/>
      <c r="D14" s="36" t="s">
        <v>108</v>
      </c>
    </row>
    <row r="15" spans="1:4" ht="22.5" customHeight="1">
      <c r="A15" s="95"/>
      <c r="B15" s="43" t="s">
        <v>151</v>
      </c>
      <c r="C15" s="44"/>
      <c r="D15" s="36" t="s">
        <v>152</v>
      </c>
    </row>
    <row r="16" spans="1:4" ht="22.5" customHeight="1">
      <c r="A16" s="95"/>
      <c r="B16" s="43" t="s">
        <v>153</v>
      </c>
      <c r="C16" s="44"/>
      <c r="D16" s="36" t="s">
        <v>154</v>
      </c>
    </row>
    <row r="17" spans="1:4" ht="22.5" customHeight="1" thickBot="1">
      <c r="A17" s="96"/>
      <c r="B17" s="45" t="s">
        <v>38</v>
      </c>
      <c r="C17" s="46">
        <f>SUM(C11:C16)</f>
        <v>0</v>
      </c>
      <c r="D17" s="52" t="s">
        <v>125</v>
      </c>
    </row>
  </sheetData>
  <sheetProtection sheet="1" objects="1" scenarios="1" selectLockedCells="1"/>
  <mergeCells count="4">
    <mergeCell ref="A1:C1"/>
    <mergeCell ref="A2:C2"/>
    <mergeCell ref="A4:A10"/>
    <mergeCell ref="A11:A17"/>
  </mergeCells>
  <conditionalFormatting sqref="C1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 scale="95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Janíčková Lýdia</cp:lastModifiedBy>
  <cp:lastPrinted>2020-06-16T07:16:49Z</cp:lastPrinted>
  <dcterms:created xsi:type="dcterms:W3CDTF">2015-08-03T10:02:39Z</dcterms:created>
  <dcterms:modified xsi:type="dcterms:W3CDTF">2020-06-16T07:17:51Z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