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ander.ryba\Desktop\VO\ZsNH\2020\MŠVVaŠ SR - Nábytkové zariadenie tried časť 1\Výzva\Na zverejnenie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Hárok1!$A$1:$G$74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1" l="1"/>
  <c r="G6" i="1"/>
  <c r="G68" i="1"/>
  <c r="G69" i="1"/>
  <c r="G70" i="1"/>
  <c r="G7" i="1"/>
  <c r="G8" i="1"/>
  <c r="G9" i="1"/>
  <c r="G10" i="1"/>
  <c r="G11" i="1"/>
  <c r="G13" i="1"/>
  <c r="G14" i="1"/>
  <c r="G15" i="1"/>
  <c r="G16" i="1"/>
  <c r="G17" i="1"/>
  <c r="G18" i="1"/>
  <c r="G20" i="1"/>
  <c r="G21" i="1"/>
  <c r="G22" i="1"/>
  <c r="G23" i="1"/>
  <c r="G24" i="1"/>
  <c r="G25" i="1"/>
  <c r="G27" i="1"/>
  <c r="G28" i="1"/>
  <c r="G29" i="1"/>
  <c r="G30" i="1"/>
  <c r="G31" i="1"/>
  <c r="G32" i="1"/>
  <c r="G34" i="1"/>
  <c r="G35" i="1"/>
  <c r="G36" i="1"/>
  <c r="G37" i="1"/>
  <c r="G38" i="1"/>
  <c r="G39" i="1"/>
  <c r="G40" i="1"/>
  <c r="G41" i="1"/>
  <c r="G44" i="1"/>
  <c r="G45" i="1"/>
  <c r="G46" i="1"/>
  <c r="G47" i="1"/>
  <c r="G48" i="1"/>
  <c r="G49" i="1"/>
  <c r="G50" i="1"/>
  <c r="G52" i="1"/>
  <c r="G53" i="1"/>
  <c r="G54" i="1"/>
  <c r="G55" i="1"/>
  <c r="G56" i="1"/>
  <c r="G57" i="1"/>
  <c r="G58" i="1"/>
  <c r="G60" i="1"/>
  <c r="G61" i="1"/>
  <c r="G62" i="1"/>
  <c r="G63" i="1"/>
  <c r="G64" i="1"/>
  <c r="G65" i="1"/>
  <c r="G66" i="1"/>
  <c r="G74" i="1"/>
  <c r="G73" i="1"/>
</calcChain>
</file>

<file path=xl/sharedStrings.xml><?xml version="1.0" encoding="utf-8"?>
<sst xmlns="http://schemas.openxmlformats.org/spreadsheetml/2006/main" count="86" uniqueCount="68">
  <si>
    <t>ks</t>
    <phoneticPr fontId="0" type="noConversion"/>
  </si>
  <si>
    <t>cena za kus</t>
    <phoneticPr fontId="0" type="noConversion"/>
  </si>
  <si>
    <t>cena spolu</t>
    <phoneticPr fontId="0" type="noConversion"/>
  </si>
  <si>
    <t>[€ bez DPH]</t>
  </si>
  <si>
    <t>Pracovný stôl , 1400x800mm, nastaviteľná výška 650-850mm, vrátane predného panelu. Materiál: pracovná doska - drevotriesková doska o hrúbke 23mm s ABS hranou o hrúbke 2mm, oceľová rámová konštrukcia, kovové nohy. Prevedenie: biely laminát, konštrukcia aj nohy upravené práškovou bielou farbou s bielym plastovým rukávikom.</t>
  </si>
  <si>
    <t>Školská stolička, verzia na lyžinovej podnoži s klzákmi, sedadlo s operadlom - plastová škrupina. Šírka 540mm, hĺbka 530mm, celková výška 870mm, výška sedenia 450mm, hmotnosť 7kg. Prevedenie: biely plast, kovová podnož upravená práškovou bielou farbou.</t>
  </si>
  <si>
    <t>TRIEDA Č.1. - zostava nábytku</t>
  </si>
  <si>
    <t>popis</t>
  </si>
  <si>
    <t>TRIEDA Č.1. - zostava nábytku set celkom bez DPH</t>
  </si>
  <si>
    <t>Školská stolička, verzia na lyžinovej podnoži s klzákmi, sedadlo s operadlom - plastová škrupina. Šírka 540mm, hĺbka 530mm, celková výška 870mm, výška sedenia 450mm, hmotnosť do 7kg. Prevedenie: biely plast, kovová podnož upravená práškovou bielou farbou.</t>
  </si>
  <si>
    <t>Pracovný stôl, 1400x800mm, nastaviteľná výška 650-850mm, vrátane predného panelu. Materiál: pracovná doska - drevotriesková doska o hrúbke 23mm s ABS hranou o hrúbke 2mm, oceľová rámová konštrukcia, kovové nohy. Prevedenie: biely laminát, konštrukcia aj nohy upravené práškovou bielou farbou s bielym plastovým rukávikom.</t>
  </si>
  <si>
    <t>Školský stôl / lavica, 700x700mm, nastaviteľná výška 620-820mm. Materiál: pracovná doska - drevotriesková doska o hrúbke 23mm s ABS hranou o hrúbke 2mm, oceľová rámová konštrukcia, kovové nohy. Prevedenie: biely HPL laminát, konštrukcia aj nohy upravené práškovou bielou farbou s bielym plastovým rukávikom.</t>
  </si>
  <si>
    <t>Školská stolička, verzia na lyžinovej podnoži s klzákmi, sedadlo s operadlom - plastová škrupina. Šírka 540mm, hĺbka 530mm, celková výška 870mm, výška sedenia 450mm, hmotnosť do 7kg. Prevedenie: čierny plast, kovová podnož upravená práškovou bielou farbou.</t>
  </si>
  <si>
    <t>TRIEDA Č.2. - zostava nábytku set celkom bez DPH</t>
  </si>
  <si>
    <t>TRIEDA Č.3. - zostava nábytku</t>
  </si>
  <si>
    <t>Školská stolička, verzia na lyžinovej podnoži s klzákmi, sedadlo s operadlom - plastová škrupina. Šírka 540mm, hĺbka 530mm, celková výška 870mm, výška sedenia 450mm, hmotnosť do 7kg. Prevedenie: tmavo-sivý plast, kovová podnož upravená práškovou bielou farbou.</t>
  </si>
  <si>
    <t>Školská stolička, verzia na lyžinovej podnoži s klzákmi, sedadlo s operadlom - plastová škrupina. Šírka 540mm, hĺbka 530mm, celková výška 870mm, výška sedenia 450mm, hmotnosť do 7kg. Prevedenie: svetlo-sivý plast, kovová podnož upravená práškovou bielou farbou.</t>
  </si>
  <si>
    <t>TRIEDA Č.3. - zostava nábytku set celkom bez DPH</t>
  </si>
  <si>
    <t>TRIEDA Č.4. - zostava nábytku</t>
  </si>
  <si>
    <t>Školská stolička, verzia na lyžinovej podnoži s klzákmi, sedadlo s operadlom - plastová škrupina. Šírka 540mm, hĺbka 530mm, celková výška 870mm, výška sedenia 450mm, hmotnosť do 7kg. Prevedenie: plast zelenkavý, kovová podnož upravená práškovou bielou farbou.</t>
  </si>
  <si>
    <t>Školská stolička, verzia na lyžinovej podnoži s klzákmi, sedadlo s operadlom - plastová škrupina. Šírka 540mm, hĺbka 530mm, celková výška 870mm, výška sedenia 450mm, hmotnosť do 7kg. Prevedenie: červený plast, kovová podnož upravená práškovou bielou farbou.</t>
  </si>
  <si>
    <t>Sedenie - taburet štvorcový, šírka 410mm, hĺbka 410mm, výška 450mm Prevedenie: poťahová textília podľa výberu (výber z min. 20 odtienov), 100% Polyester, odolnosť voči oderu min.150.000 cyklov</t>
  </si>
  <si>
    <t>Sedenie - taburet štvorcový, šírka 410mm, hĺbka 410mm, výška 450mm Prevedenie: poťahová textília podľa výberu ( výber z min. 20 odtienov), 100% Polyester, odolnosť voči oderu min. 150.000 cyklov</t>
  </si>
  <si>
    <t>TRIEDA Č.4. - zostava nábytku set celkom bez DPH</t>
  </si>
  <si>
    <t>TRIEDA Č.5. - zostava nábytku</t>
  </si>
  <si>
    <t>Školská stolička, verzia na lyžinovej podnoži s klzákmi, sedadlo s operadlom - plastová škrupina. Šírka 540mm, hĺbka 530mm, celková výška 870mm, výška sedenia 450mm, hmotnosť do 7kg. Prevedenie: plast fialový, kovová podnož upravená práškovou bielou farbou.</t>
  </si>
  <si>
    <t>Sedenie - sedací vak min. rozmerov 300x600x1400mm , spodná plocha v sivej koži, putko na ľahšiu manipuláciu,  výplň musí umožniť na sedacom vaku sedieť ako na stoličke, rovnako ležať. Prevedenie: prešívanie, zips aj poťahová textília podľa výberu (z min. 20 odtienov).</t>
  </si>
  <si>
    <t>Sedenie - dvojsedačka , na štyroch kovových nohách. Šírka 1230mm, hĺbka 680mm, výška 710mm. Prevedenie: poťahová textília podľa výberu (z min. 20 odtienov), 100% Polyester, odolnosť voči oderu min. 150.000 cyklov, čierne nohy.</t>
  </si>
  <si>
    <t>Sedenie - taburet štvorcivý šírka 410mm, hĺbka 410mm, výška 450mm Prevedenie: poťahová textília podľa výberu (z min. 20 odtienov), 100% Polyester, odolnosť voči oderu min. 150.000 cyklov</t>
  </si>
  <si>
    <t>TRIEDA Č.5. - zostava nábytku set celkom bez DPH</t>
  </si>
  <si>
    <t>TRIEDA Č.6. - zostava nábytku</t>
  </si>
  <si>
    <t>Sedenie - dvojsedačka, na štyroch kovových nohách. Šírka 1230mm, hĺbka 680mm, výška 710mm. Prevedenie: poťahová textília podľa výberu (z min. 20 odtieňov), 100% Polyester, odolnosť voči oderu min. 150.000 cyklov, čierne nohy.</t>
  </si>
  <si>
    <t>Sedenie - taburet štvorcový, šírka 410mm, hĺbka 410mm, výška 450mm Prevedenie: poťahová textília podľa výberu ( min. 20 odtieňov), 100% Polyester, odolnosť voči oderu min 150.000 cyklov.</t>
  </si>
  <si>
    <t>TRIEDA Č.6. - zostava nábytku set celkom bez DPH</t>
  </si>
  <si>
    <t>TRIEDA Č.7. - zostava nábytku</t>
  </si>
  <si>
    <t>Školská stolička, verzia na lyžinovej podnoži s klzákmi, sedadlo s operadlom - plastová škrupina. Šírka 540mm, hĺbka 530mm, celková výška 870mm, výška sedenia 450mm, hmotnosť do 7kg. Prevedenie: plast žltý,  kovová podnož upravená práškovou bielou farbou.</t>
  </si>
  <si>
    <t>Sedenie - sedací vak, min. rozmer 300x600x1400mm , spodná plocha v sivej koži, putko na ľahšiu manipuláciu, výplň musí umožiť na sedacom vaku sedieť ako na stoličke, rovnako ležať. Prevedenie: prešívanie, zips aj poťahová textília podľa výberu (z min. 20 odtieňov).</t>
  </si>
  <si>
    <t>Sedenie - taburet štvorcový, šírka 410mm, hĺbka 410mm, výška 450mm Prevedenie: poťahová textília podľa výberu (z min. 20 odtieňov), 100% Polyester, odolnosť voči oderu min.150.000 cyklov.</t>
  </si>
  <si>
    <t>TRIEDA Č.7. - zostava nábytku set celkom bez DPH</t>
  </si>
  <si>
    <t>TRIEDA Č.8. - zostava nábytku</t>
  </si>
  <si>
    <t>Školská stolička, verzia na lyžinovej podnoži s klzákmi, sedadlo s operadlom - plastová škrupina. Šírka 540mm, hĺbka 530mm, celková výška 870mm, výška sedenia 450mm, hmotnosť do 7kg. Prevedenie: plast v prevedení svetlomodrá, kovová podnož upravená práškovou bielou farbou.</t>
  </si>
  <si>
    <t>Sedenie - sedací vak, min. rozmery 300x600x1400mm , spodná plocha v sivej koži, putko na ľahšiu manipuláciu, výplň musí umožiť na sedacom vaku sedieť ako na stoličke, rovnako ležať. Prevedenie: prešívanie, zips aj poťahová textília podľa výberu (z min. 20 odtieňov).</t>
  </si>
  <si>
    <t>Sedenie - dvojsedačka, na štyroch kovových nohách. Šírka 1230mm, hĺbka 680mm, výška 710mm. Prevedenie: poťahová textília podľa výberu (z min. 20 odtieňov), 100% Polyester, odolnosť voči oderu min.150.000 cyklov, čierne nohy.</t>
  </si>
  <si>
    <t>Sedenie - taburet  štvorcový, šírka 410mm, hĺbka 410mm, výška 450mm Prevedenie: poťahová textília podľa výberu (z 20 far.odtieňov), 100% Polyester, odolnosť voči oderu min. 150.000 cyklov.</t>
  </si>
  <si>
    <t>TRIEDA Č.8. - zostava nábytku set celkom bez DPH</t>
  </si>
  <si>
    <t>Pracovný stôl, 1400x800mm, nastaviteľná výška 650-850mm, vrátane priechodky na káble. Materiál: pracovná doska - drevotriesková doska o hrúbke 23mm s ABS hranou o hrúbke 2mm, oceľová rámová konštrukcia, kovové nohy. Prevedenie: biely laminát, konštrukcia aj nohy upravené práškovou bielou farbou s bielym plastovým rukávikom.</t>
  </si>
  <si>
    <t>Kontajner pod stôl, 400x600mm, výška 532mm, 3 x zásuvka, kolieska s brzdou a nosnosťou na sedenie na kontajnery, variabilné prepážky, organizér na perá, uzamykanie. Materiál: drevotriesková doska, guličkové pojazky zásuviek, korpus zásuviek - ABS plast. Prevedenie: biely laminát, biele plastové vložené úchytky.</t>
  </si>
  <si>
    <t>Kabinety zostava nábytku set celkom bez DPH</t>
  </si>
  <si>
    <t>KABINETY - zostava nábytku</t>
  </si>
  <si>
    <t>1.</t>
  </si>
  <si>
    <t>pol.</t>
  </si>
  <si>
    <t>2.</t>
  </si>
  <si>
    <t>3.</t>
  </si>
  <si>
    <t>4.</t>
  </si>
  <si>
    <t>5.</t>
  </si>
  <si>
    <t>6.</t>
  </si>
  <si>
    <t>Sedenie - sedací vak min. rozmerov 300x600x1400mm , spodná plocha v sivej koži, putko na ľahšiu manipuláciu, výplň musí umožniť na sedacom vaku sedieť ako na stoličke, rovnako ležať. Prevedenie: prešívanie, zips aj poťahová textília podľa výberu (z min. 20 odtieňov).</t>
  </si>
  <si>
    <t>7.</t>
  </si>
  <si>
    <t>8.</t>
  </si>
  <si>
    <t>9.</t>
  </si>
  <si>
    <t>Sedenie - taburet štvorcový,  šírka 410mm, hĺbka 410mm, výška 450mm Prevedenie: poťahová textília podľa výberu (výber z min. 20 odtieňov), 100% Polyester, odolnosť voči oderu min.150.000 cyklov</t>
  </si>
  <si>
    <t>TRIEDA Č.2. - zostava nábytku</t>
  </si>
  <si>
    <t xml:space="preserve">Sedenie - taburet štvorcový, šírka 410mm, hĺbka 410mm, výška 450mm Prevedenie: poťahová textília podľa výberu (výber  z min. 20 odtienov), 100% Polyester, odolnosť voči oderu min.150.000 cyklov </t>
  </si>
  <si>
    <t>Sumár</t>
  </si>
  <si>
    <t>DPH 20%</t>
  </si>
  <si>
    <t>zostava nábytkov tried  - všetky sety celkom bez DPH</t>
  </si>
  <si>
    <t>zostava nábytkov tried  - všetky sety celkom s DPH</t>
  </si>
  <si>
    <t>Príloha č. 3 - podrobný rozpis cenovej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</si>
</sst>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€-2]\ #,##0.00"/>
    <numFmt numFmtId="165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name val="Verdana"/>
    </font>
    <font>
      <sz val="9"/>
      <name val="Arial"/>
      <family val="2"/>
      <charset val="238"/>
    </font>
    <font>
      <sz val="9"/>
      <name val="Arial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Verdan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Alignment="1">
      <alignment vertical="center"/>
    </xf>
    <xf numFmtId="0" fontId="0" fillId="0" borderId="12" xfId="0" applyBorder="1"/>
    <xf numFmtId="164" fontId="4" fillId="0" borderId="13" xfId="0" applyNumberFormat="1" applyFont="1" applyBorder="1" applyAlignment="1">
      <alignment horizontal="right" vertical="center" indent="1"/>
    </xf>
    <xf numFmtId="164" fontId="4" fillId="0" borderId="14" xfId="0" applyNumberFormat="1" applyFont="1" applyBorder="1" applyAlignment="1">
      <alignment horizontal="right" vertical="center" indent="1"/>
    </xf>
    <xf numFmtId="0" fontId="0" fillId="0" borderId="15" xfId="0" applyBorder="1"/>
    <xf numFmtId="164" fontId="4" fillId="0" borderId="18" xfId="0" applyNumberFormat="1" applyFont="1" applyBorder="1" applyAlignment="1">
      <alignment horizontal="right" vertical="center" indent="1"/>
    </xf>
    <xf numFmtId="0" fontId="0" fillId="0" borderId="9" xfId="0" applyBorder="1"/>
    <xf numFmtId="164" fontId="4" fillId="0" borderId="24" xfId="0" applyNumberFormat="1" applyFont="1" applyBorder="1" applyAlignment="1">
      <alignment horizontal="right" vertical="center" indent="1"/>
    </xf>
    <xf numFmtId="0" fontId="5" fillId="3" borderId="9" xfId="0" applyFont="1" applyFill="1" applyBorder="1"/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164" fontId="6" fillId="3" borderId="8" xfId="0" applyNumberFormat="1" applyFont="1" applyFill="1" applyBorder="1" applyAlignment="1">
      <alignment horizontal="right" vertical="center" indent="1"/>
    </xf>
    <xf numFmtId="164" fontId="6" fillId="4" borderId="8" xfId="0" applyNumberFormat="1" applyFont="1" applyFill="1" applyBorder="1" applyAlignment="1">
      <alignment horizontal="right" vertical="center" indent="1"/>
    </xf>
    <xf numFmtId="0" fontId="5" fillId="5" borderId="26" xfId="0" applyFont="1" applyFill="1" applyBorder="1"/>
    <xf numFmtId="164" fontId="4" fillId="0" borderId="34" xfId="0" applyNumberFormat="1" applyFont="1" applyBorder="1" applyAlignment="1">
      <alignment horizontal="right" vertical="center" indent="1"/>
    </xf>
    <xf numFmtId="164" fontId="6" fillId="5" borderId="8" xfId="0" applyNumberFormat="1" applyFont="1" applyFill="1" applyBorder="1" applyAlignment="1">
      <alignment horizontal="right" vertical="center" indent="1"/>
    </xf>
    <xf numFmtId="0" fontId="5" fillId="6" borderId="26" xfId="0" applyFont="1" applyFill="1" applyBorder="1"/>
    <xf numFmtId="0" fontId="5" fillId="7" borderId="26" xfId="0" applyFont="1" applyFill="1" applyBorder="1"/>
    <xf numFmtId="164" fontId="6" fillId="7" borderId="8" xfId="0" applyNumberFormat="1" applyFont="1" applyFill="1" applyBorder="1" applyAlignment="1">
      <alignment horizontal="right" vertical="center" indent="1"/>
    </xf>
    <xf numFmtId="0" fontId="6" fillId="2" borderId="0" xfId="0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vertical="center" indent="1"/>
    </xf>
    <xf numFmtId="0" fontId="0" fillId="2" borderId="0" xfId="0" applyFill="1"/>
    <xf numFmtId="0" fontId="5" fillId="8" borderId="26" xfId="0" applyFont="1" applyFill="1" applyBorder="1"/>
    <xf numFmtId="164" fontId="6" fillId="8" borderId="8" xfId="0" applyNumberFormat="1" applyFont="1" applyFill="1" applyBorder="1" applyAlignment="1">
      <alignment horizontal="right" vertical="center" indent="1"/>
    </xf>
    <xf numFmtId="0" fontId="5" fillId="9" borderId="0" xfId="0" applyFont="1" applyFill="1"/>
    <xf numFmtId="164" fontId="6" fillId="9" borderId="8" xfId="0" applyNumberFormat="1" applyFont="1" applyFill="1" applyBorder="1" applyAlignment="1">
      <alignment horizontal="right" vertical="center" indent="1"/>
    </xf>
    <xf numFmtId="0" fontId="5" fillId="10" borderId="26" xfId="0" applyFont="1" applyFill="1" applyBorder="1"/>
    <xf numFmtId="164" fontId="6" fillId="10" borderId="36" xfId="0" applyNumberFormat="1" applyFont="1" applyFill="1" applyBorder="1" applyAlignment="1">
      <alignment horizontal="right" vertical="center" indent="1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164" fontId="6" fillId="6" borderId="8" xfId="0" applyNumberFormat="1" applyFont="1" applyFill="1" applyBorder="1" applyAlignment="1">
      <alignment horizontal="right" vertical="center" indent="1"/>
    </xf>
    <xf numFmtId="164" fontId="6" fillId="11" borderId="8" xfId="0" applyNumberFormat="1" applyFont="1" applyFill="1" applyBorder="1" applyAlignment="1">
      <alignment horizontal="right" vertical="center" indent="1"/>
    </xf>
    <xf numFmtId="0" fontId="5" fillId="11" borderId="26" xfId="0" applyFont="1" applyFill="1" applyBorder="1"/>
    <xf numFmtId="165" fontId="2" fillId="12" borderId="42" xfId="0" applyNumberFormat="1" applyFont="1" applyFill="1" applyBorder="1" applyAlignment="1">
      <alignment vertical="center"/>
    </xf>
    <xf numFmtId="165" fontId="2" fillId="12" borderId="43" xfId="0" applyNumberFormat="1" applyFont="1" applyFill="1" applyBorder="1" applyAlignment="1">
      <alignment vertical="center"/>
    </xf>
    <xf numFmtId="165" fontId="2" fillId="12" borderId="8" xfId="0" applyNumberFormat="1" applyFont="1" applyFill="1" applyBorder="1" applyAlignment="1">
      <alignment vertical="center"/>
    </xf>
    <xf numFmtId="0" fontId="6" fillId="4" borderId="26" xfId="0" applyFont="1" applyFill="1" applyBorder="1" applyAlignment="1">
      <alignment vertical="top" wrapText="1"/>
    </xf>
    <xf numFmtId="0" fontId="5" fillId="0" borderId="0" xfId="0" applyFont="1"/>
    <xf numFmtId="164" fontId="4" fillId="0" borderId="21" xfId="0" applyNumberFormat="1" applyFont="1" applyBorder="1" applyAlignment="1" applyProtection="1">
      <alignment horizontal="right" vertical="center" indent="1"/>
      <protection locked="0"/>
    </xf>
    <xf numFmtId="164" fontId="4" fillId="0" borderId="1" xfId="0" applyNumberFormat="1" applyFont="1" applyBorder="1" applyAlignment="1" applyProtection="1">
      <alignment horizontal="right" vertical="center" indent="1"/>
      <protection locked="0"/>
    </xf>
    <xf numFmtId="164" fontId="4" fillId="0" borderId="17" xfId="0" applyNumberFormat="1" applyFont="1" applyBorder="1" applyAlignment="1" applyProtection="1">
      <alignment horizontal="right" vertical="center" indent="1"/>
      <protection locked="0"/>
    </xf>
    <xf numFmtId="164" fontId="4" fillId="0" borderId="4" xfId="0" applyNumberFormat="1" applyFont="1" applyBorder="1" applyAlignment="1" applyProtection="1">
      <alignment horizontal="right" vertical="center" indent="1"/>
      <protection locked="0"/>
    </xf>
    <xf numFmtId="164" fontId="4" fillId="0" borderId="7" xfId="0" applyNumberFormat="1" applyFont="1" applyBorder="1" applyAlignment="1" applyProtection="1">
      <alignment horizontal="right" vertical="center" indent="1"/>
      <protection locked="0"/>
    </xf>
    <xf numFmtId="0" fontId="5" fillId="12" borderId="37" xfId="0" applyFont="1" applyFill="1" applyBorder="1" applyAlignment="1">
      <alignment horizontal="right"/>
    </xf>
    <xf numFmtId="0" fontId="5" fillId="12" borderId="21" xfId="0" applyFont="1" applyFill="1" applyBorder="1" applyAlignment="1">
      <alignment horizontal="right"/>
    </xf>
    <xf numFmtId="0" fontId="5" fillId="12" borderId="22" xfId="0" applyFont="1" applyFill="1" applyBorder="1" applyAlignment="1">
      <alignment horizontal="right"/>
    </xf>
    <xf numFmtId="0" fontId="5" fillId="12" borderId="41" xfId="0" applyFont="1" applyFill="1" applyBorder="1" applyAlignment="1">
      <alignment horizontal="right"/>
    </xf>
    <xf numFmtId="0" fontId="5" fillId="12" borderId="1" xfId="0" applyFont="1" applyFill="1" applyBorder="1" applyAlignment="1">
      <alignment horizontal="right"/>
    </xf>
    <xf numFmtId="0" fontId="5" fillId="12" borderId="2" xfId="0" applyFont="1" applyFill="1" applyBorder="1" applyAlignment="1">
      <alignment horizontal="right"/>
    </xf>
    <xf numFmtId="0" fontId="5" fillId="12" borderId="44" xfId="0" applyFont="1" applyFill="1" applyBorder="1" applyAlignment="1">
      <alignment horizontal="right"/>
    </xf>
    <xf numFmtId="0" fontId="5" fillId="12" borderId="45" xfId="0" applyFont="1" applyFill="1" applyBorder="1" applyAlignment="1">
      <alignment horizontal="right"/>
    </xf>
    <xf numFmtId="0" fontId="5" fillId="12" borderId="33" xfId="0" applyFont="1" applyFill="1" applyBorder="1" applyAlignment="1">
      <alignment horizontal="right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left" vertical="center" wrapText="1"/>
    </xf>
    <xf numFmtId="0" fontId="6" fillId="4" borderId="32" xfId="0" applyFont="1" applyFill="1" applyBorder="1" applyAlignment="1">
      <alignment horizontal="left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left" vertical="center" wrapText="1"/>
    </xf>
    <xf numFmtId="0" fontId="6" fillId="5" borderId="27" xfId="0" applyFont="1" applyFill="1" applyBorder="1" applyAlignment="1">
      <alignment horizontal="left" vertical="center" wrapText="1"/>
    </xf>
    <xf numFmtId="0" fontId="6" fillId="5" borderId="32" xfId="0" applyFont="1" applyFill="1" applyBorder="1" applyAlignment="1">
      <alignment horizontal="left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left" vertical="center" wrapText="1"/>
    </xf>
    <xf numFmtId="0" fontId="6" fillId="6" borderId="27" xfId="0" applyFont="1" applyFill="1" applyBorder="1" applyAlignment="1">
      <alignment horizontal="left" vertical="center" wrapText="1"/>
    </xf>
    <xf numFmtId="0" fontId="6" fillId="6" borderId="32" xfId="0" applyFont="1" applyFill="1" applyBorder="1" applyAlignment="1">
      <alignment horizontal="left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left" vertical="center" wrapText="1"/>
    </xf>
    <xf numFmtId="0" fontId="6" fillId="7" borderId="27" xfId="0" applyFont="1" applyFill="1" applyBorder="1" applyAlignment="1">
      <alignment horizontal="left" vertical="center" wrapText="1"/>
    </xf>
    <xf numFmtId="0" fontId="6" fillId="7" borderId="32" xfId="0" applyFont="1" applyFill="1" applyBorder="1" applyAlignment="1">
      <alignment horizontal="left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left" vertical="center" wrapText="1"/>
    </xf>
    <xf numFmtId="0" fontId="6" fillId="8" borderId="27" xfId="0" applyFont="1" applyFill="1" applyBorder="1" applyAlignment="1">
      <alignment horizontal="left" vertical="center" wrapText="1"/>
    </xf>
    <xf numFmtId="0" fontId="6" fillId="8" borderId="32" xfId="0" applyFont="1" applyFill="1" applyBorder="1" applyAlignment="1">
      <alignment horizontal="left"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11" borderId="26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6" fillId="11" borderId="32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left" vertical="center" wrapText="1"/>
    </xf>
    <xf numFmtId="0" fontId="6" fillId="10" borderId="27" xfId="0" applyFont="1" applyFill="1" applyBorder="1" applyAlignment="1">
      <alignment horizontal="left" vertical="center" wrapText="1"/>
    </xf>
    <xf numFmtId="0" fontId="6" fillId="10" borderId="32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9" borderId="26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6" fillId="11" borderId="33" xfId="0" applyFont="1" applyFill="1" applyBorder="1" applyAlignment="1">
      <alignment horizontal="left" vertical="center" wrapText="1"/>
    </xf>
    <xf numFmtId="0" fontId="6" fillId="11" borderId="27" xfId="0" applyFont="1" applyFill="1" applyBorder="1" applyAlignment="1">
      <alignment horizontal="left" vertical="center" wrapText="1"/>
    </xf>
    <xf numFmtId="0" fontId="6" fillId="11" borderId="32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top" wrapText="1" indent="1"/>
    </xf>
    <xf numFmtId="0" fontId="4" fillId="0" borderId="2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6" fillId="9" borderId="35" xfId="0" applyFont="1" applyFill="1" applyBorder="1" applyAlignment="1">
      <alignment horizontal="left" vertical="center" wrapText="1"/>
    </xf>
    <xf numFmtId="0" fontId="6" fillId="9" borderId="10" xfId="0" applyFont="1" applyFill="1" applyBorder="1" applyAlignment="1">
      <alignment horizontal="left" vertical="center" wrapText="1"/>
    </xf>
    <xf numFmtId="0" fontId="6" fillId="9" borderId="29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 indent="1"/>
    </xf>
    <xf numFmtId="0" fontId="7" fillId="0" borderId="17" xfId="0" applyFont="1" applyBorder="1" applyAlignment="1" applyProtection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6" fillId="10" borderId="26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5" fillId="12" borderId="11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zoomScaleNormal="100" workbookViewId="0">
      <selection activeCell="F6" sqref="F6"/>
    </sheetView>
  </sheetViews>
  <sheetFormatPr defaultRowHeight="15" x14ac:dyDescent="0.25"/>
  <cols>
    <col min="1" max="1" width="6.140625" customWidth="1"/>
    <col min="3" max="3" width="36.5703125" customWidth="1"/>
    <col min="5" max="5" width="3.7109375" customWidth="1"/>
    <col min="6" max="6" width="11.5703125" bestFit="1" customWidth="1"/>
    <col min="7" max="7" width="15" customWidth="1"/>
  </cols>
  <sheetData>
    <row r="1" spans="1:7" x14ac:dyDescent="0.25">
      <c r="A1" s="40" t="s">
        <v>67</v>
      </c>
    </row>
    <row r="2" spans="1:7" ht="15.75" thickBot="1" x14ac:dyDescent="0.3"/>
    <row r="3" spans="1:7" ht="25.5" x14ac:dyDescent="0.25">
      <c r="A3" s="57" t="s">
        <v>50</v>
      </c>
      <c r="B3" s="121" t="s">
        <v>7</v>
      </c>
      <c r="C3" s="121"/>
      <c r="D3" s="121" t="s">
        <v>0</v>
      </c>
      <c r="E3" s="121"/>
      <c r="F3" s="29" t="s">
        <v>1</v>
      </c>
      <c r="G3" s="30" t="s">
        <v>2</v>
      </c>
    </row>
    <row r="4" spans="1:7" ht="15.75" thickBot="1" x14ac:dyDescent="0.3">
      <c r="A4" s="58"/>
      <c r="B4" s="122"/>
      <c r="C4" s="122"/>
      <c r="D4" s="124"/>
      <c r="E4" s="124"/>
      <c r="F4" s="31" t="s">
        <v>3</v>
      </c>
      <c r="G4" s="32" t="s">
        <v>3</v>
      </c>
    </row>
    <row r="5" spans="1:7" ht="15.75" thickBot="1" x14ac:dyDescent="0.3">
      <c r="A5" s="9" t="s">
        <v>49</v>
      </c>
      <c r="B5" s="123" t="s">
        <v>6</v>
      </c>
      <c r="C5" s="123"/>
      <c r="D5" s="125"/>
      <c r="E5" s="125"/>
      <c r="F5" s="10"/>
      <c r="G5" s="11"/>
    </row>
    <row r="6" spans="1:7" ht="84.75" customHeight="1" x14ac:dyDescent="0.25">
      <c r="A6" s="7"/>
      <c r="B6" s="114" t="s">
        <v>4</v>
      </c>
      <c r="C6" s="115"/>
      <c r="D6" s="92">
        <v>1</v>
      </c>
      <c r="E6" s="93"/>
      <c r="F6" s="41">
        <v>0</v>
      </c>
      <c r="G6" s="8">
        <f>D6*F6</f>
        <v>0</v>
      </c>
    </row>
    <row r="7" spans="1:7" ht="78" customHeight="1" x14ac:dyDescent="0.25">
      <c r="A7" s="2"/>
      <c r="B7" s="110" t="s">
        <v>11</v>
      </c>
      <c r="C7" s="111"/>
      <c r="D7" s="90">
        <v>20</v>
      </c>
      <c r="E7" s="91"/>
      <c r="F7" s="42">
        <v>0</v>
      </c>
      <c r="G7" s="4">
        <f>D7*F7</f>
        <v>0</v>
      </c>
    </row>
    <row r="8" spans="1:7" ht="62.25" customHeight="1" x14ac:dyDescent="0.25">
      <c r="A8" s="2"/>
      <c r="B8" s="110" t="s">
        <v>9</v>
      </c>
      <c r="C8" s="111"/>
      <c r="D8" s="90">
        <v>10</v>
      </c>
      <c r="E8" s="91"/>
      <c r="F8" s="42">
        <v>0</v>
      </c>
      <c r="G8" s="4">
        <f>D8*F8</f>
        <v>0</v>
      </c>
    </row>
    <row r="9" spans="1:7" ht="74.25" customHeight="1" x14ac:dyDescent="0.25">
      <c r="A9" s="2"/>
      <c r="B9" s="110" t="s">
        <v>19</v>
      </c>
      <c r="C9" s="111"/>
      <c r="D9" s="90">
        <v>10</v>
      </c>
      <c r="E9" s="91"/>
      <c r="F9" s="42">
        <v>0</v>
      </c>
      <c r="G9" s="4">
        <f>D9*F9</f>
        <v>0</v>
      </c>
    </row>
    <row r="10" spans="1:7" ht="48.75" customHeight="1" thickBot="1" x14ac:dyDescent="0.3">
      <c r="A10" s="5"/>
      <c r="B10" s="126" t="s">
        <v>22</v>
      </c>
      <c r="C10" s="127"/>
      <c r="D10" s="55">
        <v>4</v>
      </c>
      <c r="E10" s="56"/>
      <c r="F10" s="43">
        <v>0</v>
      </c>
      <c r="G10" s="6">
        <f>D10*F10</f>
        <v>0</v>
      </c>
    </row>
    <row r="11" spans="1:7" ht="18.75" customHeight="1" thickBot="1" x14ac:dyDescent="0.3">
      <c r="A11" s="59" t="s">
        <v>8</v>
      </c>
      <c r="B11" s="60"/>
      <c r="C11" s="60"/>
      <c r="D11" s="60"/>
      <c r="E11" s="60"/>
      <c r="F11" s="60"/>
      <c r="G11" s="12">
        <f>SUM(G6:G10)</f>
        <v>0</v>
      </c>
    </row>
    <row r="12" spans="1:7" ht="15" customHeight="1" thickBot="1" x14ac:dyDescent="0.3">
      <c r="A12" s="39" t="s">
        <v>51</v>
      </c>
      <c r="B12" s="61" t="s">
        <v>61</v>
      </c>
      <c r="C12" s="61"/>
      <c r="D12" s="61"/>
      <c r="E12" s="61"/>
      <c r="F12" s="61"/>
      <c r="G12" s="62"/>
    </row>
    <row r="13" spans="1:7" ht="88.5" customHeight="1" x14ac:dyDescent="0.25">
      <c r="A13" s="7"/>
      <c r="B13" s="114" t="s">
        <v>10</v>
      </c>
      <c r="C13" s="115"/>
      <c r="D13" s="92">
        <v>1</v>
      </c>
      <c r="E13" s="93"/>
      <c r="F13" s="41">
        <v>0</v>
      </c>
      <c r="G13" s="8">
        <f>D13*F13</f>
        <v>0</v>
      </c>
    </row>
    <row r="14" spans="1:7" ht="74.25" customHeight="1" x14ac:dyDescent="0.25">
      <c r="A14" s="2"/>
      <c r="B14" s="110" t="s">
        <v>11</v>
      </c>
      <c r="C14" s="111"/>
      <c r="D14" s="90">
        <v>20</v>
      </c>
      <c r="E14" s="91"/>
      <c r="F14" s="42">
        <v>0</v>
      </c>
      <c r="G14" s="4">
        <f>D14*F14</f>
        <v>0</v>
      </c>
    </row>
    <row r="15" spans="1:7" ht="64.5" customHeight="1" x14ac:dyDescent="0.25">
      <c r="A15" s="2"/>
      <c r="B15" s="110" t="s">
        <v>9</v>
      </c>
      <c r="C15" s="111"/>
      <c r="D15" s="90">
        <v>10</v>
      </c>
      <c r="E15" s="91"/>
      <c r="F15" s="42">
        <v>0</v>
      </c>
      <c r="G15" s="4">
        <f>D15*F15</f>
        <v>0</v>
      </c>
    </row>
    <row r="16" spans="1:7" ht="63.75" customHeight="1" x14ac:dyDescent="0.25">
      <c r="A16" s="2"/>
      <c r="B16" s="110" t="s">
        <v>12</v>
      </c>
      <c r="C16" s="111"/>
      <c r="D16" s="90">
        <v>10</v>
      </c>
      <c r="E16" s="91"/>
      <c r="F16" s="42">
        <v>0</v>
      </c>
      <c r="G16" s="4">
        <f>D16*F16</f>
        <v>0</v>
      </c>
    </row>
    <row r="17" spans="1:7" ht="53.25" customHeight="1" thickBot="1" x14ac:dyDescent="0.3">
      <c r="A17" s="5"/>
      <c r="B17" s="126" t="s">
        <v>60</v>
      </c>
      <c r="C17" s="127"/>
      <c r="D17" s="55">
        <v>4</v>
      </c>
      <c r="E17" s="56"/>
      <c r="F17" s="43">
        <v>0</v>
      </c>
      <c r="G17" s="6">
        <f>D17*F17</f>
        <v>0</v>
      </c>
    </row>
    <row r="18" spans="1:7" ht="19.5" customHeight="1" thickBot="1" x14ac:dyDescent="0.3">
      <c r="A18" s="63" t="s">
        <v>13</v>
      </c>
      <c r="B18" s="64"/>
      <c r="C18" s="64"/>
      <c r="D18" s="64"/>
      <c r="E18" s="64"/>
      <c r="F18" s="65"/>
      <c r="G18" s="13">
        <f>SUM(G13:G17)</f>
        <v>0</v>
      </c>
    </row>
    <row r="19" spans="1:7" ht="15" customHeight="1" thickBot="1" x14ac:dyDescent="0.3">
      <c r="A19" s="14" t="s">
        <v>52</v>
      </c>
      <c r="B19" s="66" t="s">
        <v>14</v>
      </c>
      <c r="C19" s="67"/>
      <c r="D19" s="67"/>
      <c r="E19" s="67"/>
      <c r="F19" s="67"/>
      <c r="G19" s="68"/>
    </row>
    <row r="20" spans="1:7" ht="86.25" customHeight="1" x14ac:dyDescent="0.25">
      <c r="A20" s="2"/>
      <c r="B20" s="128" t="s">
        <v>10</v>
      </c>
      <c r="C20" s="129"/>
      <c r="D20" s="119">
        <v>1</v>
      </c>
      <c r="E20" s="120"/>
      <c r="F20" s="44">
        <v>0</v>
      </c>
      <c r="G20" s="3">
        <f>D20*F20</f>
        <v>0</v>
      </c>
    </row>
    <row r="21" spans="1:7" ht="75.75" customHeight="1" x14ac:dyDescent="0.25">
      <c r="A21" s="2"/>
      <c r="B21" s="110" t="s">
        <v>11</v>
      </c>
      <c r="C21" s="111"/>
      <c r="D21" s="90">
        <v>20</v>
      </c>
      <c r="E21" s="91"/>
      <c r="F21" s="42">
        <v>0</v>
      </c>
      <c r="G21" s="4">
        <f>D21*F21</f>
        <v>0</v>
      </c>
    </row>
    <row r="22" spans="1:7" ht="75.75" customHeight="1" x14ac:dyDescent="0.25">
      <c r="A22" s="2"/>
      <c r="B22" s="110" t="s">
        <v>15</v>
      </c>
      <c r="C22" s="111"/>
      <c r="D22" s="90">
        <v>10</v>
      </c>
      <c r="E22" s="91"/>
      <c r="F22" s="42">
        <v>0</v>
      </c>
      <c r="G22" s="4">
        <f>D22*F22</f>
        <v>0</v>
      </c>
    </row>
    <row r="23" spans="1:7" ht="73.5" customHeight="1" x14ac:dyDescent="0.25">
      <c r="A23" s="2"/>
      <c r="B23" s="110" t="s">
        <v>16</v>
      </c>
      <c r="C23" s="111"/>
      <c r="D23" s="90">
        <v>10</v>
      </c>
      <c r="E23" s="91"/>
      <c r="F23" s="42">
        <v>0</v>
      </c>
      <c r="G23" s="4">
        <f>D23*F23</f>
        <v>0</v>
      </c>
    </row>
    <row r="24" spans="1:7" ht="54" customHeight="1" thickBot="1" x14ac:dyDescent="0.3">
      <c r="A24" s="2"/>
      <c r="B24" s="112" t="s">
        <v>21</v>
      </c>
      <c r="C24" s="113"/>
      <c r="D24" s="100">
        <v>4</v>
      </c>
      <c r="E24" s="101"/>
      <c r="F24" s="45">
        <v>0</v>
      </c>
      <c r="G24" s="15">
        <f>D24*F24</f>
        <v>0</v>
      </c>
    </row>
    <row r="25" spans="1:7" ht="15" customHeight="1" thickBot="1" x14ac:dyDescent="0.3">
      <c r="A25" s="69" t="s">
        <v>17</v>
      </c>
      <c r="B25" s="70"/>
      <c r="C25" s="70"/>
      <c r="D25" s="70"/>
      <c r="E25" s="70"/>
      <c r="F25" s="71"/>
      <c r="G25" s="16">
        <f>SUM(G20:G24)</f>
        <v>0</v>
      </c>
    </row>
    <row r="26" spans="1:7" ht="15" customHeight="1" thickBot="1" x14ac:dyDescent="0.3">
      <c r="A26" s="17" t="s">
        <v>53</v>
      </c>
      <c r="B26" s="72" t="s">
        <v>18</v>
      </c>
      <c r="C26" s="73"/>
      <c r="D26" s="73"/>
      <c r="E26" s="73"/>
      <c r="F26" s="73"/>
      <c r="G26" s="74"/>
    </row>
    <row r="27" spans="1:7" ht="84.75" customHeight="1" x14ac:dyDescent="0.25">
      <c r="A27" s="7"/>
      <c r="B27" s="114" t="s">
        <v>10</v>
      </c>
      <c r="C27" s="115"/>
      <c r="D27" s="92">
        <v>1</v>
      </c>
      <c r="E27" s="93"/>
      <c r="F27" s="41">
        <v>0</v>
      </c>
      <c r="G27" s="8">
        <f>D27*F27</f>
        <v>0</v>
      </c>
    </row>
    <row r="28" spans="1:7" ht="74.25" customHeight="1" x14ac:dyDescent="0.25">
      <c r="A28" s="2"/>
      <c r="B28" s="110" t="s">
        <v>11</v>
      </c>
      <c r="C28" s="111"/>
      <c r="D28" s="90">
        <v>20</v>
      </c>
      <c r="E28" s="91"/>
      <c r="F28" s="42">
        <v>0</v>
      </c>
      <c r="G28" s="4">
        <f>D28*F28</f>
        <v>0</v>
      </c>
    </row>
    <row r="29" spans="1:7" ht="66.75" customHeight="1" x14ac:dyDescent="0.25">
      <c r="A29" s="2"/>
      <c r="B29" s="110" t="s">
        <v>9</v>
      </c>
      <c r="C29" s="111"/>
      <c r="D29" s="90">
        <v>10</v>
      </c>
      <c r="E29" s="91"/>
      <c r="F29" s="42">
        <v>0</v>
      </c>
      <c r="G29" s="4">
        <f>D29*F29</f>
        <v>0</v>
      </c>
    </row>
    <row r="30" spans="1:7" ht="60.75" customHeight="1" x14ac:dyDescent="0.25">
      <c r="A30" s="2"/>
      <c r="B30" s="110" t="s">
        <v>20</v>
      </c>
      <c r="C30" s="111"/>
      <c r="D30" s="90">
        <v>10</v>
      </c>
      <c r="E30" s="91"/>
      <c r="F30" s="42">
        <v>0</v>
      </c>
      <c r="G30" s="4">
        <f>D30*F30</f>
        <v>0</v>
      </c>
    </row>
    <row r="31" spans="1:7" ht="55.5" customHeight="1" thickBot="1" x14ac:dyDescent="0.3">
      <c r="A31" s="5"/>
      <c r="B31" s="126" t="s">
        <v>62</v>
      </c>
      <c r="C31" s="127"/>
      <c r="D31" s="55">
        <v>4</v>
      </c>
      <c r="E31" s="56"/>
      <c r="F31" s="43">
        <v>0</v>
      </c>
      <c r="G31" s="6">
        <f>D31*F31</f>
        <v>0</v>
      </c>
    </row>
    <row r="32" spans="1:7" ht="15" customHeight="1" thickBot="1" x14ac:dyDescent="0.3">
      <c r="A32" s="75" t="s">
        <v>23</v>
      </c>
      <c r="B32" s="76"/>
      <c r="C32" s="76"/>
      <c r="D32" s="76"/>
      <c r="E32" s="76"/>
      <c r="F32" s="77"/>
      <c r="G32" s="33">
        <f>SUM(G27:G31)</f>
        <v>0</v>
      </c>
    </row>
    <row r="33" spans="1:8" ht="15" customHeight="1" thickBot="1" x14ac:dyDescent="0.3">
      <c r="A33" s="18" t="s">
        <v>54</v>
      </c>
      <c r="B33" s="78" t="s">
        <v>24</v>
      </c>
      <c r="C33" s="79"/>
      <c r="D33" s="79"/>
      <c r="E33" s="79"/>
      <c r="F33" s="79"/>
      <c r="G33" s="80"/>
    </row>
    <row r="34" spans="1:8" ht="87.75" customHeight="1" x14ac:dyDescent="0.25">
      <c r="A34" s="7"/>
      <c r="B34" s="114" t="s">
        <v>10</v>
      </c>
      <c r="C34" s="115"/>
      <c r="D34" s="92">
        <v>1</v>
      </c>
      <c r="E34" s="93"/>
      <c r="F34" s="41">
        <v>0</v>
      </c>
      <c r="G34" s="8">
        <f t="shared" ref="G34:G40" si="0">D34*F34</f>
        <v>0</v>
      </c>
    </row>
    <row r="35" spans="1:8" ht="77.25" customHeight="1" x14ac:dyDescent="0.25">
      <c r="A35" s="2"/>
      <c r="B35" s="110" t="s">
        <v>11</v>
      </c>
      <c r="C35" s="111"/>
      <c r="D35" s="90">
        <v>20</v>
      </c>
      <c r="E35" s="91"/>
      <c r="F35" s="42">
        <v>0</v>
      </c>
      <c r="G35" s="4">
        <f t="shared" si="0"/>
        <v>0</v>
      </c>
    </row>
    <row r="36" spans="1:8" ht="66.75" customHeight="1" x14ac:dyDescent="0.25">
      <c r="A36" s="2"/>
      <c r="B36" s="110" t="s">
        <v>9</v>
      </c>
      <c r="C36" s="111"/>
      <c r="D36" s="90">
        <v>10</v>
      </c>
      <c r="E36" s="91"/>
      <c r="F36" s="42">
        <v>0</v>
      </c>
      <c r="G36" s="4">
        <f t="shared" si="0"/>
        <v>0</v>
      </c>
    </row>
    <row r="37" spans="1:8" ht="73.5" customHeight="1" x14ac:dyDescent="0.25">
      <c r="A37" s="2"/>
      <c r="B37" s="110" t="s">
        <v>25</v>
      </c>
      <c r="C37" s="111"/>
      <c r="D37" s="90">
        <v>10</v>
      </c>
      <c r="E37" s="91"/>
      <c r="F37" s="42">
        <v>0</v>
      </c>
      <c r="G37" s="4">
        <f t="shared" si="0"/>
        <v>0</v>
      </c>
    </row>
    <row r="38" spans="1:8" ht="76.5" customHeight="1" x14ac:dyDescent="0.25">
      <c r="A38" s="2"/>
      <c r="B38" s="110" t="s">
        <v>26</v>
      </c>
      <c r="C38" s="111"/>
      <c r="D38" s="90">
        <v>1</v>
      </c>
      <c r="E38" s="91"/>
      <c r="F38" s="42">
        <v>0</v>
      </c>
      <c r="G38" s="4">
        <f t="shared" si="0"/>
        <v>0</v>
      </c>
    </row>
    <row r="39" spans="1:8" ht="64.5" customHeight="1" x14ac:dyDescent="0.25">
      <c r="A39" s="2"/>
      <c r="B39" s="110" t="s">
        <v>27</v>
      </c>
      <c r="C39" s="111"/>
      <c r="D39" s="90">
        <v>1</v>
      </c>
      <c r="E39" s="91"/>
      <c r="F39" s="42">
        <v>0</v>
      </c>
      <c r="G39" s="4">
        <f t="shared" si="0"/>
        <v>0</v>
      </c>
    </row>
    <row r="40" spans="1:8" ht="57" customHeight="1" thickBot="1" x14ac:dyDescent="0.3">
      <c r="A40" s="5"/>
      <c r="B40" s="126" t="s">
        <v>28</v>
      </c>
      <c r="C40" s="127"/>
      <c r="D40" s="55">
        <v>4</v>
      </c>
      <c r="E40" s="56"/>
      <c r="F40" s="43">
        <v>0</v>
      </c>
      <c r="G40" s="6">
        <f t="shared" si="0"/>
        <v>0</v>
      </c>
    </row>
    <row r="41" spans="1:8" ht="15" customHeight="1" thickBot="1" x14ac:dyDescent="0.3">
      <c r="A41" s="81" t="s">
        <v>29</v>
      </c>
      <c r="B41" s="82"/>
      <c r="C41" s="82"/>
      <c r="D41" s="82"/>
      <c r="E41" s="82"/>
      <c r="F41" s="83"/>
      <c r="G41" s="19">
        <f>SUM(G34:G40)</f>
        <v>0</v>
      </c>
    </row>
    <row r="42" spans="1:8" ht="15" customHeight="1" thickBot="1" x14ac:dyDescent="0.3">
      <c r="A42" s="20"/>
      <c r="B42" s="20"/>
      <c r="C42" s="20"/>
      <c r="D42" s="20"/>
      <c r="E42" s="20"/>
      <c r="F42" s="20"/>
      <c r="G42" s="21"/>
      <c r="H42" s="22"/>
    </row>
    <row r="43" spans="1:8" ht="15" customHeight="1" thickBot="1" x14ac:dyDescent="0.3">
      <c r="A43" s="23" t="s">
        <v>55</v>
      </c>
      <c r="B43" s="84" t="s">
        <v>30</v>
      </c>
      <c r="C43" s="85"/>
      <c r="D43" s="85"/>
      <c r="E43" s="85"/>
      <c r="F43" s="85"/>
      <c r="G43" s="86"/>
    </row>
    <row r="44" spans="1:8" ht="84.75" customHeight="1" x14ac:dyDescent="0.25">
      <c r="A44" s="2"/>
      <c r="B44" s="128" t="s">
        <v>10</v>
      </c>
      <c r="C44" s="129"/>
      <c r="D44" s="119">
        <v>1</v>
      </c>
      <c r="E44" s="120"/>
      <c r="F44" s="44">
        <v>0</v>
      </c>
      <c r="G44" s="3">
        <f t="shared" ref="G44:G49" si="1">D44*F44</f>
        <v>0</v>
      </c>
    </row>
    <row r="45" spans="1:8" ht="75" customHeight="1" x14ac:dyDescent="0.25">
      <c r="A45" s="2"/>
      <c r="B45" s="110" t="s">
        <v>11</v>
      </c>
      <c r="C45" s="111"/>
      <c r="D45" s="90">
        <v>20</v>
      </c>
      <c r="E45" s="91"/>
      <c r="F45" s="42">
        <v>0</v>
      </c>
      <c r="G45" s="4">
        <f t="shared" si="1"/>
        <v>0</v>
      </c>
    </row>
    <row r="46" spans="1:8" ht="64.5" customHeight="1" x14ac:dyDescent="0.25">
      <c r="A46" s="2"/>
      <c r="B46" s="110" t="s">
        <v>5</v>
      </c>
      <c r="C46" s="111"/>
      <c r="D46" s="90">
        <v>20</v>
      </c>
      <c r="E46" s="91"/>
      <c r="F46" s="42">
        <v>0</v>
      </c>
      <c r="G46" s="4">
        <f t="shared" si="1"/>
        <v>0</v>
      </c>
    </row>
    <row r="47" spans="1:8" ht="74.25" customHeight="1" x14ac:dyDescent="0.25">
      <c r="A47" s="2"/>
      <c r="B47" s="110" t="s">
        <v>56</v>
      </c>
      <c r="C47" s="111"/>
      <c r="D47" s="90">
        <v>1</v>
      </c>
      <c r="E47" s="91"/>
      <c r="F47" s="42">
        <v>0</v>
      </c>
      <c r="G47" s="4">
        <f t="shared" si="1"/>
        <v>0</v>
      </c>
    </row>
    <row r="48" spans="1:8" ht="65.25" customHeight="1" x14ac:dyDescent="0.25">
      <c r="A48" s="2"/>
      <c r="B48" s="110" t="s">
        <v>31</v>
      </c>
      <c r="C48" s="111"/>
      <c r="D48" s="90">
        <v>1</v>
      </c>
      <c r="E48" s="91"/>
      <c r="F48" s="42">
        <v>0</v>
      </c>
      <c r="G48" s="4">
        <f t="shared" si="1"/>
        <v>0</v>
      </c>
    </row>
    <row r="49" spans="1:7" ht="56.25" customHeight="1" thickBot="1" x14ac:dyDescent="0.3">
      <c r="A49" s="2"/>
      <c r="B49" s="112" t="s">
        <v>32</v>
      </c>
      <c r="C49" s="113"/>
      <c r="D49" s="100">
        <v>4</v>
      </c>
      <c r="E49" s="101"/>
      <c r="F49" s="45">
        <v>0</v>
      </c>
      <c r="G49" s="15">
        <f t="shared" si="1"/>
        <v>0</v>
      </c>
    </row>
    <row r="50" spans="1:7" ht="15" customHeight="1" thickBot="1" x14ac:dyDescent="0.3">
      <c r="A50" s="87" t="s">
        <v>33</v>
      </c>
      <c r="B50" s="88"/>
      <c r="C50" s="88"/>
      <c r="D50" s="88"/>
      <c r="E50" s="88"/>
      <c r="F50" s="89"/>
      <c r="G50" s="24">
        <f>SUM(G44:G49)</f>
        <v>0</v>
      </c>
    </row>
    <row r="51" spans="1:7" ht="15" customHeight="1" thickBot="1" x14ac:dyDescent="0.3">
      <c r="A51" s="25" t="s">
        <v>57</v>
      </c>
      <c r="B51" s="116" t="s">
        <v>34</v>
      </c>
      <c r="C51" s="117"/>
      <c r="D51" s="117"/>
      <c r="E51" s="117"/>
      <c r="F51" s="117"/>
      <c r="G51" s="118"/>
    </row>
    <row r="52" spans="1:7" ht="85.5" customHeight="1" x14ac:dyDescent="0.25">
      <c r="A52" s="7"/>
      <c r="B52" s="108" t="s">
        <v>10</v>
      </c>
      <c r="C52" s="109"/>
      <c r="D52" s="92">
        <v>1</v>
      </c>
      <c r="E52" s="93"/>
      <c r="F52" s="41">
        <v>0</v>
      </c>
      <c r="G52" s="8">
        <f t="shared" ref="G52:G57" si="2">D52*F52</f>
        <v>0</v>
      </c>
    </row>
    <row r="53" spans="1:7" ht="74.25" customHeight="1" x14ac:dyDescent="0.25">
      <c r="A53" s="2"/>
      <c r="B53" s="110" t="s">
        <v>11</v>
      </c>
      <c r="C53" s="111"/>
      <c r="D53" s="90">
        <v>20</v>
      </c>
      <c r="E53" s="91"/>
      <c r="F53" s="42">
        <v>0</v>
      </c>
      <c r="G53" s="4">
        <f t="shared" si="2"/>
        <v>0</v>
      </c>
    </row>
    <row r="54" spans="1:7" ht="66" customHeight="1" x14ac:dyDescent="0.25">
      <c r="A54" s="2"/>
      <c r="B54" s="110" t="s">
        <v>35</v>
      </c>
      <c r="C54" s="111"/>
      <c r="D54" s="90">
        <v>20</v>
      </c>
      <c r="E54" s="91"/>
      <c r="F54" s="42">
        <v>0</v>
      </c>
      <c r="G54" s="4">
        <f t="shared" si="2"/>
        <v>0</v>
      </c>
    </row>
    <row r="55" spans="1:7" ht="75.75" customHeight="1" x14ac:dyDescent="0.25">
      <c r="A55" s="2"/>
      <c r="B55" s="110" t="s">
        <v>36</v>
      </c>
      <c r="C55" s="111"/>
      <c r="D55" s="90">
        <v>1</v>
      </c>
      <c r="E55" s="91"/>
      <c r="F55" s="42">
        <v>0</v>
      </c>
      <c r="G55" s="4">
        <f t="shared" si="2"/>
        <v>0</v>
      </c>
    </row>
    <row r="56" spans="1:7" ht="63" customHeight="1" x14ac:dyDescent="0.25">
      <c r="A56" s="2"/>
      <c r="B56" s="110" t="s">
        <v>31</v>
      </c>
      <c r="C56" s="111"/>
      <c r="D56" s="90">
        <v>1</v>
      </c>
      <c r="E56" s="91"/>
      <c r="F56" s="42">
        <v>0</v>
      </c>
      <c r="G56" s="4">
        <f t="shared" si="2"/>
        <v>0</v>
      </c>
    </row>
    <row r="57" spans="1:7" ht="52.5" customHeight="1" thickBot="1" x14ac:dyDescent="0.3">
      <c r="A57" s="2"/>
      <c r="B57" s="112" t="s">
        <v>37</v>
      </c>
      <c r="C57" s="113"/>
      <c r="D57" s="100">
        <v>4</v>
      </c>
      <c r="E57" s="101"/>
      <c r="F57" s="45">
        <v>0</v>
      </c>
      <c r="G57" s="15">
        <f t="shared" si="2"/>
        <v>0</v>
      </c>
    </row>
    <row r="58" spans="1:7" ht="15" customHeight="1" thickBot="1" x14ac:dyDescent="0.3">
      <c r="A58" s="102" t="s">
        <v>38</v>
      </c>
      <c r="B58" s="103"/>
      <c r="C58" s="103"/>
      <c r="D58" s="103"/>
      <c r="E58" s="103"/>
      <c r="F58" s="104"/>
      <c r="G58" s="26">
        <f>SUM(G52:G57)</f>
        <v>0</v>
      </c>
    </row>
    <row r="59" spans="1:7" ht="15" customHeight="1" thickBot="1" x14ac:dyDescent="0.3">
      <c r="A59" s="35" t="s">
        <v>58</v>
      </c>
      <c r="B59" s="105" t="s">
        <v>39</v>
      </c>
      <c r="C59" s="106"/>
      <c r="D59" s="106"/>
      <c r="E59" s="106"/>
      <c r="F59" s="106"/>
      <c r="G59" s="107"/>
    </row>
    <row r="60" spans="1:7" ht="84" customHeight="1" x14ac:dyDescent="0.25">
      <c r="A60" s="7"/>
      <c r="B60" s="114" t="s">
        <v>10</v>
      </c>
      <c r="C60" s="115"/>
      <c r="D60" s="92">
        <v>1</v>
      </c>
      <c r="E60" s="93"/>
      <c r="F60" s="41">
        <v>0</v>
      </c>
      <c r="G60" s="8">
        <f t="shared" ref="G60:G65" si="3">D60*F60</f>
        <v>0</v>
      </c>
    </row>
    <row r="61" spans="1:7" ht="72" customHeight="1" x14ac:dyDescent="0.25">
      <c r="A61" s="2"/>
      <c r="B61" s="110" t="s">
        <v>11</v>
      </c>
      <c r="C61" s="111"/>
      <c r="D61" s="90">
        <v>20</v>
      </c>
      <c r="E61" s="91"/>
      <c r="F61" s="42">
        <v>0</v>
      </c>
      <c r="G61" s="4">
        <f t="shared" si="3"/>
        <v>0</v>
      </c>
    </row>
    <row r="62" spans="1:7" ht="76.5" customHeight="1" x14ac:dyDescent="0.25">
      <c r="A62" s="2"/>
      <c r="B62" s="110" t="s">
        <v>40</v>
      </c>
      <c r="C62" s="111"/>
      <c r="D62" s="90">
        <v>20</v>
      </c>
      <c r="E62" s="91"/>
      <c r="F62" s="42">
        <v>0</v>
      </c>
      <c r="G62" s="4">
        <f t="shared" si="3"/>
        <v>0</v>
      </c>
    </row>
    <row r="63" spans="1:7" ht="73.5" customHeight="1" x14ac:dyDescent="0.25">
      <c r="A63" s="2"/>
      <c r="B63" s="110" t="s">
        <v>41</v>
      </c>
      <c r="C63" s="111"/>
      <c r="D63" s="90">
        <v>1</v>
      </c>
      <c r="E63" s="91"/>
      <c r="F63" s="42">
        <v>0</v>
      </c>
      <c r="G63" s="4">
        <f t="shared" si="3"/>
        <v>0</v>
      </c>
    </row>
    <row r="64" spans="1:7" ht="61.5" customHeight="1" x14ac:dyDescent="0.25">
      <c r="A64" s="2"/>
      <c r="B64" s="110" t="s">
        <v>42</v>
      </c>
      <c r="C64" s="111"/>
      <c r="D64" s="90">
        <v>1</v>
      </c>
      <c r="E64" s="91"/>
      <c r="F64" s="42">
        <v>0</v>
      </c>
      <c r="G64" s="4">
        <f t="shared" si="3"/>
        <v>0</v>
      </c>
    </row>
    <row r="65" spans="1:7" ht="51.75" customHeight="1" thickBot="1" x14ac:dyDescent="0.3">
      <c r="A65" s="5"/>
      <c r="B65" s="126" t="s">
        <v>43</v>
      </c>
      <c r="C65" s="127"/>
      <c r="D65" s="55">
        <v>4</v>
      </c>
      <c r="E65" s="56"/>
      <c r="F65" s="43">
        <v>0</v>
      </c>
      <c r="G65" s="6">
        <f t="shared" si="3"/>
        <v>0</v>
      </c>
    </row>
    <row r="66" spans="1:7" ht="15" customHeight="1" thickBot="1" x14ac:dyDescent="0.3">
      <c r="A66" s="94" t="s">
        <v>44</v>
      </c>
      <c r="B66" s="95"/>
      <c r="C66" s="95"/>
      <c r="D66" s="95"/>
      <c r="E66" s="95"/>
      <c r="F66" s="96"/>
      <c r="G66" s="34">
        <f>SUM(G60:G65)</f>
        <v>0</v>
      </c>
    </row>
    <row r="67" spans="1:7" ht="15" customHeight="1" thickBot="1" x14ac:dyDescent="0.3">
      <c r="A67" s="27" t="s">
        <v>59</v>
      </c>
      <c r="B67" s="97" t="s">
        <v>48</v>
      </c>
      <c r="C67" s="98"/>
      <c r="D67" s="98"/>
      <c r="E67" s="98"/>
      <c r="F67" s="98"/>
      <c r="G67" s="99"/>
    </row>
    <row r="68" spans="1:7" ht="81" customHeight="1" x14ac:dyDescent="0.25">
      <c r="A68" s="7"/>
      <c r="B68" s="114" t="s">
        <v>45</v>
      </c>
      <c r="C68" s="115"/>
      <c r="D68" s="92">
        <v>8</v>
      </c>
      <c r="E68" s="93"/>
      <c r="F68" s="41">
        <v>0</v>
      </c>
      <c r="G68" s="8">
        <f>D68*F68</f>
        <v>0</v>
      </c>
    </row>
    <row r="69" spans="1:7" ht="87" customHeight="1" thickBot="1" x14ac:dyDescent="0.3">
      <c r="A69" s="5"/>
      <c r="B69" s="126" t="s">
        <v>46</v>
      </c>
      <c r="C69" s="127"/>
      <c r="D69" s="55">
        <v>8</v>
      </c>
      <c r="E69" s="56"/>
      <c r="F69" s="43">
        <v>0</v>
      </c>
      <c r="G69" s="6">
        <f>D69*F69</f>
        <v>0</v>
      </c>
    </row>
    <row r="70" spans="1:7" ht="15" customHeight="1" thickBot="1" x14ac:dyDescent="0.3">
      <c r="A70" s="130" t="s">
        <v>47</v>
      </c>
      <c r="B70" s="131"/>
      <c r="C70" s="131"/>
      <c r="D70" s="131"/>
      <c r="E70" s="131"/>
      <c r="F70" s="132"/>
      <c r="G70" s="28">
        <f>SUM(G68:G69)</f>
        <v>0</v>
      </c>
    </row>
    <row r="71" spans="1:7" ht="15.75" thickBot="1" x14ac:dyDescent="0.3">
      <c r="A71" s="133" t="s">
        <v>63</v>
      </c>
      <c r="B71" s="134"/>
      <c r="C71" s="134"/>
      <c r="D71" s="134"/>
      <c r="E71" s="134"/>
      <c r="F71" s="134"/>
      <c r="G71" s="135"/>
    </row>
    <row r="72" spans="1:7" x14ac:dyDescent="0.25">
      <c r="A72" s="46" t="s">
        <v>65</v>
      </c>
      <c r="B72" s="47"/>
      <c r="C72" s="47"/>
      <c r="D72" s="47"/>
      <c r="E72" s="47"/>
      <c r="F72" s="48"/>
      <c r="G72" s="36">
        <f>SUM(G11+G18+G25+G32+G41+G50+G58+G66+G70)</f>
        <v>0</v>
      </c>
    </row>
    <row r="73" spans="1:7" ht="15.75" thickBot="1" x14ac:dyDescent="0.3">
      <c r="A73" s="49" t="s">
        <v>64</v>
      </c>
      <c r="B73" s="50"/>
      <c r="C73" s="50"/>
      <c r="D73" s="50"/>
      <c r="E73" s="50"/>
      <c r="F73" s="51"/>
      <c r="G73" s="37">
        <f>G74-G72</f>
        <v>0</v>
      </c>
    </row>
    <row r="74" spans="1:7" ht="15.75" thickBot="1" x14ac:dyDescent="0.3">
      <c r="A74" s="52" t="s">
        <v>66</v>
      </c>
      <c r="B74" s="53"/>
      <c r="C74" s="53"/>
      <c r="D74" s="53"/>
      <c r="E74" s="53"/>
      <c r="F74" s="54"/>
      <c r="G74" s="38">
        <f>G72*1.2</f>
        <v>0</v>
      </c>
    </row>
    <row r="75" spans="1:7" x14ac:dyDescent="0.25">
      <c r="B75" s="1"/>
      <c r="C75" s="1"/>
      <c r="D75" s="1"/>
      <c r="E75" s="1"/>
      <c r="F75" s="1"/>
      <c r="G75" s="1"/>
    </row>
  </sheetData>
  <sheetProtection algorithmName="SHA-512" hashValue="rezsGjkrvqG0HEx9EXKDySJcU9K3PCkGwwR/K3MJIIivF3ZE312K9KgPyuorEM3hXJKGw0z0TYmBGBC4kw9txQ==" saltValue="GyjU8n+mXBiV+HcBdZGbYg==" spinCount="100000" sheet="1" objects="1" scenarios="1" selectLockedCells="1"/>
  <mergeCells count="120">
    <mergeCell ref="B63:C63"/>
    <mergeCell ref="B64:C64"/>
    <mergeCell ref="B65:C65"/>
    <mergeCell ref="A70:F70"/>
    <mergeCell ref="A71:G71"/>
    <mergeCell ref="B68:C68"/>
    <mergeCell ref="B69:C69"/>
    <mergeCell ref="B35:C35"/>
    <mergeCell ref="B24:C24"/>
    <mergeCell ref="B27:C27"/>
    <mergeCell ref="B28:C28"/>
    <mergeCell ref="B29:C29"/>
    <mergeCell ref="B30:C30"/>
    <mergeCell ref="B31:C31"/>
    <mergeCell ref="B34:C34"/>
    <mergeCell ref="B48:C48"/>
    <mergeCell ref="B36:C36"/>
    <mergeCell ref="B37:C37"/>
    <mergeCell ref="B38:C38"/>
    <mergeCell ref="B39:C39"/>
    <mergeCell ref="B40:C40"/>
    <mergeCell ref="B44:C44"/>
    <mergeCell ref="B45:C45"/>
    <mergeCell ref="B46:C46"/>
    <mergeCell ref="B10:C10"/>
    <mergeCell ref="B23:C23"/>
    <mergeCell ref="B13:C13"/>
    <mergeCell ref="B14:C14"/>
    <mergeCell ref="B15:C15"/>
    <mergeCell ref="B16:C16"/>
    <mergeCell ref="B17:C17"/>
    <mergeCell ref="B20:C20"/>
    <mergeCell ref="B21:C21"/>
    <mergeCell ref="B22:C22"/>
    <mergeCell ref="B3:C4"/>
    <mergeCell ref="B5:C5"/>
    <mergeCell ref="B6:C6"/>
    <mergeCell ref="D3:E4"/>
    <mergeCell ref="D6:E6"/>
    <mergeCell ref="D5:E5"/>
    <mergeCell ref="D7:E7"/>
    <mergeCell ref="D8:E8"/>
    <mergeCell ref="D9:E9"/>
    <mergeCell ref="B7:C7"/>
    <mergeCell ref="B8:C8"/>
    <mergeCell ref="B9:C9"/>
    <mergeCell ref="D21:E21"/>
    <mergeCell ref="D22:E22"/>
    <mergeCell ref="D23:E23"/>
    <mergeCell ref="D24:E24"/>
    <mergeCell ref="D16:E16"/>
    <mergeCell ref="D17:E17"/>
    <mergeCell ref="D20:E20"/>
    <mergeCell ref="D10:E10"/>
    <mergeCell ref="D13:E13"/>
    <mergeCell ref="D14:E14"/>
    <mergeCell ref="D15:E15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B51:G51"/>
    <mergeCell ref="D46:E46"/>
    <mergeCell ref="D47:E47"/>
    <mergeCell ref="D48:E48"/>
    <mergeCell ref="D49:E49"/>
    <mergeCell ref="D39:E39"/>
    <mergeCell ref="D40:E40"/>
    <mergeCell ref="D44:E44"/>
    <mergeCell ref="D45:E45"/>
    <mergeCell ref="B49:C49"/>
    <mergeCell ref="B47:C47"/>
    <mergeCell ref="D60:E60"/>
    <mergeCell ref="D61:E61"/>
    <mergeCell ref="D62:E62"/>
    <mergeCell ref="D57:E57"/>
    <mergeCell ref="A58:F58"/>
    <mergeCell ref="B59:G59"/>
    <mergeCell ref="D52:E52"/>
    <mergeCell ref="D53:E53"/>
    <mergeCell ref="D54:E54"/>
    <mergeCell ref="D55:E55"/>
    <mergeCell ref="B52:C52"/>
    <mergeCell ref="B53:C53"/>
    <mergeCell ref="B54:C54"/>
    <mergeCell ref="B55:C55"/>
    <mergeCell ref="B56:C56"/>
    <mergeCell ref="B57:C57"/>
    <mergeCell ref="B60:C60"/>
    <mergeCell ref="B61:C61"/>
    <mergeCell ref="B62:C62"/>
    <mergeCell ref="A72:F72"/>
    <mergeCell ref="A73:F73"/>
    <mergeCell ref="A74:F74"/>
    <mergeCell ref="D69:E69"/>
    <mergeCell ref="A3:A4"/>
    <mergeCell ref="A11:F11"/>
    <mergeCell ref="B12:G12"/>
    <mergeCell ref="A18:F18"/>
    <mergeCell ref="B19:G19"/>
    <mergeCell ref="A25:F25"/>
    <mergeCell ref="B26:G26"/>
    <mergeCell ref="D31:E31"/>
    <mergeCell ref="A32:F32"/>
    <mergeCell ref="B33:G33"/>
    <mergeCell ref="A41:F41"/>
    <mergeCell ref="B43:G43"/>
    <mergeCell ref="A50:F50"/>
    <mergeCell ref="D63:E63"/>
    <mergeCell ref="D64:E64"/>
    <mergeCell ref="D65:E65"/>
    <mergeCell ref="D68:E68"/>
    <mergeCell ref="A66:F66"/>
    <mergeCell ref="B67:G67"/>
    <mergeCell ref="D56:E56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Minedu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Verchovodko Štefan</dc:creator>
  <cp:lastModifiedBy>Ryba Alexander</cp:lastModifiedBy>
  <cp:lastPrinted>2020-08-27T10:10:59Z</cp:lastPrinted>
  <dcterms:created xsi:type="dcterms:W3CDTF">2020-08-26T05:23:51Z</dcterms:created>
  <dcterms:modified xsi:type="dcterms:W3CDTF">2020-08-27T12:25:45Z</dcterms:modified>
</cp:coreProperties>
</file>