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Špecifiká\Testovanie Covid19\"/>
    </mc:Choice>
  </mc:AlternateContent>
  <xr:revisionPtr revIDLastSave="0" documentId="13_ncr:1_{C8DAE18C-BD69-4DCB-9E42-474161F7C616}" xr6:coauthVersionLast="36" xr6:coauthVersionMax="36" xr10:uidLastSave="{00000000-0000-0000-0000-000000000000}"/>
  <bookViews>
    <workbookView xWindow="0" yWindow="0" windowWidth="23040" windowHeight="9060" xr2:uid="{852C8086-D12F-4F8F-B947-88DD87AFDE75}"/>
  </bookViews>
  <sheets>
    <sheet name="Rozpis FP - školy" sheetId="2" r:id="rId1"/>
    <sheet name="Rozpis FP - zriaďovatelia" sheetId="1" r:id="rId2"/>
  </sheets>
  <definedNames>
    <definedName name="_xlnm._FilterDatabase" localSheetId="0" hidden="1">'Rozpis FP - školy'!$A$7:$K$7</definedName>
    <definedName name="_xlnm._FilterDatabase" localSheetId="1" hidden="1">'Rozpis FP - zriaďovatelia'!$A$6:$G$33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7" i="1"/>
  <c r="G33" i="1" s="1"/>
  <c r="K35" i="2"/>
  <c r="J3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8" i="2"/>
</calcChain>
</file>

<file path=xl/sharedStrings.xml><?xml version="1.0" encoding="utf-8"?>
<sst xmlns="http://schemas.openxmlformats.org/spreadsheetml/2006/main" count="333" uniqueCount="157">
  <si>
    <t>Rozpis finančných prostriedkov podľa zriaďovateľov</t>
  </si>
  <si>
    <t>Kraj sídla zriaďovateľa</t>
  </si>
  <si>
    <t>Typ zriaďovateľa</t>
  </si>
  <si>
    <t>Kód zriaďovateľa  pre financovanie</t>
  </si>
  <si>
    <t>IČO zriaďovateľa</t>
  </si>
  <si>
    <t>Názov zriaďovateľa</t>
  </si>
  <si>
    <t>Počet otestovaných osôb</t>
  </si>
  <si>
    <t>Poskytnuté finančné prostriedky v €</t>
  </si>
  <si>
    <t>a</t>
  </si>
  <si>
    <t>b</t>
  </si>
  <si>
    <t>c</t>
  </si>
  <si>
    <t>d</t>
  </si>
  <si>
    <t>e</t>
  </si>
  <si>
    <t>2 = 1*5 €</t>
  </si>
  <si>
    <t>BA</t>
  </si>
  <si>
    <t>O</t>
  </si>
  <si>
    <t>O507890</t>
  </si>
  <si>
    <t>Obec Gajary</t>
  </si>
  <si>
    <t>O508039</t>
  </si>
  <si>
    <t>Obec Láb</t>
  </si>
  <si>
    <t>O529419</t>
  </si>
  <si>
    <t>Mestská časť Bratislava - Lamač</t>
  </si>
  <si>
    <t>C</t>
  </si>
  <si>
    <t>C58</t>
  </si>
  <si>
    <t>Rímskokatolícka cirkev, Bratislavská arcidiecéza</t>
  </si>
  <si>
    <t>S</t>
  </si>
  <si>
    <t>S057</t>
  </si>
  <si>
    <t>Cambridge international communications, s. r. o.</t>
  </si>
  <si>
    <t>S941</t>
  </si>
  <si>
    <t>Kings Schools International, s.r.o.</t>
  </si>
  <si>
    <t>TV</t>
  </si>
  <si>
    <t>O504513</t>
  </si>
  <si>
    <t>Obec Kúty</t>
  </si>
  <si>
    <t>O506877</t>
  </si>
  <si>
    <t>Obec Cífer</t>
  </si>
  <si>
    <t>C16</t>
  </si>
  <si>
    <t>Kongregácia Milosrdných sestier svätého Kríža</t>
  </si>
  <si>
    <t>S242</t>
  </si>
  <si>
    <t>PaedDr. Andrej Argaláš</t>
  </si>
  <si>
    <t>S572</t>
  </si>
  <si>
    <t>Škola s úsmevom, s.r.o.</t>
  </si>
  <si>
    <t>TC</t>
  </si>
  <si>
    <t>V</t>
  </si>
  <si>
    <t>VTC</t>
  </si>
  <si>
    <t>Trenčiansky samosprávny kraj</t>
  </si>
  <si>
    <t>O514071</t>
  </si>
  <si>
    <t>Obec Kanianka</t>
  </si>
  <si>
    <t>O514128</t>
  </si>
  <si>
    <t>Obec Lazany</t>
  </si>
  <si>
    <t>NR</t>
  </si>
  <si>
    <t>O503363</t>
  </si>
  <si>
    <t>Obec Maňa</t>
  </si>
  <si>
    <t>O503380</t>
  </si>
  <si>
    <t>Obec Veľký Kýr</t>
  </si>
  <si>
    <t>BB</t>
  </si>
  <si>
    <t>K</t>
  </si>
  <si>
    <t>KBB</t>
  </si>
  <si>
    <t>Okresný úrad Banská Bystrica</t>
  </si>
  <si>
    <t>O511471</t>
  </si>
  <si>
    <t>Obec Kalinovo</t>
  </si>
  <si>
    <t>C52</t>
  </si>
  <si>
    <t>Zbor cirkvi bratskej v Banskej Bystrici</t>
  </si>
  <si>
    <t>PO</t>
  </si>
  <si>
    <t>KPO</t>
  </si>
  <si>
    <t>Okresný úrad Prešov</t>
  </si>
  <si>
    <t>O519197</t>
  </si>
  <si>
    <t>Mesto Giraltovce</t>
  </si>
  <si>
    <t>O519391</t>
  </si>
  <si>
    <t>Obec Kračúnovce</t>
  </si>
  <si>
    <t>O523844</t>
  </si>
  <si>
    <t>Obec Spišská Teplica</t>
  </si>
  <si>
    <t>O527386</t>
  </si>
  <si>
    <t>Obec Kolbovce</t>
  </si>
  <si>
    <t>S496</t>
  </si>
  <si>
    <t>K.B.REAL, s.r.o.</t>
  </si>
  <si>
    <t>S524</t>
  </si>
  <si>
    <t>Life Academy, s. r. o.</t>
  </si>
  <si>
    <t>Celkový súčet</t>
  </si>
  <si>
    <t>Rozpis finančných prostriedkov na školy a školské zariadenia</t>
  </si>
  <si>
    <t>Kód zriaďovateľa pre financovanie</t>
  </si>
  <si>
    <t>IČO právneho subjektu</t>
  </si>
  <si>
    <t>Názov právneho subjektu</t>
  </si>
  <si>
    <t>Obec</t>
  </si>
  <si>
    <t>Ulica</t>
  </si>
  <si>
    <t>f</t>
  </si>
  <si>
    <t>g</t>
  </si>
  <si>
    <t>h</t>
  </si>
  <si>
    <t>i</t>
  </si>
  <si>
    <t>Základná škola</t>
  </si>
  <si>
    <t>Gajary</t>
  </si>
  <si>
    <t>Skuteckého 438</t>
  </si>
  <si>
    <t>Láb</t>
  </si>
  <si>
    <t>Vŕšok 489/20</t>
  </si>
  <si>
    <t>Bratislava-Lamač</t>
  </si>
  <si>
    <t>Malokarpatské nám. 1</t>
  </si>
  <si>
    <t>Spojená škola sv. Františka Assiského</t>
  </si>
  <si>
    <t>Malacky</t>
  </si>
  <si>
    <t>Kláštorné nám. 1</t>
  </si>
  <si>
    <t>Súkromná spojená škola Cambridge International School</t>
  </si>
  <si>
    <t>Bratislava-Staré Mesto</t>
  </si>
  <si>
    <t>Úprkova 3</t>
  </si>
  <si>
    <t>Súkromná základná škola</t>
  </si>
  <si>
    <t>Bratislava-Nové Mesto</t>
  </si>
  <si>
    <t>Trnavská cesta 3421/39</t>
  </si>
  <si>
    <t>Základná škola Andreja Radlinského</t>
  </si>
  <si>
    <t>Kúty</t>
  </si>
  <si>
    <t>Školská 694</t>
  </si>
  <si>
    <t>Cífer</t>
  </si>
  <si>
    <t>SNP 5</t>
  </si>
  <si>
    <t>Stredná zdravotnícka škola M. T. Schererovej</t>
  </si>
  <si>
    <t>Ružomberok</t>
  </si>
  <si>
    <t>Dončova 7</t>
  </si>
  <si>
    <t>Základná škola pri SLVS</t>
  </si>
  <si>
    <t>Senec</t>
  </si>
  <si>
    <t>Diaľničná 1</t>
  </si>
  <si>
    <t>Skalica</t>
  </si>
  <si>
    <t>Gorkého 4</t>
  </si>
  <si>
    <t>Obchodná akadémia</t>
  </si>
  <si>
    <t>Prievidza</t>
  </si>
  <si>
    <t>F. Madvu 2</t>
  </si>
  <si>
    <t>Kanianka</t>
  </si>
  <si>
    <t>SNP 587/4</t>
  </si>
  <si>
    <t>Základná škola s materskou školou</t>
  </si>
  <si>
    <t>Lazany</t>
  </si>
  <si>
    <t>Lazany 423</t>
  </si>
  <si>
    <t>Maňa</t>
  </si>
  <si>
    <t>Školská 1</t>
  </si>
  <si>
    <t>Základná škola s materskou školou - Alapiskola és Óvoda</t>
  </si>
  <si>
    <t>Veľký Kýr</t>
  </si>
  <si>
    <t>Školská 7</t>
  </si>
  <si>
    <t xml:space="preserve">Reedukačné centrum </t>
  </si>
  <si>
    <t>Tormaľa</t>
  </si>
  <si>
    <t>Mierová 137</t>
  </si>
  <si>
    <t>Kalinovo</t>
  </si>
  <si>
    <t>SNP 158/20</t>
  </si>
  <si>
    <t>Základná škola Narnia</t>
  </si>
  <si>
    <t>Banská Bystrica</t>
  </si>
  <si>
    <t>Okružná 2</t>
  </si>
  <si>
    <t>Spojená škola internátna</t>
  </si>
  <si>
    <t>Levoča</t>
  </si>
  <si>
    <t>Nám. Štefana Kluberta 2</t>
  </si>
  <si>
    <t>Spojená škola</t>
  </si>
  <si>
    <t>Giraltovce</t>
  </si>
  <si>
    <t>Dukelská 26/30</t>
  </si>
  <si>
    <t>Kračúnovce</t>
  </si>
  <si>
    <t>Kračúnovce 277</t>
  </si>
  <si>
    <t>Spišská Teplica</t>
  </si>
  <si>
    <t>Školská 311</t>
  </si>
  <si>
    <t>Kolbovce</t>
  </si>
  <si>
    <t>Kolbovce 8</t>
  </si>
  <si>
    <t>Súkromná stredná odborná škola</t>
  </si>
  <si>
    <t>Dukelská 33</t>
  </si>
  <si>
    <t>Súkromná materská škola</t>
  </si>
  <si>
    <t>Poprad</t>
  </si>
  <si>
    <t>Rovná 597/15</t>
  </si>
  <si>
    <t>Súkromná spojená škola</t>
  </si>
  <si>
    <t>Príspevok na špecifiká - finančné prostriedky za testovanie na Covid-19 za mesiac máj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</si>
</sst>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56C3-EA00-4224-8701-222D99DEEB48}">
  <dimension ref="A2:K35"/>
  <sheetViews>
    <sheetView tabSelected="1" workbookViewId="0">
      <selection activeCell="A5" sqref="A5"/>
    </sheetView>
  </sheetViews>
  <sheetFormatPr defaultRowHeight="15" x14ac:dyDescent="0.25"/>
  <cols>
    <col min="4" max="4" width="14.28515625" customWidth="1"/>
    <col min="5" max="5" width="43.5703125" customWidth="1"/>
    <col min="6" max="6" width="11.28515625" customWidth="1"/>
    <col min="7" max="7" width="51.7109375" customWidth="1"/>
    <col min="8" max="9" width="21.28515625" customWidth="1"/>
    <col min="10" max="10" width="12.28515625" customWidth="1"/>
    <col min="11" max="11" width="10.5703125" customWidth="1"/>
  </cols>
  <sheetData>
    <row r="2" spans="1:11" ht="15.75" x14ac:dyDescent="0.25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/>
      <c r="J3" s="4"/>
      <c r="K3" s="4"/>
    </row>
    <row r="4" spans="1:11" ht="15.75" x14ac:dyDescent="0.25">
      <c r="A4" s="36" t="s">
        <v>78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4.4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1" ht="97.9" customHeight="1" x14ac:dyDescent="0.25">
      <c r="A6" s="7" t="s">
        <v>1</v>
      </c>
      <c r="B6" s="8" t="s">
        <v>2</v>
      </c>
      <c r="C6" s="8" t="s">
        <v>79</v>
      </c>
      <c r="D6" s="8" t="s">
        <v>4</v>
      </c>
      <c r="E6" s="9" t="s">
        <v>5</v>
      </c>
      <c r="F6" s="9" t="s">
        <v>80</v>
      </c>
      <c r="G6" s="9" t="s">
        <v>81</v>
      </c>
      <c r="H6" s="9" t="s">
        <v>82</v>
      </c>
      <c r="I6" s="9" t="s">
        <v>83</v>
      </c>
      <c r="J6" s="9" t="s">
        <v>6</v>
      </c>
      <c r="K6" s="2" t="s">
        <v>7</v>
      </c>
    </row>
    <row r="7" spans="1:11" x14ac:dyDescent="0.25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84</v>
      </c>
      <c r="G7" s="11" t="s">
        <v>85</v>
      </c>
      <c r="H7" s="11" t="s">
        <v>86</v>
      </c>
      <c r="I7" s="11" t="s">
        <v>87</v>
      </c>
      <c r="J7" s="11">
        <v>1</v>
      </c>
      <c r="K7" s="6" t="s">
        <v>13</v>
      </c>
    </row>
    <row r="8" spans="1:11" x14ac:dyDescent="0.25">
      <c r="A8" s="12" t="s">
        <v>14</v>
      </c>
      <c r="B8" s="13" t="s">
        <v>15</v>
      </c>
      <c r="C8" s="14" t="s">
        <v>16</v>
      </c>
      <c r="D8" s="15">
        <v>304743</v>
      </c>
      <c r="E8" s="15" t="s">
        <v>17</v>
      </c>
      <c r="F8" s="15">
        <v>31811540</v>
      </c>
      <c r="G8" s="15" t="s">
        <v>88</v>
      </c>
      <c r="H8" s="15" t="s">
        <v>89</v>
      </c>
      <c r="I8" s="15" t="s">
        <v>90</v>
      </c>
      <c r="J8" s="16">
        <v>170</v>
      </c>
      <c r="K8" s="17">
        <f>J8*5</f>
        <v>850</v>
      </c>
    </row>
    <row r="9" spans="1:11" x14ac:dyDescent="0.25">
      <c r="A9" s="12" t="s">
        <v>14</v>
      </c>
      <c r="B9" s="13" t="s">
        <v>15</v>
      </c>
      <c r="C9" s="14" t="s">
        <v>18</v>
      </c>
      <c r="D9" s="15">
        <v>304883</v>
      </c>
      <c r="E9" s="15" t="s">
        <v>19</v>
      </c>
      <c r="F9" s="15">
        <v>31811612</v>
      </c>
      <c r="G9" s="15" t="s">
        <v>88</v>
      </c>
      <c r="H9" s="15" t="s">
        <v>91</v>
      </c>
      <c r="I9" s="15" t="s">
        <v>92</v>
      </c>
      <c r="J9" s="16">
        <v>674</v>
      </c>
      <c r="K9" s="17">
        <f t="shared" ref="K9:K34" si="0">J9*5</f>
        <v>3370</v>
      </c>
    </row>
    <row r="10" spans="1:11" x14ac:dyDescent="0.25">
      <c r="A10" s="12" t="s">
        <v>14</v>
      </c>
      <c r="B10" s="13" t="s">
        <v>15</v>
      </c>
      <c r="C10" s="14" t="s">
        <v>20</v>
      </c>
      <c r="D10" s="15">
        <v>603414</v>
      </c>
      <c r="E10" s="15" t="s">
        <v>21</v>
      </c>
      <c r="F10" s="15">
        <v>42170915</v>
      </c>
      <c r="G10" s="15" t="s">
        <v>88</v>
      </c>
      <c r="H10" s="15" t="s">
        <v>93</v>
      </c>
      <c r="I10" s="15" t="s">
        <v>94</v>
      </c>
      <c r="J10" s="16">
        <v>86</v>
      </c>
      <c r="K10" s="17">
        <f t="shared" si="0"/>
        <v>430</v>
      </c>
    </row>
    <row r="11" spans="1:11" x14ac:dyDescent="0.25">
      <c r="A11" s="12" t="s">
        <v>14</v>
      </c>
      <c r="B11" s="13" t="s">
        <v>22</v>
      </c>
      <c r="C11" s="14" t="s">
        <v>23</v>
      </c>
      <c r="D11" s="15">
        <v>42131685</v>
      </c>
      <c r="E11" s="15" t="s">
        <v>24</v>
      </c>
      <c r="F11" s="15">
        <v>42256887</v>
      </c>
      <c r="G11" s="15" t="s">
        <v>95</v>
      </c>
      <c r="H11" s="15" t="s">
        <v>96</v>
      </c>
      <c r="I11" s="15" t="s">
        <v>97</v>
      </c>
      <c r="J11" s="16">
        <v>140</v>
      </c>
      <c r="K11" s="17">
        <f t="shared" si="0"/>
        <v>700</v>
      </c>
    </row>
    <row r="12" spans="1:11" x14ac:dyDescent="0.25">
      <c r="A12" s="12" t="s">
        <v>14</v>
      </c>
      <c r="B12" s="13" t="s">
        <v>25</v>
      </c>
      <c r="C12" s="14" t="s">
        <v>26</v>
      </c>
      <c r="D12" s="15">
        <v>35807181</v>
      </c>
      <c r="E12" s="15" t="s">
        <v>27</v>
      </c>
      <c r="F12" s="15">
        <v>42261121</v>
      </c>
      <c r="G12" s="15" t="s">
        <v>98</v>
      </c>
      <c r="H12" s="15" t="s">
        <v>99</v>
      </c>
      <c r="I12" s="15" t="s">
        <v>100</v>
      </c>
      <c r="J12" s="16">
        <v>361</v>
      </c>
      <c r="K12" s="17">
        <f t="shared" si="0"/>
        <v>1805</v>
      </c>
    </row>
    <row r="13" spans="1:11" x14ac:dyDescent="0.25">
      <c r="A13" s="12" t="s">
        <v>14</v>
      </c>
      <c r="B13" s="13" t="s">
        <v>25</v>
      </c>
      <c r="C13" s="14" t="s">
        <v>28</v>
      </c>
      <c r="D13" s="15">
        <v>52146073</v>
      </c>
      <c r="E13" s="15" t="s">
        <v>29</v>
      </c>
      <c r="F13" s="15">
        <v>51950774</v>
      </c>
      <c r="G13" s="15" t="s">
        <v>101</v>
      </c>
      <c r="H13" s="15" t="s">
        <v>102</v>
      </c>
      <c r="I13" s="15" t="s">
        <v>103</v>
      </c>
      <c r="J13" s="16">
        <v>-64</v>
      </c>
      <c r="K13" s="17">
        <f t="shared" si="0"/>
        <v>-320</v>
      </c>
    </row>
    <row r="14" spans="1:11" x14ac:dyDescent="0.25">
      <c r="A14" s="12" t="s">
        <v>30</v>
      </c>
      <c r="B14" s="13" t="s">
        <v>15</v>
      </c>
      <c r="C14" s="14" t="s">
        <v>31</v>
      </c>
      <c r="D14" s="15">
        <v>309672</v>
      </c>
      <c r="E14" s="15" t="s">
        <v>32</v>
      </c>
      <c r="F14" s="15">
        <v>31827829</v>
      </c>
      <c r="G14" s="15" t="s">
        <v>104</v>
      </c>
      <c r="H14" s="15" t="s">
        <v>105</v>
      </c>
      <c r="I14" s="15" t="s">
        <v>106</v>
      </c>
      <c r="J14" s="16">
        <v>268</v>
      </c>
      <c r="K14" s="17">
        <f t="shared" si="0"/>
        <v>1340</v>
      </c>
    </row>
    <row r="15" spans="1:11" x14ac:dyDescent="0.25">
      <c r="A15" s="12" t="s">
        <v>30</v>
      </c>
      <c r="B15" s="13" t="s">
        <v>15</v>
      </c>
      <c r="C15" s="14" t="s">
        <v>33</v>
      </c>
      <c r="D15" s="15">
        <v>312347</v>
      </c>
      <c r="E15" s="15" t="s">
        <v>34</v>
      </c>
      <c r="F15" s="15">
        <v>36093939</v>
      </c>
      <c r="G15" s="15" t="s">
        <v>88</v>
      </c>
      <c r="H15" s="15" t="s">
        <v>107</v>
      </c>
      <c r="I15" s="15" t="s">
        <v>108</v>
      </c>
      <c r="J15" s="16">
        <v>179</v>
      </c>
      <c r="K15" s="17">
        <f t="shared" si="0"/>
        <v>895</v>
      </c>
    </row>
    <row r="16" spans="1:11" x14ac:dyDescent="0.25">
      <c r="A16" s="12" t="s">
        <v>30</v>
      </c>
      <c r="B16" s="13" t="s">
        <v>22</v>
      </c>
      <c r="C16" s="14" t="s">
        <v>35</v>
      </c>
      <c r="D16" s="15">
        <v>587117</v>
      </c>
      <c r="E16" s="15" t="s">
        <v>36</v>
      </c>
      <c r="F16" s="15">
        <v>17059844</v>
      </c>
      <c r="G16" s="15" t="s">
        <v>109</v>
      </c>
      <c r="H16" s="15" t="s">
        <v>110</v>
      </c>
      <c r="I16" s="15" t="s">
        <v>111</v>
      </c>
      <c r="J16" s="16">
        <v>81</v>
      </c>
      <c r="K16" s="17">
        <f t="shared" si="0"/>
        <v>405</v>
      </c>
    </row>
    <row r="17" spans="1:11" x14ac:dyDescent="0.25">
      <c r="A17" s="12" t="s">
        <v>30</v>
      </c>
      <c r="B17" s="13" t="s">
        <v>25</v>
      </c>
      <c r="C17" s="14" t="s">
        <v>37</v>
      </c>
      <c r="D17" s="15">
        <v>90000045</v>
      </c>
      <c r="E17" s="15" t="s">
        <v>38</v>
      </c>
      <c r="F17" s="15">
        <v>36075604</v>
      </c>
      <c r="G17" s="15" t="s">
        <v>112</v>
      </c>
      <c r="H17" s="15" t="s">
        <v>113</v>
      </c>
      <c r="I17" s="15" t="s">
        <v>114</v>
      </c>
      <c r="J17" s="16">
        <v>39</v>
      </c>
      <c r="K17" s="17">
        <f t="shared" si="0"/>
        <v>195</v>
      </c>
    </row>
    <row r="18" spans="1:11" x14ac:dyDescent="0.25">
      <c r="A18" s="12" t="s">
        <v>30</v>
      </c>
      <c r="B18" s="13" t="s">
        <v>25</v>
      </c>
      <c r="C18" s="14" t="s">
        <v>39</v>
      </c>
      <c r="D18" s="15">
        <v>45322694</v>
      </c>
      <c r="E18" s="15" t="s">
        <v>40</v>
      </c>
      <c r="F18" s="15">
        <v>37990845</v>
      </c>
      <c r="G18" s="15" t="s">
        <v>101</v>
      </c>
      <c r="H18" s="15" t="s">
        <v>115</v>
      </c>
      <c r="I18" s="15" t="s">
        <v>116</v>
      </c>
      <c r="J18" s="16">
        <v>64</v>
      </c>
      <c r="K18" s="17">
        <f t="shared" si="0"/>
        <v>320</v>
      </c>
    </row>
    <row r="19" spans="1:11" x14ac:dyDescent="0.25">
      <c r="A19" s="12" t="s">
        <v>41</v>
      </c>
      <c r="B19" s="13" t="s">
        <v>42</v>
      </c>
      <c r="C19" s="14" t="s">
        <v>43</v>
      </c>
      <c r="D19" s="15">
        <v>36126624</v>
      </c>
      <c r="E19" s="15" t="s">
        <v>44</v>
      </c>
      <c r="F19" s="15">
        <v>162094</v>
      </c>
      <c r="G19" s="15" t="s">
        <v>117</v>
      </c>
      <c r="H19" s="15" t="s">
        <v>118</v>
      </c>
      <c r="I19" s="15" t="s">
        <v>119</v>
      </c>
      <c r="J19" s="16">
        <v>22</v>
      </c>
      <c r="K19" s="17">
        <f t="shared" si="0"/>
        <v>110</v>
      </c>
    </row>
    <row r="20" spans="1:11" x14ac:dyDescent="0.25">
      <c r="A20" s="12" t="s">
        <v>41</v>
      </c>
      <c r="B20" s="13" t="s">
        <v>15</v>
      </c>
      <c r="C20" s="14" t="s">
        <v>45</v>
      </c>
      <c r="D20" s="15">
        <v>518239</v>
      </c>
      <c r="E20" s="15" t="s">
        <v>46</v>
      </c>
      <c r="F20" s="15">
        <v>31201636</v>
      </c>
      <c r="G20" s="15" t="s">
        <v>88</v>
      </c>
      <c r="H20" s="15" t="s">
        <v>120</v>
      </c>
      <c r="I20" s="15" t="s">
        <v>121</v>
      </c>
      <c r="J20" s="16">
        <v>126</v>
      </c>
      <c r="K20" s="17">
        <f t="shared" si="0"/>
        <v>630</v>
      </c>
    </row>
    <row r="21" spans="1:11" x14ac:dyDescent="0.25">
      <c r="A21" s="12" t="s">
        <v>41</v>
      </c>
      <c r="B21" s="13" t="s">
        <v>15</v>
      </c>
      <c r="C21" s="14" t="s">
        <v>47</v>
      </c>
      <c r="D21" s="15">
        <v>318221</v>
      </c>
      <c r="E21" s="15" t="s">
        <v>48</v>
      </c>
      <c r="F21" s="15">
        <v>36126748</v>
      </c>
      <c r="G21" s="15" t="s">
        <v>122</v>
      </c>
      <c r="H21" s="15" t="s">
        <v>123</v>
      </c>
      <c r="I21" s="15" t="s">
        <v>124</v>
      </c>
      <c r="J21" s="16">
        <v>135</v>
      </c>
      <c r="K21" s="17">
        <f t="shared" si="0"/>
        <v>675</v>
      </c>
    </row>
    <row r="22" spans="1:11" x14ac:dyDescent="0.25">
      <c r="A22" s="12" t="s">
        <v>49</v>
      </c>
      <c r="B22" s="13" t="s">
        <v>15</v>
      </c>
      <c r="C22" s="14" t="s">
        <v>50</v>
      </c>
      <c r="D22" s="15">
        <v>309061</v>
      </c>
      <c r="E22" s="15" t="s">
        <v>51</v>
      </c>
      <c r="F22" s="15">
        <v>37863941</v>
      </c>
      <c r="G22" s="15" t="s">
        <v>122</v>
      </c>
      <c r="H22" s="15" t="s">
        <v>125</v>
      </c>
      <c r="I22" s="15" t="s">
        <v>126</v>
      </c>
      <c r="J22" s="16">
        <v>312</v>
      </c>
      <c r="K22" s="17">
        <f t="shared" si="0"/>
        <v>1560</v>
      </c>
    </row>
    <row r="23" spans="1:11" x14ac:dyDescent="0.25">
      <c r="A23" s="12" t="s">
        <v>49</v>
      </c>
      <c r="B23" s="13" t="s">
        <v>15</v>
      </c>
      <c r="C23" s="14" t="s">
        <v>52</v>
      </c>
      <c r="D23" s="15">
        <v>309109</v>
      </c>
      <c r="E23" s="15" t="s">
        <v>53</v>
      </c>
      <c r="F23" s="15">
        <v>37864106</v>
      </c>
      <c r="G23" s="15" t="s">
        <v>127</v>
      </c>
      <c r="H23" s="15" t="s">
        <v>128</v>
      </c>
      <c r="I23" s="15" t="s">
        <v>129</v>
      </c>
      <c r="J23" s="16">
        <v>165</v>
      </c>
      <c r="K23" s="17">
        <f t="shared" si="0"/>
        <v>825</v>
      </c>
    </row>
    <row r="24" spans="1:11" x14ac:dyDescent="0.25">
      <c r="A24" s="12" t="s">
        <v>54</v>
      </c>
      <c r="B24" s="13" t="s">
        <v>55</v>
      </c>
      <c r="C24" s="14" t="s">
        <v>56</v>
      </c>
      <c r="D24" s="15">
        <v>99000006</v>
      </c>
      <c r="E24" s="15" t="s">
        <v>57</v>
      </c>
      <c r="F24" s="15">
        <v>111571</v>
      </c>
      <c r="G24" s="15" t="s">
        <v>130</v>
      </c>
      <c r="H24" s="15" t="s">
        <v>131</v>
      </c>
      <c r="I24" s="15" t="s">
        <v>132</v>
      </c>
      <c r="J24" s="16">
        <v>108</v>
      </c>
      <c r="K24" s="17">
        <f t="shared" si="0"/>
        <v>540</v>
      </c>
    </row>
    <row r="25" spans="1:11" x14ac:dyDescent="0.25">
      <c r="A25" s="12" t="s">
        <v>54</v>
      </c>
      <c r="B25" s="13" t="s">
        <v>15</v>
      </c>
      <c r="C25" s="14" t="s">
        <v>58</v>
      </c>
      <c r="D25" s="15">
        <v>316121</v>
      </c>
      <c r="E25" s="15" t="s">
        <v>59</v>
      </c>
      <c r="F25" s="15">
        <v>35991372</v>
      </c>
      <c r="G25" s="15" t="s">
        <v>122</v>
      </c>
      <c r="H25" s="15" t="s">
        <v>133</v>
      </c>
      <c r="I25" s="15" t="s">
        <v>134</v>
      </c>
      <c r="J25" s="16">
        <v>188</v>
      </c>
      <c r="K25" s="17">
        <f t="shared" si="0"/>
        <v>940</v>
      </c>
    </row>
    <row r="26" spans="1:11" x14ac:dyDescent="0.25">
      <c r="A26" s="12" t="s">
        <v>54</v>
      </c>
      <c r="B26" s="13" t="s">
        <v>22</v>
      </c>
      <c r="C26" s="14" t="s">
        <v>60</v>
      </c>
      <c r="D26" s="15">
        <v>37826174</v>
      </c>
      <c r="E26" s="15" t="s">
        <v>61</v>
      </c>
      <c r="F26" s="15">
        <v>42002931</v>
      </c>
      <c r="G26" s="15" t="s">
        <v>135</v>
      </c>
      <c r="H26" s="15" t="s">
        <v>136</v>
      </c>
      <c r="I26" s="15" t="s">
        <v>137</v>
      </c>
      <c r="J26" s="16">
        <v>142</v>
      </c>
      <c r="K26" s="17">
        <f t="shared" si="0"/>
        <v>710</v>
      </c>
    </row>
    <row r="27" spans="1:11" x14ac:dyDescent="0.25">
      <c r="A27" s="12" t="s">
        <v>62</v>
      </c>
      <c r="B27" s="13" t="s">
        <v>55</v>
      </c>
      <c r="C27" s="14" t="s">
        <v>63</v>
      </c>
      <c r="D27" s="15">
        <v>99000007</v>
      </c>
      <c r="E27" s="15" t="s">
        <v>64</v>
      </c>
      <c r="F27" s="15">
        <v>42090199</v>
      </c>
      <c r="G27" s="15" t="s">
        <v>138</v>
      </c>
      <c r="H27" s="15" t="s">
        <v>139</v>
      </c>
      <c r="I27" s="15" t="s">
        <v>140</v>
      </c>
      <c r="J27" s="16">
        <v>92</v>
      </c>
      <c r="K27" s="17">
        <f t="shared" si="0"/>
        <v>460</v>
      </c>
    </row>
    <row r="28" spans="1:11" x14ac:dyDescent="0.25">
      <c r="A28" s="12" t="s">
        <v>62</v>
      </c>
      <c r="B28" s="13" t="s">
        <v>15</v>
      </c>
      <c r="C28" s="14" t="s">
        <v>65</v>
      </c>
      <c r="D28" s="15">
        <v>321982</v>
      </c>
      <c r="E28" s="15" t="s">
        <v>66</v>
      </c>
      <c r="F28" s="15">
        <v>52800318</v>
      </c>
      <c r="G28" s="15" t="s">
        <v>141</v>
      </c>
      <c r="H28" s="15" t="s">
        <v>142</v>
      </c>
      <c r="I28" s="15" t="s">
        <v>143</v>
      </c>
      <c r="J28" s="16">
        <v>253</v>
      </c>
      <c r="K28" s="17">
        <f t="shared" si="0"/>
        <v>1265</v>
      </c>
    </row>
    <row r="29" spans="1:11" x14ac:dyDescent="0.25">
      <c r="A29" s="12" t="s">
        <v>62</v>
      </c>
      <c r="B29" s="13" t="s">
        <v>15</v>
      </c>
      <c r="C29" s="14" t="s">
        <v>67</v>
      </c>
      <c r="D29" s="15">
        <v>322181</v>
      </c>
      <c r="E29" s="15" t="s">
        <v>68</v>
      </c>
      <c r="F29" s="15">
        <v>36158321</v>
      </c>
      <c r="G29" s="15" t="s">
        <v>88</v>
      </c>
      <c r="H29" s="15" t="s">
        <v>144</v>
      </c>
      <c r="I29" s="15" t="s">
        <v>145</v>
      </c>
      <c r="J29" s="16">
        <v>61</v>
      </c>
      <c r="K29" s="17">
        <f t="shared" si="0"/>
        <v>305</v>
      </c>
    </row>
    <row r="30" spans="1:11" x14ac:dyDescent="0.25">
      <c r="A30" s="12" t="s">
        <v>62</v>
      </c>
      <c r="B30" s="13" t="s">
        <v>15</v>
      </c>
      <c r="C30" s="14" t="s">
        <v>69</v>
      </c>
      <c r="D30" s="15">
        <v>326534</v>
      </c>
      <c r="E30" s="15" t="s">
        <v>70</v>
      </c>
      <c r="F30" s="15">
        <v>37876066</v>
      </c>
      <c r="G30" s="15" t="s">
        <v>122</v>
      </c>
      <c r="H30" s="15" t="s">
        <v>146</v>
      </c>
      <c r="I30" s="15" t="s">
        <v>147</v>
      </c>
      <c r="J30" s="16">
        <v>138</v>
      </c>
      <c r="K30" s="17">
        <f t="shared" si="0"/>
        <v>690</v>
      </c>
    </row>
    <row r="31" spans="1:11" x14ac:dyDescent="0.25">
      <c r="A31" s="12" t="s">
        <v>62</v>
      </c>
      <c r="B31" s="13" t="s">
        <v>15</v>
      </c>
      <c r="C31" s="14" t="s">
        <v>71</v>
      </c>
      <c r="D31" s="15">
        <v>330558</v>
      </c>
      <c r="E31" s="15" t="s">
        <v>72</v>
      </c>
      <c r="F31" s="15">
        <v>37873148</v>
      </c>
      <c r="G31" s="15" t="s">
        <v>122</v>
      </c>
      <c r="H31" s="15" t="s">
        <v>148</v>
      </c>
      <c r="I31" s="15" t="s">
        <v>149</v>
      </c>
      <c r="J31" s="16">
        <v>23</v>
      </c>
      <c r="K31" s="17">
        <f t="shared" si="0"/>
        <v>115</v>
      </c>
    </row>
    <row r="32" spans="1:11" x14ac:dyDescent="0.25">
      <c r="A32" s="12" t="s">
        <v>62</v>
      </c>
      <c r="B32" s="13" t="s">
        <v>25</v>
      </c>
      <c r="C32" s="14" t="s">
        <v>73</v>
      </c>
      <c r="D32" s="15">
        <v>36454079</v>
      </c>
      <c r="E32" s="15" t="s">
        <v>74</v>
      </c>
      <c r="F32" s="15">
        <v>686506</v>
      </c>
      <c r="G32" s="15" t="s">
        <v>150</v>
      </c>
      <c r="H32" s="15" t="s">
        <v>142</v>
      </c>
      <c r="I32" s="15" t="s">
        <v>151</v>
      </c>
      <c r="J32" s="16">
        <v>601</v>
      </c>
      <c r="K32" s="17">
        <f t="shared" si="0"/>
        <v>3005</v>
      </c>
    </row>
    <row r="33" spans="1:11" x14ac:dyDescent="0.25">
      <c r="A33" s="12" t="s">
        <v>62</v>
      </c>
      <c r="B33" s="13" t="s">
        <v>25</v>
      </c>
      <c r="C33" s="14" t="s">
        <v>75</v>
      </c>
      <c r="D33" s="15">
        <v>44405847</v>
      </c>
      <c r="E33" s="15" t="s">
        <v>76</v>
      </c>
      <c r="F33" s="15">
        <v>42235260</v>
      </c>
      <c r="G33" s="15" t="s">
        <v>152</v>
      </c>
      <c r="H33" s="15" t="s">
        <v>153</v>
      </c>
      <c r="I33" s="15" t="s">
        <v>154</v>
      </c>
      <c r="J33" s="16">
        <v>16</v>
      </c>
      <c r="K33" s="17">
        <f t="shared" si="0"/>
        <v>80</v>
      </c>
    </row>
    <row r="34" spans="1:11" ht="15.75" thickBot="1" x14ac:dyDescent="0.3">
      <c r="A34" s="18" t="s">
        <v>62</v>
      </c>
      <c r="B34" s="19" t="s">
        <v>25</v>
      </c>
      <c r="C34" s="20" t="s">
        <v>75</v>
      </c>
      <c r="D34" s="21">
        <v>44405847</v>
      </c>
      <c r="E34" s="21" t="s">
        <v>76</v>
      </c>
      <c r="F34" s="21">
        <v>52108163</v>
      </c>
      <c r="G34" s="21" t="s">
        <v>155</v>
      </c>
      <c r="H34" s="21" t="s">
        <v>153</v>
      </c>
      <c r="I34" s="21" t="s">
        <v>154</v>
      </c>
      <c r="J34" s="22">
        <v>12</v>
      </c>
      <c r="K34" s="23">
        <f t="shared" si="0"/>
        <v>60</v>
      </c>
    </row>
    <row r="35" spans="1:11" ht="15.75" thickBot="1" x14ac:dyDescent="0.3">
      <c r="A35" s="24" t="s">
        <v>77</v>
      </c>
      <c r="B35" s="25"/>
      <c r="C35" s="25"/>
      <c r="D35" s="25"/>
      <c r="E35" s="25"/>
      <c r="F35" s="25"/>
      <c r="G35" s="25"/>
      <c r="H35" s="25"/>
      <c r="I35" s="25"/>
      <c r="J35" s="26">
        <f>SUM(J8:J34)</f>
        <v>4392</v>
      </c>
      <c r="K35" s="27">
        <f>SUM(K8:K34)</f>
        <v>21960</v>
      </c>
    </row>
  </sheetData>
  <autoFilter ref="A7:K7" xr:uid="{301F00AA-6D05-4DE8-97C6-DD3D745E20E5}"/>
  <mergeCells count="2">
    <mergeCell ref="A2:K2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B5B8-DC92-4585-970C-8E9593CD04F7}">
  <dimension ref="A1:G33"/>
  <sheetViews>
    <sheetView workbookViewId="0">
      <selection activeCell="A2" sqref="A2"/>
    </sheetView>
  </sheetViews>
  <sheetFormatPr defaultRowHeight="15" x14ac:dyDescent="0.25"/>
  <cols>
    <col min="4" max="4" width="12.7109375" customWidth="1"/>
    <col min="5" max="5" width="43.85546875" customWidth="1"/>
    <col min="6" max="6" width="12.5703125" customWidth="1"/>
    <col min="7" max="7" width="11.7109375" customWidth="1"/>
  </cols>
  <sheetData>
    <row r="1" spans="1:7" ht="15.75" x14ac:dyDescent="0.25">
      <c r="A1" s="35" t="s">
        <v>156</v>
      </c>
      <c r="B1" s="35"/>
      <c r="C1" s="35"/>
      <c r="D1" s="35"/>
      <c r="E1" s="35"/>
      <c r="F1" s="35"/>
      <c r="G1" s="35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35" t="s">
        <v>0</v>
      </c>
      <c r="B3" s="35"/>
      <c r="C3" s="35"/>
      <c r="D3" s="35"/>
      <c r="E3" s="35"/>
      <c r="F3" s="35"/>
      <c r="G3" s="35"/>
    </row>
    <row r="4" spans="1:7" ht="15.75" thickBot="1" x14ac:dyDescent="0.3"/>
    <row r="5" spans="1:7" ht="85.5" x14ac:dyDescent="0.2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2" t="s">
        <v>7</v>
      </c>
    </row>
    <row r="6" spans="1:7" x14ac:dyDescent="0.25">
      <c r="A6" s="10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28">
        <v>1</v>
      </c>
      <c r="G6" s="3" t="s">
        <v>13</v>
      </c>
    </row>
    <row r="7" spans="1:7" x14ac:dyDescent="0.25">
      <c r="A7" s="29" t="s">
        <v>14</v>
      </c>
      <c r="B7" s="30" t="s">
        <v>15</v>
      </c>
      <c r="C7" s="14" t="s">
        <v>16</v>
      </c>
      <c r="D7" s="31">
        <v>304743</v>
      </c>
      <c r="E7" s="15" t="s">
        <v>17</v>
      </c>
      <c r="F7" s="16">
        <v>170</v>
      </c>
      <c r="G7" s="17">
        <f>F7*5</f>
        <v>850</v>
      </c>
    </row>
    <row r="8" spans="1:7" x14ac:dyDescent="0.25">
      <c r="A8" s="29" t="s">
        <v>14</v>
      </c>
      <c r="B8" s="30" t="s">
        <v>15</v>
      </c>
      <c r="C8" s="14" t="s">
        <v>18</v>
      </c>
      <c r="D8" s="31">
        <v>304883</v>
      </c>
      <c r="E8" s="15" t="s">
        <v>19</v>
      </c>
      <c r="F8" s="16">
        <v>674</v>
      </c>
      <c r="G8" s="17">
        <f t="shared" ref="G8:G32" si="0">F8*5</f>
        <v>3370</v>
      </c>
    </row>
    <row r="9" spans="1:7" x14ac:dyDescent="0.25">
      <c r="A9" s="29" t="s">
        <v>14</v>
      </c>
      <c r="B9" s="30" t="s">
        <v>15</v>
      </c>
      <c r="C9" s="14" t="s">
        <v>20</v>
      </c>
      <c r="D9" s="31">
        <v>603414</v>
      </c>
      <c r="E9" s="15" t="s">
        <v>21</v>
      </c>
      <c r="F9" s="16">
        <v>86</v>
      </c>
      <c r="G9" s="17">
        <f t="shared" si="0"/>
        <v>430</v>
      </c>
    </row>
    <row r="10" spans="1:7" x14ac:dyDescent="0.25">
      <c r="A10" s="29" t="s">
        <v>14</v>
      </c>
      <c r="B10" s="30" t="s">
        <v>22</v>
      </c>
      <c r="C10" s="14" t="s">
        <v>23</v>
      </c>
      <c r="D10" s="31">
        <v>42131685</v>
      </c>
      <c r="E10" s="15" t="s">
        <v>24</v>
      </c>
      <c r="F10" s="16">
        <v>140</v>
      </c>
      <c r="G10" s="17">
        <f t="shared" si="0"/>
        <v>700</v>
      </c>
    </row>
    <row r="11" spans="1:7" x14ac:dyDescent="0.25">
      <c r="A11" s="29" t="s">
        <v>14</v>
      </c>
      <c r="B11" s="30" t="s">
        <v>25</v>
      </c>
      <c r="C11" s="14" t="s">
        <v>26</v>
      </c>
      <c r="D11" s="31">
        <v>35807181</v>
      </c>
      <c r="E11" s="15" t="s">
        <v>27</v>
      </c>
      <c r="F11" s="16">
        <v>361</v>
      </c>
      <c r="G11" s="17">
        <f t="shared" si="0"/>
        <v>1805</v>
      </c>
    </row>
    <row r="12" spans="1:7" x14ac:dyDescent="0.25">
      <c r="A12" s="29" t="s">
        <v>14</v>
      </c>
      <c r="B12" s="30" t="s">
        <v>25</v>
      </c>
      <c r="C12" s="14" t="s">
        <v>28</v>
      </c>
      <c r="D12" s="31">
        <v>52146073</v>
      </c>
      <c r="E12" s="15" t="s">
        <v>29</v>
      </c>
      <c r="F12" s="16">
        <v>-64</v>
      </c>
      <c r="G12" s="17">
        <f t="shared" si="0"/>
        <v>-320</v>
      </c>
    </row>
    <row r="13" spans="1:7" x14ac:dyDescent="0.25">
      <c r="A13" s="29" t="s">
        <v>30</v>
      </c>
      <c r="B13" s="30" t="s">
        <v>15</v>
      </c>
      <c r="C13" s="14" t="s">
        <v>31</v>
      </c>
      <c r="D13" s="31">
        <v>309672</v>
      </c>
      <c r="E13" s="15" t="s">
        <v>32</v>
      </c>
      <c r="F13" s="16">
        <v>268</v>
      </c>
      <c r="G13" s="17">
        <f t="shared" si="0"/>
        <v>1340</v>
      </c>
    </row>
    <row r="14" spans="1:7" x14ac:dyDescent="0.25">
      <c r="A14" s="29" t="s">
        <v>30</v>
      </c>
      <c r="B14" s="30" t="s">
        <v>15</v>
      </c>
      <c r="C14" s="14" t="s">
        <v>33</v>
      </c>
      <c r="D14" s="31">
        <v>312347</v>
      </c>
      <c r="E14" s="15" t="s">
        <v>34</v>
      </c>
      <c r="F14" s="16">
        <v>179</v>
      </c>
      <c r="G14" s="17">
        <f t="shared" si="0"/>
        <v>895</v>
      </c>
    </row>
    <row r="15" spans="1:7" x14ac:dyDescent="0.25">
      <c r="A15" s="29" t="s">
        <v>30</v>
      </c>
      <c r="B15" s="30" t="s">
        <v>22</v>
      </c>
      <c r="C15" s="14" t="s">
        <v>35</v>
      </c>
      <c r="D15" s="31">
        <v>587117</v>
      </c>
      <c r="E15" s="15" t="s">
        <v>36</v>
      </c>
      <c r="F15" s="16">
        <v>81</v>
      </c>
      <c r="G15" s="17">
        <f t="shared" si="0"/>
        <v>405</v>
      </c>
    </row>
    <row r="16" spans="1:7" x14ac:dyDescent="0.25">
      <c r="A16" s="29" t="s">
        <v>30</v>
      </c>
      <c r="B16" s="30" t="s">
        <v>25</v>
      </c>
      <c r="C16" s="14" t="s">
        <v>37</v>
      </c>
      <c r="D16" s="31">
        <v>90000045</v>
      </c>
      <c r="E16" s="15" t="s">
        <v>38</v>
      </c>
      <c r="F16" s="16">
        <v>39</v>
      </c>
      <c r="G16" s="17">
        <f t="shared" si="0"/>
        <v>195</v>
      </c>
    </row>
    <row r="17" spans="1:7" x14ac:dyDescent="0.25">
      <c r="A17" s="29" t="s">
        <v>30</v>
      </c>
      <c r="B17" s="30" t="s">
        <v>25</v>
      </c>
      <c r="C17" s="14" t="s">
        <v>39</v>
      </c>
      <c r="D17" s="31">
        <v>45322694</v>
      </c>
      <c r="E17" s="15" t="s">
        <v>40</v>
      </c>
      <c r="F17" s="16">
        <v>64</v>
      </c>
      <c r="G17" s="17">
        <f t="shared" si="0"/>
        <v>320</v>
      </c>
    </row>
    <row r="18" spans="1:7" x14ac:dyDescent="0.25">
      <c r="A18" s="29" t="s">
        <v>41</v>
      </c>
      <c r="B18" s="30" t="s">
        <v>42</v>
      </c>
      <c r="C18" s="14" t="s">
        <v>43</v>
      </c>
      <c r="D18" s="31">
        <v>36126624</v>
      </c>
      <c r="E18" s="15" t="s">
        <v>44</v>
      </c>
      <c r="F18" s="16">
        <v>22</v>
      </c>
      <c r="G18" s="17">
        <f t="shared" si="0"/>
        <v>110</v>
      </c>
    </row>
    <row r="19" spans="1:7" x14ac:dyDescent="0.25">
      <c r="A19" s="29" t="s">
        <v>41</v>
      </c>
      <c r="B19" s="30" t="s">
        <v>15</v>
      </c>
      <c r="C19" s="14" t="s">
        <v>45</v>
      </c>
      <c r="D19" s="31">
        <v>518239</v>
      </c>
      <c r="E19" s="15" t="s">
        <v>46</v>
      </c>
      <c r="F19" s="16">
        <v>126</v>
      </c>
      <c r="G19" s="17">
        <f t="shared" si="0"/>
        <v>630</v>
      </c>
    </row>
    <row r="20" spans="1:7" x14ac:dyDescent="0.25">
      <c r="A20" s="29" t="s">
        <v>41</v>
      </c>
      <c r="B20" s="30" t="s">
        <v>15</v>
      </c>
      <c r="C20" s="14" t="s">
        <v>47</v>
      </c>
      <c r="D20" s="31">
        <v>318221</v>
      </c>
      <c r="E20" s="15" t="s">
        <v>48</v>
      </c>
      <c r="F20" s="16">
        <v>135</v>
      </c>
      <c r="G20" s="17">
        <f t="shared" si="0"/>
        <v>675</v>
      </c>
    </row>
    <row r="21" spans="1:7" x14ac:dyDescent="0.25">
      <c r="A21" s="29" t="s">
        <v>49</v>
      </c>
      <c r="B21" s="30" t="s">
        <v>15</v>
      </c>
      <c r="C21" s="14" t="s">
        <v>50</v>
      </c>
      <c r="D21" s="31">
        <v>309061</v>
      </c>
      <c r="E21" s="15" t="s">
        <v>51</v>
      </c>
      <c r="F21" s="16">
        <v>312</v>
      </c>
      <c r="G21" s="17">
        <f t="shared" si="0"/>
        <v>1560</v>
      </c>
    </row>
    <row r="22" spans="1:7" x14ac:dyDescent="0.25">
      <c r="A22" s="29" t="s">
        <v>49</v>
      </c>
      <c r="B22" s="30" t="s">
        <v>15</v>
      </c>
      <c r="C22" s="14" t="s">
        <v>52</v>
      </c>
      <c r="D22" s="31">
        <v>309109</v>
      </c>
      <c r="E22" s="15" t="s">
        <v>53</v>
      </c>
      <c r="F22" s="16">
        <v>165</v>
      </c>
      <c r="G22" s="17">
        <f t="shared" si="0"/>
        <v>825</v>
      </c>
    </row>
    <row r="23" spans="1:7" x14ac:dyDescent="0.25">
      <c r="A23" s="29" t="s">
        <v>54</v>
      </c>
      <c r="B23" s="30" t="s">
        <v>55</v>
      </c>
      <c r="C23" s="14" t="s">
        <v>56</v>
      </c>
      <c r="D23" s="31">
        <v>99000006</v>
      </c>
      <c r="E23" s="15" t="s">
        <v>57</v>
      </c>
      <c r="F23" s="16">
        <v>108</v>
      </c>
      <c r="G23" s="17">
        <f t="shared" si="0"/>
        <v>540</v>
      </c>
    </row>
    <row r="24" spans="1:7" x14ac:dyDescent="0.25">
      <c r="A24" s="29" t="s">
        <v>54</v>
      </c>
      <c r="B24" s="30" t="s">
        <v>15</v>
      </c>
      <c r="C24" s="14" t="s">
        <v>58</v>
      </c>
      <c r="D24" s="31">
        <v>316121</v>
      </c>
      <c r="E24" s="15" t="s">
        <v>59</v>
      </c>
      <c r="F24" s="16">
        <v>188</v>
      </c>
      <c r="G24" s="17">
        <f t="shared" si="0"/>
        <v>940</v>
      </c>
    </row>
    <row r="25" spans="1:7" x14ac:dyDescent="0.25">
      <c r="A25" s="29" t="s">
        <v>54</v>
      </c>
      <c r="B25" s="30" t="s">
        <v>22</v>
      </c>
      <c r="C25" s="14" t="s">
        <v>60</v>
      </c>
      <c r="D25" s="31">
        <v>37826174</v>
      </c>
      <c r="E25" s="15" t="s">
        <v>61</v>
      </c>
      <c r="F25" s="16">
        <v>142</v>
      </c>
      <c r="G25" s="17">
        <f t="shared" si="0"/>
        <v>710</v>
      </c>
    </row>
    <row r="26" spans="1:7" x14ac:dyDescent="0.25">
      <c r="A26" s="29" t="s">
        <v>62</v>
      </c>
      <c r="B26" s="30" t="s">
        <v>55</v>
      </c>
      <c r="C26" s="14" t="s">
        <v>63</v>
      </c>
      <c r="D26" s="31">
        <v>99000007</v>
      </c>
      <c r="E26" s="15" t="s">
        <v>64</v>
      </c>
      <c r="F26" s="16">
        <v>92</v>
      </c>
      <c r="G26" s="17">
        <f t="shared" si="0"/>
        <v>460</v>
      </c>
    </row>
    <row r="27" spans="1:7" x14ac:dyDescent="0.25">
      <c r="A27" s="29" t="s">
        <v>62</v>
      </c>
      <c r="B27" s="30" t="s">
        <v>15</v>
      </c>
      <c r="C27" s="14" t="s">
        <v>65</v>
      </c>
      <c r="D27" s="31">
        <v>321982</v>
      </c>
      <c r="E27" s="15" t="s">
        <v>66</v>
      </c>
      <c r="F27" s="16">
        <v>253</v>
      </c>
      <c r="G27" s="17">
        <f t="shared" si="0"/>
        <v>1265</v>
      </c>
    </row>
    <row r="28" spans="1:7" x14ac:dyDescent="0.25">
      <c r="A28" s="29" t="s">
        <v>62</v>
      </c>
      <c r="B28" s="30" t="s">
        <v>15</v>
      </c>
      <c r="C28" s="14" t="s">
        <v>67</v>
      </c>
      <c r="D28" s="31">
        <v>322181</v>
      </c>
      <c r="E28" s="15" t="s">
        <v>68</v>
      </c>
      <c r="F28" s="16">
        <v>61</v>
      </c>
      <c r="G28" s="17">
        <f t="shared" si="0"/>
        <v>305</v>
      </c>
    </row>
    <row r="29" spans="1:7" x14ac:dyDescent="0.25">
      <c r="A29" s="29" t="s">
        <v>62</v>
      </c>
      <c r="B29" s="30" t="s">
        <v>15</v>
      </c>
      <c r="C29" s="14" t="s">
        <v>69</v>
      </c>
      <c r="D29" s="31">
        <v>326534</v>
      </c>
      <c r="E29" s="15" t="s">
        <v>70</v>
      </c>
      <c r="F29" s="16">
        <v>138</v>
      </c>
      <c r="G29" s="17">
        <f t="shared" si="0"/>
        <v>690</v>
      </c>
    </row>
    <row r="30" spans="1:7" x14ac:dyDescent="0.25">
      <c r="A30" s="29" t="s">
        <v>62</v>
      </c>
      <c r="B30" s="30" t="s">
        <v>15</v>
      </c>
      <c r="C30" s="14" t="s">
        <v>71</v>
      </c>
      <c r="D30" s="31">
        <v>330558</v>
      </c>
      <c r="E30" s="15" t="s">
        <v>72</v>
      </c>
      <c r="F30" s="16">
        <v>23</v>
      </c>
      <c r="G30" s="17">
        <f t="shared" si="0"/>
        <v>115</v>
      </c>
    </row>
    <row r="31" spans="1:7" x14ac:dyDescent="0.25">
      <c r="A31" s="29" t="s">
        <v>62</v>
      </c>
      <c r="B31" s="30" t="s">
        <v>25</v>
      </c>
      <c r="C31" s="14" t="s">
        <v>73</v>
      </c>
      <c r="D31" s="31">
        <v>36454079</v>
      </c>
      <c r="E31" s="15" t="s">
        <v>74</v>
      </c>
      <c r="F31" s="16">
        <v>601</v>
      </c>
      <c r="G31" s="17">
        <f t="shared" si="0"/>
        <v>3005</v>
      </c>
    </row>
    <row r="32" spans="1:7" x14ac:dyDescent="0.25">
      <c r="A32" s="29" t="s">
        <v>62</v>
      </c>
      <c r="B32" s="30" t="s">
        <v>25</v>
      </c>
      <c r="C32" s="14" t="s">
        <v>75</v>
      </c>
      <c r="D32" s="31">
        <v>44405847</v>
      </c>
      <c r="E32" s="15" t="s">
        <v>76</v>
      </c>
      <c r="F32" s="16">
        <v>28</v>
      </c>
      <c r="G32" s="17">
        <f t="shared" si="0"/>
        <v>140</v>
      </c>
    </row>
    <row r="33" spans="1:7" ht="15.75" thickBot="1" x14ac:dyDescent="0.3">
      <c r="A33" s="37" t="s">
        <v>77</v>
      </c>
      <c r="B33" s="38"/>
      <c r="C33" s="38"/>
      <c r="D33" s="38"/>
      <c r="E33" s="32"/>
      <c r="F33" s="33">
        <f>SUM(F7:F32)</f>
        <v>4392</v>
      </c>
      <c r="G33" s="34">
        <f>SUM(G7:G32)</f>
        <v>21960</v>
      </c>
    </row>
  </sheetData>
  <autoFilter ref="A6:G33" xr:uid="{62DDC7F9-A9A0-498C-911E-482B8F136F4C}"/>
  <mergeCells count="3">
    <mergeCell ref="A1:G1"/>
    <mergeCell ref="A3:G3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FP - školy</vt:lpstr>
      <vt:lpstr>Rozpis FP - zriaďovatelia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2021-06-11T09:12:48Z</dcterms:created>
  <dcterms:modified xsi:type="dcterms:W3CDTF">2021-06-15T06:57:42Z</dcterms:modified>
</cp:coreProperties>
</file>