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ryba\Desktop\VO\ZsNH\2020\MŠVVaŠ SR - Klimatizácie, Vzduchotechnika – Rekuperačná jednotk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D52" i="1" s="1"/>
  <c r="G72" i="1" s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E29" i="1"/>
  <c r="G29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D70" i="1" l="1"/>
  <c r="G73" i="1" s="1"/>
</calcChain>
</file>

<file path=xl/sharedStrings.xml><?xml version="1.0" encoding="utf-8"?>
<sst xmlns="http://schemas.openxmlformats.org/spreadsheetml/2006/main" count="130" uniqueCount="74">
  <si>
    <t>Ministerstvo školstva, vedy, výskumu a športu Slovenskej republiky</t>
  </si>
  <si>
    <t>P.č.</t>
  </si>
  <si>
    <t>Popis-špecifikácia</t>
  </si>
  <si>
    <t>M.j.</t>
  </si>
  <si>
    <t xml:space="preserve">Spolu </t>
  </si>
  <si>
    <t xml:space="preserve">Klimatizácie </t>
  </si>
  <si>
    <t>Vnútorná a vonakjšia jednotka - SPLIT riešenie pre miestnosti 2.04, 2.05, 2.06, 2.07, 2.08 o chladiacom výkone 7,0 kW</t>
  </si>
  <si>
    <t>kpl</t>
  </si>
  <si>
    <t>Prieraz pre miestnosti na 2NP</t>
  </si>
  <si>
    <t>ks</t>
  </si>
  <si>
    <t xml:space="preserve">Vnútorná a vonkajšia jednotka - SPLIT riešenie pre miestnosti 1.09 o chladiacom výkone 2,5kW </t>
  </si>
  <si>
    <t xml:space="preserve">Nástenný ovládač  pre všetky SPLIT jednotky </t>
  </si>
  <si>
    <t xml:space="preserve">Konzola na strechu pre vonkajšiu jednotku </t>
  </si>
  <si>
    <t>m</t>
  </si>
  <si>
    <t xml:space="preserve">Cu potrubné rozvody fí10 , hrúbka steny 1,0mm - Cu určené pre klimatizačné rozvody s izoláciou </t>
  </si>
  <si>
    <t xml:space="preserve">Cu potrubné rozvody fí16 , hrúbka steny 1,0mm - Cu určené pre klimatizačné rozvody s izoláciou </t>
  </si>
  <si>
    <t xml:space="preserve">Inštalácia rúrky na odvod kondenzu </t>
  </si>
  <si>
    <t xml:space="preserve">Káblové žľaby - z vnútornej jednotky do podkladu vrátane kolena </t>
  </si>
  <si>
    <t xml:space="preserve">Inštalácia káblových žlabov s kolenom pri vnútornú jednotku </t>
  </si>
  <si>
    <t xml:space="preserve">Inštalácia Cu potrubí </t>
  </si>
  <si>
    <t xml:space="preserve">Čerpadlá pre odvod kondenzu vnútorných jednotiek </t>
  </si>
  <si>
    <t xml:space="preserve">Montáž čerpadla vrátane odskúšania odvodu kondenzu </t>
  </si>
  <si>
    <t xml:space="preserve">Doplnenie ističov do rozvádzača na napájanie vonkajšej jednotky 16A pre každú jednotku SPLIT </t>
  </si>
  <si>
    <t xml:space="preserve">Ochrana izolácie potrubných rozvodov pred UV žiarením - voľné vývody na streche </t>
  </si>
  <si>
    <t xml:space="preserve">Inštalácia istenia a dopojenie el. napájania vonkajších jednotiek </t>
  </si>
  <si>
    <t xml:space="preserve">Kábel CYKY 3x2,5 pre el. napájanie vonkajších jednotiek </t>
  </si>
  <si>
    <t>Natiahnutie napájacieho kábla CYKY 3x2,5</t>
  </si>
  <si>
    <t xml:space="preserve">Komunikačný kábel 5x0,75 do ovládača ku vstupným dverám </t>
  </si>
  <si>
    <t xml:space="preserve">Natiahnutie a zapojenie komunikačného kábla pre ovládače pri vstupné dvere </t>
  </si>
  <si>
    <t xml:space="preserve">Zasekanie a vyspravenie rozvodov - kabeláž do rozvádzača, komunikačný kábel pre ovládače </t>
  </si>
  <si>
    <t xml:space="preserve">Tlakovanie a tlakové skúšky dusíkom </t>
  </si>
  <si>
    <t xml:space="preserve">Vypracovanie montážnej a skutkovej dokumentácie </t>
  </si>
  <si>
    <t xml:space="preserve">Inžiniering a stavebný dozor, riadenie realizácie a koordinácie </t>
  </si>
  <si>
    <t xml:space="preserve">Zaškolenie obsluhy </t>
  </si>
  <si>
    <t>Spotrebný materiál /hmoždinky, príchytky, viazacie pásky, ... /</t>
  </si>
  <si>
    <t>Práce vo výškach pre inštaláciu a osadenie rozvodov na strechu + plošina alt. Lešenie</t>
  </si>
  <si>
    <t xml:space="preserve">Dopravné náklady + manipulačné náklady s klimatizačnými jednotkami </t>
  </si>
  <si>
    <t xml:space="preserve">Vzduchotechnika - Rekuperačná jednotka </t>
  </si>
  <si>
    <t xml:space="preserve">Rekuperačná jednotka s prietokom vzduchu 1000m3/hod. </t>
  </si>
  <si>
    <t>Potrubné rozvody - SPIRO potrubie 240</t>
  </si>
  <si>
    <t xml:space="preserve">Mriežky na strechu a na Spiro potrubie </t>
  </si>
  <si>
    <t>Elektrické napájanie jednotky - istenie 3f 25A, CYKY 5x4</t>
  </si>
  <si>
    <t>Spotrebný materiál /závitové tyče, kotvy, pásky, ..../</t>
  </si>
  <si>
    <t xml:space="preserve">Jadrové vrty 4x200 diera </t>
  </si>
  <si>
    <t>Dopojenie elektrického prívodu a samostatného istenia 3f 25A</t>
  </si>
  <si>
    <t xml:space="preserve">Revízna správa elektro, prívodu pre rekuperačnú jednotku </t>
  </si>
  <si>
    <t xml:space="preserve">Montáž rekuperačnej jednotky na strop átria </t>
  </si>
  <si>
    <t xml:space="preserve">Montáž SPIRO potrubí, výustiek a miriežok </t>
  </si>
  <si>
    <t>Tomášikova č.4, Bratislava</t>
  </si>
  <si>
    <t>Dodávka a montáž klim.jednotiek a rekuperácie - cenová ponuka</t>
  </si>
  <si>
    <t xml:space="preserve">Elektrický ohrev pre rekuperačnú jednotku pre fungovanie v zimných mesiacoch </t>
  </si>
  <si>
    <t>Demontáž existujúci vnútorných klimatizačných jednotiek na 2.NP</t>
  </si>
  <si>
    <t>Demontáž existujúci vonkajších klimatizačných jednotiek na 2.NP</t>
  </si>
  <si>
    <t xml:space="preserve">Vnútorná a vonkajšia jednotka - SPLIT riešenie pre miestnosti 1.08, 1.10, 1.11, 1.12 o chladiacom výkone 3,5kW </t>
  </si>
  <si>
    <t>Prieray pre miestnosti na 1PP</t>
  </si>
  <si>
    <t xml:space="preserve">Cu potrubné rozvody fí 6 , hrúbka steny 1,0mm - Cu určené pre klimatizačné rozvody s izoláciou </t>
  </si>
  <si>
    <t xml:space="preserve">Montáž vnútorných jednotiek </t>
  </si>
  <si>
    <t>Montáž a zapojenie vonkajšej jednotky</t>
  </si>
  <si>
    <t xml:space="preserve">Montáž konzoly pre vonkajšie jednotky </t>
  </si>
  <si>
    <t xml:space="preserve">Opáskovanie potrubných rozvodov napríklad hliníkovou páskou </t>
  </si>
  <si>
    <t xml:space="preserve">Revízna správa napájania vonkajších jednotiek </t>
  </si>
  <si>
    <t>Cena celkom v € bez DPH</t>
  </si>
  <si>
    <t>Cena celkom v € s DPH</t>
  </si>
  <si>
    <t>Príloha č. 3 - Podrobný rozpis cenovej ponuky</t>
  </si>
  <si>
    <t>Predmet:</t>
  </si>
  <si>
    <t>Objekt:</t>
  </si>
  <si>
    <t>Objednávateľ:</t>
  </si>
  <si>
    <t>Vypracoval:</t>
  </si>
  <si>
    <t>Dátum:</t>
  </si>
  <si>
    <t>Podpis:</t>
  </si>
  <si>
    <t>Množ.</t>
  </si>
  <si>
    <t>celkom vzduchotechnika - rekuperačná jednotka v € bez DPH</t>
  </si>
  <si>
    <t>celkom klimatizácie v € bez DPH</t>
  </si>
  <si>
    <t>Jednotková cena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</si>
</sst>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 applyProtection="1">
      <alignment vertical="center"/>
      <protection locked="0"/>
    </xf>
    <xf numFmtId="4" fontId="5" fillId="0" borderId="14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6" xfId="0" applyNumberFormat="1" applyFont="1" applyBorder="1" applyAlignment="1" applyProtection="1">
      <alignment horizontal="right" vertical="center"/>
      <protection locked="0"/>
    </xf>
    <xf numFmtId="4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4" fontId="4" fillId="0" borderId="11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3" fontId="5" fillId="0" borderId="14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3" fontId="5" fillId="0" borderId="17" xfId="0" applyNumberFormat="1" applyFont="1" applyFill="1" applyBorder="1" applyAlignment="1" applyProtection="1">
      <alignment horizontal="center" vertical="center"/>
    </xf>
    <xf numFmtId="4" fontId="3" fillId="0" borderId="31" xfId="0" applyNumberFormat="1" applyFont="1" applyFill="1" applyBorder="1" applyAlignment="1" applyProtection="1">
      <alignment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Border="1" applyAlignment="1" applyProtection="1">
      <alignment horizontal="right" vertical="center"/>
    </xf>
    <xf numFmtId="4" fontId="5" fillId="0" borderId="15" xfId="0" applyNumberFormat="1" applyFont="1" applyBorder="1" applyAlignment="1" applyProtection="1">
      <alignment horizontal="right" vertical="center"/>
    </xf>
    <xf numFmtId="4" fontId="5" fillId="0" borderId="18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</xf>
    <xf numFmtId="4" fontId="4" fillId="0" borderId="17" xfId="0" applyNumberFormat="1" applyFont="1" applyFill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" fontId="3" fillId="0" borderId="32" xfId="0" applyNumberFormat="1" applyFont="1" applyFill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4" fontId="5" fillId="0" borderId="5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horizontal="center" vertical="center"/>
    </xf>
    <xf numFmtId="4" fontId="5" fillId="0" borderId="33" xfId="0" applyNumberFormat="1" applyFont="1" applyBorder="1" applyAlignment="1" applyProtection="1">
      <alignment vertical="center"/>
    </xf>
    <xf numFmtId="4" fontId="3" fillId="0" borderId="34" xfId="0" applyNumberFormat="1" applyFont="1" applyBorder="1" applyAlignment="1" applyProtection="1">
      <alignment vertical="center"/>
    </xf>
    <xf numFmtId="4" fontId="4" fillId="0" borderId="27" xfId="0" applyNumberFormat="1" applyFont="1" applyFill="1" applyBorder="1" applyAlignment="1" applyProtection="1">
      <alignment horizontal="left" vertical="center" wrapText="1"/>
    </xf>
    <xf numFmtId="4" fontId="4" fillId="0" borderId="2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4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4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4" fontId="4" fillId="0" borderId="25" xfId="0" applyNumberFormat="1" applyFont="1" applyFill="1" applyBorder="1" applyAlignment="1" applyProtection="1">
      <alignment horizontal="left" vertical="center" wrapText="1"/>
    </xf>
    <xf numFmtId="4" fontId="4" fillId="0" borderId="26" xfId="0" applyNumberFormat="1" applyFont="1" applyFill="1" applyBorder="1" applyAlignment="1" applyProtection="1">
      <alignment horizontal="left" vertical="center" wrapText="1"/>
    </xf>
    <xf numFmtId="4" fontId="4" fillId="0" borderId="29" xfId="0" applyNumberFormat="1" applyFont="1" applyFill="1" applyBorder="1" applyAlignment="1" applyProtection="1">
      <alignment horizontal="left" vertical="center" wrapText="1"/>
    </xf>
    <xf numFmtId="4" fontId="4" fillId="0" borderId="30" xfId="0" applyNumberFormat="1" applyFont="1" applyFill="1" applyBorder="1" applyAlignment="1" applyProtection="1">
      <alignment horizontal="left" vertical="center" wrapText="1"/>
    </xf>
    <xf numFmtId="4" fontId="4" fillId="0" borderId="5" xfId="0" applyNumberFormat="1" applyFont="1" applyFill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/>
    </xf>
    <xf numFmtId="4" fontId="7" fillId="0" borderId="5" xfId="0" applyNumberFormat="1" applyFont="1" applyBorder="1" applyAlignment="1" applyProtection="1">
      <alignment horizontal="right" vertical="center"/>
    </xf>
    <xf numFmtId="4" fontId="7" fillId="0" borderId="6" xfId="0" applyNumberFormat="1" applyFont="1" applyBorder="1" applyAlignment="1" applyProtection="1">
      <alignment horizontal="right" vertical="center"/>
    </xf>
    <xf numFmtId="4" fontId="7" fillId="0" borderId="20" xfId="0" applyNumberFormat="1" applyFont="1" applyBorder="1" applyAlignment="1" applyProtection="1">
      <alignment horizontal="right" vertical="center"/>
    </xf>
    <xf numFmtId="4" fontId="7" fillId="0" borderId="21" xfId="0" applyNumberFormat="1" applyFont="1" applyBorder="1" applyAlignment="1" applyProtection="1">
      <alignment horizontal="right" vertical="center"/>
    </xf>
    <xf numFmtId="4" fontId="7" fillId="0" borderId="22" xfId="0" applyNumberFormat="1" applyFont="1" applyBorder="1" applyAlignment="1" applyProtection="1">
      <alignment horizontal="righ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F13" sqref="F13"/>
    </sheetView>
  </sheetViews>
  <sheetFormatPr defaultRowHeight="15" x14ac:dyDescent="0.25"/>
  <cols>
    <col min="1" max="1" width="4" customWidth="1"/>
    <col min="2" max="2" width="16.42578125" customWidth="1"/>
    <col min="3" max="3" width="71.5703125" customWidth="1"/>
    <col min="6" max="6" width="13.7109375" customWidth="1"/>
    <col min="7" max="7" width="14.140625" customWidth="1"/>
  </cols>
  <sheetData>
    <row r="1" spans="1:7" ht="15.75" x14ac:dyDescent="0.25">
      <c r="A1" s="1" t="s">
        <v>63</v>
      </c>
      <c r="B1" s="2"/>
      <c r="C1" s="3"/>
      <c r="D1" s="2"/>
      <c r="E1" s="2"/>
      <c r="F1" s="23"/>
      <c r="G1" s="23"/>
    </row>
    <row r="2" spans="1:7" x14ac:dyDescent="0.25">
      <c r="A2" s="2"/>
      <c r="B2" s="2"/>
      <c r="C2" s="3"/>
      <c r="D2" s="2"/>
      <c r="E2" s="2"/>
      <c r="F2" s="23"/>
      <c r="G2" s="23"/>
    </row>
    <row r="3" spans="1:7" x14ac:dyDescent="0.25">
      <c r="A3" s="2"/>
      <c r="B3" s="2"/>
      <c r="C3" s="3"/>
      <c r="D3" s="2"/>
      <c r="E3" s="2"/>
      <c r="F3" s="23"/>
      <c r="G3" s="23"/>
    </row>
    <row r="4" spans="1:7" ht="15.75" x14ac:dyDescent="0.25">
      <c r="A4" s="2"/>
      <c r="B4" s="1" t="s">
        <v>64</v>
      </c>
      <c r="C4" s="4" t="s">
        <v>49</v>
      </c>
      <c r="D4" s="2"/>
      <c r="E4" s="24"/>
      <c r="F4" s="25"/>
      <c r="G4" s="23"/>
    </row>
    <row r="5" spans="1:7" ht="15.75" x14ac:dyDescent="0.25">
      <c r="A5" s="2"/>
      <c r="B5" s="1" t="s">
        <v>65</v>
      </c>
      <c r="C5" s="4" t="s">
        <v>48</v>
      </c>
      <c r="D5" s="2"/>
      <c r="E5" s="24"/>
      <c r="F5" s="25"/>
      <c r="G5" s="23"/>
    </row>
    <row r="6" spans="1:7" ht="15.75" x14ac:dyDescent="0.25">
      <c r="A6" s="2"/>
      <c r="B6" s="1" t="s">
        <v>66</v>
      </c>
      <c r="C6" s="5" t="s">
        <v>0</v>
      </c>
      <c r="D6" s="72"/>
      <c r="E6" s="72"/>
      <c r="F6" s="72"/>
      <c r="G6" s="26"/>
    </row>
    <row r="7" spans="1:7" ht="15.75" x14ac:dyDescent="0.25">
      <c r="A7" s="2"/>
      <c r="B7" s="1" t="s">
        <v>67</v>
      </c>
      <c r="C7" s="6"/>
      <c r="D7" s="72"/>
      <c r="E7" s="72"/>
      <c r="F7" s="72"/>
      <c r="G7" s="26"/>
    </row>
    <row r="8" spans="1:7" ht="15.75" x14ac:dyDescent="0.25">
      <c r="A8" s="2"/>
      <c r="B8" s="1" t="s">
        <v>68</v>
      </c>
      <c r="C8" s="7"/>
      <c r="D8" s="2"/>
      <c r="E8" s="2"/>
      <c r="F8" s="23"/>
      <c r="G8" s="23"/>
    </row>
    <row r="9" spans="1:7" ht="15.75" x14ac:dyDescent="0.25">
      <c r="A9" s="2"/>
      <c r="B9" s="1" t="s">
        <v>69</v>
      </c>
      <c r="C9" s="7"/>
      <c r="D9" s="2"/>
      <c r="E9" s="2"/>
      <c r="F9" s="23"/>
      <c r="G9" s="23"/>
    </row>
    <row r="10" spans="1:7" ht="15.75" thickBot="1" x14ac:dyDescent="0.3">
      <c r="A10" s="2"/>
      <c r="B10" s="2"/>
      <c r="C10" s="3"/>
      <c r="D10" s="2"/>
      <c r="E10" s="2"/>
      <c r="F10" s="23"/>
      <c r="G10" s="23"/>
    </row>
    <row r="11" spans="1:7" ht="39" thickBot="1" x14ac:dyDescent="0.3">
      <c r="A11" s="27" t="s">
        <v>1</v>
      </c>
      <c r="B11" s="76" t="s">
        <v>2</v>
      </c>
      <c r="C11" s="77"/>
      <c r="D11" s="28" t="s">
        <v>3</v>
      </c>
      <c r="E11" s="28" t="s">
        <v>70</v>
      </c>
      <c r="F11" s="29" t="s">
        <v>73</v>
      </c>
      <c r="G11" s="30" t="s">
        <v>4</v>
      </c>
    </row>
    <row r="12" spans="1:7" ht="15.75" thickBot="1" x14ac:dyDescent="0.3">
      <c r="A12" s="73" t="s">
        <v>5</v>
      </c>
      <c r="B12" s="74"/>
      <c r="C12" s="74"/>
      <c r="D12" s="74"/>
      <c r="E12" s="74"/>
      <c r="F12" s="74"/>
      <c r="G12" s="75"/>
    </row>
    <row r="13" spans="1:7" x14ac:dyDescent="0.25">
      <c r="A13" s="31">
        <v>1</v>
      </c>
      <c r="B13" s="87" t="s">
        <v>51</v>
      </c>
      <c r="C13" s="87"/>
      <c r="D13" s="32" t="s">
        <v>9</v>
      </c>
      <c r="E13" s="33">
        <v>18</v>
      </c>
      <c r="F13" s="8">
        <v>0</v>
      </c>
      <c r="G13" s="49">
        <f>F13*E13</f>
        <v>0</v>
      </c>
    </row>
    <row r="14" spans="1:7" x14ac:dyDescent="0.25">
      <c r="A14" s="34">
        <v>2</v>
      </c>
      <c r="B14" s="78" t="s">
        <v>52</v>
      </c>
      <c r="C14" s="70"/>
      <c r="D14" s="35" t="s">
        <v>9</v>
      </c>
      <c r="E14" s="36">
        <v>18</v>
      </c>
      <c r="F14" s="9">
        <v>0</v>
      </c>
      <c r="G14" s="50">
        <f>F14*E14</f>
        <v>0</v>
      </c>
    </row>
    <row r="15" spans="1:7" ht="30" customHeight="1" x14ac:dyDescent="0.25">
      <c r="A15" s="37">
        <v>3</v>
      </c>
      <c r="B15" s="78" t="s">
        <v>6</v>
      </c>
      <c r="C15" s="78"/>
      <c r="D15" s="38" t="s">
        <v>7</v>
      </c>
      <c r="E15" s="39">
        <v>5</v>
      </c>
      <c r="F15" s="10">
        <v>0</v>
      </c>
      <c r="G15" s="51">
        <f t="shared" ref="G15:G51" si="0">F15*E15</f>
        <v>0</v>
      </c>
    </row>
    <row r="16" spans="1:7" ht="22.5" customHeight="1" x14ac:dyDescent="0.25">
      <c r="A16" s="37">
        <v>4</v>
      </c>
      <c r="B16" s="70" t="s">
        <v>8</v>
      </c>
      <c r="C16" s="71"/>
      <c r="D16" s="38" t="s">
        <v>9</v>
      </c>
      <c r="E16" s="39">
        <v>5</v>
      </c>
      <c r="F16" s="10">
        <v>0</v>
      </c>
      <c r="G16" s="51">
        <f t="shared" si="0"/>
        <v>0</v>
      </c>
    </row>
    <row r="17" spans="1:7" ht="29.25" customHeight="1" x14ac:dyDescent="0.25">
      <c r="A17" s="37">
        <v>5</v>
      </c>
      <c r="B17" s="70" t="s">
        <v>53</v>
      </c>
      <c r="C17" s="71"/>
      <c r="D17" s="38" t="s">
        <v>9</v>
      </c>
      <c r="E17" s="39">
        <v>4</v>
      </c>
      <c r="F17" s="10">
        <v>0</v>
      </c>
      <c r="G17" s="51">
        <f>F17*E17</f>
        <v>0</v>
      </c>
    </row>
    <row r="18" spans="1:7" x14ac:dyDescent="0.25">
      <c r="A18" s="37">
        <v>6</v>
      </c>
      <c r="B18" s="70" t="s">
        <v>10</v>
      </c>
      <c r="C18" s="71"/>
      <c r="D18" s="38" t="s">
        <v>9</v>
      </c>
      <c r="E18" s="39">
        <v>1</v>
      </c>
      <c r="F18" s="10">
        <v>0</v>
      </c>
      <c r="G18" s="51">
        <f>F18*E18</f>
        <v>0</v>
      </c>
    </row>
    <row r="19" spans="1:7" x14ac:dyDescent="0.25">
      <c r="A19" s="37">
        <v>7</v>
      </c>
      <c r="B19" s="70" t="s">
        <v>54</v>
      </c>
      <c r="C19" s="71"/>
      <c r="D19" s="38" t="s">
        <v>9</v>
      </c>
      <c r="E19" s="39">
        <v>5</v>
      </c>
      <c r="F19" s="10">
        <v>0</v>
      </c>
      <c r="G19" s="51">
        <f>F19*E19</f>
        <v>0</v>
      </c>
    </row>
    <row r="20" spans="1:7" x14ac:dyDescent="0.25">
      <c r="A20" s="37">
        <v>8</v>
      </c>
      <c r="B20" s="70" t="s">
        <v>11</v>
      </c>
      <c r="C20" s="71"/>
      <c r="D20" s="38" t="s">
        <v>9</v>
      </c>
      <c r="E20" s="39">
        <v>10</v>
      </c>
      <c r="F20" s="10">
        <v>0</v>
      </c>
      <c r="G20" s="51">
        <f t="shared" si="0"/>
        <v>0</v>
      </c>
    </row>
    <row r="21" spans="1:7" x14ac:dyDescent="0.25">
      <c r="A21" s="37">
        <v>9</v>
      </c>
      <c r="B21" s="70" t="s">
        <v>12</v>
      </c>
      <c r="C21" s="71"/>
      <c r="D21" s="38" t="s">
        <v>9</v>
      </c>
      <c r="E21" s="39">
        <v>10</v>
      </c>
      <c r="F21" s="10">
        <v>0</v>
      </c>
      <c r="G21" s="51">
        <f t="shared" si="0"/>
        <v>0</v>
      </c>
    </row>
    <row r="22" spans="1:7" x14ac:dyDescent="0.25">
      <c r="A22" s="37">
        <v>10</v>
      </c>
      <c r="B22" s="70" t="s">
        <v>55</v>
      </c>
      <c r="C22" s="71"/>
      <c r="D22" s="38" t="s">
        <v>13</v>
      </c>
      <c r="E22" s="39">
        <v>90</v>
      </c>
      <c r="F22" s="10">
        <v>0</v>
      </c>
      <c r="G22" s="51">
        <f t="shared" si="0"/>
        <v>0</v>
      </c>
    </row>
    <row r="23" spans="1:7" x14ac:dyDescent="0.25">
      <c r="A23" s="37">
        <v>11</v>
      </c>
      <c r="B23" s="70" t="s">
        <v>14</v>
      </c>
      <c r="C23" s="71"/>
      <c r="D23" s="38" t="s">
        <v>13</v>
      </c>
      <c r="E23" s="39">
        <v>180</v>
      </c>
      <c r="F23" s="10">
        <v>0</v>
      </c>
      <c r="G23" s="51">
        <f t="shared" si="0"/>
        <v>0</v>
      </c>
    </row>
    <row r="24" spans="1:7" x14ac:dyDescent="0.25">
      <c r="A24" s="37">
        <v>12</v>
      </c>
      <c r="B24" s="70" t="s">
        <v>15</v>
      </c>
      <c r="C24" s="71"/>
      <c r="D24" s="38" t="s">
        <v>13</v>
      </c>
      <c r="E24" s="39">
        <v>90</v>
      </c>
      <c r="F24" s="10">
        <v>0</v>
      </c>
      <c r="G24" s="51">
        <f t="shared" si="0"/>
        <v>0</v>
      </c>
    </row>
    <row r="25" spans="1:7" x14ac:dyDescent="0.25">
      <c r="A25" s="37">
        <v>13</v>
      </c>
      <c r="B25" s="70" t="s">
        <v>15</v>
      </c>
      <c r="C25" s="71"/>
      <c r="D25" s="38" t="s">
        <v>13</v>
      </c>
      <c r="E25" s="39">
        <v>180</v>
      </c>
      <c r="F25" s="10">
        <v>0</v>
      </c>
      <c r="G25" s="51">
        <f t="shared" si="0"/>
        <v>0</v>
      </c>
    </row>
    <row r="26" spans="1:7" x14ac:dyDescent="0.25">
      <c r="A26" s="37">
        <v>14</v>
      </c>
      <c r="B26" s="70" t="s">
        <v>16</v>
      </c>
      <c r="C26" s="71"/>
      <c r="D26" s="38" t="s">
        <v>13</v>
      </c>
      <c r="E26" s="39">
        <v>180</v>
      </c>
      <c r="F26" s="10">
        <v>0</v>
      </c>
      <c r="G26" s="51">
        <f t="shared" si="0"/>
        <v>0</v>
      </c>
    </row>
    <row r="27" spans="1:7" x14ac:dyDescent="0.25">
      <c r="A27" s="37">
        <v>15</v>
      </c>
      <c r="B27" s="70" t="s">
        <v>17</v>
      </c>
      <c r="C27" s="71"/>
      <c r="D27" s="38" t="s">
        <v>7</v>
      </c>
      <c r="E27" s="39">
        <v>10</v>
      </c>
      <c r="F27" s="10">
        <v>0</v>
      </c>
      <c r="G27" s="51">
        <f t="shared" si="0"/>
        <v>0</v>
      </c>
    </row>
    <row r="28" spans="1:7" x14ac:dyDescent="0.25">
      <c r="A28" s="37">
        <v>16</v>
      </c>
      <c r="B28" s="70" t="s">
        <v>18</v>
      </c>
      <c r="C28" s="71"/>
      <c r="D28" s="38" t="s">
        <v>7</v>
      </c>
      <c r="E28" s="39">
        <v>10</v>
      </c>
      <c r="F28" s="10">
        <v>0</v>
      </c>
      <c r="G28" s="51">
        <f t="shared" si="0"/>
        <v>0</v>
      </c>
    </row>
    <row r="29" spans="1:7" x14ac:dyDescent="0.25">
      <c r="A29" s="37">
        <v>17</v>
      </c>
      <c r="B29" s="70" t="s">
        <v>19</v>
      </c>
      <c r="C29" s="71"/>
      <c r="D29" s="38" t="s">
        <v>13</v>
      </c>
      <c r="E29" s="39">
        <f>E24+E23+E22</f>
        <v>360</v>
      </c>
      <c r="F29" s="10">
        <v>0</v>
      </c>
      <c r="G29" s="51">
        <f t="shared" si="0"/>
        <v>0</v>
      </c>
    </row>
    <row r="30" spans="1:7" x14ac:dyDescent="0.25">
      <c r="A30" s="37">
        <v>18</v>
      </c>
      <c r="B30" s="70" t="s">
        <v>20</v>
      </c>
      <c r="C30" s="71"/>
      <c r="D30" s="38" t="s">
        <v>9</v>
      </c>
      <c r="E30" s="39">
        <v>10</v>
      </c>
      <c r="F30" s="10">
        <v>0</v>
      </c>
      <c r="G30" s="51">
        <f t="shared" si="0"/>
        <v>0</v>
      </c>
    </row>
    <row r="31" spans="1:7" x14ac:dyDescent="0.25">
      <c r="A31" s="37">
        <v>19</v>
      </c>
      <c r="B31" s="70" t="s">
        <v>21</v>
      </c>
      <c r="C31" s="71"/>
      <c r="D31" s="38" t="s">
        <v>9</v>
      </c>
      <c r="E31" s="39">
        <v>10</v>
      </c>
      <c r="F31" s="10">
        <v>0</v>
      </c>
      <c r="G31" s="51">
        <f t="shared" si="0"/>
        <v>0</v>
      </c>
    </row>
    <row r="32" spans="1:7" x14ac:dyDescent="0.25">
      <c r="A32" s="37">
        <v>20</v>
      </c>
      <c r="B32" s="70" t="s">
        <v>56</v>
      </c>
      <c r="C32" s="71"/>
      <c r="D32" s="38" t="s">
        <v>9</v>
      </c>
      <c r="E32" s="39">
        <v>10</v>
      </c>
      <c r="F32" s="10">
        <v>0</v>
      </c>
      <c r="G32" s="51">
        <f t="shared" si="0"/>
        <v>0</v>
      </c>
    </row>
    <row r="33" spans="1:7" x14ac:dyDescent="0.25">
      <c r="A33" s="37">
        <v>21</v>
      </c>
      <c r="B33" s="70" t="s">
        <v>57</v>
      </c>
      <c r="C33" s="71"/>
      <c r="D33" s="38" t="s">
        <v>9</v>
      </c>
      <c r="E33" s="39">
        <v>10</v>
      </c>
      <c r="F33" s="10">
        <v>0</v>
      </c>
      <c r="G33" s="51">
        <f t="shared" si="0"/>
        <v>0</v>
      </c>
    </row>
    <row r="34" spans="1:7" x14ac:dyDescent="0.25">
      <c r="A34" s="37">
        <v>22</v>
      </c>
      <c r="B34" s="70" t="s">
        <v>58</v>
      </c>
      <c r="C34" s="71"/>
      <c r="D34" s="38" t="s">
        <v>9</v>
      </c>
      <c r="E34" s="39">
        <v>1</v>
      </c>
      <c r="F34" s="10">
        <v>0</v>
      </c>
      <c r="G34" s="51">
        <f t="shared" si="0"/>
        <v>0</v>
      </c>
    </row>
    <row r="35" spans="1:7" x14ac:dyDescent="0.25">
      <c r="A35" s="37">
        <v>23</v>
      </c>
      <c r="B35" s="70" t="s">
        <v>22</v>
      </c>
      <c r="C35" s="71"/>
      <c r="D35" s="38" t="s">
        <v>9</v>
      </c>
      <c r="E35" s="39">
        <v>10</v>
      </c>
      <c r="F35" s="10">
        <v>0</v>
      </c>
      <c r="G35" s="51">
        <f t="shared" si="0"/>
        <v>0</v>
      </c>
    </row>
    <row r="36" spans="1:7" x14ac:dyDescent="0.25">
      <c r="A36" s="37">
        <v>24</v>
      </c>
      <c r="B36" s="70" t="s">
        <v>23</v>
      </c>
      <c r="C36" s="71"/>
      <c r="D36" s="38" t="s">
        <v>13</v>
      </c>
      <c r="E36" s="39">
        <v>60</v>
      </c>
      <c r="F36" s="10">
        <v>0</v>
      </c>
      <c r="G36" s="51">
        <f t="shared" si="0"/>
        <v>0</v>
      </c>
    </row>
    <row r="37" spans="1:7" x14ac:dyDescent="0.25">
      <c r="A37" s="37">
        <v>25</v>
      </c>
      <c r="B37" s="70" t="s">
        <v>59</v>
      </c>
      <c r="C37" s="71"/>
      <c r="D37" s="38" t="s">
        <v>13</v>
      </c>
      <c r="E37" s="39">
        <v>60</v>
      </c>
      <c r="F37" s="10">
        <v>0</v>
      </c>
      <c r="G37" s="51">
        <f t="shared" si="0"/>
        <v>0</v>
      </c>
    </row>
    <row r="38" spans="1:7" x14ac:dyDescent="0.25">
      <c r="A38" s="37">
        <v>26</v>
      </c>
      <c r="B38" s="70" t="s">
        <v>24</v>
      </c>
      <c r="C38" s="71"/>
      <c r="D38" s="38" t="s">
        <v>9</v>
      </c>
      <c r="E38" s="39">
        <v>10</v>
      </c>
      <c r="F38" s="10">
        <v>0</v>
      </c>
      <c r="G38" s="51">
        <f t="shared" si="0"/>
        <v>0</v>
      </c>
    </row>
    <row r="39" spans="1:7" x14ac:dyDescent="0.25">
      <c r="A39" s="37">
        <v>27</v>
      </c>
      <c r="B39" s="70" t="s">
        <v>60</v>
      </c>
      <c r="C39" s="71"/>
      <c r="D39" s="38" t="s">
        <v>7</v>
      </c>
      <c r="E39" s="39">
        <v>1</v>
      </c>
      <c r="F39" s="10">
        <v>0</v>
      </c>
      <c r="G39" s="51">
        <f t="shared" si="0"/>
        <v>0</v>
      </c>
    </row>
    <row r="40" spans="1:7" x14ac:dyDescent="0.25">
      <c r="A40" s="37">
        <v>28</v>
      </c>
      <c r="B40" s="70" t="s">
        <v>25</v>
      </c>
      <c r="C40" s="71"/>
      <c r="D40" s="38" t="s">
        <v>13</v>
      </c>
      <c r="E40" s="39">
        <v>500</v>
      </c>
      <c r="F40" s="10">
        <v>0</v>
      </c>
      <c r="G40" s="51">
        <f t="shared" si="0"/>
        <v>0</v>
      </c>
    </row>
    <row r="41" spans="1:7" x14ac:dyDescent="0.25">
      <c r="A41" s="37">
        <v>29</v>
      </c>
      <c r="B41" s="70" t="s">
        <v>26</v>
      </c>
      <c r="C41" s="71"/>
      <c r="D41" s="38" t="s">
        <v>13</v>
      </c>
      <c r="E41" s="39">
        <v>500</v>
      </c>
      <c r="F41" s="10">
        <v>0</v>
      </c>
      <c r="G41" s="51">
        <f t="shared" si="0"/>
        <v>0</v>
      </c>
    </row>
    <row r="42" spans="1:7" x14ac:dyDescent="0.25">
      <c r="A42" s="37">
        <v>30</v>
      </c>
      <c r="B42" s="70" t="s">
        <v>27</v>
      </c>
      <c r="C42" s="71"/>
      <c r="D42" s="38" t="s">
        <v>13</v>
      </c>
      <c r="E42" s="39">
        <v>450</v>
      </c>
      <c r="F42" s="10">
        <v>0</v>
      </c>
      <c r="G42" s="51">
        <f t="shared" si="0"/>
        <v>0</v>
      </c>
    </row>
    <row r="43" spans="1:7" x14ac:dyDescent="0.25">
      <c r="A43" s="37">
        <v>31</v>
      </c>
      <c r="B43" s="70" t="s">
        <v>28</v>
      </c>
      <c r="C43" s="71"/>
      <c r="D43" s="38" t="s">
        <v>13</v>
      </c>
      <c r="E43" s="39">
        <v>450</v>
      </c>
      <c r="F43" s="10">
        <v>0</v>
      </c>
      <c r="G43" s="51">
        <f t="shared" si="0"/>
        <v>0</v>
      </c>
    </row>
    <row r="44" spans="1:7" x14ac:dyDescent="0.25">
      <c r="A44" s="37">
        <v>32</v>
      </c>
      <c r="B44" s="70" t="s">
        <v>29</v>
      </c>
      <c r="C44" s="71"/>
      <c r="D44" s="38" t="s">
        <v>7</v>
      </c>
      <c r="E44" s="39">
        <v>1</v>
      </c>
      <c r="F44" s="10">
        <v>0</v>
      </c>
      <c r="G44" s="51">
        <f t="shared" si="0"/>
        <v>0</v>
      </c>
    </row>
    <row r="45" spans="1:7" x14ac:dyDescent="0.25">
      <c r="A45" s="37">
        <v>33</v>
      </c>
      <c r="B45" s="70" t="s">
        <v>30</v>
      </c>
      <c r="C45" s="71"/>
      <c r="D45" s="38" t="s">
        <v>7</v>
      </c>
      <c r="E45" s="39">
        <v>10</v>
      </c>
      <c r="F45" s="10">
        <v>0</v>
      </c>
      <c r="G45" s="51">
        <f t="shared" si="0"/>
        <v>0</v>
      </c>
    </row>
    <row r="46" spans="1:7" x14ac:dyDescent="0.25">
      <c r="A46" s="37">
        <v>34</v>
      </c>
      <c r="B46" s="70" t="s">
        <v>31</v>
      </c>
      <c r="C46" s="71"/>
      <c r="D46" s="38" t="s">
        <v>7</v>
      </c>
      <c r="E46" s="39">
        <v>1</v>
      </c>
      <c r="F46" s="10">
        <v>0</v>
      </c>
      <c r="G46" s="51">
        <f t="shared" si="0"/>
        <v>0</v>
      </c>
    </row>
    <row r="47" spans="1:7" x14ac:dyDescent="0.25">
      <c r="A47" s="40">
        <v>35</v>
      </c>
      <c r="B47" s="79" t="s">
        <v>32</v>
      </c>
      <c r="C47" s="80"/>
      <c r="D47" s="41" t="s">
        <v>7</v>
      </c>
      <c r="E47" s="39">
        <v>1</v>
      </c>
      <c r="F47" s="11">
        <v>0</v>
      </c>
      <c r="G47" s="52">
        <f t="shared" si="0"/>
        <v>0</v>
      </c>
    </row>
    <row r="48" spans="1:7" x14ac:dyDescent="0.25">
      <c r="A48" s="40">
        <v>36</v>
      </c>
      <c r="B48" s="79" t="s">
        <v>33</v>
      </c>
      <c r="C48" s="80"/>
      <c r="D48" s="42" t="s">
        <v>7</v>
      </c>
      <c r="E48" s="43">
        <v>1</v>
      </c>
      <c r="F48" s="11">
        <v>0</v>
      </c>
      <c r="G48" s="52">
        <f t="shared" si="0"/>
        <v>0</v>
      </c>
    </row>
    <row r="49" spans="1:7" x14ac:dyDescent="0.25">
      <c r="A49" s="40">
        <v>37</v>
      </c>
      <c r="B49" s="79" t="s">
        <v>34</v>
      </c>
      <c r="C49" s="80"/>
      <c r="D49" s="42" t="s">
        <v>7</v>
      </c>
      <c r="E49" s="43">
        <v>1</v>
      </c>
      <c r="F49" s="11">
        <v>0</v>
      </c>
      <c r="G49" s="52">
        <f t="shared" si="0"/>
        <v>0</v>
      </c>
    </row>
    <row r="50" spans="1:7" x14ac:dyDescent="0.25">
      <c r="A50" s="40">
        <v>38</v>
      </c>
      <c r="B50" s="70" t="s">
        <v>35</v>
      </c>
      <c r="C50" s="71"/>
      <c r="D50" s="44" t="s">
        <v>7</v>
      </c>
      <c r="E50" s="43">
        <v>1</v>
      </c>
      <c r="F50" s="11">
        <v>0</v>
      </c>
      <c r="G50" s="52">
        <f t="shared" si="0"/>
        <v>0</v>
      </c>
    </row>
    <row r="51" spans="1:7" ht="15.75" thickBot="1" x14ac:dyDescent="0.3">
      <c r="A51" s="45">
        <v>39</v>
      </c>
      <c r="B51" s="81" t="s">
        <v>36</v>
      </c>
      <c r="C51" s="82"/>
      <c r="D51" s="46" t="s">
        <v>7</v>
      </c>
      <c r="E51" s="47">
        <v>1</v>
      </c>
      <c r="F51" s="12">
        <v>0</v>
      </c>
      <c r="G51" s="53">
        <f t="shared" si="0"/>
        <v>0</v>
      </c>
    </row>
    <row r="52" spans="1:7" ht="15.75" thickBot="1" x14ac:dyDescent="0.3">
      <c r="A52" s="13"/>
      <c r="B52" s="14"/>
      <c r="C52" s="48" t="s">
        <v>72</v>
      </c>
      <c r="D52" s="88">
        <f>SUM(G13:G51)</f>
        <v>0</v>
      </c>
      <c r="E52" s="89"/>
      <c r="F52" s="89"/>
      <c r="G52" s="90"/>
    </row>
    <row r="53" spans="1:7" ht="15.75" thickBot="1" x14ac:dyDescent="0.3">
      <c r="A53" s="13"/>
      <c r="B53" s="14"/>
      <c r="C53" s="15"/>
      <c r="D53" s="16"/>
      <c r="E53" s="16"/>
      <c r="F53" s="16"/>
      <c r="G53" s="17"/>
    </row>
    <row r="54" spans="1:7" ht="15.75" thickBot="1" x14ac:dyDescent="0.3">
      <c r="A54" s="73" t="s">
        <v>37</v>
      </c>
      <c r="B54" s="74"/>
      <c r="C54" s="74"/>
      <c r="D54" s="74"/>
      <c r="E54" s="74"/>
      <c r="F54" s="74"/>
      <c r="G54" s="75"/>
    </row>
    <row r="55" spans="1:7" x14ac:dyDescent="0.25">
      <c r="A55" s="54">
        <v>40</v>
      </c>
      <c r="B55" s="83" t="s">
        <v>38</v>
      </c>
      <c r="C55" s="84"/>
      <c r="D55" s="55" t="s">
        <v>9</v>
      </c>
      <c r="E55" s="56">
        <v>1</v>
      </c>
      <c r="F55" s="18">
        <v>0</v>
      </c>
      <c r="G55" s="58">
        <f t="shared" ref="G55:G69" si="1">F55*E55</f>
        <v>0</v>
      </c>
    </row>
    <row r="56" spans="1:7" x14ac:dyDescent="0.25">
      <c r="A56" s="37">
        <v>41</v>
      </c>
      <c r="B56" s="70" t="s">
        <v>39</v>
      </c>
      <c r="C56" s="71"/>
      <c r="D56" s="38" t="s">
        <v>13</v>
      </c>
      <c r="E56" s="39">
        <v>66</v>
      </c>
      <c r="F56" s="10">
        <v>0</v>
      </c>
      <c r="G56" s="59">
        <f t="shared" si="1"/>
        <v>0</v>
      </c>
    </row>
    <row r="57" spans="1:7" x14ac:dyDescent="0.25">
      <c r="A57" s="37">
        <v>42</v>
      </c>
      <c r="B57" s="70" t="s">
        <v>40</v>
      </c>
      <c r="C57" s="71"/>
      <c r="D57" s="38" t="s">
        <v>9</v>
      </c>
      <c r="E57" s="39">
        <v>16</v>
      </c>
      <c r="F57" s="10">
        <v>0</v>
      </c>
      <c r="G57" s="59">
        <f t="shared" si="1"/>
        <v>0</v>
      </c>
    </row>
    <row r="58" spans="1:7" x14ac:dyDescent="0.25">
      <c r="A58" s="37">
        <v>43</v>
      </c>
      <c r="B58" s="70" t="s">
        <v>50</v>
      </c>
      <c r="C58" s="71"/>
      <c r="D58" s="38" t="s">
        <v>9</v>
      </c>
      <c r="E58" s="39">
        <v>1</v>
      </c>
      <c r="F58" s="10">
        <v>0</v>
      </c>
      <c r="G58" s="59">
        <f t="shared" si="1"/>
        <v>0</v>
      </c>
    </row>
    <row r="59" spans="1:7" x14ac:dyDescent="0.25">
      <c r="A59" s="37">
        <v>44</v>
      </c>
      <c r="B59" s="70" t="s">
        <v>41</v>
      </c>
      <c r="C59" s="71"/>
      <c r="D59" s="38" t="s">
        <v>7</v>
      </c>
      <c r="E59" s="39">
        <v>1</v>
      </c>
      <c r="F59" s="10">
        <v>0</v>
      </c>
      <c r="G59" s="59">
        <f t="shared" si="1"/>
        <v>0</v>
      </c>
    </row>
    <row r="60" spans="1:7" x14ac:dyDescent="0.25">
      <c r="A60" s="37">
        <v>45</v>
      </c>
      <c r="B60" s="70" t="s">
        <v>42</v>
      </c>
      <c r="C60" s="71"/>
      <c r="D60" s="38" t="s">
        <v>7</v>
      </c>
      <c r="E60" s="39">
        <v>1</v>
      </c>
      <c r="F60" s="10">
        <v>0</v>
      </c>
      <c r="G60" s="59">
        <f t="shared" si="1"/>
        <v>0</v>
      </c>
    </row>
    <row r="61" spans="1:7" x14ac:dyDescent="0.25">
      <c r="A61" s="37">
        <v>46</v>
      </c>
      <c r="B61" s="70" t="s">
        <v>43</v>
      </c>
      <c r="C61" s="71"/>
      <c r="D61" s="38" t="s">
        <v>7</v>
      </c>
      <c r="E61" s="39">
        <v>1</v>
      </c>
      <c r="F61" s="10">
        <v>0</v>
      </c>
      <c r="G61" s="59">
        <f t="shared" si="1"/>
        <v>0</v>
      </c>
    </row>
    <row r="62" spans="1:7" x14ac:dyDescent="0.25">
      <c r="A62" s="37">
        <v>47</v>
      </c>
      <c r="B62" s="70" t="s">
        <v>44</v>
      </c>
      <c r="C62" s="71"/>
      <c r="D62" s="38" t="s">
        <v>7</v>
      </c>
      <c r="E62" s="39">
        <v>1</v>
      </c>
      <c r="F62" s="10">
        <v>0</v>
      </c>
      <c r="G62" s="59">
        <f t="shared" si="1"/>
        <v>0</v>
      </c>
    </row>
    <row r="63" spans="1:7" x14ac:dyDescent="0.25">
      <c r="A63" s="37">
        <v>48</v>
      </c>
      <c r="B63" s="70" t="s">
        <v>45</v>
      </c>
      <c r="C63" s="71"/>
      <c r="D63" s="38" t="s">
        <v>7</v>
      </c>
      <c r="E63" s="39">
        <v>1</v>
      </c>
      <c r="F63" s="10">
        <v>0</v>
      </c>
      <c r="G63" s="59">
        <f t="shared" si="1"/>
        <v>0</v>
      </c>
    </row>
    <row r="64" spans="1:7" x14ac:dyDescent="0.25">
      <c r="A64" s="37">
        <v>49</v>
      </c>
      <c r="B64" s="70" t="s">
        <v>46</v>
      </c>
      <c r="C64" s="71"/>
      <c r="D64" s="38" t="s">
        <v>9</v>
      </c>
      <c r="E64" s="39">
        <v>1</v>
      </c>
      <c r="F64" s="10">
        <v>0</v>
      </c>
      <c r="G64" s="59">
        <f t="shared" si="1"/>
        <v>0</v>
      </c>
    </row>
    <row r="65" spans="1:7" x14ac:dyDescent="0.25">
      <c r="A65" s="37">
        <v>50</v>
      </c>
      <c r="B65" s="70" t="s">
        <v>47</v>
      </c>
      <c r="C65" s="71"/>
      <c r="D65" s="38" t="s">
        <v>7</v>
      </c>
      <c r="E65" s="39">
        <v>1</v>
      </c>
      <c r="F65" s="10">
        <v>0</v>
      </c>
      <c r="G65" s="59">
        <f t="shared" si="1"/>
        <v>0</v>
      </c>
    </row>
    <row r="66" spans="1:7" x14ac:dyDescent="0.25">
      <c r="A66" s="37">
        <v>51</v>
      </c>
      <c r="B66" s="79" t="s">
        <v>32</v>
      </c>
      <c r="C66" s="80"/>
      <c r="D66" s="41" t="s">
        <v>7</v>
      </c>
      <c r="E66" s="39">
        <v>1</v>
      </c>
      <c r="F66" s="10">
        <v>0</v>
      </c>
      <c r="G66" s="59">
        <f t="shared" si="1"/>
        <v>0</v>
      </c>
    </row>
    <row r="67" spans="1:7" x14ac:dyDescent="0.25">
      <c r="A67" s="37">
        <v>52</v>
      </c>
      <c r="B67" s="79" t="s">
        <v>33</v>
      </c>
      <c r="C67" s="80"/>
      <c r="D67" s="41" t="s">
        <v>7</v>
      </c>
      <c r="E67" s="39">
        <v>1</v>
      </c>
      <c r="F67" s="10">
        <v>0</v>
      </c>
      <c r="G67" s="59">
        <f t="shared" si="1"/>
        <v>0</v>
      </c>
    </row>
    <row r="68" spans="1:7" x14ac:dyDescent="0.25">
      <c r="A68" s="37">
        <v>53</v>
      </c>
      <c r="B68" s="94" t="s">
        <v>36</v>
      </c>
      <c r="C68" s="95"/>
      <c r="D68" s="41" t="s">
        <v>7</v>
      </c>
      <c r="E68" s="39">
        <v>1</v>
      </c>
      <c r="F68" s="10">
        <v>0</v>
      </c>
      <c r="G68" s="59">
        <f t="shared" si="1"/>
        <v>0</v>
      </c>
    </row>
    <row r="69" spans="1:7" ht="15.75" thickBot="1" x14ac:dyDescent="0.3">
      <c r="A69" s="45">
        <v>54</v>
      </c>
      <c r="B69" s="85" t="s">
        <v>31</v>
      </c>
      <c r="C69" s="86"/>
      <c r="D69" s="57" t="s">
        <v>7</v>
      </c>
      <c r="E69" s="47">
        <v>1</v>
      </c>
      <c r="F69" s="12">
        <v>0</v>
      </c>
      <c r="G69" s="60">
        <f t="shared" si="1"/>
        <v>0</v>
      </c>
    </row>
    <row r="70" spans="1:7" ht="15.75" thickBot="1" x14ac:dyDescent="0.3">
      <c r="A70" s="13"/>
      <c r="B70" s="14"/>
      <c r="C70" s="61" t="s">
        <v>71</v>
      </c>
      <c r="D70" s="91">
        <f>SUM(G55:G69)</f>
        <v>0</v>
      </c>
      <c r="E70" s="92"/>
      <c r="F70" s="92"/>
      <c r="G70" s="93"/>
    </row>
    <row r="71" spans="1:7" ht="15.75" thickBot="1" x14ac:dyDescent="0.3">
      <c r="A71" s="19"/>
      <c r="B71" s="20"/>
      <c r="C71" s="21"/>
      <c r="D71" s="20"/>
      <c r="E71" s="20"/>
      <c r="F71" s="22"/>
      <c r="G71" s="22"/>
    </row>
    <row r="72" spans="1:7" x14ac:dyDescent="0.25">
      <c r="A72" s="20"/>
      <c r="B72" s="20"/>
      <c r="C72" s="62" t="s">
        <v>61</v>
      </c>
      <c r="D72" s="63"/>
      <c r="E72" s="63"/>
      <c r="F72" s="64"/>
      <c r="G72" s="65">
        <f>D70+D52</f>
        <v>0</v>
      </c>
    </row>
    <row r="73" spans="1:7" ht="15.75" thickBot="1" x14ac:dyDescent="0.3">
      <c r="A73" s="20"/>
      <c r="B73" s="20"/>
      <c r="C73" s="66" t="s">
        <v>62</v>
      </c>
      <c r="D73" s="67"/>
      <c r="E73" s="67"/>
      <c r="F73" s="68"/>
      <c r="G73" s="69">
        <f>G72*1.2</f>
        <v>0</v>
      </c>
    </row>
  </sheetData>
  <sheetProtection algorithmName="SHA-512" hashValue="LZ+MpgrKKxs8i1EbB+uRQgF3Pc24qoFKn6VQ62q7irfTupQpJjGPzgk1T5HUlS76Yv+tToNqlt8yoIpmI4CAAQ==" saltValue="Vxs1ipAeDpqf+OSMSIrAqA==" spinCount="100000" sheet="1" objects="1" scenarios="1" selectLockedCells="1"/>
  <mergeCells count="61">
    <mergeCell ref="B69:C69"/>
    <mergeCell ref="B13:C13"/>
    <mergeCell ref="B14:C14"/>
    <mergeCell ref="D52:G52"/>
    <mergeCell ref="D70:G7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49:C49"/>
    <mergeCell ref="B50:C50"/>
    <mergeCell ref="B51:C51"/>
    <mergeCell ref="B55:C55"/>
    <mergeCell ref="B56:C56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4:C24"/>
    <mergeCell ref="D6:F6"/>
    <mergeCell ref="D7:F7"/>
    <mergeCell ref="A12:G12"/>
    <mergeCell ref="A54:G54"/>
    <mergeCell ref="B11:C11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Verchovodko Štefan</dc:creator>
  <cp:lastModifiedBy>Ryba Alexander</cp:lastModifiedBy>
  <cp:lastPrinted>2020-08-13T10:02:15Z</cp:lastPrinted>
  <dcterms:created xsi:type="dcterms:W3CDTF">2020-08-12T10:11:21Z</dcterms:created>
  <dcterms:modified xsi:type="dcterms:W3CDTF">2020-08-13T10:02:18Z</dcterms:modified>
</cp:coreProperties>
</file>