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45" windowWidth="18060" windowHeight="8070" activeTab="0"/>
  </bookViews>
  <sheets>
    <sheet name="bezne" sheetId="1" r:id="rId1"/>
    <sheet name="kapitalove" sheetId="2" r:id="rId2"/>
  </sheets>
  <externalReferences>
    <externalReference r:id="rId5"/>
  </externalReferences>
  <definedNames>
    <definedName name="_xlnm._FilterDatabase" localSheetId="0" hidden="1">'bezne'!$A$2:$J$290</definedName>
    <definedName name="_xlnm._FilterDatabase" localSheetId="1" hidden="1">'kapitalove'!$A$4:$G$4</definedName>
    <definedName name="_xlnm.Print_Titles" localSheetId="0">'bezne'!$2:$3</definedName>
    <definedName name="_xlnm.Print_Titles" localSheetId="1">'kapitalove'!$1:$4</definedName>
  </definedNames>
  <calcPr fullCalcOnLoad="1"/>
</workbook>
</file>

<file path=xl/sharedStrings.xml><?xml version="1.0" encoding="utf-8"?>
<sst xmlns="http://schemas.openxmlformats.org/spreadsheetml/2006/main" count="3220" uniqueCount="1423">
  <si>
    <t>Kraj</t>
  </si>
  <si>
    <t>Zriaďovateľ</t>
  </si>
  <si>
    <t>Škola</t>
  </si>
  <si>
    <t>Ulica</t>
  </si>
  <si>
    <t>Obec</t>
  </si>
  <si>
    <t>KE</t>
  </si>
  <si>
    <t>Mesto Michalovce</t>
  </si>
  <si>
    <t>Základná škola</t>
  </si>
  <si>
    <t>Jána A. Komenského 1</t>
  </si>
  <si>
    <t>Michalovce</t>
  </si>
  <si>
    <t>výmena okenných a dverných konštrukcií</t>
  </si>
  <si>
    <t>ZA</t>
  </si>
  <si>
    <t>Mesto Čadca</t>
  </si>
  <si>
    <t>Základná škola s materskou školou</t>
  </si>
  <si>
    <t>Podzávoz 2739</t>
  </si>
  <si>
    <t>Čadca</t>
  </si>
  <si>
    <t>Výmena okien</t>
  </si>
  <si>
    <t>PO</t>
  </si>
  <si>
    <t>Obec Kračúnovce</t>
  </si>
  <si>
    <t>Kračúnovce 277</t>
  </si>
  <si>
    <t>Kračúnovce</t>
  </si>
  <si>
    <t>oprava strechy a výmena okien pavilón H</t>
  </si>
  <si>
    <t>Obec Hankovce</t>
  </si>
  <si>
    <t>Hankovce 24</t>
  </si>
  <si>
    <t>Hankovce</t>
  </si>
  <si>
    <t>Výmena kotla na tuhé palivo a plyn</t>
  </si>
  <si>
    <t>Obec Čabiny</t>
  </si>
  <si>
    <t>Základná škola s vyučovacím jazykom rusínskym - Osnovna škola</t>
  </si>
  <si>
    <t>Čabiny 131</t>
  </si>
  <si>
    <t>Čabiny</t>
  </si>
  <si>
    <t>oprava strechy ZŠ Čabiny</t>
  </si>
  <si>
    <t>Obec Okrúhle</t>
  </si>
  <si>
    <t>Okrúhle 3</t>
  </si>
  <si>
    <t>Okrúhle</t>
  </si>
  <si>
    <t>oprava rozvodov UK</t>
  </si>
  <si>
    <t>Košický samosprávny kraj</t>
  </si>
  <si>
    <t>Kollárova 17</t>
  </si>
  <si>
    <t>Sečovce</t>
  </si>
  <si>
    <t>oprava a výmena rozvodov tepla k TV</t>
  </si>
  <si>
    <t>Obec Oščadnica</t>
  </si>
  <si>
    <t>Oščadnica 1374</t>
  </si>
  <si>
    <t>Oščadnica</t>
  </si>
  <si>
    <t>Výmena vykurovacích telies</t>
  </si>
  <si>
    <t>Rímskokatolícka cirkev, Žilinská diecéza</t>
  </si>
  <si>
    <t>Základná škola s materskou školou Antona Bernoláka</t>
  </si>
  <si>
    <t>Tomášikova 1</t>
  </si>
  <si>
    <t>Martin</t>
  </si>
  <si>
    <t>Oprava strechy</t>
  </si>
  <si>
    <t>Obchodná akadémia sv. Tomáša Akvinského</t>
  </si>
  <si>
    <t>Vysokoškolákov 13</t>
  </si>
  <si>
    <t>Žilina</t>
  </si>
  <si>
    <t>Katolícka spojená škola-Cirkevná základná škola sv. J. Vianneyho</t>
  </si>
  <si>
    <t>Nám. Andreja Škrábika č.5</t>
  </si>
  <si>
    <t>Rajec</t>
  </si>
  <si>
    <t>Výmena podlahy v telocvični</t>
  </si>
  <si>
    <t>NR</t>
  </si>
  <si>
    <t>Obec Starý Tekov</t>
  </si>
  <si>
    <t>Tekovská 17</t>
  </si>
  <si>
    <t>Starý Tekov</t>
  </si>
  <si>
    <t>Výmena okien a dverí ZŠ</t>
  </si>
  <si>
    <t>Obec Moča</t>
  </si>
  <si>
    <t>Základná škola s vyučovacím jazykom maďarským - Alapiskola</t>
  </si>
  <si>
    <t>Moča 417</t>
  </si>
  <si>
    <t>Moča</t>
  </si>
  <si>
    <t>Výmena okien v telocvični</t>
  </si>
  <si>
    <t>Obec Modrany</t>
  </si>
  <si>
    <t>Hlavná 359</t>
  </si>
  <si>
    <t>Modrany</t>
  </si>
  <si>
    <t>Oprava ústredného kúrenia</t>
  </si>
  <si>
    <t>BB</t>
  </si>
  <si>
    <t>Obec Nenince</t>
  </si>
  <si>
    <t>Školská 50</t>
  </si>
  <si>
    <t>Nenince</t>
  </si>
  <si>
    <t>Obec Sútor</t>
  </si>
  <si>
    <t>Základná škola s vyučovacím jazykom maďarským</t>
  </si>
  <si>
    <t>Sútor 52</t>
  </si>
  <si>
    <t>Sútor</t>
  </si>
  <si>
    <t>Oprava elektrického vedenia</t>
  </si>
  <si>
    <t>Obec Ožďany</t>
  </si>
  <si>
    <t>Hlavná 66</t>
  </si>
  <si>
    <t>Ožďany</t>
  </si>
  <si>
    <t>Oprava vykurovania</t>
  </si>
  <si>
    <t>Obec Banská Belá</t>
  </si>
  <si>
    <t>Banská Belá 315</t>
  </si>
  <si>
    <t>Banská Belá</t>
  </si>
  <si>
    <t>Obec Vysoká nad Uhom</t>
  </si>
  <si>
    <t>Vysoká nad Uhom 314</t>
  </si>
  <si>
    <t>Vysoká nad Uhom</t>
  </si>
  <si>
    <t>komplexná oprava strechy</t>
  </si>
  <si>
    <t>Obec Buzica</t>
  </si>
  <si>
    <t>Buzica 327</t>
  </si>
  <si>
    <t>Buzica - Buzita</t>
  </si>
  <si>
    <t xml:space="preserve">oprava strechy a fasády </t>
  </si>
  <si>
    <t>Obec Nižný Žipov</t>
  </si>
  <si>
    <t>Školská 58</t>
  </si>
  <si>
    <t>Nižný Žipov</t>
  </si>
  <si>
    <t>Obec Bystrany</t>
  </si>
  <si>
    <t>Bystrany 13</t>
  </si>
  <si>
    <t>Bystrany</t>
  </si>
  <si>
    <t>Obec Čečejovce</t>
  </si>
  <si>
    <t>Školská 7</t>
  </si>
  <si>
    <t>Čečejovce</t>
  </si>
  <si>
    <t xml:space="preserve">výmena okenných a dverných konštrukcií </t>
  </si>
  <si>
    <t>Obec Ladomirová</t>
  </si>
  <si>
    <t>Ladomirová 32</t>
  </si>
  <si>
    <t>Ladomirová</t>
  </si>
  <si>
    <t>výmena okien a vchodových dverí</t>
  </si>
  <si>
    <t>Obec Lascov</t>
  </si>
  <si>
    <t>Lascov 11</t>
  </si>
  <si>
    <t>Lascov</t>
  </si>
  <si>
    <t>oprava strechy</t>
  </si>
  <si>
    <t>Krajský školský úrad v Prešove</t>
  </si>
  <si>
    <t>Nám. Štefana Kluberta 2</t>
  </si>
  <si>
    <t>Levoča</t>
  </si>
  <si>
    <t>oprava fasady školy</t>
  </si>
  <si>
    <t>Obec Šarišské Dravce</t>
  </si>
  <si>
    <t>Šarišské Dravce 20</t>
  </si>
  <si>
    <t>Šarišské Dravce</t>
  </si>
  <si>
    <t>Obec Sačurov</t>
  </si>
  <si>
    <t>Školská 389</t>
  </si>
  <si>
    <t>Sačurov</t>
  </si>
  <si>
    <t>Obec Richvald</t>
  </si>
  <si>
    <t>Richvald 85</t>
  </si>
  <si>
    <t>Richvald</t>
  </si>
  <si>
    <t>oprava strechy ZŠ</t>
  </si>
  <si>
    <t>Obec Breznica</t>
  </si>
  <si>
    <t>Breznica 267</t>
  </si>
  <si>
    <t>Breznica</t>
  </si>
  <si>
    <t>oprava kanalizačneho systemu,odvodnenie,</t>
  </si>
  <si>
    <t>TV</t>
  </si>
  <si>
    <t>Obec Unín</t>
  </si>
  <si>
    <t>Unín 420</t>
  </si>
  <si>
    <t>Unín</t>
  </si>
  <si>
    <t>výmena okien</t>
  </si>
  <si>
    <t>Mesto Sereď</t>
  </si>
  <si>
    <t>Základná škola Pavla Országha Hviezdoslava</t>
  </si>
  <si>
    <t>Sereď</t>
  </si>
  <si>
    <t>Obec Bojničky</t>
  </si>
  <si>
    <t>Bojničky 150</t>
  </si>
  <si>
    <t>Bojničky</t>
  </si>
  <si>
    <t>oprava soc. zariadení dievčat</t>
  </si>
  <si>
    <t>Mesto Hlohovec</t>
  </si>
  <si>
    <t>A. Felcána 4</t>
  </si>
  <si>
    <t>Hlohovec</t>
  </si>
  <si>
    <t>TC</t>
  </si>
  <si>
    <t>Obec Slatina nad Bebravou</t>
  </si>
  <si>
    <t>Slatina nad Bebravou 154</t>
  </si>
  <si>
    <t>Slatina nad Bebravou</t>
  </si>
  <si>
    <t xml:space="preserve">oprava ÚK - rozvody, radiátory </t>
  </si>
  <si>
    <t>Krajský školský úrad v Trenčíne</t>
  </si>
  <si>
    <t>Špeciálna základná škola</t>
  </si>
  <si>
    <t>Športovcov 1461/17</t>
  </si>
  <si>
    <t>Púchov</t>
  </si>
  <si>
    <t>BA</t>
  </si>
  <si>
    <t>Obec Báhoň</t>
  </si>
  <si>
    <t>Ul. 1. mája 3</t>
  </si>
  <si>
    <t>Báhoň</t>
  </si>
  <si>
    <t>Výmena okien a dverí.</t>
  </si>
  <si>
    <t>Obec Lozorno</t>
  </si>
  <si>
    <t>Staničná 631</t>
  </si>
  <si>
    <t>Lozorno</t>
  </si>
  <si>
    <t>Oprava sociálnych zariadení.</t>
  </si>
  <si>
    <t>Obec Veľké Kosihy</t>
  </si>
  <si>
    <t>Hlavná 92</t>
  </si>
  <si>
    <t>Veľké Kosihy</t>
  </si>
  <si>
    <t>Výmena krytiny a oprava krovu</t>
  </si>
  <si>
    <t>Krajský školský úrad v Košiciach</t>
  </si>
  <si>
    <t>Odborárska 2</t>
  </si>
  <si>
    <t>Košice-Sever</t>
  </si>
  <si>
    <t>Obec Štítnik</t>
  </si>
  <si>
    <t>Školská 295</t>
  </si>
  <si>
    <t>Štítnik</t>
  </si>
  <si>
    <t xml:space="preserve">výmena oken. a dverných konštr. </t>
  </si>
  <si>
    <t>Mesto Žilina</t>
  </si>
  <si>
    <t>Hollého 66</t>
  </si>
  <si>
    <t>Obec Predmier</t>
  </si>
  <si>
    <t>Bajzova 2</t>
  </si>
  <si>
    <t>Predmier</t>
  </si>
  <si>
    <t>Oprava elektroinštalácie</t>
  </si>
  <si>
    <t>Krajský školský úrad v Žiline</t>
  </si>
  <si>
    <t>Spojená škola internátna</t>
  </si>
  <si>
    <t>Mila Urbana 160/45</t>
  </si>
  <si>
    <t>Námestovo</t>
  </si>
  <si>
    <t>Obec Rosina</t>
  </si>
  <si>
    <t>Rosina č. 624</t>
  </si>
  <si>
    <t>Rosina</t>
  </si>
  <si>
    <t>Obec Kysak</t>
  </si>
  <si>
    <t>Kysak 210</t>
  </si>
  <si>
    <t>Kysak</t>
  </si>
  <si>
    <t>výmena okenných konštrukcií</t>
  </si>
  <si>
    <t>Obec Štrba</t>
  </si>
  <si>
    <t>Školská 168/3</t>
  </si>
  <si>
    <t>Štrba</t>
  </si>
  <si>
    <t>Obec Mojzesovo</t>
  </si>
  <si>
    <t>Mojzesovo 505</t>
  </si>
  <si>
    <t>Mojzesovo</t>
  </si>
  <si>
    <t>Opr. soc. zar. a kanalizačného potrubia</t>
  </si>
  <si>
    <t>Mesto Stupava</t>
  </si>
  <si>
    <t>Základná škola kpt. Jána Nálepku</t>
  </si>
  <si>
    <t>Školská 2</t>
  </si>
  <si>
    <t>Stupava</t>
  </si>
  <si>
    <t>Západný dištrikt Evanjelickej cirkvi a. v. na Slovensku</t>
  </si>
  <si>
    <t>Evanjelické gymnázium</t>
  </si>
  <si>
    <t>Skuteckého 5</t>
  </si>
  <si>
    <t>Banská Bystrica</t>
  </si>
  <si>
    <t>Oprava vykurovacieho systému</t>
  </si>
  <si>
    <t>Obec Radvaň nad Dunajom</t>
  </si>
  <si>
    <t>Radvaň nad Dunajom 248</t>
  </si>
  <si>
    <t>Radvaň nad Dunajom</t>
  </si>
  <si>
    <t>Oprava strechy ZŠ</t>
  </si>
  <si>
    <t>Obec Vinohrady nad Váhom</t>
  </si>
  <si>
    <t>Vinohrady nad Váhom 347</t>
  </si>
  <si>
    <t>Vinohrady nad Váhom</t>
  </si>
  <si>
    <t>výmena okien a dverí</t>
  </si>
  <si>
    <t>Obec Hiadeľ</t>
  </si>
  <si>
    <t>Hiadeľ 14</t>
  </si>
  <si>
    <t>Hiadeľ</t>
  </si>
  <si>
    <t>Banskobystrický samosprávny kraj</t>
  </si>
  <si>
    <t>Stredná priemyselná škola Jozefa Murgaša</t>
  </si>
  <si>
    <t>Hurbanova 6</t>
  </si>
  <si>
    <t>Krajský školský úrad v Trnave</t>
  </si>
  <si>
    <t>Odborné učilište internátne</t>
  </si>
  <si>
    <t>Lomonosovova 8</t>
  </si>
  <si>
    <t>Trnava</t>
  </si>
  <si>
    <t>oprava elektroinštalácie</t>
  </si>
  <si>
    <t>Obec Abrahám</t>
  </si>
  <si>
    <t>Základná škola Michala Tareka</t>
  </si>
  <si>
    <t>Školská 4</t>
  </si>
  <si>
    <t>Abrahám</t>
  </si>
  <si>
    <t>výmena PVC</t>
  </si>
  <si>
    <t>Mesto Senica</t>
  </si>
  <si>
    <t>I. Základná škola</t>
  </si>
  <si>
    <t>V. P. Tótha 32</t>
  </si>
  <si>
    <t>Senica</t>
  </si>
  <si>
    <t>oprava soc. zariadení</t>
  </si>
  <si>
    <t>Krajský školský úrad v Bratislave</t>
  </si>
  <si>
    <t>Metodova 2</t>
  </si>
  <si>
    <t>Bratislava-Ružinov</t>
  </si>
  <si>
    <t>Opravy v kuchyni ( dlažba, obklad, steny</t>
  </si>
  <si>
    <t>Rímskokatolícka cirkev, Bratislavská arcidiecéza</t>
  </si>
  <si>
    <t>Karloveská 32</t>
  </si>
  <si>
    <t>Bratislava-Karlova Ves</t>
  </si>
  <si>
    <t>Špeciálna základná škola internátna Vladimíra Predmerského</t>
  </si>
  <si>
    <t>Ľudovíta Stárka 12</t>
  </si>
  <si>
    <t>Trenčín</t>
  </si>
  <si>
    <t>Oprava vykurovania šk.internát</t>
  </si>
  <si>
    <t>Výmena okien internát</t>
  </si>
  <si>
    <t>Výmena okien telocvičňa</t>
  </si>
  <si>
    <t>Výmena okien škola s odb.učeb.</t>
  </si>
  <si>
    <t>Obec Kanianka</t>
  </si>
  <si>
    <t>SNP 587/4</t>
  </si>
  <si>
    <t>Kanianka</t>
  </si>
  <si>
    <t>Kongregácia Školských sestier de Notre Dame</t>
  </si>
  <si>
    <t>Klčové 87</t>
  </si>
  <si>
    <t>Nové Mesto nad Váhom</t>
  </si>
  <si>
    <t>Oprava podlahy</t>
  </si>
  <si>
    <t>Výmena vodovodnej prípojky</t>
  </si>
  <si>
    <t>Lipová 622</t>
  </si>
  <si>
    <t>Kysucké Nové Mesto</t>
  </si>
  <si>
    <t>Obec Hladovka</t>
  </si>
  <si>
    <t>Hladovka 238</t>
  </si>
  <si>
    <t>Hladovka</t>
  </si>
  <si>
    <t>Obec Lietavská Lúčka</t>
  </si>
  <si>
    <t>Skalka 34</t>
  </si>
  <si>
    <t>Lietavská Lúčka</t>
  </si>
  <si>
    <t>Obec Hodruša - Hámre</t>
  </si>
  <si>
    <t>Hodruša - Hámre 227</t>
  </si>
  <si>
    <t>Hodruša - Hámre</t>
  </si>
  <si>
    <t>Oprava kotolne</t>
  </si>
  <si>
    <t>Obec Heľpa</t>
  </si>
  <si>
    <t>Školská 604/17</t>
  </si>
  <si>
    <t>Heľpa</t>
  </si>
  <si>
    <t>Oprava plynových pecí</t>
  </si>
  <si>
    <t>Mesto Žiar nad Hronom</t>
  </si>
  <si>
    <t>Dr. Janského 2</t>
  </si>
  <si>
    <t>Žiar nad Hronom</t>
  </si>
  <si>
    <t>Oprava kanalizačného systému</t>
  </si>
  <si>
    <t>Krajský školský úrad v Banskej Bystrici</t>
  </si>
  <si>
    <t>Partizánska 26</t>
  </si>
  <si>
    <t>Krupina</t>
  </si>
  <si>
    <t>Oprava strešnej krytiny</t>
  </si>
  <si>
    <t>Oprava izolácie múru školskej telocvične</t>
  </si>
  <si>
    <t>Sokolská 2291/111</t>
  </si>
  <si>
    <t>Zvolen</t>
  </si>
  <si>
    <t>Obec Župkov</t>
  </si>
  <si>
    <t>Župkov 18</t>
  </si>
  <si>
    <t>Župkov</t>
  </si>
  <si>
    <t>Oprava podlahovej krytiny v telocvični</t>
  </si>
  <si>
    <t>Špeciálna základná škola ako organizačná zložka Spojenej školy</t>
  </si>
  <si>
    <t>Kukorelliho 552</t>
  </si>
  <si>
    <t>Hanušovce nad Topľou</t>
  </si>
  <si>
    <t>Obec Nižný Hrabovec</t>
  </si>
  <si>
    <t>Nižný Hrabovec 155</t>
  </si>
  <si>
    <t>Nižný Hrabovec</t>
  </si>
  <si>
    <t>Oprava strechy, podláh, omietok</t>
  </si>
  <si>
    <t>Obec Ulič</t>
  </si>
  <si>
    <t>Ulič 137</t>
  </si>
  <si>
    <t>Ulič</t>
  </si>
  <si>
    <t>oprava soc. zariad.,vody a kanalizácie</t>
  </si>
  <si>
    <t>Obec Nižná Voľa</t>
  </si>
  <si>
    <t>Nižná Voľa 2</t>
  </si>
  <si>
    <t>Nižná Voľa</t>
  </si>
  <si>
    <t>Obec Plaveč</t>
  </si>
  <si>
    <t>Školská 93</t>
  </si>
  <si>
    <t>Plaveč</t>
  </si>
  <si>
    <t>Oprava soc. zariadeni v TV</t>
  </si>
  <si>
    <t>Obec Papín</t>
  </si>
  <si>
    <t>Papín 199</t>
  </si>
  <si>
    <t>Papín</t>
  </si>
  <si>
    <t>oprava strechy TV</t>
  </si>
  <si>
    <t>Mesto Medzilaborce</t>
  </si>
  <si>
    <t>Komenského 135/6</t>
  </si>
  <si>
    <t>Medzilaborce</t>
  </si>
  <si>
    <t>Krajský školský úrad v Nitre</t>
  </si>
  <si>
    <t>Špeciálna základná škola - Speciális Alapiskola</t>
  </si>
  <si>
    <t>Lipová 6</t>
  </si>
  <si>
    <t>Štúrovo</t>
  </si>
  <si>
    <t>Výmena okien a dverí</t>
  </si>
  <si>
    <t>Mojmírovce 1791</t>
  </si>
  <si>
    <t>Mojmírovce</t>
  </si>
  <si>
    <t>Oprava strechy triedy v Palárikove</t>
  </si>
  <si>
    <t>Liečebno - výchovné sanatórium</t>
  </si>
  <si>
    <t>Pri kaštieli 1</t>
  </si>
  <si>
    <t>Nitra-Kynek</t>
  </si>
  <si>
    <t>Oprava strechy a klamp. konštr.</t>
  </si>
  <si>
    <t>Obec Zbehy</t>
  </si>
  <si>
    <t>Zbehy 661</t>
  </si>
  <si>
    <t>Zbehy</t>
  </si>
  <si>
    <t>Obec Šintava</t>
  </si>
  <si>
    <t>Základná škola s materskou školou kráľa Svätopluka</t>
  </si>
  <si>
    <t>Mierové nám. 10</t>
  </si>
  <si>
    <t>Šintava</t>
  </si>
  <si>
    <t>Výmena okien telocvične</t>
  </si>
  <si>
    <t>oprava podlahy telocvične</t>
  </si>
  <si>
    <t>Obec Somotor</t>
  </si>
  <si>
    <t>Hlavná 41</t>
  </si>
  <si>
    <t>Somotor</t>
  </si>
  <si>
    <t>Obec Bidovce</t>
  </si>
  <si>
    <t>Bidovce 209</t>
  </si>
  <si>
    <t>Bidovce</t>
  </si>
  <si>
    <t>Gymnázium</t>
  </si>
  <si>
    <t>Park mládeže 5</t>
  </si>
  <si>
    <t>oprava kanalizácie</t>
  </si>
  <si>
    <t>Centrum pedagogicko-psychologického poradenstva a prevencie</t>
  </si>
  <si>
    <t>Letná 44</t>
  </si>
  <si>
    <t>Rožňava</t>
  </si>
  <si>
    <t>Mesto Rožňava</t>
  </si>
  <si>
    <t>J. A. Komenského 5</t>
  </si>
  <si>
    <t>Mesto Košice</t>
  </si>
  <si>
    <t>Abovská 36</t>
  </si>
  <si>
    <t>Košice-Barca</t>
  </si>
  <si>
    <t>odstránenie stavby - telocvične ZŠ</t>
  </si>
  <si>
    <t>Červenica 114</t>
  </si>
  <si>
    <t>Červenica</t>
  </si>
  <si>
    <t>výmena okien a dverí SŠI</t>
  </si>
  <si>
    <t>Evanjelická spojená škola-Evanjelické gymnázium Juraja Tranovského</t>
  </si>
  <si>
    <t>Komenského 10</t>
  </si>
  <si>
    <t>Liptovský Mikuláš</t>
  </si>
  <si>
    <t>výmena okien a dveri na budove ZŠ a TV</t>
  </si>
  <si>
    <t>Obec Bátovce</t>
  </si>
  <si>
    <t>Bátovce 368</t>
  </si>
  <si>
    <t>Bátovce</t>
  </si>
  <si>
    <t>Oprava podláh ZŠ</t>
  </si>
  <si>
    <t>Obec Veľká Mača</t>
  </si>
  <si>
    <t>Základná škola s materskou školou Dávida Mészárosa - Mészáros Dávid Alapiskola és Óvoda</t>
  </si>
  <si>
    <t>Školský objekt č.888</t>
  </si>
  <si>
    <t>Veľká Mača</t>
  </si>
  <si>
    <t>Žilinský samosprávny kraj</t>
  </si>
  <si>
    <t>Stredná odborná škola obchodu a služieb</t>
  </si>
  <si>
    <t>Pelhřimovská 1186/10</t>
  </si>
  <si>
    <t>Dolný Kubín</t>
  </si>
  <si>
    <t>Obec Sobotište</t>
  </si>
  <si>
    <t>Sobotište 317</t>
  </si>
  <si>
    <t>Sobotište</t>
  </si>
  <si>
    <t>Obec Dravce</t>
  </si>
  <si>
    <t>Dravce 97</t>
  </si>
  <si>
    <t>Dravce</t>
  </si>
  <si>
    <t>Rímskokatolícka cirkev, Arcibiskupstvo Košice</t>
  </si>
  <si>
    <t>Gymnázium a základná škola sv. Mikuláša</t>
  </si>
  <si>
    <t>Duklianska 16</t>
  </si>
  <si>
    <t>Prešov</t>
  </si>
  <si>
    <t>Obec Veľké Trakany</t>
  </si>
  <si>
    <t>Školská 278</t>
  </si>
  <si>
    <t>Veľké Trakany</t>
  </si>
  <si>
    <t>výmena okenných konštr. a oprava strechy</t>
  </si>
  <si>
    <t>Obec Kozárovce</t>
  </si>
  <si>
    <t>Kozárovce 927</t>
  </si>
  <si>
    <t>Kozárovce</t>
  </si>
  <si>
    <t>Výmena okien malá telocvičňa</t>
  </si>
  <si>
    <t>Obec Žihárec</t>
  </si>
  <si>
    <t>Žihárec 2</t>
  </si>
  <si>
    <t>Žihárec</t>
  </si>
  <si>
    <t>Oprava podlahy v telocvični</t>
  </si>
  <si>
    <t>Obec Diviacka Nová Ves</t>
  </si>
  <si>
    <t>Diviacka Nová Ves 260</t>
  </si>
  <si>
    <t>Diviacka Nová Ves</t>
  </si>
  <si>
    <t>Oprava okien výmenou za plastové</t>
  </si>
  <si>
    <t>Obec Beluša</t>
  </si>
  <si>
    <t>Slatinská 3</t>
  </si>
  <si>
    <t>Beluša</t>
  </si>
  <si>
    <t>Oprava strojovne ÚK</t>
  </si>
  <si>
    <t>Obec Rokytov</t>
  </si>
  <si>
    <t>Rokytov 4</t>
  </si>
  <si>
    <t>Rokytov</t>
  </si>
  <si>
    <t>Obec Chotča</t>
  </si>
  <si>
    <t>Chotča 89</t>
  </si>
  <si>
    <t>Chotča</t>
  </si>
  <si>
    <t>výmena okien, oprava podláh, chodníkov</t>
  </si>
  <si>
    <t>Obec Kameničná</t>
  </si>
  <si>
    <t>Hlavná 102</t>
  </si>
  <si>
    <t>Kameničná</t>
  </si>
  <si>
    <t>Oprava sociálnych zariadení</t>
  </si>
  <si>
    <t>Špeciálna základná škola internátna pri Reedukačnom centre</t>
  </si>
  <si>
    <t>Nám. kpt. Nálepku 613</t>
  </si>
  <si>
    <t>Vráble</t>
  </si>
  <si>
    <t>Špeciálna základná škola internátna pri Liečebnom výchovnom sanatóriu</t>
  </si>
  <si>
    <t>Mojmírovská 70</t>
  </si>
  <si>
    <t>Poľný Kesov</t>
  </si>
  <si>
    <t>Nová Ves nad Žitavou 68</t>
  </si>
  <si>
    <t>Nová Ves nad Žitavou</t>
  </si>
  <si>
    <t>Vým.radiát.v cukrárskej a krajčír.dielni</t>
  </si>
  <si>
    <t>Opr. kanaliz. potr.v školskej jedálni</t>
  </si>
  <si>
    <t>Obec Svodín</t>
  </si>
  <si>
    <t>Školská 1</t>
  </si>
  <si>
    <t>Svodín - Szőgyén</t>
  </si>
  <si>
    <t>Obec Bátorove Kosihy</t>
  </si>
  <si>
    <t>Bátorove Kosihy 892</t>
  </si>
  <si>
    <t>Bátorove Kosihy</t>
  </si>
  <si>
    <t>Výmena okien ZŠ</t>
  </si>
  <si>
    <t>Trnavská 2</t>
  </si>
  <si>
    <t>Senec</t>
  </si>
  <si>
    <t>Oprava sedlovej strechy.</t>
  </si>
  <si>
    <t>Špeciálna základná škola s vyučovacím jazykom slovenským a maďarským</t>
  </si>
  <si>
    <t>Nevädzová 3</t>
  </si>
  <si>
    <t>Oprava plochých striech.</t>
  </si>
  <si>
    <t>Brnianska 47</t>
  </si>
  <si>
    <t>Bratislava-Staré Mesto</t>
  </si>
  <si>
    <t>Výmena okien v telocvični.</t>
  </si>
  <si>
    <t>Obec Budmerice</t>
  </si>
  <si>
    <t>Ul. J. Rašu 430</t>
  </si>
  <si>
    <t>Budmerice</t>
  </si>
  <si>
    <t>Výmena podláh, maľovanie.</t>
  </si>
  <si>
    <t>Základná škola s materskou školou pre deti a žiakov so sluchovým postihnutím internátna</t>
  </si>
  <si>
    <t>Drotárska cesta 48</t>
  </si>
  <si>
    <t>Oprava plochej strechy.</t>
  </si>
  <si>
    <t>Obec Plavecký Štvrtok</t>
  </si>
  <si>
    <t>Plavecký Štvrtok 351</t>
  </si>
  <si>
    <t>Plavecký Štvrtok</t>
  </si>
  <si>
    <t>Obec Záhorská Ves</t>
  </si>
  <si>
    <t>Hlavná 31</t>
  </si>
  <si>
    <t>Záhorská Ves</t>
  </si>
  <si>
    <t>Mesto Bojnice</t>
  </si>
  <si>
    <t>Školská 292/7</t>
  </si>
  <si>
    <t>Bojnice</t>
  </si>
  <si>
    <t>Obec Skalka nad Váhom</t>
  </si>
  <si>
    <t>Skalka nad Váhom 103</t>
  </si>
  <si>
    <t>Skalka nad Váhom</t>
  </si>
  <si>
    <t>Oprava terasy</t>
  </si>
  <si>
    <t>Odborné učilište</t>
  </si>
  <si>
    <t>Nábr. J. Kalinčiaka 4</t>
  </si>
  <si>
    <t>Prievidza</t>
  </si>
  <si>
    <t>Obec Trenčianske Stankovce</t>
  </si>
  <si>
    <t>Základná škola Jána Lipského s materskou školou</t>
  </si>
  <si>
    <t>Trenčianske Stankovce 405</t>
  </si>
  <si>
    <t>Trenčianske Stankovce</t>
  </si>
  <si>
    <t>Oprava podláh školy</t>
  </si>
  <si>
    <t>Obec Hromoš</t>
  </si>
  <si>
    <t>Hromoš 29</t>
  </si>
  <si>
    <t>Hromoš</t>
  </si>
  <si>
    <t>Mesto Veľký Šariš</t>
  </si>
  <si>
    <t>Školská 531/29</t>
  </si>
  <si>
    <t>Veľký Šariš</t>
  </si>
  <si>
    <t>Obec Rakúsy</t>
  </si>
  <si>
    <t>Rakúsy 81</t>
  </si>
  <si>
    <t>Rakúsy</t>
  </si>
  <si>
    <t>Palárikova 1602/1</t>
  </si>
  <si>
    <t>Snina</t>
  </si>
  <si>
    <t>Obec Kátlovce</t>
  </si>
  <si>
    <t>Základná škola s materskou školou Pavla Ušáka Olivu</t>
  </si>
  <si>
    <t>Kátlovce 195</t>
  </si>
  <si>
    <t>Kátlovce</t>
  </si>
  <si>
    <t>oprava strechy telocvične</t>
  </si>
  <si>
    <t>Brezová 1</t>
  </si>
  <si>
    <t>výmena okien - učebne</t>
  </si>
  <si>
    <t>Základná škola Jana Amosa Komenského</t>
  </si>
  <si>
    <t>oprava sociálnych zariadení</t>
  </si>
  <si>
    <t>Obec Hradište pod Vrátnom</t>
  </si>
  <si>
    <t>Hradište pod Vrátnom 44</t>
  </si>
  <si>
    <t>Hradište pod Vrátnom</t>
  </si>
  <si>
    <t>Obec Orechová Potôň</t>
  </si>
  <si>
    <t>Hlavná 193</t>
  </si>
  <si>
    <t>Orechová Potôň</t>
  </si>
  <si>
    <t>Obec Čiližská Radvaň</t>
  </si>
  <si>
    <t>Hlavná 258</t>
  </si>
  <si>
    <t>Čiližská Radvaň</t>
  </si>
  <si>
    <t>Obec Rudník</t>
  </si>
  <si>
    <t>Rudník 205</t>
  </si>
  <si>
    <t>Rudník</t>
  </si>
  <si>
    <t>výmena rozvodov ZTi a ÚK</t>
  </si>
  <si>
    <t>Zuzkin park 10</t>
  </si>
  <si>
    <t>Košice-Západ</t>
  </si>
  <si>
    <t>oprava oplotenia</t>
  </si>
  <si>
    <t>výmena oken. a dverných konštr.</t>
  </si>
  <si>
    <t>Reedukačné centrum</t>
  </si>
  <si>
    <t>Biele Vody 267</t>
  </si>
  <si>
    <t>Mlynky</t>
  </si>
  <si>
    <t>výmena okenných konštr. objektu škola</t>
  </si>
  <si>
    <t>Obec Choňkovce</t>
  </si>
  <si>
    <t>Choňkovce 128</t>
  </si>
  <si>
    <t>Choňkovce</t>
  </si>
  <si>
    <t>výmena vykurovacích telies</t>
  </si>
  <si>
    <t>Obec Trhovište</t>
  </si>
  <si>
    <t>Trhovište 50</t>
  </si>
  <si>
    <t>Trhovište</t>
  </si>
  <si>
    <t>Mesto Bánovce nad Bebravou</t>
  </si>
  <si>
    <t>Školská 1123/29</t>
  </si>
  <si>
    <t>Bánovce nad Bebravou</t>
  </si>
  <si>
    <t>Oprava okien, fasády</t>
  </si>
  <si>
    <t>Diagnostické centrum</t>
  </si>
  <si>
    <t>Skalka 36</t>
  </si>
  <si>
    <t>Obec Rudina</t>
  </si>
  <si>
    <t>Rudina 443</t>
  </si>
  <si>
    <t>Rudina</t>
  </si>
  <si>
    <t>Základná škola sv. Andreja Svorada a Benedikta</t>
  </si>
  <si>
    <t>Skalité č.729</t>
  </si>
  <si>
    <t>Skalité</t>
  </si>
  <si>
    <t>Obec Varín</t>
  </si>
  <si>
    <t>Základná škola s materskou školou Ondreja Štefku</t>
  </si>
  <si>
    <t>Štefánikova 432</t>
  </si>
  <si>
    <t>Varín</t>
  </si>
  <si>
    <t>Oprava a sanácia komínových telies</t>
  </si>
  <si>
    <t>Gymnázium Jozefa Miloslava Hurbana</t>
  </si>
  <si>
    <t>17. novembra 1296</t>
  </si>
  <si>
    <t>Obec Látky</t>
  </si>
  <si>
    <t>Látky 51</t>
  </si>
  <si>
    <t>Látky</t>
  </si>
  <si>
    <t>Bottova 13</t>
  </si>
  <si>
    <t>Rimavská Sobota</t>
  </si>
  <si>
    <t>Oprava hlavnej vetvy kanalizácie</t>
  </si>
  <si>
    <t>Sládkovičova 24</t>
  </si>
  <si>
    <t>Žarnovica</t>
  </si>
  <si>
    <t>Základná škola pre žiakov so sluchovým postihnutím internátna</t>
  </si>
  <si>
    <t>Karola Supa 48</t>
  </si>
  <si>
    <t>Lučenec</t>
  </si>
  <si>
    <t>Oprava vodovodného potrubia</t>
  </si>
  <si>
    <t>Gymnázium Jozefa Gregora Tajovského</t>
  </si>
  <si>
    <t>J.G.Tajovského 25</t>
  </si>
  <si>
    <t>Výmena okien pavilón kmeňových učební</t>
  </si>
  <si>
    <t>Hrdličkova 17</t>
  </si>
  <si>
    <t>Bratislava-Nové Mesto</t>
  </si>
  <si>
    <t>Obec Brehy</t>
  </si>
  <si>
    <t>Záhumnie 24</t>
  </si>
  <si>
    <t>Brehy</t>
  </si>
  <si>
    <t>S. Kollára 51</t>
  </si>
  <si>
    <t>Čerenčany</t>
  </si>
  <si>
    <t>Výmena okien v internáte</t>
  </si>
  <si>
    <t>Zvolenská cesta 59</t>
  </si>
  <si>
    <t>Oprava vonkajšej hydroizolácie -II.etapa</t>
  </si>
  <si>
    <t>Obec Hontianske Moravce</t>
  </si>
  <si>
    <t>Kostolná 18</t>
  </si>
  <si>
    <t>Hontianske Moravce</t>
  </si>
  <si>
    <t>Oprava obvodového a vnútorného muriva ZŠ</t>
  </si>
  <si>
    <t>Mesto Banská Bystrica</t>
  </si>
  <si>
    <t>Spojová 14</t>
  </si>
  <si>
    <t>Oprava kanalizačného potrubia, soc.zar.</t>
  </si>
  <si>
    <t>Obec Vyhne</t>
  </si>
  <si>
    <t>Vyhne 111</t>
  </si>
  <si>
    <t>Vyhne</t>
  </si>
  <si>
    <t>Obec Veľká Čalomija</t>
  </si>
  <si>
    <t>Veľká Čalomija 65</t>
  </si>
  <si>
    <t>Veľká Čalomija</t>
  </si>
  <si>
    <t>Oprava podlahovej krytiny v triedach</t>
  </si>
  <si>
    <t>Mesto Poltár</t>
  </si>
  <si>
    <t>Slobody 2</t>
  </si>
  <si>
    <t>Poltár</t>
  </si>
  <si>
    <t>Golianova 8</t>
  </si>
  <si>
    <t>Výmena okien pavilón A,C</t>
  </si>
  <si>
    <t>Obec Topoľníky</t>
  </si>
  <si>
    <t>Hlavná 115</t>
  </si>
  <si>
    <t>Topoľníky</t>
  </si>
  <si>
    <t>výmena okien a dverí telocvične</t>
  </si>
  <si>
    <t>Obec Bohdanovce nad Trnavou</t>
  </si>
  <si>
    <t>Bohdanovce nad Trnavou 41</t>
  </si>
  <si>
    <t>Bohdanovce nad Trnavou</t>
  </si>
  <si>
    <t>Mesto Považská Bystrica</t>
  </si>
  <si>
    <t>m. č. Považská Teplá 181</t>
  </si>
  <si>
    <t>Považská Bystrica</t>
  </si>
  <si>
    <t>Obec Nitrica</t>
  </si>
  <si>
    <t>Nitrica 41</t>
  </si>
  <si>
    <t>Nitrica</t>
  </si>
  <si>
    <t>Obec Brzotín</t>
  </si>
  <si>
    <t>Berzehorská 154</t>
  </si>
  <si>
    <t>Brzotín</t>
  </si>
  <si>
    <t>výmena podlahy a vymaľ. telocvične</t>
  </si>
  <si>
    <t>Krymská 5</t>
  </si>
  <si>
    <t>Mesto Hurbanovo</t>
  </si>
  <si>
    <t>Nám. Konkolyho-Thege 2</t>
  </si>
  <si>
    <t>Hurbanovo</t>
  </si>
  <si>
    <t>Oprava rozvodov UK</t>
  </si>
  <si>
    <t>Obec Skýcov</t>
  </si>
  <si>
    <t>Školská 299</t>
  </si>
  <si>
    <t>Skýcov</t>
  </si>
  <si>
    <t>Rímskokatolícka cirkev, Biskupstvo Nitra</t>
  </si>
  <si>
    <t>Základná škola svätého Don Bosca</t>
  </si>
  <si>
    <t>Ľ. Fullu 2805/6</t>
  </si>
  <si>
    <t>Topoľčany</t>
  </si>
  <si>
    <t>Výmena okien a vchodových dverí</t>
  </si>
  <si>
    <t>Základná škola sv. Dominika Sávia</t>
  </si>
  <si>
    <t>Kopanická 286</t>
  </si>
  <si>
    <t>Machulince</t>
  </si>
  <si>
    <t>Oprava strechy a požiarneho muriva</t>
  </si>
  <si>
    <t>Základná škola s materskou školou sv. Marka Križina</t>
  </si>
  <si>
    <t>Rehoľná 2</t>
  </si>
  <si>
    <t>Košice-Krásna</t>
  </si>
  <si>
    <t>komlexná oprava telocvične ZŠ</t>
  </si>
  <si>
    <t>Obchodná akadémia Imricha Karvaša</t>
  </si>
  <si>
    <t>Hrobákova 11</t>
  </si>
  <si>
    <t>Bratislava-Petržalka</t>
  </si>
  <si>
    <t>Mestská časť Bratislava - Nové Mesto</t>
  </si>
  <si>
    <t>Cádrova 23</t>
  </si>
  <si>
    <t>Oprava strechy telocvične a šatní</t>
  </si>
  <si>
    <t>Obec Kuchyňa</t>
  </si>
  <si>
    <t>Kuchyňa 551</t>
  </si>
  <si>
    <t>Kuchyňa</t>
  </si>
  <si>
    <t>Kanonisky sv. Augustína rehole Notre Dame</t>
  </si>
  <si>
    <t>Základná škola Matky Alexie</t>
  </si>
  <si>
    <t>Palackého 1</t>
  </si>
  <si>
    <t>Kláštorné nám. 1</t>
  </si>
  <si>
    <t>Malacky</t>
  </si>
  <si>
    <t>Oprava podláh a stropu</t>
  </si>
  <si>
    <t>Bilíkova 24</t>
  </si>
  <si>
    <t>Bratislava-Dúbravka</t>
  </si>
  <si>
    <t>Oprava rozvodov ÚK do tried.</t>
  </si>
  <si>
    <t>Česká 10</t>
  </si>
  <si>
    <t>Gercenova 10</t>
  </si>
  <si>
    <t>Mestská časť Bratislava - Dúbravka</t>
  </si>
  <si>
    <t>Nejedlého 8</t>
  </si>
  <si>
    <t>Oprava rozvodov ÚK do TCV.</t>
  </si>
  <si>
    <t>Obec Kalinkovo</t>
  </si>
  <si>
    <t>Základná škola pre 1. - 4. ročník</t>
  </si>
  <si>
    <t>Kalinkovo 194</t>
  </si>
  <si>
    <t>Kalinkovo</t>
  </si>
  <si>
    <t>Oprava elektroinštalácie.</t>
  </si>
  <si>
    <t>Slovinská 1</t>
  </si>
  <si>
    <t>Oprava kanalizácie.</t>
  </si>
  <si>
    <t>Stredná odborná škola</t>
  </si>
  <si>
    <t>Na pántoch 7</t>
  </si>
  <si>
    <t>Bratislava-Rača</t>
  </si>
  <si>
    <t>Oprava rozdeľovača a zberača UK.</t>
  </si>
  <si>
    <t>Ladislava Sáru 1</t>
  </si>
  <si>
    <t>Oprava rozvodov TÚV.</t>
  </si>
  <si>
    <t>Obec Bernolákovo</t>
  </si>
  <si>
    <t>Komenského 3</t>
  </si>
  <si>
    <t>Bernolákovo</t>
  </si>
  <si>
    <t>Výmena okien.</t>
  </si>
  <si>
    <t>Mesto Senec</t>
  </si>
  <si>
    <t>Mlynská 50</t>
  </si>
  <si>
    <t>Oprava prívodu vody.</t>
  </si>
  <si>
    <t>Bratislavský samosprávny kraj</t>
  </si>
  <si>
    <t>ul. SNP 30</t>
  </si>
  <si>
    <t>Ivanka pri Dunaji</t>
  </si>
  <si>
    <t>Oprava plochých striech-PVC fólia</t>
  </si>
  <si>
    <t>Obec Kokava nad Rimavicou</t>
  </si>
  <si>
    <t>Štúrova 70</t>
  </si>
  <si>
    <t>Kokava nad Rimavicou</t>
  </si>
  <si>
    <t>Oprava podláh šatne a telocvičňa</t>
  </si>
  <si>
    <t>Mesto Rimavská Sobota</t>
  </si>
  <si>
    <t>Základná škola Mihálya Tompu - Tompa Mihály Alapiskola</t>
  </si>
  <si>
    <t>Šrobárova 12</t>
  </si>
  <si>
    <t>Stredná odborná škola strojnícka</t>
  </si>
  <si>
    <t>Športová 1326</t>
  </si>
  <si>
    <t>Obec Klokočov</t>
  </si>
  <si>
    <t>Ústredie 976</t>
  </si>
  <si>
    <t>Klokočov</t>
  </si>
  <si>
    <t>Obec Liptovská Osada</t>
  </si>
  <si>
    <t>Školská 57</t>
  </si>
  <si>
    <t>Liptovská Osada</t>
  </si>
  <si>
    <t>Obec Horná Štubňa</t>
  </si>
  <si>
    <t>Horná Štubňa 494</t>
  </si>
  <si>
    <t>Horná Štubňa</t>
  </si>
  <si>
    <t>Mesto Šamorín</t>
  </si>
  <si>
    <t>Mliečno 124</t>
  </si>
  <si>
    <t>Šamorín</t>
  </si>
  <si>
    <t>Obec Cífer</t>
  </si>
  <si>
    <t>SNP 5</t>
  </si>
  <si>
    <t>Cífer</t>
  </si>
  <si>
    <t>Obec Dolné Orešany</t>
  </si>
  <si>
    <t>Dolné Orešany 209</t>
  </si>
  <si>
    <t>Dolné Orešany</t>
  </si>
  <si>
    <t>Mesto Zlaté Moravce</t>
  </si>
  <si>
    <t>Mojmírova 2</t>
  </si>
  <si>
    <t>Zlaté Moravce</t>
  </si>
  <si>
    <t>Oprava priestorov archívu</t>
  </si>
  <si>
    <t>Komárňanská 42</t>
  </si>
  <si>
    <t>Z. Nejedlého 41</t>
  </si>
  <si>
    <t>Levice</t>
  </si>
  <si>
    <t>Opr. vonk. kanalizačného potrubia</t>
  </si>
  <si>
    <t>Obec Búč</t>
  </si>
  <si>
    <t>Hlavná 503</t>
  </si>
  <si>
    <t>Búč</t>
  </si>
  <si>
    <t>Obec Diakovce</t>
  </si>
  <si>
    <t>Školská 485</t>
  </si>
  <si>
    <t>Diakovce</t>
  </si>
  <si>
    <t>Obec Ráztočno</t>
  </si>
  <si>
    <t>Komenského 428/43</t>
  </si>
  <si>
    <t>Ráztočno</t>
  </si>
  <si>
    <t>Gorazdova 1319/6</t>
  </si>
  <si>
    <t>Obec Ohradzany</t>
  </si>
  <si>
    <t>Ohradzany 162</t>
  </si>
  <si>
    <t>Ohradzany</t>
  </si>
  <si>
    <t>Obec Čierna</t>
  </si>
  <si>
    <t>Základná škola s vyučovacím jazykom maďarským - Magyar Tanítási Nyelvű Alapiskola</t>
  </si>
  <si>
    <t>Hlavná 1</t>
  </si>
  <si>
    <t>Čierna</t>
  </si>
  <si>
    <t>komplexná oprava strechy a poškod. strop</t>
  </si>
  <si>
    <t>Obec Budkovce</t>
  </si>
  <si>
    <t>Budkovce 355</t>
  </si>
  <si>
    <t>Budkovce</t>
  </si>
  <si>
    <t>Obec Tušická Nová Ves</t>
  </si>
  <si>
    <t>Tušická Nová Ves 64</t>
  </si>
  <si>
    <t>Tušická Nová Ves</t>
  </si>
  <si>
    <t>výmena rozv. ÚK a vyk. telies</t>
  </si>
  <si>
    <t>Obec Cerovo</t>
  </si>
  <si>
    <t>Cerovo 58</t>
  </si>
  <si>
    <t>Cerovo</t>
  </si>
  <si>
    <t>Oprava vonkajších a vnútorných omietok</t>
  </si>
  <si>
    <t>Obec Nitrianske Sučany</t>
  </si>
  <si>
    <t>Základná škola s materskou školou Fraňa Madvu</t>
  </si>
  <si>
    <t>Nitrianske Sučany 352</t>
  </si>
  <si>
    <t>Nitrianske Sučany</t>
  </si>
  <si>
    <t>Obec Kolárovice</t>
  </si>
  <si>
    <t>Kolárovice 62</t>
  </si>
  <si>
    <t>Kolárovice</t>
  </si>
  <si>
    <t>Výmena vykurovacích telies a okien</t>
  </si>
  <si>
    <t>Opatovská cesta 97</t>
  </si>
  <si>
    <t>Košice-Vyšné Opátske</t>
  </si>
  <si>
    <t>Dôvod</t>
  </si>
  <si>
    <t>Oprava kanalizácie a rozvodov tepla</t>
  </si>
  <si>
    <t>Výmena okien a dverí školy a oprava soc zariadení a podlahy v TV</t>
  </si>
  <si>
    <t>Oprava a údržba sociálnych zariadení</t>
  </si>
  <si>
    <t>Oprava strechy a výmenu okien</t>
  </si>
  <si>
    <t>Oprava strechy internátu a dielní</t>
  </si>
  <si>
    <t>Spojená škola</t>
  </si>
  <si>
    <t xml:space="preserve">Hradná </t>
  </si>
  <si>
    <t>Komárno</t>
  </si>
  <si>
    <t>Krátka 11</t>
  </si>
  <si>
    <t>Šaľa</t>
  </si>
  <si>
    <t>Zelený Háj, Hlavná 157</t>
  </si>
  <si>
    <t>Výmena okien a oprava vonkajších omietok</t>
  </si>
  <si>
    <t>Obec Hažlín</t>
  </si>
  <si>
    <t>Majerova 30</t>
  </si>
  <si>
    <t>Hažlín</t>
  </si>
  <si>
    <t>J.A.Komenského 106, Považská Bystrica</t>
  </si>
  <si>
    <t>Mestská časť Bratislava Lamač</t>
  </si>
  <si>
    <t xml:space="preserve">Základná škola </t>
  </si>
  <si>
    <t>Malokarpatské nam. 1</t>
  </si>
  <si>
    <t>Bratislava - Lamač</t>
  </si>
  <si>
    <t>Oprava soc. Zariadení a kanalizácie</t>
  </si>
  <si>
    <t>Obec Šúrovce</t>
  </si>
  <si>
    <t>Šúrovce</t>
  </si>
  <si>
    <t>Školská 3</t>
  </si>
  <si>
    <t>oprava elektroinštalácie a kotolní</t>
  </si>
  <si>
    <t>Oprava podlahovej kritiny a dlažby</t>
  </si>
  <si>
    <t>Mesto Spišské Podhradie</t>
  </si>
  <si>
    <t>Spišské Podhradie</t>
  </si>
  <si>
    <t>TYP zriaď.</t>
  </si>
  <si>
    <t>O</t>
  </si>
  <si>
    <t>K</t>
  </si>
  <si>
    <t>C</t>
  </si>
  <si>
    <t>V</t>
  </si>
  <si>
    <t>a</t>
  </si>
  <si>
    <t>b</t>
  </si>
  <si>
    <t>c</t>
  </si>
  <si>
    <t>d</t>
  </si>
  <si>
    <t>e</t>
  </si>
  <si>
    <t>f</t>
  </si>
  <si>
    <t>Oprava elektro. a sadrok. stropov v Palárikove</t>
  </si>
  <si>
    <t>oprava fasády telocvične</t>
  </si>
  <si>
    <t>oprava potrubia pitnej vody</t>
  </si>
  <si>
    <t xml:space="preserve">Oprava okien, dverí, podláh, sociálnych zariadení a vykurovania </t>
  </si>
  <si>
    <t>Základná škola s materskou školou bl. Jána Pavla II.</t>
  </si>
  <si>
    <t>Osloboditeľská 27</t>
  </si>
  <si>
    <t>Bratislava- Vajnory</t>
  </si>
  <si>
    <t>Stredná odborná škola pre žiakov so sluchovým postihnutím</t>
  </si>
  <si>
    <t>Koceľova 26</t>
  </si>
  <si>
    <t>Oprava soc. zariadení</t>
  </si>
  <si>
    <t>Oprava vnútorných stien</t>
  </si>
  <si>
    <t>Mesto Skalica</t>
  </si>
  <si>
    <t>Mallého 2</t>
  </si>
  <si>
    <t>Skalica</t>
  </si>
  <si>
    <t>Mesto Nitra</t>
  </si>
  <si>
    <t>Krčméryho 2</t>
  </si>
  <si>
    <t>Nitra</t>
  </si>
  <si>
    <t>Výmena rozvádzačov a oprava elektro počítač. tried</t>
  </si>
  <si>
    <t>Obec Ivanka pri Nitre</t>
  </si>
  <si>
    <t>Mesto Šurany</t>
  </si>
  <si>
    <t>Novozámocká 300</t>
  </si>
  <si>
    <t>Ivanka pri Nitre</t>
  </si>
  <si>
    <t>Oprava elektroinš. TV, bleskozvod a oprava podláh a vnút. stien TV</t>
  </si>
  <si>
    <t>Bernolákova 35</t>
  </si>
  <si>
    <t>Šurany</t>
  </si>
  <si>
    <t>Výmena vonk. výplní otvorov TV</t>
  </si>
  <si>
    <t>výmena bazénovej fólie krytého bazéna</t>
  </si>
  <si>
    <t>oprava rozvodov vody a kanalizácie</t>
  </si>
  <si>
    <t>Výmena okien a dverí II. etapa</t>
  </si>
  <si>
    <t>Obec Čierne</t>
  </si>
  <si>
    <t>Vyšný koniec 969</t>
  </si>
  <si>
    <t>Čierne</t>
  </si>
  <si>
    <t>Výmena podlahovej krytiny</t>
  </si>
  <si>
    <t>Obec Ruskov</t>
  </si>
  <si>
    <t>Ruskov 32</t>
  </si>
  <si>
    <t>Ruskov</t>
  </si>
  <si>
    <t>Výmena podláh</t>
  </si>
  <si>
    <t>Obec Raslavice</t>
  </si>
  <si>
    <t>Mesto Svidník</t>
  </si>
  <si>
    <t>Toplianska 144</t>
  </si>
  <si>
    <t>Raslavice</t>
  </si>
  <si>
    <t>Karpatská 803/11</t>
  </si>
  <si>
    <t>Svidník</t>
  </si>
  <si>
    <t>Výmena okien a dverí na škole a na internáte</t>
  </si>
  <si>
    <t>Obec Gaboltov</t>
  </si>
  <si>
    <t>Gaboltov 50</t>
  </si>
  <si>
    <t>Gaboltov</t>
  </si>
  <si>
    <t>výmena topných telies a rozvodov</t>
  </si>
  <si>
    <t>Základná škola Vilka Šuleka</t>
  </si>
  <si>
    <t>Školská 165</t>
  </si>
  <si>
    <t>Hlohovec-Šulekovo</t>
  </si>
  <si>
    <t>Obec Šišov</t>
  </si>
  <si>
    <t>Šisov 74</t>
  </si>
  <si>
    <t>Šišov</t>
  </si>
  <si>
    <t>Obec Ťapešovo</t>
  </si>
  <si>
    <t>Ťapešovo</t>
  </si>
  <si>
    <t>Ťapešovo 117</t>
  </si>
  <si>
    <t xml:space="preserve">Výmena okien a dverí </t>
  </si>
  <si>
    <t>SOŠ knihovníckych a inf. štúdií</t>
  </si>
  <si>
    <t>Kadnárova 7</t>
  </si>
  <si>
    <t>výmena elektrických rozvodov a osvetlení</t>
  </si>
  <si>
    <t>Obec Šoporňa</t>
  </si>
  <si>
    <t>Komenského 130</t>
  </si>
  <si>
    <t>Šoporňa</t>
  </si>
  <si>
    <t>výmena rozvodov  ÚK</t>
  </si>
  <si>
    <t>Obec Mučín</t>
  </si>
  <si>
    <t>Obec Hrnčiarske Zalužany</t>
  </si>
  <si>
    <t>Lipová 229</t>
  </si>
  <si>
    <t>Mučín</t>
  </si>
  <si>
    <t xml:space="preserve">Výmena okien </t>
  </si>
  <si>
    <t>Hlavná 333</t>
  </si>
  <si>
    <t>Hrnčiarske Zalužany</t>
  </si>
  <si>
    <t>Obec Tuhrina</t>
  </si>
  <si>
    <t>Tuhrina 4</t>
  </si>
  <si>
    <t>Tuhrina</t>
  </si>
  <si>
    <t xml:space="preserve">výmena okien </t>
  </si>
  <si>
    <t>oprava soc.zariadenia</t>
  </si>
  <si>
    <t>oprava oplotenia budovy ZŠ</t>
  </si>
  <si>
    <t>oprava strechy, bleskozvodov a odkvapové</t>
  </si>
  <si>
    <t>Zoznam škôl a zriaďovateľov,  ktorým boli pridelené finančné prostriedky na  havarijné situácie v r. 2012 - bežné výdavky</t>
  </si>
  <si>
    <t>VD Evanjelickej cirkvi augsburského vyznania na Slovensku</t>
  </si>
  <si>
    <t>Evanjelickej spoj. školy internátnej</t>
  </si>
  <si>
    <t>Základná škola s VJ rusínskym - Osnovna škola</t>
  </si>
  <si>
    <t>Spojená škola  s VJM</t>
  </si>
  <si>
    <t>Základná škola s VJM - Alapiskola</t>
  </si>
  <si>
    <t>Základná škola s materskou školou - Alapiskola és Óvoda s VJS a M</t>
  </si>
  <si>
    <t xml:space="preserve">Spojená škola sv. Jozefa </t>
  </si>
  <si>
    <t xml:space="preserve">Spojená škola internátna </t>
  </si>
  <si>
    <t>Základná škola Mihálya Katonu s VJM - Katona Mihály Alapiskola</t>
  </si>
  <si>
    <t>Špeciálna základná škola s VJM - Speciális Alapiskola</t>
  </si>
  <si>
    <t>Základná škola Lajosa Csongrádyho s VJM-Csongrády Lajos Alapiskola</t>
  </si>
  <si>
    <t>Základná škola Gyulu Lőrincza s VJM - Lőrincz Gyula Alapiskola</t>
  </si>
  <si>
    <t>Základná škola s VJM- Alapiskola</t>
  </si>
  <si>
    <t>Základná škola Gergelya Édesa s VJM- Édes Gergely Alapiskola</t>
  </si>
  <si>
    <t>Základná škola Móra Kóczána s VfJM - Kóczán Mór Alapiskola</t>
  </si>
  <si>
    <t>Základná škola s materskou školou s  VJM - Alapiskola és Óvoda</t>
  </si>
  <si>
    <t xml:space="preserve">Spojená škola </t>
  </si>
  <si>
    <t xml:space="preserve">Spojená škola Svätej Rodiny </t>
  </si>
  <si>
    <t xml:space="preserve">Spojená škola sv. Františka z Assisi </t>
  </si>
  <si>
    <t>Spojená škola sv. Františka Assiského</t>
  </si>
  <si>
    <t>Základná škola s materskou školou D. Mészárosa - Mészáros D.  Alapiskola és Óvoda</t>
  </si>
  <si>
    <t>Obec Chynorany</t>
  </si>
  <si>
    <t>Školská 186/13</t>
  </si>
  <si>
    <t>Chynorany</t>
  </si>
  <si>
    <t>Základná škola V. Beniaka s materskou školou</t>
  </si>
  <si>
    <t>Oprava šatní a soc. zariadení TV</t>
  </si>
  <si>
    <t>Oprava podlahy v TV</t>
  </si>
  <si>
    <t>Výmena časti okien</t>
  </si>
  <si>
    <t>Výmena radiátorov a rozvodov ÚK</t>
  </si>
  <si>
    <t>Oprava  ÚK  v telocvični</t>
  </si>
  <si>
    <t>Výmena drevených obkladov v telocvični</t>
  </si>
  <si>
    <t>Výmena dverí na škole</t>
  </si>
  <si>
    <t>Oprava strešného plášťa a vonkajšej fasády</t>
  </si>
  <si>
    <t>Oprava podlahovej krytiny v komun. priestoroch</t>
  </si>
  <si>
    <t>Výmena  vonkajšej kanalizačnej siete</t>
  </si>
  <si>
    <t>Oprava fasády</t>
  </si>
  <si>
    <t>Oprava suterénu (dvere, schodisko, elektrina)</t>
  </si>
  <si>
    <t>Komenského 3064/41</t>
  </si>
  <si>
    <t>oprava omietok, obkladov, malieb v TV</t>
  </si>
  <si>
    <t>oprava soc. zar., zdravotechniky, elektriny</t>
  </si>
  <si>
    <t xml:space="preserve">oprava elektroinštalácie, podláh, šatní </t>
  </si>
  <si>
    <t>výmena okien malej TV</t>
  </si>
  <si>
    <t>Komenského 1227/8</t>
  </si>
  <si>
    <t>Spolu</t>
  </si>
  <si>
    <t>oprava terasy a bezbarierový vchod</t>
  </si>
  <si>
    <t>3=2+1</t>
  </si>
  <si>
    <t>Úprava (v €)</t>
  </si>
  <si>
    <t>Pridelené finančné prostriedky (v €)</t>
  </si>
  <si>
    <t>Finančné prostriedky po úprave (v €)</t>
  </si>
  <si>
    <t>Rekonštrukcia a modernizácia plynovej kotolne</t>
  </si>
  <si>
    <t>Veľké Slemence</t>
  </si>
  <si>
    <t>Veľké Slemence 18</t>
  </si>
  <si>
    <t>Základná škola s vyučovacím jazykom maďarským Istvána Dobóa - Dobó István Magyar Tanítási Nyelvű Alapiskola</t>
  </si>
  <si>
    <t>Obec Veľké Slemence</t>
  </si>
  <si>
    <t>Rekonštrukcia základov, sociálnych zariadení, kanalizácie</t>
  </si>
  <si>
    <t>Budimír</t>
  </si>
  <si>
    <t>Budimír 11</t>
  </si>
  <si>
    <t>Obec Budimír</t>
  </si>
  <si>
    <t>Školská 12</t>
  </si>
  <si>
    <t>Spojená škola internátna s organizačnými zložkami: ODBORNÉ UČILIŠTE internátne Viliama Gaňa a Praktická škola internátna</t>
  </si>
  <si>
    <t>Nákup osobných výťahov</t>
  </si>
  <si>
    <t>Spojená škola, s org.zložkami OBCHODNÁ AKADÉMIA pre žiakov s telesným postihnutím, SOŠ pre TP,ZŠsMŠ pre TP,ŠZŠ pre TP...</t>
  </si>
  <si>
    <t>Rekonštrukcia plynovej kotolne</t>
  </si>
  <si>
    <t>Cejkov</t>
  </si>
  <si>
    <t>Obec Cejkov</t>
  </si>
  <si>
    <t>Plynofikácia kotolne ZŠ</t>
  </si>
  <si>
    <t xml:space="preserve">Sanácia a odizolovanie základov, stien </t>
  </si>
  <si>
    <t>Zlatá 2</t>
  </si>
  <si>
    <t>Plynofikácia budovy a rekonštrukcia rozvodov</t>
  </si>
  <si>
    <t>Plešivec</t>
  </si>
  <si>
    <t>Československej armády 31</t>
  </si>
  <si>
    <t>Obec Plešivec</t>
  </si>
  <si>
    <t>Rekonštrukcia a modernizácia bazéna</t>
  </si>
  <si>
    <t>Trebišov</t>
  </si>
  <si>
    <t>Gorkého 55</t>
  </si>
  <si>
    <t>Mesto Trebišov</t>
  </si>
  <si>
    <t xml:space="preserve">KE </t>
  </si>
  <si>
    <t>Spolufinancovanie projektov ROP</t>
  </si>
  <si>
    <t>Kontajnerová škola</t>
  </si>
  <si>
    <t>Kecerovce</t>
  </si>
  <si>
    <t>Kecerovce 79</t>
  </si>
  <si>
    <t>Obec Kecerovce</t>
  </si>
  <si>
    <t xml:space="preserve">Odstránenie havarijného stavu strechy telocvične </t>
  </si>
  <si>
    <t>Odstránenie havarijného stavu - sanácia a odizolovanie základov a stien</t>
  </si>
  <si>
    <t>Nižná Kamenica</t>
  </si>
  <si>
    <t>Nižná Kamenica 60</t>
  </si>
  <si>
    <t>Obec Nižná Kamenica</t>
  </si>
  <si>
    <t>Odstránenie havarijného stavu kúrenia</t>
  </si>
  <si>
    <t>Krčava</t>
  </si>
  <si>
    <t>Krčava 184</t>
  </si>
  <si>
    <t>Obec Krčava</t>
  </si>
  <si>
    <t xml:space="preserve">Odstránenie havarijného stavu kotolne ZŠ </t>
  </si>
  <si>
    <t>Podhoroď</t>
  </si>
  <si>
    <t>Podhoroď 17</t>
  </si>
  <si>
    <t>Obec Podhoroď</t>
  </si>
  <si>
    <t>Odstránenie havarijného stavu budovy</t>
  </si>
  <si>
    <t>Beniakovce</t>
  </si>
  <si>
    <t>Beniakovce 38</t>
  </si>
  <si>
    <t>Obec Beniakovce</t>
  </si>
  <si>
    <t>Nákup konvektomatu</t>
  </si>
  <si>
    <t>Školská jedáleň ako súčasť Odborného učilišťa internátneho</t>
  </si>
  <si>
    <t>Nákup umývačky riadu</t>
  </si>
  <si>
    <t>Stará Ľubovňa</t>
  </si>
  <si>
    <t>Levočská 24</t>
  </si>
  <si>
    <t>Školská jedáleň ako súčasť Spojenej školy internátnej</t>
  </si>
  <si>
    <t>Nákup smažiacej panvice</t>
  </si>
  <si>
    <t>Nám. Štefana Kluberta 1</t>
  </si>
  <si>
    <t>Nákup výdajného ohrievaceho pultu</t>
  </si>
  <si>
    <t>Poprad</t>
  </si>
  <si>
    <t>Ulica mládeže 2350/7</t>
  </si>
  <si>
    <t>Školská jedáleň ako súčasť Spojenej školy</t>
  </si>
  <si>
    <t>Nákup elektrickej trojrúry</t>
  </si>
  <si>
    <t>Dominika Tatarku 4666/7</t>
  </si>
  <si>
    <t>Výmena kotlov ÚK</t>
  </si>
  <si>
    <t>Rekonštrukcia podlahy TV</t>
  </si>
  <si>
    <t>Veľký Slavkov</t>
  </si>
  <si>
    <t>Školská 240</t>
  </si>
  <si>
    <t>Obec Veľký Slavkov</t>
  </si>
  <si>
    <t>Rekonštrukcia strechy TV</t>
  </si>
  <si>
    <t>Majerová 30</t>
  </si>
  <si>
    <t>Zateplenie budovy školy</t>
  </si>
  <si>
    <t>Tarnov</t>
  </si>
  <si>
    <t>Tarnov 13</t>
  </si>
  <si>
    <t>Obec Tarnov</t>
  </si>
  <si>
    <t>Rekonštrukcia strechy a fasády školy</t>
  </si>
  <si>
    <t>Sedliská</t>
  </si>
  <si>
    <t>Sedliská 92</t>
  </si>
  <si>
    <t>Obec Sedliská</t>
  </si>
  <si>
    <t>Vikartovce</t>
  </si>
  <si>
    <t>Vikartovce 138/6</t>
  </si>
  <si>
    <t>Obec Vikartovce</t>
  </si>
  <si>
    <t>Rekonštrukcia strechy, pavilón A</t>
  </si>
  <si>
    <t>Vyšný Žipov</t>
  </si>
  <si>
    <t>Vyšný Žipov 220</t>
  </si>
  <si>
    <t>Obec Vyšný Žipov</t>
  </si>
  <si>
    <t>Rekonštrukcia elektroinštalácie</t>
  </si>
  <si>
    <t>Rekonštrukcia kotolne a UK</t>
  </si>
  <si>
    <t>Kežmarok</t>
  </si>
  <si>
    <t>Kostolné námestie 28</t>
  </si>
  <si>
    <t>Rekonštrukcia strechy</t>
  </si>
  <si>
    <t>Kyjov</t>
  </si>
  <si>
    <t>Kyjov 176</t>
  </si>
  <si>
    <t>Obec Kyjov</t>
  </si>
  <si>
    <t>Rekonštrukcia strechy a fasády ZŠ</t>
  </si>
  <si>
    <t>Tulčík</t>
  </si>
  <si>
    <t>Tulčík 116</t>
  </si>
  <si>
    <t>Obec Tulčík</t>
  </si>
  <si>
    <t>Dostavba školy - prístavba formou kontajnerovej školy</t>
  </si>
  <si>
    <t>Chminianske Jakubovany</t>
  </si>
  <si>
    <t>Chminianske Jakubovany 21</t>
  </si>
  <si>
    <t>Prístavba spojovacieho krčku školských pavilónov</t>
  </si>
  <si>
    <t>Partizánska 52</t>
  </si>
  <si>
    <t>Špeciálna základná škola internátna ako organizačná zložka Spojenej školy internátnej</t>
  </si>
  <si>
    <t>Regulácia ustredného kúrenia</t>
  </si>
  <si>
    <t>Partizánska 1057</t>
  </si>
  <si>
    <t>Rekonštrukcia strechy a odvodnenie školy</t>
  </si>
  <si>
    <t>Bardejov</t>
  </si>
  <si>
    <t>Pod papierňou</t>
  </si>
  <si>
    <t>Rekonštrukcia kotolne</t>
  </si>
  <si>
    <t>Soviet. hrdinov 819/111</t>
  </si>
  <si>
    <t>Cirkevná základná škola sv. Juraja</t>
  </si>
  <si>
    <t>Gréckokatolícke arcibiskupstvo Prešov</t>
  </si>
  <si>
    <t>Rekonštrukcia strechy pavilón A SO 01</t>
  </si>
  <si>
    <t>Holčíkovce</t>
  </si>
  <si>
    <t>Holčíkovce 44</t>
  </si>
  <si>
    <t>Obec Holčíkovce</t>
  </si>
  <si>
    <t>Odstránenie havarijného stavu sociálnych priestorov</t>
  </si>
  <si>
    <t>Wolkerova 10</t>
  </si>
  <si>
    <t>Mesto Bardejov</t>
  </si>
  <si>
    <t xml:space="preserve">Odstránenie havarijného stavu sociálnych zariadení </t>
  </si>
  <si>
    <t xml:space="preserve">Odstránenie havarijného stavu strechy a fasády prístavby </t>
  </si>
  <si>
    <t>Kojatice</t>
  </si>
  <si>
    <t>Kojatice 84</t>
  </si>
  <si>
    <t>Obec Kojatice</t>
  </si>
  <si>
    <t xml:space="preserve">Odstránenie havarijného stavu strechy, dažďovej kanalizácie a bleskozvodu </t>
  </si>
  <si>
    <t>Veľká Lomnica</t>
  </si>
  <si>
    <t>Školská 267</t>
  </si>
  <si>
    <t>Obec Veľká Lomnica</t>
  </si>
  <si>
    <t>Lubeník</t>
  </si>
  <si>
    <t>Lubeník 102</t>
  </si>
  <si>
    <t>Základná škola s materskou školou Sama Tomášika</t>
  </si>
  <si>
    <t>Obec Lubeník</t>
  </si>
  <si>
    <t>Nákup motorového vozidla</t>
  </si>
  <si>
    <t>Kremnica</t>
  </si>
  <si>
    <t>Ul. S. Chalupku 315/16</t>
  </si>
  <si>
    <t>Rekonštrukcia areálovej kanalizácie</t>
  </si>
  <si>
    <t>Hrnčiarska 2119/1</t>
  </si>
  <si>
    <t>Mesto Zvolen</t>
  </si>
  <si>
    <t>Rekonštrukcia kotolne, výmena kotlov</t>
  </si>
  <si>
    <t>Banská Štiavnica</t>
  </si>
  <si>
    <t>Novozámocká 11</t>
  </si>
  <si>
    <t>Rekonštrukcia ústredného vykurovania</t>
  </si>
  <si>
    <t>Fiľakovo</t>
  </si>
  <si>
    <t>Nám. padlých hrdinov 2</t>
  </si>
  <si>
    <t>Gymnázium - Gimnázium</t>
  </si>
  <si>
    <t>Výmena liatinových koltov a príslušenstva</t>
  </si>
  <si>
    <t>Veľká nad Ipľom</t>
  </si>
  <si>
    <t>Veľká nad Ipľom 231</t>
  </si>
  <si>
    <t>Základná škola - Alapiskola</t>
  </si>
  <si>
    <t>Obec Veľká nad Ipľom</t>
  </si>
  <si>
    <t>Dobudovanie vodovodu, kanalizácie a montáž umývadiel</t>
  </si>
  <si>
    <t>Stavebné úpravy - vybudovanie vodovodnej prípojky</t>
  </si>
  <si>
    <t>Jelšava</t>
  </si>
  <si>
    <t xml:space="preserve">Nám.Republiky 62 </t>
  </si>
  <si>
    <t>Brezno</t>
  </si>
  <si>
    <t>Malinovského 1</t>
  </si>
  <si>
    <t>Hotelová akadémia</t>
  </si>
  <si>
    <t>Rekonštrukcia výplňových, podlahových a strešných konštrukcií</t>
  </si>
  <si>
    <t>Buzitka</t>
  </si>
  <si>
    <t>Buzitka 138</t>
  </si>
  <si>
    <t>Obec Buzitka</t>
  </si>
  <si>
    <t>Rekonštrukcia objektu</t>
  </si>
  <si>
    <t>Rimavská Seč</t>
  </si>
  <si>
    <t>Daxnerova 265</t>
  </si>
  <si>
    <t>Špeciálna základná škola s vyučovacím jazykom maďarským Magyar Tannyelvü Speciális Alapiskola</t>
  </si>
  <si>
    <t xml:space="preserve">Odstránenie havarijného stavu kotolne </t>
  </si>
  <si>
    <t>Podkonice</t>
  </si>
  <si>
    <t>Podkonice 284</t>
  </si>
  <si>
    <t>Obec Podkonice</t>
  </si>
  <si>
    <t xml:space="preserve">Odstránenie havarijného stavu sociálnych - hygienických zariadení </t>
  </si>
  <si>
    <t>Ulica J. Kármána 25/5</t>
  </si>
  <si>
    <t>Základná škola s materskou školou J.Kármána s vyučovacím jazykom maďarským Kármán József Alapiskola és Óvoda</t>
  </si>
  <si>
    <t>Mesto Lučenec</t>
  </si>
  <si>
    <t>Oravská Lesná</t>
  </si>
  <si>
    <t>Oravská Lesná 299</t>
  </si>
  <si>
    <t>Obec Oravská Lesná</t>
  </si>
  <si>
    <t>Rekonštrukcia obvodového plášťa</t>
  </si>
  <si>
    <t>M.R.Štefánika 17</t>
  </si>
  <si>
    <t>Evanjelická základná škola</t>
  </si>
  <si>
    <t>BIBLICKÁ ŠKOLA</t>
  </si>
  <si>
    <t>Dlhá nad Oravou</t>
  </si>
  <si>
    <t>Dlhá nad Oravou 110</t>
  </si>
  <si>
    <t>Obec Dlhá nad Oravou</t>
  </si>
  <si>
    <t>Stavebné úpravy</t>
  </si>
  <si>
    <t>Kunerad</t>
  </si>
  <si>
    <t>Kunerad 103</t>
  </si>
  <si>
    <t>Obec Kunerad</t>
  </si>
  <si>
    <t>Rekonštrukcia kotolne a rozvodov ÚK</t>
  </si>
  <si>
    <t>Dolný Hričov</t>
  </si>
  <si>
    <t>Školská 248</t>
  </si>
  <si>
    <t>Základná škola s materskou školou Petra Víťazoslava Rovnianka</t>
  </si>
  <si>
    <t>Obec Dolný Hričov</t>
  </si>
  <si>
    <t>Rekonštrukcia objektu telocvične</t>
  </si>
  <si>
    <t>Stará Bystrica</t>
  </si>
  <si>
    <t>Stará Bystrica 680</t>
  </si>
  <si>
    <t>Obec Stará Bystrica</t>
  </si>
  <si>
    <t>Rekonštrukcia sociálnych zariadení a kanalizácie</t>
  </si>
  <si>
    <t>Novoť</t>
  </si>
  <si>
    <t>Novoť 315</t>
  </si>
  <si>
    <t>Obec Novoť</t>
  </si>
  <si>
    <t>Zakúpenie elektrického sporáka</t>
  </si>
  <si>
    <t>Jamník</t>
  </si>
  <si>
    <t>Jamník 42</t>
  </si>
  <si>
    <t>Základná škola internátna pre žiakov s narušenou komunikačnou schopnosťou</t>
  </si>
  <si>
    <t>Odstránenie havarijného stavu strechy a obvodového plášťa</t>
  </si>
  <si>
    <t>Korňa</t>
  </si>
  <si>
    <t>Ústredie 533</t>
  </si>
  <si>
    <t>Obec Korňa</t>
  </si>
  <si>
    <t>Raková</t>
  </si>
  <si>
    <t>Raková č. 950</t>
  </si>
  <si>
    <t>Obec Raková</t>
  </si>
  <si>
    <t>Zubrohlava</t>
  </si>
  <si>
    <t>Školská 238</t>
  </si>
  <si>
    <t>Obec Zubrohlava</t>
  </si>
  <si>
    <t xml:space="preserve">Odstránenie havarijného stavu kotolne a rozvodov ÚK </t>
  </si>
  <si>
    <t>Terchová</t>
  </si>
  <si>
    <t>Školská 86</t>
  </si>
  <si>
    <t>Základná škola s materskou školou Adama Františka Kollára</t>
  </si>
  <si>
    <t>Obec Terchová</t>
  </si>
  <si>
    <t>Odstránenie havarijného stavu strechy</t>
  </si>
  <si>
    <t xml:space="preserve">Odstránenie havarijného stavu elektroinštalácie </t>
  </si>
  <si>
    <t>Dolná Tižina</t>
  </si>
  <si>
    <t>Dolná Tižina 28</t>
  </si>
  <si>
    <t>Obec Dolná Tižina</t>
  </si>
  <si>
    <t xml:space="preserve">Odstránenie havarijného stavu strechy </t>
  </si>
  <si>
    <t>Vysoká nad Kysucou</t>
  </si>
  <si>
    <t>Vysoká nad Kysucou 316</t>
  </si>
  <si>
    <t>Základná škola E. A. Cernana</t>
  </si>
  <si>
    <t>Obec Vysoká nad Kysucou</t>
  </si>
  <si>
    <t xml:space="preserve">Odstránenie havarijného stavu obvodového plášťa </t>
  </si>
  <si>
    <t>Lomná</t>
  </si>
  <si>
    <t>Lomná 36</t>
  </si>
  <si>
    <t>Obec Lomná</t>
  </si>
  <si>
    <t>Teplička nad Váhom</t>
  </si>
  <si>
    <t>Školská 490</t>
  </si>
  <si>
    <t>Obec Teplička nad Váhom</t>
  </si>
  <si>
    <t>Rekonštrukcia a zateplenie fasády ZŠ</t>
  </si>
  <si>
    <t>Čierne Kľačany</t>
  </si>
  <si>
    <t>Obec Čierne Kľačany</t>
  </si>
  <si>
    <t>Rekonštrukcia sociálnych zariadení - WC dievčatá</t>
  </si>
  <si>
    <t>Golianovo</t>
  </si>
  <si>
    <t>Golianovo 60</t>
  </si>
  <si>
    <t>Obec Golianovo</t>
  </si>
  <si>
    <t>Rekonštrukcia sociálnych zariadení</t>
  </si>
  <si>
    <t>Veľké Ripňany</t>
  </si>
  <si>
    <t>Školská 528</t>
  </si>
  <si>
    <t>Obec Veľké Ripňany</t>
  </si>
  <si>
    <t>Alekšince</t>
  </si>
  <si>
    <t>Alekšince 395</t>
  </si>
  <si>
    <t>Obec Alekšince</t>
  </si>
  <si>
    <t>Čechynce</t>
  </si>
  <si>
    <t>Nitrianska 1</t>
  </si>
  <si>
    <t>Obec Čechynce</t>
  </si>
  <si>
    <t>Rekonštrukcia strechy telocvične - zateplenie</t>
  </si>
  <si>
    <t>Rekonštrukcia podláh</t>
  </si>
  <si>
    <t>Maňa</t>
  </si>
  <si>
    <t>Obec Maňa</t>
  </si>
  <si>
    <t>Zateplenie fasády</t>
  </si>
  <si>
    <t>Rumanová</t>
  </si>
  <si>
    <t>Rumanová 308</t>
  </si>
  <si>
    <t>Obec Rumanová</t>
  </si>
  <si>
    <t>Rekonštrukcia statiky a sanácia budovy</t>
  </si>
  <si>
    <t>Pevnostný rad 14</t>
  </si>
  <si>
    <t>Podhorany</t>
  </si>
  <si>
    <t>Podhorany-Sokolníky 8</t>
  </si>
  <si>
    <t>Obec Podhorany</t>
  </si>
  <si>
    <t>Čaka</t>
  </si>
  <si>
    <t>Čaka 364</t>
  </si>
  <si>
    <t>Obec Čaka</t>
  </si>
  <si>
    <t>Iža - Izsa</t>
  </si>
  <si>
    <t>Ďatelinová ulica 296</t>
  </si>
  <si>
    <t>Základná škola s materskou školou Károlya Dömeho s vyučovacím jazykom maďarským - Döme Károly Alapiskola és Óvoda</t>
  </si>
  <si>
    <t>Obec Iža</t>
  </si>
  <si>
    <t>Rekonštrukcia elektroinštalácie budovy telocvične</t>
  </si>
  <si>
    <t>Nitriansky samosprávny kraj</t>
  </si>
  <si>
    <t>Nákup elektrického konkvetomatu</t>
  </si>
  <si>
    <t>Nákup veľkokapacitnej automatickej práčky</t>
  </si>
  <si>
    <t>Červeňova 42</t>
  </si>
  <si>
    <t>Spojená škola internátna s o.z.: ŠPECIÁLNA ZÁKLADNÁ ŠKOLA INTERNÁTNA a Praktická škola</t>
  </si>
  <si>
    <t>Rekonštrukcia osvetlenia a elektroinštalácie telocvične</t>
  </si>
  <si>
    <t xml:space="preserve">Rekonštrukcia ZŠ </t>
  </si>
  <si>
    <t>Nitrianske Hrnčiarovce</t>
  </si>
  <si>
    <t>Jelenecká 72</t>
  </si>
  <si>
    <t>Obec Nitrianske Hrnčiarovce</t>
  </si>
  <si>
    <t>Debarierizácia schodov</t>
  </si>
  <si>
    <t>Hradná 7</t>
  </si>
  <si>
    <t>Spojená škola s organizačnými zložkami:ŠPECIÁLNA MATERSKÁ ŠKOLA</t>
  </si>
  <si>
    <t>Školská 897/8</t>
  </si>
  <si>
    <t>Obec Mojmírovce</t>
  </si>
  <si>
    <t xml:space="preserve">Zateplenie fasády  </t>
  </si>
  <si>
    <t>Čakajovce</t>
  </si>
  <si>
    <t>Nová 201</t>
  </si>
  <si>
    <t>Obec Čakajovce</t>
  </si>
  <si>
    <t>Rekonštrukcia strechy a stropu</t>
  </si>
  <si>
    <t>Krnča</t>
  </si>
  <si>
    <t>Sovietskej armády 493/66</t>
  </si>
  <si>
    <t>Obec Krnča</t>
  </si>
  <si>
    <t xml:space="preserve">Odstránenie havarijného stavu UK a kotolne </t>
  </si>
  <si>
    <t>Šahy</t>
  </si>
  <si>
    <t>F. Rákocziho 1</t>
  </si>
  <si>
    <t>ŠPECIÁLNA ZÁKLADNÁ ŠKOLA s materskou školou internátna - Speciális Bentlakásos Óvoda és Alapiskola</t>
  </si>
  <si>
    <t>P. Pázmaňa 48</t>
  </si>
  <si>
    <t>Základná škola s materskou školou Petra Pázmánya s vyučovacím jazykom maďarským - Pázmány Péter Alapiskola és Óvoda</t>
  </si>
  <si>
    <t>Mesto Šaľa</t>
  </si>
  <si>
    <t xml:space="preserve">Odstránenie havarijného stavu podlahy a strechy v malej telocvični </t>
  </si>
  <si>
    <t xml:space="preserve">Odstránenie havarijného stavu elektroinštalácie + povrchové úpravy </t>
  </si>
  <si>
    <t>Veľký Cetín</t>
  </si>
  <si>
    <t>Hlavná 638</t>
  </si>
  <si>
    <t>Obec Veľký Cetín</t>
  </si>
  <si>
    <t>Odstránenenie havarijného stavu stropu a fasády</t>
  </si>
  <si>
    <t>Dolné Obdokovce</t>
  </si>
  <si>
    <t>Dolné Obdokovce 183</t>
  </si>
  <si>
    <t>Obec Dolné Obdokovce</t>
  </si>
  <si>
    <t>Odstránenie havarijnej situácie kancelárskych priestorov a sociálneho zariadenia</t>
  </si>
  <si>
    <t>Dubnica nad Váhom</t>
  </si>
  <si>
    <t>Partizánska 151/3</t>
  </si>
  <si>
    <t>Centrum pedagogicko - psychologického poradenstva a prevencie</t>
  </si>
  <si>
    <t>Rekonštrukcia vnútroareálovej kanalizácie</t>
  </si>
  <si>
    <t>Odstránenie havarijného stavu sociálnych zariadení internátu</t>
  </si>
  <si>
    <t>Školská 66</t>
  </si>
  <si>
    <t>Dopravná akadémia</t>
  </si>
  <si>
    <t>Odstránenie havarijnej situácie prípojky pitnej vody v exteriéri internátu</t>
  </si>
  <si>
    <t>Brezolupy</t>
  </si>
  <si>
    <t>Brezolupy 30</t>
  </si>
  <si>
    <t>Výmena kotlov</t>
  </si>
  <si>
    <t>Kostolné</t>
  </si>
  <si>
    <t>Kostolné 263</t>
  </si>
  <si>
    <t>Obec Kostolné</t>
  </si>
  <si>
    <t>Rekonštrukcia elektroinštalácia</t>
  </si>
  <si>
    <t>Lubina</t>
  </si>
  <si>
    <t>Lubina 1</t>
  </si>
  <si>
    <t>Základná škola s materskou školou Samuela Štúra</t>
  </si>
  <si>
    <t>Obec Lubina</t>
  </si>
  <si>
    <t>Rekonštrukcia zariadení ŠJ</t>
  </si>
  <si>
    <t>Rekonštrukcia vykurovacieho systému</t>
  </si>
  <si>
    <t>Diviaky nad Nitricou</t>
  </si>
  <si>
    <t>Diviaky nad Nitricou 121</t>
  </si>
  <si>
    <t>Obec Diviaky nad Nitricou</t>
  </si>
  <si>
    <t>Rekonštrukcia strešného plášťa</t>
  </si>
  <si>
    <t>Chrenovec - Brusno</t>
  </si>
  <si>
    <t>Chrenovec - Brusno 395</t>
  </si>
  <si>
    <t>Základná škola Gašpara Drozda s materskou školou</t>
  </si>
  <si>
    <t>Obec Chrenovec - Brusno</t>
  </si>
  <si>
    <t xml:space="preserve">Rekonštrukcia strechy telocvične </t>
  </si>
  <si>
    <t>Handlová</t>
  </si>
  <si>
    <t>Morovnianska 1866/55</t>
  </si>
  <si>
    <t>Mesto Handlová</t>
  </si>
  <si>
    <t>Rekonštrukcia elektroinštalácie multimediálnej učebne ZŠ s MŠ</t>
  </si>
  <si>
    <t>Uhrovec</t>
  </si>
  <si>
    <t>Obec Uhrovec</t>
  </si>
  <si>
    <t>Rekonštrukcia vodovodného potrubia</t>
  </si>
  <si>
    <t>Papradno</t>
  </si>
  <si>
    <t>Papradno 312</t>
  </si>
  <si>
    <t>Obec Papradno</t>
  </si>
  <si>
    <t>Rekonštrukcia fasády, terasy -pavilón A</t>
  </si>
  <si>
    <t>Ul. športovcov 1461</t>
  </si>
  <si>
    <t>Nákup panvice smažiacej</t>
  </si>
  <si>
    <t>Sídl. SNP 1653/152</t>
  </si>
  <si>
    <t>Spojená škola internátna s organizačnými zložkami ŠPECIÁLNA ZŠ INTERNÁTNA, ZŠ pre žiakov s autizmom a Praktická škola</t>
  </si>
  <si>
    <t>Rekonštrukcia vodoinštalácie</t>
  </si>
  <si>
    <t>Rekonštrukcia fasády</t>
  </si>
  <si>
    <t>Trenčianska Teplá</t>
  </si>
  <si>
    <t>M. R. Štefánika 1</t>
  </si>
  <si>
    <t>Špeciálna základná škola internátna</t>
  </si>
  <si>
    <t>Odstránenie havarijného stavu vykurovacieho systému</t>
  </si>
  <si>
    <t>Zubák</t>
  </si>
  <si>
    <t>Zubák 192</t>
  </si>
  <si>
    <t>Obec Zubák</t>
  </si>
  <si>
    <t>Odstránenie havarijného stavu plášťa budovy - zateplenie</t>
  </si>
  <si>
    <t>Horovce</t>
  </si>
  <si>
    <t>Horovce 79</t>
  </si>
  <si>
    <t>Obec Horovce</t>
  </si>
  <si>
    <t>Jablonica</t>
  </si>
  <si>
    <t>Obec Jablonica</t>
  </si>
  <si>
    <t>Zateplenie strechy a atiky</t>
  </si>
  <si>
    <t>Suchá nad Parnou</t>
  </si>
  <si>
    <t>Suchá nad Parnou 55</t>
  </si>
  <si>
    <t>Obec Suchá nad Parnou</t>
  </si>
  <si>
    <t>Zateplenie fasády s výmenou okien</t>
  </si>
  <si>
    <t>Galanta</t>
  </si>
  <si>
    <t>Štefánikova 745/01</t>
  </si>
  <si>
    <t>Mesto Galanta</t>
  </si>
  <si>
    <t>Rekonštrukcia ústredného kúrenia a zdravotechniky</t>
  </si>
  <si>
    <t>V. P. Tótha 31</t>
  </si>
  <si>
    <t>Trnavský samosprávny kraj</t>
  </si>
  <si>
    <t>Asanácia objektu telocvične</t>
  </si>
  <si>
    <t>Smolenice</t>
  </si>
  <si>
    <t>ZŠ s MŠ Smolenice</t>
  </si>
  <si>
    <t>Obec Smolenice</t>
  </si>
  <si>
    <t>Nákup osobného motorového vozidla</t>
  </si>
  <si>
    <t>Okoč</t>
  </si>
  <si>
    <t>Gorkého 4/90</t>
  </si>
  <si>
    <t>Spojená škola s organizačnými zložkami Špeciálna základná škola internátna s vjm a Odborné učilište internátne s vjm</t>
  </si>
  <si>
    <t>Rekonštrukcia kotolne a výmena kotlov</t>
  </si>
  <si>
    <t>Piešťany</t>
  </si>
  <si>
    <t>Valova 40</t>
  </si>
  <si>
    <t>Spojená škola s organizačnými zložkami Špeciálna základná škola, Praktická škola, Základná škola pri ZZ Zelený Strom</t>
  </si>
  <si>
    <t xml:space="preserve">Zakúpenie elektrického varného kotla </t>
  </si>
  <si>
    <t>Zámok 1</t>
  </si>
  <si>
    <t>Vrbové</t>
  </si>
  <si>
    <t>Nám.sv.Cyrila a Met. 9</t>
  </si>
  <si>
    <t>Špeciálna základná škola Mórica Beňovského</t>
  </si>
  <si>
    <t>Rekonštrukcia vstupu do budovy</t>
  </si>
  <si>
    <t>Spojená škola s organizačnými zložkami Špeciálna ZŠ s MŠ internátnou a Praktická škola internátna</t>
  </si>
  <si>
    <t>Holíč</t>
  </si>
  <si>
    <t>Mesto Holíč</t>
  </si>
  <si>
    <t xml:space="preserve">Odstránenie havarijného stavu školského ihriska </t>
  </si>
  <si>
    <t>Beethovenova 27</t>
  </si>
  <si>
    <t>Spojená škola s organizačnými zložkami Špeciálna základná škola, Praktická škola</t>
  </si>
  <si>
    <t>Rekonštrukcia vykurovania v telocvični</t>
  </si>
  <si>
    <t>Jakubov</t>
  </si>
  <si>
    <t>Jakubov 276</t>
  </si>
  <si>
    <t>Obec Jakubov</t>
  </si>
  <si>
    <t>Bratislava-Záhorská Bystr</t>
  </si>
  <si>
    <t>Trstínska 2</t>
  </si>
  <si>
    <t>Diagnostické centrum pre mládež</t>
  </si>
  <si>
    <t>Rekonštrukcia stien a stropu</t>
  </si>
  <si>
    <t>Šenkvice</t>
  </si>
  <si>
    <t>Vinohradská 62</t>
  </si>
  <si>
    <t>Obec Šenkvice</t>
  </si>
  <si>
    <t>Zakúpenie kombinovaných sporákov</t>
  </si>
  <si>
    <t>Veľké Leváre</t>
  </si>
  <si>
    <t>Veľké Leváre 1106</t>
  </si>
  <si>
    <t>Dokončenie rozostavanej telocvične</t>
  </si>
  <si>
    <t xml:space="preserve">Sološnica </t>
  </si>
  <si>
    <t>Sološnica 1</t>
  </si>
  <si>
    <t>Reedukačný domov pre deti</t>
  </si>
  <si>
    <t>Výstavba plynovej kotolne</t>
  </si>
  <si>
    <t>Drieňova 36</t>
  </si>
  <si>
    <t>Vybudovanie plynovej kotolne</t>
  </si>
  <si>
    <t>Spojená škola internátna s org. zložkami: ZÁKLADNÁ ŠKOLA pre žiakov so sluchovým postihnutím Gejzu Slaninku - internátna</t>
  </si>
  <si>
    <t>Zoznam škôl a zriaďovateľov, ktorým boli pridelené finančné prostriedky na financovanie havarijných situácií - kapitálové výdavky</t>
  </si>
  <si>
    <t>výmena rozvod. vody, kanalizácie, UK</t>
  </si>
  <si>
    <t>oprava strechy hlavnej budovy a spoj.chodby</t>
  </si>
  <si>
    <t>Výmena tlak nádoby na úžitkovu vodu</t>
  </si>
  <si>
    <t>oprava strechy TV, soc.zariadenia a kotolne</t>
  </si>
  <si>
    <t>oprava soc. zariadení a rozvodov ÚK</t>
  </si>
  <si>
    <t>výmena oken. a dver. konštr. v telocvični</t>
  </si>
  <si>
    <t>oprava ZTi, ELi, podláh, stien</t>
  </si>
  <si>
    <t>Odstránenie havarijného stavu po zatečení</t>
  </si>
  <si>
    <t>Kompexná oprava, podlahy, obklad soc. zar.</t>
  </si>
  <si>
    <t>Oprava vod. potrubia</t>
  </si>
  <si>
    <t>Oprava ÚK, radiátory</t>
  </si>
  <si>
    <t>Výmena okien, výplní</t>
  </si>
  <si>
    <t>Výmena okien, dverí</t>
  </si>
  <si>
    <t>Opr.omietok, maliarské práce, nátery v Nesvadoch</t>
  </si>
  <si>
    <t xml:space="preserve">Výmena okien, oprava sociál. zariadení </t>
  </si>
  <si>
    <t>Oprava soc.-hyg. zariadení</t>
  </si>
  <si>
    <t>Oprava  obkladov v telocvični, dverí a podláh v šatni</t>
  </si>
  <si>
    <t>Obec Ivanka pri Dunaji</t>
  </si>
  <si>
    <t>Základná škola Milana Rastislava Štefánika</t>
  </si>
  <si>
    <t>Ul. SNP 3</t>
  </si>
  <si>
    <t>Rekonštrukcia budovy</t>
  </si>
  <si>
    <t>Obec Stráňavy</t>
  </si>
  <si>
    <t>Základná škola s materskou školou 1. československého armádneho zboru</t>
  </si>
  <si>
    <t xml:space="preserve">Športovcov 342 </t>
  </si>
  <si>
    <t>Stráňavy</t>
  </si>
  <si>
    <t>Obec Bobrov</t>
  </si>
  <si>
    <t>Bobrov</t>
  </si>
  <si>
    <t>Rekonštrukcia telocvične pri ZŠ s MŠ Bobrov</t>
  </si>
  <si>
    <t>Obec Mútne</t>
  </si>
  <si>
    <t>Mútne 224</t>
  </si>
  <si>
    <t>Mútne</t>
  </si>
  <si>
    <t>Výstavba telocvične ZŠ s MŠ Mútne</t>
  </si>
  <si>
    <t>Obec Valča</t>
  </si>
  <si>
    <t>Základná škola len s ročníkmi I. stupňa</t>
  </si>
  <si>
    <t>Valča 81</t>
  </si>
  <si>
    <t>Valča</t>
  </si>
  <si>
    <t>Mesto Liptovský Hrádok</t>
  </si>
  <si>
    <t>Hradná 342</t>
  </si>
  <si>
    <t>Liptovský Hrádok</t>
  </si>
  <si>
    <t>Vybudovanie oplotenia</t>
  </si>
  <si>
    <t>Vybudovanie parkoviska</t>
  </si>
  <si>
    <t>Mesto Tornaľa</t>
  </si>
  <si>
    <t>Základná škola Pavla Jozefa Šafárika</t>
  </si>
  <si>
    <t>Škultétyho 11</t>
  </si>
  <si>
    <t>Tornaľa</t>
  </si>
  <si>
    <t>Rekonštrukcia fasády a zateplenie</t>
  </si>
  <si>
    <t>Obec Gemeská Ves</t>
  </si>
  <si>
    <t>Gemerská Ves 204</t>
  </si>
  <si>
    <t>Gemerská Ves</t>
  </si>
  <si>
    <t>Rekonštrukcia vykurovania školskej budovy</t>
  </si>
  <si>
    <t>Obec Nižný Tvarožec</t>
  </si>
  <si>
    <t>Nižný Tvarožec 87</t>
  </si>
  <si>
    <t>Nižný Tvarožec</t>
  </si>
  <si>
    <t>Odkúpenie pozemku pod základnou školou</t>
  </si>
  <si>
    <t>Obec Jarovnice</t>
  </si>
  <si>
    <t>Jarovnice 192</t>
  </si>
  <si>
    <t>Jarovnice</t>
  </si>
  <si>
    <t>Postavenie zábrany pri školskom ihrisku</t>
  </si>
  <si>
    <t>Obec Jánovce</t>
  </si>
  <si>
    <t>Jánovce 212</t>
  </si>
  <si>
    <t>Jánovce</t>
  </si>
  <si>
    <t>Vybudovanie chýbajúcich priestorov pre jednotlivé ročníky II. stupňa</t>
  </si>
  <si>
    <t>Mesto Prešov</t>
  </si>
  <si>
    <t>Šrobárova 20</t>
  </si>
  <si>
    <t>Hydraulické vyregulovanie a termostatizácia objektu ZŠ</t>
  </si>
  <si>
    <t>Masarykova 11175/20C</t>
  </si>
  <si>
    <t>Zakúpenie konvektomatu</t>
  </si>
  <si>
    <t>Tehelná 23</t>
  </si>
  <si>
    <t>Lipany</t>
  </si>
  <si>
    <t>Výstavba ihriska s umelou trávou</t>
  </si>
  <si>
    <t>Úhrada projektovej dokumentácie a stavebného dozoru</t>
  </si>
  <si>
    <t>Obec Nacina Ves</t>
  </si>
  <si>
    <t>Nacina Ves 63</t>
  </si>
  <si>
    <t xml:space="preserve">Nacina Ves </t>
  </si>
  <si>
    <t>Vybudovanie objektu základnej školy v obci Nacina Ves</t>
  </si>
  <si>
    <t>Obec Bohdanovce</t>
  </si>
  <si>
    <t>Bohdanovce 209</t>
  </si>
  <si>
    <t>Bohdanovce</t>
  </si>
  <si>
    <t>Rekonštrukcia bývalej kotolne ZŠ s MŠ</t>
  </si>
  <si>
    <t>Obec Sady nad Torysou</t>
  </si>
  <si>
    <t xml:space="preserve">Zdoba 160 </t>
  </si>
  <si>
    <t>Sady nad Torysou</t>
  </si>
  <si>
    <t>Projektová dokumentácia pre zateplenie budovy školy</t>
  </si>
  <si>
    <t>Kraj sídla zriaďovateľa</t>
  </si>
  <si>
    <t>Výška pridelených finančných prostriedkov v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</si>
</sst>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Verdana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Verdana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3" fontId="37" fillId="0" borderId="0" xfId="0" applyNumberFormat="1" applyFont="1" applyFill="1" applyAlignment="1">
      <alignment/>
    </xf>
    <xf numFmtId="0" fontId="46" fillId="13" borderId="11" xfId="0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textRotation="90" wrapText="1"/>
    </xf>
    <xf numFmtId="0" fontId="46" fillId="13" borderId="13" xfId="0" applyFont="1" applyFill="1" applyBorder="1" applyAlignment="1">
      <alignment horizontal="center" vertical="center" wrapText="1"/>
    </xf>
    <xf numFmtId="3" fontId="46" fillId="13" borderId="10" xfId="0" applyNumberFormat="1" applyFont="1" applyFill="1" applyBorder="1" applyAlignment="1">
      <alignment horizontal="right" wrapText="1"/>
    </xf>
    <xf numFmtId="0" fontId="45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3" fontId="46" fillId="0" borderId="10" xfId="0" applyNumberFormat="1" applyFont="1" applyFill="1" applyBorder="1" applyAlignment="1">
      <alignment wrapText="1"/>
    </xf>
    <xf numFmtId="0" fontId="46" fillId="13" borderId="14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6" xfId="0" applyFont="1" applyFill="1" applyBorder="1" applyAlignment="1">
      <alignment horizontal="center" vertical="center" wrapText="1"/>
    </xf>
    <xf numFmtId="3" fontId="47" fillId="13" borderId="17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wrapText="1"/>
    </xf>
    <xf numFmtId="0" fontId="45" fillId="0" borderId="19" xfId="0" applyFont="1" applyFill="1" applyBorder="1" applyAlignment="1">
      <alignment horizontal="left" wrapText="1"/>
    </xf>
    <xf numFmtId="0" fontId="45" fillId="0" borderId="19" xfId="0" applyFont="1" applyFill="1" applyBorder="1" applyAlignment="1">
      <alignment wrapText="1"/>
    </xf>
    <xf numFmtId="3" fontId="46" fillId="0" borderId="19" xfId="0" applyNumberFormat="1" applyFont="1" applyFill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3" fontId="3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3" fontId="46" fillId="13" borderId="19" xfId="0" applyNumberFormat="1" applyFont="1" applyFill="1" applyBorder="1" applyAlignment="1">
      <alignment horizontal="right" wrapText="1"/>
    </xf>
    <xf numFmtId="0" fontId="45" fillId="0" borderId="20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left" wrapText="1"/>
    </xf>
    <xf numFmtId="0" fontId="45" fillId="0" borderId="20" xfId="0" applyFont="1" applyFill="1" applyBorder="1" applyAlignment="1">
      <alignment wrapText="1"/>
    </xf>
    <xf numFmtId="3" fontId="37" fillId="0" borderId="20" xfId="0" applyNumberFormat="1" applyFont="1" applyFill="1" applyBorder="1" applyAlignment="1">
      <alignment/>
    </xf>
    <xf numFmtId="3" fontId="46" fillId="13" borderId="20" xfId="0" applyNumberFormat="1" applyFont="1" applyFill="1" applyBorder="1" applyAlignment="1">
      <alignment horizontal="right" wrapText="1"/>
    </xf>
    <xf numFmtId="0" fontId="48" fillId="13" borderId="21" xfId="0" applyFont="1" applyFill="1" applyBorder="1" applyAlignment="1">
      <alignment/>
    </xf>
    <xf numFmtId="0" fontId="48" fillId="13" borderId="16" xfId="0" applyFont="1" applyFill="1" applyBorder="1" applyAlignment="1">
      <alignment/>
    </xf>
    <xf numFmtId="0" fontId="49" fillId="13" borderId="16" xfId="0" applyFont="1" applyFill="1" applyBorder="1" applyAlignment="1">
      <alignment/>
    </xf>
    <xf numFmtId="3" fontId="49" fillId="13" borderId="17" xfId="0" applyNumberFormat="1" applyFont="1" applyFill="1" applyBorder="1" applyAlignment="1">
      <alignment/>
    </xf>
    <xf numFmtId="0" fontId="48" fillId="13" borderId="15" xfId="0" applyFont="1" applyFill="1" applyBorder="1" applyAlignment="1">
      <alignment/>
    </xf>
    <xf numFmtId="3" fontId="46" fillId="13" borderId="17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45" fillId="0" borderId="22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45" fillId="0" borderId="22" xfId="0" applyFont="1" applyBorder="1" applyAlignment="1">
      <alignment horizontal="center" wrapText="1"/>
    </xf>
    <xf numFmtId="4" fontId="45" fillId="0" borderId="10" xfId="0" applyNumberFormat="1" applyFont="1" applyBorder="1" applyAlignment="1">
      <alignment horizontal="right" wrapText="1"/>
    </xf>
    <xf numFmtId="0" fontId="50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4" fontId="45" fillId="0" borderId="22" xfId="0" applyNumberFormat="1" applyFont="1" applyBorder="1" applyAlignment="1">
      <alignment horizontal="right" wrapText="1"/>
    </xf>
    <xf numFmtId="4" fontId="45" fillId="0" borderId="10" xfId="0" applyNumberFormat="1" applyFont="1" applyBorder="1" applyAlignment="1">
      <alignment/>
    </xf>
    <xf numFmtId="0" fontId="45" fillId="0" borderId="23" xfId="0" applyFont="1" applyBorder="1" applyAlignment="1">
      <alignment wrapText="1"/>
    </xf>
    <xf numFmtId="4" fontId="45" fillId="0" borderId="23" xfId="0" applyNumberFormat="1" applyFont="1" applyBorder="1" applyAlignment="1">
      <alignment horizontal="right" wrapText="1"/>
    </xf>
    <xf numFmtId="0" fontId="45" fillId="0" borderId="23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50" fillId="0" borderId="10" xfId="0" applyFont="1" applyBorder="1" applyAlignment="1">
      <alignment/>
    </xf>
    <xf numFmtId="0" fontId="45" fillId="0" borderId="19" xfId="0" applyFont="1" applyBorder="1" applyAlignment="1">
      <alignment wrapText="1"/>
    </xf>
    <xf numFmtId="4" fontId="45" fillId="0" borderId="19" xfId="0" applyNumberFormat="1" applyFont="1" applyBorder="1" applyAlignment="1">
      <alignment horizontal="right" wrapText="1"/>
    </xf>
    <xf numFmtId="0" fontId="45" fillId="0" borderId="19" xfId="0" applyFont="1" applyBorder="1" applyAlignment="1">
      <alignment horizontal="center" wrapText="1"/>
    </xf>
    <xf numFmtId="0" fontId="51" fillId="0" borderId="0" xfId="0" applyNumberFormat="1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37" fillId="7" borderId="24" xfId="0" applyNumberFormat="1" applyFont="1" applyFill="1" applyBorder="1" applyAlignment="1">
      <alignment horizontal="center" vertical="center" wrapText="1"/>
    </xf>
    <xf numFmtId="0" fontId="37" fillId="7" borderId="17" xfId="0" applyNumberFormat="1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0" fontId="37" fillId="7" borderId="25" xfId="0" applyNumberFormat="1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wrapText="1"/>
    </xf>
    <xf numFmtId="4" fontId="45" fillId="0" borderId="26" xfId="0" applyNumberFormat="1" applyFont="1" applyBorder="1" applyAlignment="1">
      <alignment horizontal="right" wrapText="1"/>
    </xf>
    <xf numFmtId="4" fontId="0" fillId="0" borderId="20" xfId="0" applyNumberFormat="1" applyBorder="1" applyAlignment="1">
      <alignment/>
    </xf>
    <xf numFmtId="0" fontId="0" fillId="13" borderId="10" xfId="0" applyNumberFormat="1" applyFill="1" applyBorder="1" applyAlignment="1">
      <alignment wrapText="1"/>
    </xf>
    <xf numFmtId="0" fontId="37" fillId="13" borderId="10" xfId="0" applyNumberFormat="1" applyFont="1" applyFill="1" applyBorder="1" applyAlignment="1">
      <alignment wrapText="1"/>
    </xf>
    <xf numFmtId="3" fontId="37" fillId="13" borderId="10" xfId="0" applyNumberFormat="1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február_PK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0610_Hav&#225;rie%20KV%20na%20web%20%202012%20-%20SoH%20ver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italo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9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5.140625" style="0" customWidth="1"/>
    <col min="2" max="2" width="4.57421875" style="0" customWidth="1"/>
    <col min="3" max="3" width="27.7109375" style="0" customWidth="1"/>
    <col min="4" max="4" width="29.7109375" style="0" customWidth="1"/>
    <col min="5" max="5" width="17.28125" style="0" customWidth="1"/>
    <col min="6" max="6" width="19.00390625" style="0" customWidth="1"/>
    <col min="7" max="7" width="11.8515625" style="3" customWidth="1"/>
    <col min="8" max="8" width="13.00390625" style="3" customWidth="1"/>
    <col min="9" max="9" width="14.8515625" style="3" customWidth="1"/>
    <col min="10" max="10" width="27.57421875" style="0" customWidth="1"/>
  </cols>
  <sheetData>
    <row r="1" spans="1:10" ht="38.25" customHeight="1" thickBot="1">
      <c r="A1" s="61" t="s">
        <v>855</v>
      </c>
      <c r="B1" s="61"/>
      <c r="C1" s="62"/>
      <c r="D1" s="62"/>
      <c r="E1" s="62"/>
      <c r="F1" s="62"/>
      <c r="G1" s="62"/>
      <c r="H1" s="62"/>
      <c r="I1" s="62"/>
      <c r="J1" s="62"/>
    </row>
    <row r="2" spans="1:11" ht="81" customHeight="1" thickBot="1">
      <c r="A2" s="4" t="s">
        <v>0</v>
      </c>
      <c r="B2" s="5" t="s">
        <v>765</v>
      </c>
      <c r="C2" s="6" t="s">
        <v>1</v>
      </c>
      <c r="D2" s="6" t="s">
        <v>2</v>
      </c>
      <c r="E2" s="6" t="s">
        <v>3</v>
      </c>
      <c r="F2" s="13" t="s">
        <v>4</v>
      </c>
      <c r="G2" s="37" t="s">
        <v>903</v>
      </c>
      <c r="H2" s="37" t="s">
        <v>902</v>
      </c>
      <c r="I2" s="37" t="s">
        <v>904</v>
      </c>
      <c r="J2" s="14" t="s">
        <v>736</v>
      </c>
      <c r="K2" s="17"/>
    </row>
    <row r="3" spans="1:10" ht="14.25" customHeight="1" thickBot="1">
      <c r="A3" s="4" t="s">
        <v>770</v>
      </c>
      <c r="B3" s="15" t="s">
        <v>771</v>
      </c>
      <c r="C3" s="6" t="s">
        <v>772</v>
      </c>
      <c r="D3" s="6" t="s">
        <v>773</v>
      </c>
      <c r="E3" s="6" t="s">
        <v>774</v>
      </c>
      <c r="F3" s="6" t="s">
        <v>775</v>
      </c>
      <c r="G3" s="16">
        <v>1</v>
      </c>
      <c r="H3" s="16">
        <v>2</v>
      </c>
      <c r="I3" s="16" t="s">
        <v>901</v>
      </c>
      <c r="J3" s="14">
        <v>4</v>
      </c>
    </row>
    <row r="4" spans="1:10" s="9" customFormat="1" ht="26.25">
      <c r="A4" s="18" t="s">
        <v>153</v>
      </c>
      <c r="B4" s="18" t="s">
        <v>767</v>
      </c>
      <c r="C4" s="19" t="s">
        <v>235</v>
      </c>
      <c r="D4" s="20" t="s">
        <v>615</v>
      </c>
      <c r="E4" s="20" t="s">
        <v>616</v>
      </c>
      <c r="F4" s="20" t="s">
        <v>617</v>
      </c>
      <c r="G4" s="21">
        <v>70000</v>
      </c>
      <c r="H4" s="21">
        <v>-52</v>
      </c>
      <c r="I4" s="26">
        <f>G4+H4</f>
        <v>69948</v>
      </c>
      <c r="J4" s="20" t="s">
        <v>317</v>
      </c>
    </row>
    <row r="5" spans="1:10" s="9" customFormat="1" ht="26.25">
      <c r="A5" s="10" t="s">
        <v>153</v>
      </c>
      <c r="B5" s="10" t="s">
        <v>768</v>
      </c>
      <c r="C5" s="8" t="s">
        <v>624</v>
      </c>
      <c r="D5" s="11" t="s">
        <v>625</v>
      </c>
      <c r="E5" s="11" t="s">
        <v>626</v>
      </c>
      <c r="F5" s="11" t="s">
        <v>436</v>
      </c>
      <c r="G5" s="22">
        <v>37237</v>
      </c>
      <c r="H5" s="22"/>
      <c r="I5" s="7">
        <f aca="true" t="shared" si="0" ref="I5:I68">G5+H5</f>
        <v>37237</v>
      </c>
      <c r="J5" s="11" t="s">
        <v>892</v>
      </c>
    </row>
    <row r="6" spans="1:10" s="9" customFormat="1" ht="26.25">
      <c r="A6" s="10" t="s">
        <v>153</v>
      </c>
      <c r="B6" s="10" t="s">
        <v>766</v>
      </c>
      <c r="C6" s="8" t="s">
        <v>618</v>
      </c>
      <c r="D6" s="11" t="s">
        <v>13</v>
      </c>
      <c r="E6" s="11" t="s">
        <v>619</v>
      </c>
      <c r="F6" s="11" t="s">
        <v>549</v>
      </c>
      <c r="G6" s="22">
        <v>50000</v>
      </c>
      <c r="H6" s="22">
        <v>-14935</v>
      </c>
      <c r="I6" s="7">
        <f t="shared" si="0"/>
        <v>35065</v>
      </c>
      <c r="J6" s="11" t="s">
        <v>620</v>
      </c>
    </row>
    <row r="7" spans="1:10" s="9" customFormat="1" ht="15">
      <c r="A7" s="10" t="s">
        <v>153</v>
      </c>
      <c r="B7" s="10" t="s">
        <v>767</v>
      </c>
      <c r="C7" s="8" t="s">
        <v>621</v>
      </c>
      <c r="D7" s="11" t="s">
        <v>7</v>
      </c>
      <c r="E7" s="11" t="s">
        <v>622</v>
      </c>
      <c r="F7" s="11" t="s">
        <v>623</v>
      </c>
      <c r="G7" s="22">
        <v>68000</v>
      </c>
      <c r="H7" s="22"/>
      <c r="I7" s="7">
        <f t="shared" si="0"/>
        <v>68000</v>
      </c>
      <c r="J7" s="11" t="s">
        <v>317</v>
      </c>
    </row>
    <row r="8" spans="1:10" s="9" customFormat="1" ht="26.25">
      <c r="A8" s="10" t="s">
        <v>153</v>
      </c>
      <c r="B8" s="10" t="s">
        <v>768</v>
      </c>
      <c r="C8" s="8" t="s">
        <v>239</v>
      </c>
      <c r="D8" s="11" t="s">
        <v>875</v>
      </c>
      <c r="E8" s="11" t="s">
        <v>627</v>
      </c>
      <c r="F8" s="11" t="s">
        <v>628</v>
      </c>
      <c r="G8" s="22">
        <v>82700</v>
      </c>
      <c r="H8" s="22">
        <v>-28238</v>
      </c>
      <c r="I8" s="7">
        <f t="shared" si="0"/>
        <v>54462</v>
      </c>
      <c r="J8" s="11" t="s">
        <v>317</v>
      </c>
    </row>
    <row r="9" spans="1:10" s="9" customFormat="1" ht="26.25">
      <c r="A9" s="10" t="s">
        <v>153</v>
      </c>
      <c r="B9" s="10" t="s">
        <v>768</v>
      </c>
      <c r="C9" s="8" t="s">
        <v>239</v>
      </c>
      <c r="D9" s="11" t="s">
        <v>875</v>
      </c>
      <c r="E9" s="11" t="s">
        <v>627</v>
      </c>
      <c r="F9" s="11" t="s">
        <v>628</v>
      </c>
      <c r="G9" s="22">
        <v>28238</v>
      </c>
      <c r="H9" s="22">
        <v>-4798</v>
      </c>
      <c r="I9" s="7">
        <f t="shared" si="0"/>
        <v>23440</v>
      </c>
      <c r="J9" s="11" t="s">
        <v>629</v>
      </c>
    </row>
    <row r="10" spans="1:11" ht="26.25">
      <c r="A10" s="10" t="s">
        <v>153</v>
      </c>
      <c r="B10" s="10" t="s">
        <v>766</v>
      </c>
      <c r="C10" s="8" t="s">
        <v>154</v>
      </c>
      <c r="D10" s="11" t="s">
        <v>13</v>
      </c>
      <c r="E10" s="11" t="s">
        <v>155</v>
      </c>
      <c r="F10" s="11" t="s">
        <v>156</v>
      </c>
      <c r="G10" s="22">
        <v>30000</v>
      </c>
      <c r="H10" s="22"/>
      <c r="I10" s="7">
        <f t="shared" si="0"/>
        <v>30000</v>
      </c>
      <c r="J10" s="11" t="s">
        <v>157</v>
      </c>
      <c r="K10" s="9"/>
    </row>
    <row r="11" spans="1:11" ht="15">
      <c r="A11" s="10" t="s">
        <v>153</v>
      </c>
      <c r="B11" s="10" t="s">
        <v>766</v>
      </c>
      <c r="C11" s="8" t="s">
        <v>158</v>
      </c>
      <c r="D11" s="11" t="s">
        <v>7</v>
      </c>
      <c r="E11" s="11" t="s">
        <v>159</v>
      </c>
      <c r="F11" s="11" t="s">
        <v>160</v>
      </c>
      <c r="G11" s="22">
        <v>13400</v>
      </c>
      <c r="H11" s="22"/>
      <c r="I11" s="7">
        <f t="shared" si="0"/>
        <v>13400</v>
      </c>
      <c r="J11" s="11" t="s">
        <v>161</v>
      </c>
      <c r="K11" s="9"/>
    </row>
    <row r="12" spans="1:11" ht="15">
      <c r="A12" s="10" t="s">
        <v>153</v>
      </c>
      <c r="B12" s="10" t="s">
        <v>766</v>
      </c>
      <c r="C12" s="8" t="s">
        <v>197</v>
      </c>
      <c r="D12" s="11" t="s">
        <v>198</v>
      </c>
      <c r="E12" s="11" t="s">
        <v>199</v>
      </c>
      <c r="F12" s="11" t="s">
        <v>200</v>
      </c>
      <c r="G12" s="22">
        <v>100000</v>
      </c>
      <c r="H12" s="22"/>
      <c r="I12" s="7">
        <f t="shared" si="0"/>
        <v>100000</v>
      </c>
      <c r="J12" s="11" t="s">
        <v>157</v>
      </c>
      <c r="K12" s="9"/>
    </row>
    <row r="13" spans="1:11" ht="26.25">
      <c r="A13" s="10" t="s">
        <v>153</v>
      </c>
      <c r="B13" s="10" t="s">
        <v>767</v>
      </c>
      <c r="C13" s="8" t="s">
        <v>235</v>
      </c>
      <c r="D13" s="11" t="s">
        <v>872</v>
      </c>
      <c r="E13" s="11" t="s">
        <v>236</v>
      </c>
      <c r="F13" s="11" t="s">
        <v>237</v>
      </c>
      <c r="G13" s="22">
        <v>67130</v>
      </c>
      <c r="H13" s="22"/>
      <c r="I13" s="7">
        <f t="shared" si="0"/>
        <v>67130</v>
      </c>
      <c r="J13" s="11" t="s">
        <v>737</v>
      </c>
      <c r="K13" s="9"/>
    </row>
    <row r="14" spans="1:11" ht="26.25">
      <c r="A14" s="10" t="s">
        <v>153</v>
      </c>
      <c r="B14" s="10" t="s">
        <v>767</v>
      </c>
      <c r="C14" s="8" t="s">
        <v>235</v>
      </c>
      <c r="D14" s="11" t="s">
        <v>872</v>
      </c>
      <c r="E14" s="11" t="s">
        <v>236</v>
      </c>
      <c r="F14" s="11" t="s">
        <v>237</v>
      </c>
      <c r="G14" s="22">
        <v>11970</v>
      </c>
      <c r="H14" s="22"/>
      <c r="I14" s="7">
        <f t="shared" si="0"/>
        <v>11970</v>
      </c>
      <c r="J14" s="11" t="s">
        <v>238</v>
      </c>
      <c r="K14" s="9"/>
    </row>
    <row r="15" spans="1:11" ht="39">
      <c r="A15" s="10" t="s">
        <v>153</v>
      </c>
      <c r="B15" s="10" t="s">
        <v>768</v>
      </c>
      <c r="C15" s="8" t="s">
        <v>239</v>
      </c>
      <c r="D15" s="11" t="s">
        <v>874</v>
      </c>
      <c r="E15" s="11" t="s">
        <v>240</v>
      </c>
      <c r="F15" s="11" t="s">
        <v>241</v>
      </c>
      <c r="G15" s="22">
        <v>149600</v>
      </c>
      <c r="H15" s="22">
        <v>-30987</v>
      </c>
      <c r="I15" s="7">
        <f t="shared" si="0"/>
        <v>118613</v>
      </c>
      <c r="J15" s="11" t="s">
        <v>738</v>
      </c>
      <c r="K15" s="9"/>
    </row>
    <row r="16" spans="1:11" ht="26.25">
      <c r="A16" s="10" t="s">
        <v>153</v>
      </c>
      <c r="B16" s="10" t="s">
        <v>767</v>
      </c>
      <c r="C16" s="8" t="s">
        <v>235</v>
      </c>
      <c r="D16" s="11" t="s">
        <v>742</v>
      </c>
      <c r="E16" s="11" t="s">
        <v>429</v>
      </c>
      <c r="F16" s="11" t="s">
        <v>430</v>
      </c>
      <c r="G16" s="22">
        <v>9300</v>
      </c>
      <c r="H16" s="22"/>
      <c r="I16" s="7">
        <f t="shared" si="0"/>
        <v>9300</v>
      </c>
      <c r="J16" s="11" t="s">
        <v>431</v>
      </c>
      <c r="K16" s="9"/>
    </row>
    <row r="17" spans="1:11" ht="39">
      <c r="A17" s="10" t="s">
        <v>153</v>
      </c>
      <c r="B17" s="10" t="s">
        <v>767</v>
      </c>
      <c r="C17" s="8" t="s">
        <v>235</v>
      </c>
      <c r="D17" s="11" t="s">
        <v>432</v>
      </c>
      <c r="E17" s="11" t="s">
        <v>433</v>
      </c>
      <c r="F17" s="11" t="s">
        <v>237</v>
      </c>
      <c r="G17" s="22">
        <v>8165</v>
      </c>
      <c r="H17" s="22"/>
      <c r="I17" s="7">
        <f t="shared" si="0"/>
        <v>8165</v>
      </c>
      <c r="J17" s="11" t="s">
        <v>434</v>
      </c>
      <c r="K17" s="9"/>
    </row>
    <row r="18" spans="1:11" ht="39">
      <c r="A18" s="10" t="s">
        <v>153</v>
      </c>
      <c r="B18" s="10" t="s">
        <v>767</v>
      </c>
      <c r="C18" s="8" t="s">
        <v>235</v>
      </c>
      <c r="D18" s="11" t="s">
        <v>343</v>
      </c>
      <c r="E18" s="11" t="s">
        <v>435</v>
      </c>
      <c r="F18" s="11" t="s">
        <v>436</v>
      </c>
      <c r="G18" s="22">
        <v>3100</v>
      </c>
      <c r="H18" s="22">
        <v>-4</v>
      </c>
      <c r="I18" s="7">
        <f t="shared" si="0"/>
        <v>3096</v>
      </c>
      <c r="J18" s="11" t="s">
        <v>883</v>
      </c>
      <c r="K18" s="9"/>
    </row>
    <row r="19" spans="1:11" ht="39">
      <c r="A19" s="10" t="s">
        <v>153</v>
      </c>
      <c r="B19" s="10" t="s">
        <v>767</v>
      </c>
      <c r="C19" s="8" t="s">
        <v>235</v>
      </c>
      <c r="D19" s="11" t="s">
        <v>432</v>
      </c>
      <c r="E19" s="11" t="s">
        <v>433</v>
      </c>
      <c r="F19" s="11" t="s">
        <v>237</v>
      </c>
      <c r="G19" s="22">
        <v>23860</v>
      </c>
      <c r="H19" s="22"/>
      <c r="I19" s="7">
        <f t="shared" si="0"/>
        <v>23860</v>
      </c>
      <c r="J19" s="11" t="s">
        <v>437</v>
      </c>
      <c r="K19" s="9"/>
    </row>
    <row r="20" spans="1:11" ht="26.25">
      <c r="A20" s="10" t="s">
        <v>153</v>
      </c>
      <c r="B20" s="10" t="s">
        <v>766</v>
      </c>
      <c r="C20" s="8" t="s">
        <v>438</v>
      </c>
      <c r="D20" s="11" t="s">
        <v>13</v>
      </c>
      <c r="E20" s="11" t="s">
        <v>439</v>
      </c>
      <c r="F20" s="11" t="s">
        <v>440</v>
      </c>
      <c r="G20" s="22">
        <v>25500</v>
      </c>
      <c r="H20" s="22"/>
      <c r="I20" s="7">
        <f t="shared" si="0"/>
        <v>25500</v>
      </c>
      <c r="J20" s="11" t="s">
        <v>441</v>
      </c>
      <c r="K20" s="9"/>
    </row>
    <row r="21" spans="1:11" ht="39">
      <c r="A21" s="10" t="s">
        <v>153</v>
      </c>
      <c r="B21" s="10" t="s">
        <v>767</v>
      </c>
      <c r="C21" s="8" t="s">
        <v>235</v>
      </c>
      <c r="D21" s="11" t="s">
        <v>442</v>
      </c>
      <c r="E21" s="11" t="s">
        <v>443</v>
      </c>
      <c r="F21" s="11" t="s">
        <v>436</v>
      </c>
      <c r="G21" s="22">
        <v>12000</v>
      </c>
      <c r="H21" s="22"/>
      <c r="I21" s="7">
        <f t="shared" si="0"/>
        <v>12000</v>
      </c>
      <c r="J21" s="11" t="s">
        <v>444</v>
      </c>
      <c r="K21" s="9"/>
    </row>
    <row r="22" spans="1:11" ht="39">
      <c r="A22" s="10" t="s">
        <v>153</v>
      </c>
      <c r="B22" s="10" t="s">
        <v>767</v>
      </c>
      <c r="C22" s="8" t="s">
        <v>235</v>
      </c>
      <c r="D22" s="11" t="s">
        <v>432</v>
      </c>
      <c r="E22" s="11" t="s">
        <v>433</v>
      </c>
      <c r="F22" s="11" t="s">
        <v>237</v>
      </c>
      <c r="G22" s="22">
        <v>27416</v>
      </c>
      <c r="H22" s="22">
        <v>-3426</v>
      </c>
      <c r="I22" s="7">
        <f t="shared" si="0"/>
        <v>23990</v>
      </c>
      <c r="J22" s="11" t="s">
        <v>882</v>
      </c>
      <c r="K22" s="9"/>
    </row>
    <row r="23" spans="1:11" ht="39">
      <c r="A23" s="10" t="s">
        <v>153</v>
      </c>
      <c r="B23" s="10" t="s">
        <v>767</v>
      </c>
      <c r="C23" s="8" t="s">
        <v>235</v>
      </c>
      <c r="D23" s="11" t="s">
        <v>432</v>
      </c>
      <c r="E23" s="11" t="s">
        <v>433</v>
      </c>
      <c r="F23" s="11" t="s">
        <v>237</v>
      </c>
      <c r="G23" s="22">
        <v>3426</v>
      </c>
      <c r="H23" s="22"/>
      <c r="I23" s="7">
        <f t="shared" si="0"/>
        <v>3426</v>
      </c>
      <c r="J23" s="11" t="s">
        <v>1354</v>
      </c>
      <c r="K23" s="9"/>
    </row>
    <row r="24" spans="1:11" ht="26.25">
      <c r="A24" s="10" t="s">
        <v>153</v>
      </c>
      <c r="B24" s="10" t="s">
        <v>766</v>
      </c>
      <c r="C24" s="8" t="s">
        <v>445</v>
      </c>
      <c r="D24" s="11" t="s">
        <v>7</v>
      </c>
      <c r="E24" s="11" t="s">
        <v>446</v>
      </c>
      <c r="F24" s="11" t="s">
        <v>447</v>
      </c>
      <c r="G24" s="22">
        <v>40000</v>
      </c>
      <c r="H24" s="22"/>
      <c r="I24" s="7">
        <f t="shared" si="0"/>
        <v>40000</v>
      </c>
      <c r="J24" s="11" t="s">
        <v>317</v>
      </c>
      <c r="K24" s="9"/>
    </row>
    <row r="25" spans="1:11" ht="15">
      <c r="A25" s="10" t="s">
        <v>153</v>
      </c>
      <c r="B25" s="10" t="s">
        <v>766</v>
      </c>
      <c r="C25" s="8" t="s">
        <v>448</v>
      </c>
      <c r="D25" s="11" t="s">
        <v>7</v>
      </c>
      <c r="E25" s="11" t="s">
        <v>449</v>
      </c>
      <c r="F25" s="11" t="s">
        <v>450</v>
      </c>
      <c r="G25" s="22">
        <v>10100</v>
      </c>
      <c r="H25" s="22"/>
      <c r="I25" s="7">
        <f t="shared" si="0"/>
        <v>10100</v>
      </c>
      <c r="J25" s="11" t="s">
        <v>891</v>
      </c>
      <c r="K25" s="9"/>
    </row>
    <row r="26" spans="1:11" ht="26.25">
      <c r="A26" s="10" t="s">
        <v>153</v>
      </c>
      <c r="B26" s="10" t="s">
        <v>767</v>
      </c>
      <c r="C26" s="8" t="s">
        <v>235</v>
      </c>
      <c r="D26" s="11" t="s">
        <v>863</v>
      </c>
      <c r="E26" s="11" t="s">
        <v>548</v>
      </c>
      <c r="F26" s="11" t="s">
        <v>549</v>
      </c>
      <c r="G26" s="22">
        <v>16000</v>
      </c>
      <c r="H26" s="22"/>
      <c r="I26" s="7">
        <f t="shared" si="0"/>
        <v>16000</v>
      </c>
      <c r="J26" s="11" t="s">
        <v>785</v>
      </c>
      <c r="K26" s="9"/>
    </row>
    <row r="27" spans="1:11" ht="26.25">
      <c r="A27" s="10" t="s">
        <v>153</v>
      </c>
      <c r="B27" s="10" t="s">
        <v>767</v>
      </c>
      <c r="C27" s="8" t="s">
        <v>235</v>
      </c>
      <c r="D27" s="11" t="s">
        <v>340</v>
      </c>
      <c r="E27" s="11" t="s">
        <v>630</v>
      </c>
      <c r="F27" s="11" t="s">
        <v>631</v>
      </c>
      <c r="G27" s="12">
        <v>3390</v>
      </c>
      <c r="H27" s="12"/>
      <c r="I27" s="7">
        <f t="shared" si="0"/>
        <v>3390</v>
      </c>
      <c r="J27" s="11" t="s">
        <v>632</v>
      </c>
      <c r="K27" s="9"/>
    </row>
    <row r="28" spans="1:11" ht="26.25">
      <c r="A28" s="10" t="s">
        <v>153</v>
      </c>
      <c r="B28" s="10" t="s">
        <v>766</v>
      </c>
      <c r="C28" s="8" t="s">
        <v>618</v>
      </c>
      <c r="D28" s="11" t="s">
        <v>13</v>
      </c>
      <c r="E28" s="11" t="s">
        <v>633</v>
      </c>
      <c r="F28" s="11" t="s">
        <v>549</v>
      </c>
      <c r="G28" s="12">
        <v>11545</v>
      </c>
      <c r="H28" s="12"/>
      <c r="I28" s="7">
        <f t="shared" si="0"/>
        <v>11545</v>
      </c>
      <c r="J28" s="11" t="s">
        <v>317</v>
      </c>
      <c r="K28" s="9"/>
    </row>
    <row r="29" spans="1:11" ht="26.25">
      <c r="A29" s="10" t="s">
        <v>153</v>
      </c>
      <c r="B29" s="10" t="s">
        <v>768</v>
      </c>
      <c r="C29" s="8" t="s">
        <v>239</v>
      </c>
      <c r="D29" s="11" t="s">
        <v>873</v>
      </c>
      <c r="E29" s="11" t="s">
        <v>634</v>
      </c>
      <c r="F29" s="11" t="s">
        <v>617</v>
      </c>
      <c r="G29" s="22">
        <v>50000</v>
      </c>
      <c r="H29" s="22"/>
      <c r="I29" s="7">
        <f t="shared" si="0"/>
        <v>50000</v>
      </c>
      <c r="J29" s="11" t="s">
        <v>157</v>
      </c>
      <c r="K29" s="9"/>
    </row>
    <row r="30" spans="1:11" ht="26.25">
      <c r="A30" s="10" t="s">
        <v>153</v>
      </c>
      <c r="B30" s="10" t="s">
        <v>766</v>
      </c>
      <c r="C30" s="8" t="s">
        <v>635</v>
      </c>
      <c r="D30" s="11" t="s">
        <v>7</v>
      </c>
      <c r="E30" s="11" t="s">
        <v>636</v>
      </c>
      <c r="F30" s="11" t="s">
        <v>631</v>
      </c>
      <c r="G30" s="22">
        <v>30000</v>
      </c>
      <c r="H30" s="22"/>
      <c r="I30" s="7">
        <f t="shared" si="0"/>
        <v>30000</v>
      </c>
      <c r="J30" s="11" t="s">
        <v>637</v>
      </c>
      <c r="K30" s="9"/>
    </row>
    <row r="31" spans="1:11" ht="15">
      <c r="A31" s="10" t="s">
        <v>153</v>
      </c>
      <c r="B31" s="10" t="s">
        <v>766</v>
      </c>
      <c r="C31" s="8" t="s">
        <v>638</v>
      </c>
      <c r="D31" s="11" t="s">
        <v>639</v>
      </c>
      <c r="E31" s="11" t="s">
        <v>640</v>
      </c>
      <c r="F31" s="11" t="s">
        <v>641</v>
      </c>
      <c r="G31" s="22">
        <v>38000</v>
      </c>
      <c r="H31" s="22"/>
      <c r="I31" s="7">
        <f t="shared" si="0"/>
        <v>38000</v>
      </c>
      <c r="J31" s="11" t="s">
        <v>642</v>
      </c>
      <c r="K31" s="9"/>
    </row>
    <row r="32" spans="1:11" ht="26.25">
      <c r="A32" s="10" t="s">
        <v>153</v>
      </c>
      <c r="B32" s="10" t="s">
        <v>767</v>
      </c>
      <c r="C32" s="8" t="s">
        <v>235</v>
      </c>
      <c r="D32" s="11" t="s">
        <v>518</v>
      </c>
      <c r="E32" s="11" t="s">
        <v>643</v>
      </c>
      <c r="F32" s="11" t="s">
        <v>237</v>
      </c>
      <c r="G32" s="22">
        <v>10500</v>
      </c>
      <c r="H32" s="22"/>
      <c r="I32" s="7">
        <f t="shared" si="0"/>
        <v>10500</v>
      </c>
      <c r="J32" s="11" t="s">
        <v>434</v>
      </c>
      <c r="K32" s="9"/>
    </row>
    <row r="33" spans="1:11" ht="26.25">
      <c r="A33" s="10" t="s">
        <v>153</v>
      </c>
      <c r="B33" s="10" t="s">
        <v>767</v>
      </c>
      <c r="C33" s="8" t="s">
        <v>235</v>
      </c>
      <c r="D33" s="11" t="s">
        <v>340</v>
      </c>
      <c r="E33" s="11" t="s">
        <v>236</v>
      </c>
      <c r="F33" s="11" t="s">
        <v>237</v>
      </c>
      <c r="G33" s="22">
        <v>25000</v>
      </c>
      <c r="H33" s="22">
        <v>-1004</v>
      </c>
      <c r="I33" s="7">
        <f t="shared" si="0"/>
        <v>23996</v>
      </c>
      <c r="J33" s="11" t="s">
        <v>444</v>
      </c>
      <c r="K33" s="9"/>
    </row>
    <row r="34" spans="1:11" ht="26.25">
      <c r="A34" s="10" t="s">
        <v>153</v>
      </c>
      <c r="B34" s="10" t="s">
        <v>767</v>
      </c>
      <c r="C34" s="8" t="s">
        <v>235</v>
      </c>
      <c r="D34" s="11" t="s">
        <v>340</v>
      </c>
      <c r="E34" s="11" t="s">
        <v>236</v>
      </c>
      <c r="F34" s="11" t="s">
        <v>237</v>
      </c>
      <c r="G34" s="22">
        <v>23790</v>
      </c>
      <c r="H34" s="22"/>
      <c r="I34" s="7">
        <f t="shared" si="0"/>
        <v>23790</v>
      </c>
      <c r="J34" s="11" t="s">
        <v>644</v>
      </c>
      <c r="K34" s="9"/>
    </row>
    <row r="35" spans="1:11" ht="26.25">
      <c r="A35" s="10" t="s">
        <v>153</v>
      </c>
      <c r="B35" s="10" t="s">
        <v>767</v>
      </c>
      <c r="C35" s="8" t="s">
        <v>235</v>
      </c>
      <c r="D35" s="11" t="s">
        <v>645</v>
      </c>
      <c r="E35" s="11" t="s">
        <v>646</v>
      </c>
      <c r="F35" s="11" t="s">
        <v>647</v>
      </c>
      <c r="G35" s="22">
        <v>23830</v>
      </c>
      <c r="H35" s="22"/>
      <c r="I35" s="7">
        <f t="shared" si="0"/>
        <v>23830</v>
      </c>
      <c r="J35" s="11" t="s">
        <v>648</v>
      </c>
      <c r="K35" s="9"/>
    </row>
    <row r="36" spans="1:11" ht="26.25">
      <c r="A36" s="10" t="s">
        <v>153</v>
      </c>
      <c r="B36" s="10" t="s">
        <v>767</v>
      </c>
      <c r="C36" s="8" t="s">
        <v>235</v>
      </c>
      <c r="D36" s="11" t="s">
        <v>340</v>
      </c>
      <c r="E36" s="11" t="s">
        <v>649</v>
      </c>
      <c r="F36" s="11" t="s">
        <v>241</v>
      </c>
      <c r="G36" s="22">
        <v>23990</v>
      </c>
      <c r="H36" s="22"/>
      <c r="I36" s="7">
        <f t="shared" si="0"/>
        <v>23990</v>
      </c>
      <c r="J36" s="11" t="s">
        <v>650</v>
      </c>
      <c r="K36" s="9"/>
    </row>
    <row r="37" spans="1:11" ht="15">
      <c r="A37" s="10" t="s">
        <v>153</v>
      </c>
      <c r="B37" s="10" t="s">
        <v>766</v>
      </c>
      <c r="C37" s="8" t="s">
        <v>651</v>
      </c>
      <c r="D37" s="11" t="s">
        <v>7</v>
      </c>
      <c r="E37" s="11" t="s">
        <v>652</v>
      </c>
      <c r="F37" s="11" t="s">
        <v>653</v>
      </c>
      <c r="G37" s="22">
        <v>50000</v>
      </c>
      <c r="H37" s="22"/>
      <c r="I37" s="7">
        <f t="shared" si="0"/>
        <v>50000</v>
      </c>
      <c r="J37" s="11" t="s">
        <v>654</v>
      </c>
      <c r="K37" s="9"/>
    </row>
    <row r="38" spans="1:11" ht="15">
      <c r="A38" s="10" t="s">
        <v>153</v>
      </c>
      <c r="B38" s="10" t="s">
        <v>766</v>
      </c>
      <c r="C38" s="8" t="s">
        <v>655</v>
      </c>
      <c r="D38" s="11" t="s">
        <v>7</v>
      </c>
      <c r="E38" s="11" t="s">
        <v>656</v>
      </c>
      <c r="F38" s="11" t="s">
        <v>430</v>
      </c>
      <c r="G38" s="22">
        <v>4000</v>
      </c>
      <c r="H38" s="22"/>
      <c r="I38" s="7">
        <f t="shared" si="0"/>
        <v>4000</v>
      </c>
      <c r="J38" s="11" t="s">
        <v>657</v>
      </c>
      <c r="K38" s="9"/>
    </row>
    <row r="39" spans="1:11" ht="26.25">
      <c r="A39" s="10" t="s">
        <v>153</v>
      </c>
      <c r="B39" s="10" t="s">
        <v>769</v>
      </c>
      <c r="C39" s="8" t="s">
        <v>658</v>
      </c>
      <c r="D39" s="11" t="s">
        <v>872</v>
      </c>
      <c r="E39" s="11" t="s">
        <v>659</v>
      </c>
      <c r="F39" s="11" t="s">
        <v>660</v>
      </c>
      <c r="G39" s="22">
        <v>84000</v>
      </c>
      <c r="H39" s="22"/>
      <c r="I39" s="7">
        <f t="shared" si="0"/>
        <v>84000</v>
      </c>
      <c r="J39" s="11" t="s">
        <v>661</v>
      </c>
      <c r="K39" s="9"/>
    </row>
    <row r="40" spans="1:11" ht="26.25">
      <c r="A40" s="10" t="s">
        <v>153</v>
      </c>
      <c r="B40" s="10" t="s">
        <v>766</v>
      </c>
      <c r="C40" s="8" t="s">
        <v>753</v>
      </c>
      <c r="D40" s="11" t="s">
        <v>754</v>
      </c>
      <c r="E40" s="11" t="s">
        <v>755</v>
      </c>
      <c r="F40" s="11" t="s">
        <v>756</v>
      </c>
      <c r="G40" s="22">
        <v>10000</v>
      </c>
      <c r="H40" s="22"/>
      <c r="I40" s="7">
        <f t="shared" si="0"/>
        <v>10000</v>
      </c>
      <c r="J40" s="11" t="s">
        <v>757</v>
      </c>
      <c r="K40" s="9"/>
    </row>
    <row r="41" spans="1:11" ht="26.25">
      <c r="A41" s="10" t="s">
        <v>153</v>
      </c>
      <c r="B41" s="10" t="s">
        <v>768</v>
      </c>
      <c r="C41" s="8" t="s">
        <v>239</v>
      </c>
      <c r="D41" s="11" t="s">
        <v>780</v>
      </c>
      <c r="E41" s="11" t="s">
        <v>781</v>
      </c>
      <c r="F41" s="11" t="s">
        <v>782</v>
      </c>
      <c r="G41" s="22">
        <v>80000</v>
      </c>
      <c r="H41" s="22"/>
      <c r="I41" s="7">
        <f t="shared" si="0"/>
        <v>80000</v>
      </c>
      <c r="J41" s="11" t="s">
        <v>444</v>
      </c>
      <c r="K41" s="9"/>
    </row>
    <row r="42" spans="1:11" ht="26.25">
      <c r="A42" s="10" t="s">
        <v>153</v>
      </c>
      <c r="B42" s="10" t="s">
        <v>767</v>
      </c>
      <c r="C42" s="8" t="s">
        <v>235</v>
      </c>
      <c r="D42" s="11" t="s">
        <v>783</v>
      </c>
      <c r="E42" s="11" t="s">
        <v>784</v>
      </c>
      <c r="F42" s="11" t="s">
        <v>237</v>
      </c>
      <c r="G42" s="22">
        <v>36845</v>
      </c>
      <c r="H42" s="22"/>
      <c r="I42" s="7">
        <f t="shared" si="0"/>
        <v>36845</v>
      </c>
      <c r="J42" s="11" t="s">
        <v>819</v>
      </c>
      <c r="K42" s="9"/>
    </row>
    <row r="43" spans="1:11" ht="26.25">
      <c r="A43" s="10" t="s">
        <v>153</v>
      </c>
      <c r="B43" s="10" t="s">
        <v>766</v>
      </c>
      <c r="C43" s="8" t="s">
        <v>154</v>
      </c>
      <c r="D43" s="11" t="s">
        <v>13</v>
      </c>
      <c r="E43" s="11" t="s">
        <v>155</v>
      </c>
      <c r="F43" s="11" t="s">
        <v>156</v>
      </c>
      <c r="G43" s="22">
        <v>50000</v>
      </c>
      <c r="H43" s="22"/>
      <c r="I43" s="7">
        <f t="shared" si="0"/>
        <v>50000</v>
      </c>
      <c r="J43" s="11" t="s">
        <v>804</v>
      </c>
      <c r="K43" s="9"/>
    </row>
    <row r="44" spans="1:11" ht="26.25">
      <c r="A44" s="10" t="s">
        <v>153</v>
      </c>
      <c r="B44" s="10" t="s">
        <v>768</v>
      </c>
      <c r="C44" s="8" t="s">
        <v>239</v>
      </c>
      <c r="D44" s="11" t="s">
        <v>873</v>
      </c>
      <c r="E44" s="11" t="s">
        <v>634</v>
      </c>
      <c r="F44" s="11" t="s">
        <v>617</v>
      </c>
      <c r="G44" s="22">
        <v>50000</v>
      </c>
      <c r="H44" s="22"/>
      <c r="I44" s="7">
        <f t="shared" si="0"/>
        <v>50000</v>
      </c>
      <c r="J44" s="11" t="s">
        <v>833</v>
      </c>
      <c r="K44" s="9"/>
    </row>
    <row r="45" spans="1:11" ht="26.25">
      <c r="A45" s="10" t="s">
        <v>153</v>
      </c>
      <c r="B45" s="10" t="s">
        <v>769</v>
      </c>
      <c r="C45" s="8" t="s">
        <v>658</v>
      </c>
      <c r="D45" s="11" t="s">
        <v>834</v>
      </c>
      <c r="E45" s="11" t="s">
        <v>835</v>
      </c>
      <c r="F45" s="11" t="s">
        <v>647</v>
      </c>
      <c r="G45" s="22">
        <v>70000</v>
      </c>
      <c r="H45" s="22"/>
      <c r="I45" s="7">
        <f t="shared" si="0"/>
        <v>70000</v>
      </c>
      <c r="J45" s="11" t="s">
        <v>836</v>
      </c>
      <c r="K45" s="9"/>
    </row>
    <row r="46" spans="1:11" ht="26.25">
      <c r="A46" s="10" t="s">
        <v>129</v>
      </c>
      <c r="B46" s="10" t="s">
        <v>766</v>
      </c>
      <c r="C46" s="8" t="s">
        <v>130</v>
      </c>
      <c r="D46" s="11" t="s">
        <v>13</v>
      </c>
      <c r="E46" s="11" t="s">
        <v>131</v>
      </c>
      <c r="F46" s="11" t="s">
        <v>132</v>
      </c>
      <c r="G46" s="22">
        <v>26599</v>
      </c>
      <c r="H46" s="22"/>
      <c r="I46" s="7">
        <f t="shared" si="0"/>
        <v>26599</v>
      </c>
      <c r="J46" s="11" t="s">
        <v>133</v>
      </c>
      <c r="K46" s="9"/>
    </row>
    <row r="47" spans="1:11" ht="26.25">
      <c r="A47" s="10" t="s">
        <v>129</v>
      </c>
      <c r="B47" s="10" t="s">
        <v>766</v>
      </c>
      <c r="C47" s="8" t="s">
        <v>134</v>
      </c>
      <c r="D47" s="11" t="s">
        <v>135</v>
      </c>
      <c r="E47" s="11" t="s">
        <v>893</v>
      </c>
      <c r="F47" s="11" t="s">
        <v>136</v>
      </c>
      <c r="G47" s="22">
        <v>12400</v>
      </c>
      <c r="H47" s="22"/>
      <c r="I47" s="7">
        <f t="shared" si="0"/>
        <v>12400</v>
      </c>
      <c r="J47" s="11" t="s">
        <v>47</v>
      </c>
      <c r="K47" s="9"/>
    </row>
    <row r="48" spans="1:11" ht="26.25">
      <c r="A48" s="10" t="s">
        <v>129</v>
      </c>
      <c r="B48" s="10" t="s">
        <v>766</v>
      </c>
      <c r="C48" s="8" t="s">
        <v>137</v>
      </c>
      <c r="D48" s="11" t="s">
        <v>13</v>
      </c>
      <c r="E48" s="11" t="s">
        <v>138</v>
      </c>
      <c r="F48" s="11" t="s">
        <v>139</v>
      </c>
      <c r="G48" s="12">
        <v>17150</v>
      </c>
      <c r="H48" s="12">
        <v>-200</v>
      </c>
      <c r="I48" s="7">
        <f t="shared" si="0"/>
        <v>16950</v>
      </c>
      <c r="J48" s="11" t="s">
        <v>140</v>
      </c>
      <c r="K48" s="9"/>
    </row>
    <row r="49" spans="1:11" ht="15">
      <c r="A49" s="10" t="s">
        <v>129</v>
      </c>
      <c r="B49" s="10" t="s">
        <v>766</v>
      </c>
      <c r="C49" s="8" t="s">
        <v>141</v>
      </c>
      <c r="D49" s="11" t="s">
        <v>7</v>
      </c>
      <c r="E49" s="11" t="s">
        <v>142</v>
      </c>
      <c r="F49" s="11" t="s">
        <v>143</v>
      </c>
      <c r="G49" s="22">
        <v>30000</v>
      </c>
      <c r="H49" s="22"/>
      <c r="I49" s="7">
        <f t="shared" si="0"/>
        <v>30000</v>
      </c>
      <c r="J49" s="11" t="s">
        <v>133</v>
      </c>
      <c r="K49" s="9"/>
    </row>
    <row r="50" spans="1:11" ht="26.25">
      <c r="A50" s="10" t="s">
        <v>129</v>
      </c>
      <c r="B50" s="10" t="s">
        <v>766</v>
      </c>
      <c r="C50" s="8" t="s">
        <v>210</v>
      </c>
      <c r="D50" s="11" t="s">
        <v>7</v>
      </c>
      <c r="E50" s="11" t="s">
        <v>211</v>
      </c>
      <c r="F50" s="11" t="s">
        <v>212</v>
      </c>
      <c r="G50" s="22">
        <v>56000</v>
      </c>
      <c r="H50" s="22"/>
      <c r="I50" s="7">
        <f t="shared" si="0"/>
        <v>56000</v>
      </c>
      <c r="J50" s="11" t="s">
        <v>213</v>
      </c>
      <c r="K50" s="9"/>
    </row>
    <row r="51" spans="1:11" ht="15">
      <c r="A51" s="10" t="s">
        <v>129</v>
      </c>
      <c r="B51" s="10" t="s">
        <v>767</v>
      </c>
      <c r="C51" s="8" t="s">
        <v>220</v>
      </c>
      <c r="D51" s="11" t="s">
        <v>221</v>
      </c>
      <c r="E51" s="11" t="s">
        <v>222</v>
      </c>
      <c r="F51" s="11" t="s">
        <v>223</v>
      </c>
      <c r="G51" s="22">
        <v>100000</v>
      </c>
      <c r="H51" s="22"/>
      <c r="I51" s="7">
        <f t="shared" si="0"/>
        <v>100000</v>
      </c>
      <c r="J51" s="11" t="s">
        <v>224</v>
      </c>
      <c r="K51" s="9"/>
    </row>
    <row r="52" spans="1:11" ht="15">
      <c r="A52" s="10" t="s">
        <v>129</v>
      </c>
      <c r="B52" s="10" t="s">
        <v>766</v>
      </c>
      <c r="C52" s="8" t="s">
        <v>225</v>
      </c>
      <c r="D52" s="11" t="s">
        <v>226</v>
      </c>
      <c r="E52" s="11" t="s">
        <v>227</v>
      </c>
      <c r="F52" s="11" t="s">
        <v>228</v>
      </c>
      <c r="G52" s="12">
        <v>9310</v>
      </c>
      <c r="H52" s="12">
        <v>-30</v>
      </c>
      <c r="I52" s="7">
        <f t="shared" si="0"/>
        <v>9280</v>
      </c>
      <c r="J52" s="11" t="s">
        <v>229</v>
      </c>
      <c r="K52" s="9"/>
    </row>
    <row r="53" spans="1:11" ht="15">
      <c r="A53" s="10" t="s">
        <v>129</v>
      </c>
      <c r="B53" s="10" t="s">
        <v>766</v>
      </c>
      <c r="C53" s="8" t="s">
        <v>230</v>
      </c>
      <c r="D53" s="11" t="s">
        <v>231</v>
      </c>
      <c r="E53" s="11" t="s">
        <v>232</v>
      </c>
      <c r="F53" s="11" t="s">
        <v>233</v>
      </c>
      <c r="G53" s="22">
        <v>22214</v>
      </c>
      <c r="H53" s="22"/>
      <c r="I53" s="7">
        <f t="shared" si="0"/>
        <v>22214</v>
      </c>
      <c r="J53" s="11" t="s">
        <v>234</v>
      </c>
      <c r="K53" s="9"/>
    </row>
    <row r="54" spans="1:11" ht="26.25">
      <c r="A54" s="10" t="s">
        <v>129</v>
      </c>
      <c r="B54" s="10" t="s">
        <v>766</v>
      </c>
      <c r="C54" s="8" t="s">
        <v>328</v>
      </c>
      <c r="D54" s="11" t="s">
        <v>329</v>
      </c>
      <c r="E54" s="11" t="s">
        <v>330</v>
      </c>
      <c r="F54" s="11" t="s">
        <v>331</v>
      </c>
      <c r="G54" s="22">
        <v>31211</v>
      </c>
      <c r="H54" s="22"/>
      <c r="I54" s="7">
        <f t="shared" si="0"/>
        <v>31211</v>
      </c>
      <c r="J54" s="11" t="s">
        <v>332</v>
      </c>
      <c r="K54" s="9"/>
    </row>
    <row r="55" spans="1:11" ht="26.25">
      <c r="A55" s="10" t="s">
        <v>129</v>
      </c>
      <c r="B55" s="10" t="s">
        <v>766</v>
      </c>
      <c r="C55" s="8" t="s">
        <v>328</v>
      </c>
      <c r="D55" s="11" t="s">
        <v>329</v>
      </c>
      <c r="E55" s="11" t="s">
        <v>330</v>
      </c>
      <c r="F55" s="11" t="s">
        <v>331</v>
      </c>
      <c r="G55" s="22">
        <v>11889</v>
      </c>
      <c r="H55" s="22"/>
      <c r="I55" s="7">
        <f t="shared" si="0"/>
        <v>11889</v>
      </c>
      <c r="J55" s="11" t="s">
        <v>333</v>
      </c>
      <c r="K55" s="9"/>
    </row>
    <row r="56" spans="1:11" ht="51.75">
      <c r="A56" s="10" t="s">
        <v>129</v>
      </c>
      <c r="B56" s="10" t="s">
        <v>766</v>
      </c>
      <c r="C56" s="8" t="s">
        <v>363</v>
      </c>
      <c r="D56" s="11" t="s">
        <v>364</v>
      </c>
      <c r="E56" s="11" t="s">
        <v>365</v>
      </c>
      <c r="F56" s="11" t="s">
        <v>366</v>
      </c>
      <c r="G56" s="22">
        <v>70000</v>
      </c>
      <c r="H56" s="22"/>
      <c r="I56" s="7">
        <f t="shared" si="0"/>
        <v>70000</v>
      </c>
      <c r="J56" s="11" t="s">
        <v>133</v>
      </c>
      <c r="K56" s="9"/>
    </row>
    <row r="57" spans="1:11" ht="15">
      <c r="A57" s="10" t="s">
        <v>129</v>
      </c>
      <c r="B57" s="10" t="s">
        <v>766</v>
      </c>
      <c r="C57" s="8" t="s">
        <v>371</v>
      </c>
      <c r="D57" s="11" t="s">
        <v>7</v>
      </c>
      <c r="E57" s="11" t="s">
        <v>372</v>
      </c>
      <c r="F57" s="11" t="s">
        <v>373</v>
      </c>
      <c r="G57" s="22">
        <v>70000</v>
      </c>
      <c r="H57" s="22"/>
      <c r="I57" s="7">
        <f t="shared" si="0"/>
        <v>70000</v>
      </c>
      <c r="J57" s="11" t="s">
        <v>16</v>
      </c>
      <c r="K57" s="9"/>
    </row>
    <row r="58" spans="1:11" ht="26.25">
      <c r="A58" s="10" t="s">
        <v>129</v>
      </c>
      <c r="B58" s="10" t="s">
        <v>766</v>
      </c>
      <c r="C58" s="8" t="s">
        <v>477</v>
      </c>
      <c r="D58" s="11" t="s">
        <v>478</v>
      </c>
      <c r="E58" s="11" t="s">
        <v>479</v>
      </c>
      <c r="F58" s="11" t="s">
        <v>480</v>
      </c>
      <c r="G58" s="22">
        <v>21997</v>
      </c>
      <c r="H58" s="22"/>
      <c r="I58" s="7">
        <f t="shared" si="0"/>
        <v>21997</v>
      </c>
      <c r="J58" s="11" t="s">
        <v>481</v>
      </c>
      <c r="K58" s="9"/>
    </row>
    <row r="59" spans="1:11" ht="15">
      <c r="A59" s="10" t="s">
        <v>129</v>
      </c>
      <c r="B59" s="10" t="s">
        <v>767</v>
      </c>
      <c r="C59" s="8" t="s">
        <v>220</v>
      </c>
      <c r="D59" s="11" t="s">
        <v>872</v>
      </c>
      <c r="E59" s="11" t="s">
        <v>482</v>
      </c>
      <c r="F59" s="11" t="s">
        <v>233</v>
      </c>
      <c r="G59" s="22">
        <v>100000</v>
      </c>
      <c r="H59" s="22"/>
      <c r="I59" s="7">
        <f t="shared" si="0"/>
        <v>100000</v>
      </c>
      <c r="J59" s="11" t="s">
        <v>483</v>
      </c>
      <c r="K59" s="9"/>
    </row>
    <row r="60" spans="1:11" ht="26.25">
      <c r="A60" s="10" t="s">
        <v>129</v>
      </c>
      <c r="B60" s="10" t="s">
        <v>766</v>
      </c>
      <c r="C60" s="8" t="s">
        <v>134</v>
      </c>
      <c r="D60" s="11" t="s">
        <v>484</v>
      </c>
      <c r="E60" s="11" t="s">
        <v>898</v>
      </c>
      <c r="F60" s="11" t="s">
        <v>136</v>
      </c>
      <c r="G60" s="22">
        <v>4715</v>
      </c>
      <c r="H60" s="22"/>
      <c r="I60" s="7">
        <f t="shared" si="0"/>
        <v>4715</v>
      </c>
      <c r="J60" s="11" t="s">
        <v>485</v>
      </c>
      <c r="K60" s="9"/>
    </row>
    <row r="61" spans="1:11" ht="26.25">
      <c r="A61" s="10" t="s">
        <v>129</v>
      </c>
      <c r="B61" s="10" t="s">
        <v>766</v>
      </c>
      <c r="C61" s="8" t="s">
        <v>486</v>
      </c>
      <c r="D61" s="11" t="s">
        <v>13</v>
      </c>
      <c r="E61" s="11" t="s">
        <v>487</v>
      </c>
      <c r="F61" s="11" t="s">
        <v>488</v>
      </c>
      <c r="G61" s="12">
        <v>30000</v>
      </c>
      <c r="H61" s="12">
        <v>-6038</v>
      </c>
      <c r="I61" s="7">
        <f t="shared" si="0"/>
        <v>23962</v>
      </c>
      <c r="J61" s="11" t="s">
        <v>110</v>
      </c>
      <c r="K61" s="9"/>
    </row>
    <row r="62" spans="1:11" ht="26.25">
      <c r="A62" s="10" t="s">
        <v>129</v>
      </c>
      <c r="B62" s="10" t="s">
        <v>766</v>
      </c>
      <c r="C62" s="8" t="s">
        <v>486</v>
      </c>
      <c r="D62" s="11" t="s">
        <v>13</v>
      </c>
      <c r="E62" s="11" t="s">
        <v>487</v>
      </c>
      <c r="F62" s="11" t="s">
        <v>488</v>
      </c>
      <c r="G62" s="12">
        <v>6038</v>
      </c>
      <c r="H62" s="12"/>
      <c r="I62" s="7">
        <f t="shared" si="0"/>
        <v>6038</v>
      </c>
      <c r="J62" s="11" t="s">
        <v>133</v>
      </c>
      <c r="K62" s="9"/>
    </row>
    <row r="63" spans="1:11" ht="39">
      <c r="A63" s="10" t="s">
        <v>129</v>
      </c>
      <c r="B63" s="10" t="s">
        <v>766</v>
      </c>
      <c r="C63" s="8" t="s">
        <v>489</v>
      </c>
      <c r="D63" s="11" t="s">
        <v>871</v>
      </c>
      <c r="E63" s="11" t="s">
        <v>490</v>
      </c>
      <c r="F63" s="11" t="s">
        <v>491</v>
      </c>
      <c r="G63" s="22">
        <v>50000</v>
      </c>
      <c r="H63" s="22"/>
      <c r="I63" s="7">
        <f t="shared" si="0"/>
        <v>50000</v>
      </c>
      <c r="J63" s="11" t="s">
        <v>133</v>
      </c>
      <c r="K63" s="9"/>
    </row>
    <row r="64" spans="1:11" ht="26.25">
      <c r="A64" s="10" t="s">
        <v>129</v>
      </c>
      <c r="B64" s="10" t="s">
        <v>766</v>
      </c>
      <c r="C64" s="8" t="s">
        <v>492</v>
      </c>
      <c r="D64" s="11" t="s">
        <v>870</v>
      </c>
      <c r="E64" s="11" t="s">
        <v>493</v>
      </c>
      <c r="F64" s="11" t="s">
        <v>494</v>
      </c>
      <c r="G64" s="22">
        <v>70000</v>
      </c>
      <c r="H64" s="22"/>
      <c r="I64" s="7">
        <f t="shared" si="0"/>
        <v>70000</v>
      </c>
      <c r="J64" s="11" t="s">
        <v>133</v>
      </c>
      <c r="K64" s="9"/>
    </row>
    <row r="65" spans="1:11" ht="39">
      <c r="A65" s="10" t="s">
        <v>129</v>
      </c>
      <c r="B65" s="10" t="s">
        <v>766</v>
      </c>
      <c r="C65" s="8" t="s">
        <v>363</v>
      </c>
      <c r="D65" s="11" t="s">
        <v>876</v>
      </c>
      <c r="E65" s="11" t="s">
        <v>365</v>
      </c>
      <c r="F65" s="11" t="s">
        <v>366</v>
      </c>
      <c r="G65" s="22">
        <v>70000</v>
      </c>
      <c r="H65" s="22"/>
      <c r="I65" s="7">
        <f t="shared" si="0"/>
        <v>70000</v>
      </c>
      <c r="J65" s="11" t="s">
        <v>133</v>
      </c>
      <c r="K65" s="9"/>
    </row>
    <row r="66" spans="1:11" ht="26.25">
      <c r="A66" s="10" t="s">
        <v>129</v>
      </c>
      <c r="B66" s="10" t="s">
        <v>766</v>
      </c>
      <c r="C66" s="8" t="s">
        <v>577</v>
      </c>
      <c r="D66" s="11" t="s">
        <v>860</v>
      </c>
      <c r="E66" s="11" t="s">
        <v>578</v>
      </c>
      <c r="F66" s="11" t="s">
        <v>579</v>
      </c>
      <c r="G66" s="22">
        <v>55000</v>
      </c>
      <c r="H66" s="22"/>
      <c r="I66" s="7">
        <f t="shared" si="0"/>
        <v>55000</v>
      </c>
      <c r="J66" s="11" t="s">
        <v>580</v>
      </c>
      <c r="K66" s="9"/>
    </row>
    <row r="67" spans="1:11" ht="26.25">
      <c r="A67" s="10" t="s">
        <v>129</v>
      </c>
      <c r="B67" s="10" t="s">
        <v>766</v>
      </c>
      <c r="C67" s="8" t="s">
        <v>581</v>
      </c>
      <c r="D67" s="11" t="s">
        <v>13</v>
      </c>
      <c r="E67" s="11" t="s">
        <v>582</v>
      </c>
      <c r="F67" s="11" t="s">
        <v>583</v>
      </c>
      <c r="G67" s="22">
        <v>13000</v>
      </c>
      <c r="H67" s="22"/>
      <c r="I67" s="7">
        <f t="shared" si="0"/>
        <v>13000</v>
      </c>
      <c r="J67" s="11" t="s">
        <v>133</v>
      </c>
      <c r="K67" s="9"/>
    </row>
    <row r="68" spans="1:11" ht="26.25">
      <c r="A68" s="10" t="s">
        <v>129</v>
      </c>
      <c r="B68" s="10" t="s">
        <v>766</v>
      </c>
      <c r="C68" s="8" t="s">
        <v>680</v>
      </c>
      <c r="D68" s="11" t="s">
        <v>860</v>
      </c>
      <c r="E68" s="11" t="s">
        <v>681</v>
      </c>
      <c r="F68" s="11" t="s">
        <v>682</v>
      </c>
      <c r="G68" s="22">
        <v>35000</v>
      </c>
      <c r="H68" s="22"/>
      <c r="I68" s="7">
        <f t="shared" si="0"/>
        <v>35000</v>
      </c>
      <c r="J68" s="11" t="s">
        <v>110</v>
      </c>
      <c r="K68" s="9"/>
    </row>
    <row r="69" spans="1:11" ht="15">
      <c r="A69" s="10" t="s">
        <v>129</v>
      </c>
      <c r="B69" s="10" t="s">
        <v>766</v>
      </c>
      <c r="C69" s="8" t="s">
        <v>683</v>
      </c>
      <c r="D69" s="11" t="s">
        <v>7</v>
      </c>
      <c r="E69" s="11" t="s">
        <v>684</v>
      </c>
      <c r="F69" s="11" t="s">
        <v>685</v>
      </c>
      <c r="G69" s="22">
        <v>9830</v>
      </c>
      <c r="H69" s="22"/>
      <c r="I69" s="7">
        <f aca="true" t="shared" si="1" ref="I69:I132">G69+H69</f>
        <v>9830</v>
      </c>
      <c r="J69" s="11" t="s">
        <v>133</v>
      </c>
      <c r="K69" s="9"/>
    </row>
    <row r="70" spans="1:11" ht="26.25">
      <c r="A70" s="10" t="s">
        <v>129</v>
      </c>
      <c r="B70" s="10" t="s">
        <v>766</v>
      </c>
      <c r="C70" s="8" t="s">
        <v>686</v>
      </c>
      <c r="D70" s="11" t="s">
        <v>13</v>
      </c>
      <c r="E70" s="11" t="s">
        <v>687</v>
      </c>
      <c r="F70" s="11" t="s">
        <v>688</v>
      </c>
      <c r="G70" s="22">
        <v>26000</v>
      </c>
      <c r="H70" s="22"/>
      <c r="I70" s="7">
        <f t="shared" si="1"/>
        <v>26000</v>
      </c>
      <c r="J70" s="11" t="s">
        <v>133</v>
      </c>
      <c r="K70" s="9"/>
    </row>
    <row r="71" spans="1:11" ht="26.25">
      <c r="A71" s="10" t="s">
        <v>129</v>
      </c>
      <c r="B71" s="10" t="s">
        <v>766</v>
      </c>
      <c r="C71" s="8" t="s">
        <v>758</v>
      </c>
      <c r="D71" s="11" t="s">
        <v>13</v>
      </c>
      <c r="E71" s="11" t="s">
        <v>760</v>
      </c>
      <c r="F71" s="11" t="s">
        <v>759</v>
      </c>
      <c r="G71" s="22">
        <v>6772</v>
      </c>
      <c r="H71" s="22"/>
      <c r="I71" s="7">
        <f t="shared" si="1"/>
        <v>6772</v>
      </c>
      <c r="J71" s="11" t="s">
        <v>761</v>
      </c>
      <c r="K71" s="9"/>
    </row>
    <row r="72" spans="1:11" ht="26.25">
      <c r="A72" s="10" t="s">
        <v>129</v>
      </c>
      <c r="B72" s="10" t="s">
        <v>766</v>
      </c>
      <c r="C72" s="8" t="s">
        <v>787</v>
      </c>
      <c r="D72" s="11" t="s">
        <v>7</v>
      </c>
      <c r="E72" s="11" t="s">
        <v>788</v>
      </c>
      <c r="F72" s="11" t="s">
        <v>789</v>
      </c>
      <c r="G72" s="22">
        <v>8038</v>
      </c>
      <c r="H72" s="22"/>
      <c r="I72" s="7">
        <f t="shared" si="1"/>
        <v>8038</v>
      </c>
      <c r="J72" s="11" t="s">
        <v>802</v>
      </c>
      <c r="K72" s="9"/>
    </row>
    <row r="73" spans="1:11" ht="26.25">
      <c r="A73" s="10" t="s">
        <v>129</v>
      </c>
      <c r="B73" s="10" t="s">
        <v>766</v>
      </c>
      <c r="C73" s="8" t="s">
        <v>134</v>
      </c>
      <c r="D73" s="11" t="s">
        <v>484</v>
      </c>
      <c r="E73" s="11" t="s">
        <v>898</v>
      </c>
      <c r="F73" s="11" t="s">
        <v>136</v>
      </c>
      <c r="G73" s="22">
        <v>16392</v>
      </c>
      <c r="H73" s="22"/>
      <c r="I73" s="7">
        <f t="shared" si="1"/>
        <v>16392</v>
      </c>
      <c r="J73" s="11" t="s">
        <v>803</v>
      </c>
      <c r="K73" s="9"/>
    </row>
    <row r="74" spans="1:11" ht="15">
      <c r="A74" s="10" t="s">
        <v>129</v>
      </c>
      <c r="B74" s="10" t="s">
        <v>766</v>
      </c>
      <c r="C74" s="8" t="s">
        <v>141</v>
      </c>
      <c r="D74" s="11" t="s">
        <v>824</v>
      </c>
      <c r="E74" s="11" t="s">
        <v>825</v>
      </c>
      <c r="F74" s="11" t="s">
        <v>826</v>
      </c>
      <c r="G74" s="22">
        <v>50000</v>
      </c>
      <c r="H74" s="22"/>
      <c r="I74" s="7">
        <f t="shared" si="1"/>
        <v>50000</v>
      </c>
      <c r="J74" s="11" t="s">
        <v>133</v>
      </c>
      <c r="K74" s="9"/>
    </row>
    <row r="75" spans="1:11" ht="26.25">
      <c r="A75" s="10" t="s">
        <v>129</v>
      </c>
      <c r="B75" s="10" t="s">
        <v>766</v>
      </c>
      <c r="C75" s="8" t="s">
        <v>837</v>
      </c>
      <c r="D75" s="11" t="s">
        <v>13</v>
      </c>
      <c r="E75" s="11" t="s">
        <v>838</v>
      </c>
      <c r="F75" s="11" t="s">
        <v>839</v>
      </c>
      <c r="G75" s="22">
        <v>50000</v>
      </c>
      <c r="H75" s="22"/>
      <c r="I75" s="7">
        <f t="shared" si="1"/>
        <v>50000</v>
      </c>
      <c r="J75" s="11" t="s">
        <v>840</v>
      </c>
      <c r="K75" s="9"/>
    </row>
    <row r="76" spans="1:11" ht="15">
      <c r="A76" s="10" t="s">
        <v>55</v>
      </c>
      <c r="B76" s="10" t="s">
        <v>766</v>
      </c>
      <c r="C76" s="8" t="s">
        <v>56</v>
      </c>
      <c r="D76" s="11" t="s">
        <v>7</v>
      </c>
      <c r="E76" s="11" t="s">
        <v>57</v>
      </c>
      <c r="F76" s="11" t="s">
        <v>58</v>
      </c>
      <c r="G76" s="22">
        <v>45000</v>
      </c>
      <c r="H76" s="22"/>
      <c r="I76" s="7">
        <f t="shared" si="1"/>
        <v>45000</v>
      </c>
      <c r="J76" s="11" t="s">
        <v>59</v>
      </c>
      <c r="K76" s="9"/>
    </row>
    <row r="77" spans="1:11" ht="26.25">
      <c r="A77" s="10" t="s">
        <v>55</v>
      </c>
      <c r="B77" s="10" t="s">
        <v>766</v>
      </c>
      <c r="C77" s="8" t="s">
        <v>60</v>
      </c>
      <c r="D77" s="11" t="s">
        <v>860</v>
      </c>
      <c r="E77" s="11" t="s">
        <v>62</v>
      </c>
      <c r="F77" s="11" t="s">
        <v>63</v>
      </c>
      <c r="G77" s="22">
        <v>29800</v>
      </c>
      <c r="H77" s="22"/>
      <c r="I77" s="7">
        <f t="shared" si="1"/>
        <v>29800</v>
      </c>
      <c r="J77" s="11" t="s">
        <v>64</v>
      </c>
      <c r="K77" s="9"/>
    </row>
    <row r="78" spans="1:11" ht="26.25">
      <c r="A78" s="10" t="s">
        <v>55</v>
      </c>
      <c r="B78" s="10" t="s">
        <v>766</v>
      </c>
      <c r="C78" s="8" t="s">
        <v>65</v>
      </c>
      <c r="D78" s="11" t="s">
        <v>869</v>
      </c>
      <c r="E78" s="11" t="s">
        <v>66</v>
      </c>
      <c r="F78" s="11" t="s">
        <v>67</v>
      </c>
      <c r="G78" s="22">
        <v>40000</v>
      </c>
      <c r="H78" s="22"/>
      <c r="I78" s="7">
        <f t="shared" si="1"/>
        <v>40000</v>
      </c>
      <c r="J78" s="11" t="s">
        <v>68</v>
      </c>
      <c r="K78" s="9"/>
    </row>
    <row r="79" spans="1:11" ht="26.25">
      <c r="A79" s="10" t="s">
        <v>55</v>
      </c>
      <c r="B79" s="10" t="s">
        <v>766</v>
      </c>
      <c r="C79" s="8" t="s">
        <v>162</v>
      </c>
      <c r="D79" s="11" t="s">
        <v>61</v>
      </c>
      <c r="E79" s="11" t="s">
        <v>163</v>
      </c>
      <c r="F79" s="11" t="s">
        <v>164</v>
      </c>
      <c r="G79" s="22">
        <v>45000</v>
      </c>
      <c r="H79" s="22"/>
      <c r="I79" s="7">
        <f t="shared" si="1"/>
        <v>45000</v>
      </c>
      <c r="J79" s="11" t="s">
        <v>165</v>
      </c>
      <c r="K79" s="9"/>
    </row>
    <row r="80" spans="1:11" ht="26.25">
      <c r="A80" s="10" t="s">
        <v>55</v>
      </c>
      <c r="B80" s="10" t="s">
        <v>766</v>
      </c>
      <c r="C80" s="8" t="s">
        <v>193</v>
      </c>
      <c r="D80" s="11" t="s">
        <v>7</v>
      </c>
      <c r="E80" s="11" t="s">
        <v>194</v>
      </c>
      <c r="F80" s="11" t="s">
        <v>195</v>
      </c>
      <c r="G80" s="22">
        <v>39800</v>
      </c>
      <c r="H80" s="22"/>
      <c r="I80" s="7">
        <f t="shared" si="1"/>
        <v>39800</v>
      </c>
      <c r="J80" s="11" t="s">
        <v>196</v>
      </c>
      <c r="K80" s="9"/>
    </row>
    <row r="81" spans="1:11" ht="26.25">
      <c r="A81" s="10" t="s">
        <v>55</v>
      </c>
      <c r="B81" s="10" t="s">
        <v>766</v>
      </c>
      <c r="C81" s="8" t="s">
        <v>206</v>
      </c>
      <c r="D81" s="11" t="s">
        <v>61</v>
      </c>
      <c r="E81" s="11" t="s">
        <v>207</v>
      </c>
      <c r="F81" s="11" t="s">
        <v>208</v>
      </c>
      <c r="G81" s="22">
        <v>23000</v>
      </c>
      <c r="H81" s="22"/>
      <c r="I81" s="7">
        <f t="shared" si="1"/>
        <v>23000</v>
      </c>
      <c r="J81" s="11" t="s">
        <v>209</v>
      </c>
      <c r="K81" s="9"/>
    </row>
    <row r="82" spans="1:11" ht="26.25">
      <c r="A82" s="10" t="s">
        <v>55</v>
      </c>
      <c r="B82" s="10" t="s">
        <v>767</v>
      </c>
      <c r="C82" s="8" t="s">
        <v>313</v>
      </c>
      <c r="D82" s="11" t="s">
        <v>314</v>
      </c>
      <c r="E82" s="11" t="s">
        <v>315</v>
      </c>
      <c r="F82" s="11" t="s">
        <v>316</v>
      </c>
      <c r="G82" s="22">
        <v>23868</v>
      </c>
      <c r="H82" s="22"/>
      <c r="I82" s="7">
        <f t="shared" si="1"/>
        <v>23868</v>
      </c>
      <c r="J82" s="11" t="s">
        <v>317</v>
      </c>
      <c r="K82" s="9"/>
    </row>
    <row r="83" spans="1:11" ht="26.25">
      <c r="A83" s="10" t="s">
        <v>55</v>
      </c>
      <c r="B83" s="10" t="s">
        <v>767</v>
      </c>
      <c r="C83" s="8" t="s">
        <v>313</v>
      </c>
      <c r="D83" s="11" t="s">
        <v>221</v>
      </c>
      <c r="E83" s="11" t="s">
        <v>318</v>
      </c>
      <c r="F83" s="11" t="s">
        <v>319</v>
      </c>
      <c r="G83" s="22">
        <v>50000</v>
      </c>
      <c r="H83" s="22"/>
      <c r="I83" s="7">
        <f t="shared" si="1"/>
        <v>50000</v>
      </c>
      <c r="J83" s="11" t="s">
        <v>320</v>
      </c>
      <c r="K83" s="9"/>
    </row>
    <row r="84" spans="1:11" ht="26.25">
      <c r="A84" s="10" t="s">
        <v>55</v>
      </c>
      <c r="B84" s="10" t="s">
        <v>767</v>
      </c>
      <c r="C84" s="8" t="s">
        <v>313</v>
      </c>
      <c r="D84" s="11" t="s">
        <v>321</v>
      </c>
      <c r="E84" s="11" t="s">
        <v>322</v>
      </c>
      <c r="F84" s="11" t="s">
        <v>323</v>
      </c>
      <c r="G84" s="12">
        <v>70000</v>
      </c>
      <c r="H84" s="12">
        <v>-17185</v>
      </c>
      <c r="I84" s="7">
        <f t="shared" si="1"/>
        <v>52815</v>
      </c>
      <c r="J84" s="11" t="s">
        <v>324</v>
      </c>
      <c r="K84" s="9"/>
    </row>
    <row r="85" spans="1:11" ht="26.25">
      <c r="A85" s="10" t="s">
        <v>55</v>
      </c>
      <c r="B85" s="10" t="s">
        <v>766</v>
      </c>
      <c r="C85" s="8" t="s">
        <v>325</v>
      </c>
      <c r="D85" s="11" t="s">
        <v>7</v>
      </c>
      <c r="E85" s="11" t="s">
        <v>326</v>
      </c>
      <c r="F85" s="11" t="s">
        <v>327</v>
      </c>
      <c r="G85" s="22">
        <v>35306</v>
      </c>
      <c r="H85" s="22">
        <v>-12347</v>
      </c>
      <c r="I85" s="7">
        <f t="shared" si="1"/>
        <v>22959</v>
      </c>
      <c r="J85" s="11" t="s">
        <v>884</v>
      </c>
      <c r="K85" s="9"/>
    </row>
    <row r="86" spans="1:11" ht="15">
      <c r="A86" s="10" t="s">
        <v>55</v>
      </c>
      <c r="B86" s="10" t="s">
        <v>766</v>
      </c>
      <c r="C86" s="8" t="s">
        <v>325</v>
      </c>
      <c r="D86" s="11" t="s">
        <v>7</v>
      </c>
      <c r="E86" s="11" t="s">
        <v>326</v>
      </c>
      <c r="F86" s="11" t="s">
        <v>327</v>
      </c>
      <c r="G86" s="22">
        <v>7000</v>
      </c>
      <c r="H86" s="22"/>
      <c r="I86" s="7">
        <f t="shared" si="1"/>
        <v>7000</v>
      </c>
      <c r="J86" s="11" t="s">
        <v>885</v>
      </c>
      <c r="K86" s="9"/>
    </row>
    <row r="87" spans="1:11" ht="26.25">
      <c r="A87" s="10" t="s">
        <v>55</v>
      </c>
      <c r="B87" s="10" t="s">
        <v>766</v>
      </c>
      <c r="C87" s="8" t="s">
        <v>325</v>
      </c>
      <c r="D87" s="11" t="s">
        <v>7</v>
      </c>
      <c r="E87" s="11" t="s">
        <v>326</v>
      </c>
      <c r="F87" s="11" t="s">
        <v>327</v>
      </c>
      <c r="G87" s="22">
        <v>5347</v>
      </c>
      <c r="H87" s="22"/>
      <c r="I87" s="7">
        <f t="shared" si="1"/>
        <v>5347</v>
      </c>
      <c r="J87" s="11" t="s">
        <v>886</v>
      </c>
      <c r="K87" s="9"/>
    </row>
    <row r="88" spans="1:11" ht="15">
      <c r="A88" s="10" t="s">
        <v>55</v>
      </c>
      <c r="B88" s="10" t="s">
        <v>766</v>
      </c>
      <c r="C88" s="8" t="s">
        <v>359</v>
      </c>
      <c r="D88" s="11" t="s">
        <v>7</v>
      </c>
      <c r="E88" s="11" t="s">
        <v>360</v>
      </c>
      <c r="F88" s="11" t="s">
        <v>361</v>
      </c>
      <c r="G88" s="22">
        <v>50000</v>
      </c>
      <c r="H88" s="22"/>
      <c r="I88" s="7">
        <f t="shared" si="1"/>
        <v>50000</v>
      </c>
      <c r="J88" s="11" t="s">
        <v>362</v>
      </c>
      <c r="K88" s="9"/>
    </row>
    <row r="89" spans="1:11" ht="26.25">
      <c r="A89" s="10" t="s">
        <v>55</v>
      </c>
      <c r="B89" s="10" t="s">
        <v>766</v>
      </c>
      <c r="C89" s="8" t="s">
        <v>385</v>
      </c>
      <c r="D89" s="11" t="s">
        <v>13</v>
      </c>
      <c r="E89" s="11" t="s">
        <v>386</v>
      </c>
      <c r="F89" s="11" t="s">
        <v>387</v>
      </c>
      <c r="G89" s="22">
        <v>7483</v>
      </c>
      <c r="H89" s="22"/>
      <c r="I89" s="7">
        <f t="shared" si="1"/>
        <v>7483</v>
      </c>
      <c r="J89" s="11" t="s">
        <v>388</v>
      </c>
      <c r="K89" s="9"/>
    </row>
    <row r="90" spans="1:11" ht="15">
      <c r="A90" s="10" t="s">
        <v>55</v>
      </c>
      <c r="B90" s="10" t="s">
        <v>766</v>
      </c>
      <c r="C90" s="8" t="s">
        <v>389</v>
      </c>
      <c r="D90" s="11" t="s">
        <v>868</v>
      </c>
      <c r="E90" s="11" t="s">
        <v>390</v>
      </c>
      <c r="F90" s="11" t="s">
        <v>391</v>
      </c>
      <c r="G90" s="22">
        <v>61500</v>
      </c>
      <c r="H90" s="22"/>
      <c r="I90" s="7">
        <f t="shared" si="1"/>
        <v>61500</v>
      </c>
      <c r="J90" s="11" t="s">
        <v>392</v>
      </c>
      <c r="K90" s="9"/>
    </row>
    <row r="91" spans="1:11" ht="26.25">
      <c r="A91" s="10" t="s">
        <v>55</v>
      </c>
      <c r="B91" s="10" t="s">
        <v>766</v>
      </c>
      <c r="C91" s="8" t="s">
        <v>408</v>
      </c>
      <c r="D91" s="11" t="s">
        <v>867</v>
      </c>
      <c r="E91" s="11" t="s">
        <v>409</v>
      </c>
      <c r="F91" s="11" t="s">
        <v>410</v>
      </c>
      <c r="G91" s="22">
        <v>18661</v>
      </c>
      <c r="H91" s="22"/>
      <c r="I91" s="7">
        <f t="shared" si="1"/>
        <v>18661</v>
      </c>
      <c r="J91" s="11" t="s">
        <v>411</v>
      </c>
      <c r="K91" s="9"/>
    </row>
    <row r="92" spans="1:11" ht="26.25">
      <c r="A92" s="10" t="s">
        <v>55</v>
      </c>
      <c r="B92" s="10" t="s">
        <v>767</v>
      </c>
      <c r="C92" s="8" t="s">
        <v>313</v>
      </c>
      <c r="D92" s="11" t="s">
        <v>221</v>
      </c>
      <c r="E92" s="11" t="s">
        <v>318</v>
      </c>
      <c r="F92" s="11" t="s">
        <v>319</v>
      </c>
      <c r="G92" s="12">
        <v>33990</v>
      </c>
      <c r="H92" s="12">
        <v>-20489</v>
      </c>
      <c r="I92" s="7">
        <f t="shared" si="1"/>
        <v>13501</v>
      </c>
      <c r="J92" s="11" t="s">
        <v>776</v>
      </c>
      <c r="K92" s="9"/>
    </row>
    <row r="93" spans="1:11" ht="39">
      <c r="A93" s="10" t="s">
        <v>55</v>
      </c>
      <c r="B93" s="10" t="s">
        <v>767</v>
      </c>
      <c r="C93" s="8" t="s">
        <v>313</v>
      </c>
      <c r="D93" s="11" t="s">
        <v>412</v>
      </c>
      <c r="E93" s="11" t="s">
        <v>413</v>
      </c>
      <c r="F93" s="11" t="s">
        <v>414</v>
      </c>
      <c r="G93" s="12">
        <v>2270</v>
      </c>
      <c r="H93" s="12"/>
      <c r="I93" s="7">
        <f t="shared" si="1"/>
        <v>2270</v>
      </c>
      <c r="J93" s="11" t="s">
        <v>741</v>
      </c>
      <c r="K93" s="9"/>
    </row>
    <row r="94" spans="1:11" ht="39">
      <c r="A94" s="10" t="s">
        <v>55</v>
      </c>
      <c r="B94" s="10" t="s">
        <v>767</v>
      </c>
      <c r="C94" s="8" t="s">
        <v>313</v>
      </c>
      <c r="D94" s="11" t="s">
        <v>412</v>
      </c>
      <c r="E94" s="11" t="s">
        <v>413</v>
      </c>
      <c r="F94" s="11" t="s">
        <v>414</v>
      </c>
      <c r="G94" s="12">
        <v>4350</v>
      </c>
      <c r="H94" s="12"/>
      <c r="I94" s="7">
        <f t="shared" si="1"/>
        <v>4350</v>
      </c>
      <c r="J94" s="11" t="s">
        <v>741</v>
      </c>
      <c r="K94" s="9"/>
    </row>
    <row r="95" spans="1:11" ht="39">
      <c r="A95" s="10" t="s">
        <v>55</v>
      </c>
      <c r="B95" s="10" t="s">
        <v>767</v>
      </c>
      <c r="C95" s="8" t="s">
        <v>313</v>
      </c>
      <c r="D95" s="11" t="s">
        <v>415</v>
      </c>
      <c r="E95" s="11" t="s">
        <v>416</v>
      </c>
      <c r="F95" s="11" t="s">
        <v>417</v>
      </c>
      <c r="G95" s="22">
        <v>28000</v>
      </c>
      <c r="H95" s="22"/>
      <c r="I95" s="7">
        <f t="shared" si="1"/>
        <v>28000</v>
      </c>
      <c r="J95" s="11" t="s">
        <v>16</v>
      </c>
      <c r="K95" s="9"/>
    </row>
    <row r="96" spans="1:11" ht="26.25">
      <c r="A96" s="10" t="s">
        <v>55</v>
      </c>
      <c r="B96" s="10" t="s">
        <v>767</v>
      </c>
      <c r="C96" s="8" t="s">
        <v>313</v>
      </c>
      <c r="D96" s="11" t="s">
        <v>221</v>
      </c>
      <c r="E96" s="11" t="s">
        <v>418</v>
      </c>
      <c r="F96" s="11" t="s">
        <v>419</v>
      </c>
      <c r="G96" s="22">
        <v>1480</v>
      </c>
      <c r="H96" s="22"/>
      <c r="I96" s="7">
        <f t="shared" si="1"/>
        <v>1480</v>
      </c>
      <c r="J96" s="11" t="s">
        <v>420</v>
      </c>
      <c r="K96" s="9"/>
    </row>
    <row r="97" spans="1:11" ht="26.25">
      <c r="A97" s="10" t="s">
        <v>55</v>
      </c>
      <c r="B97" s="10" t="s">
        <v>767</v>
      </c>
      <c r="C97" s="8" t="s">
        <v>313</v>
      </c>
      <c r="D97" s="11" t="s">
        <v>221</v>
      </c>
      <c r="E97" s="11" t="s">
        <v>418</v>
      </c>
      <c r="F97" s="11" t="s">
        <v>419</v>
      </c>
      <c r="G97" s="12">
        <v>10360</v>
      </c>
      <c r="H97" s="12">
        <v>7000</v>
      </c>
      <c r="I97" s="7">
        <f t="shared" si="1"/>
        <v>17360</v>
      </c>
      <c r="J97" s="11" t="s">
        <v>421</v>
      </c>
      <c r="K97" s="9"/>
    </row>
    <row r="98" spans="1:11" ht="39">
      <c r="A98" s="10" t="s">
        <v>55</v>
      </c>
      <c r="B98" s="10" t="s">
        <v>766</v>
      </c>
      <c r="C98" s="8" t="s">
        <v>422</v>
      </c>
      <c r="D98" s="11" t="s">
        <v>866</v>
      </c>
      <c r="E98" s="11" t="s">
        <v>423</v>
      </c>
      <c r="F98" s="11" t="s">
        <v>424</v>
      </c>
      <c r="G98" s="22">
        <v>22920</v>
      </c>
      <c r="H98" s="22"/>
      <c r="I98" s="7">
        <f t="shared" si="1"/>
        <v>22920</v>
      </c>
      <c r="J98" s="11" t="s">
        <v>47</v>
      </c>
      <c r="K98" s="9"/>
    </row>
    <row r="99" spans="1:11" ht="26.25">
      <c r="A99" s="10" t="s">
        <v>55</v>
      </c>
      <c r="B99" s="10" t="s">
        <v>766</v>
      </c>
      <c r="C99" s="8" t="s">
        <v>425</v>
      </c>
      <c r="D99" s="11" t="s">
        <v>7</v>
      </c>
      <c r="E99" s="11" t="s">
        <v>426</v>
      </c>
      <c r="F99" s="11" t="s">
        <v>427</v>
      </c>
      <c r="G99" s="22">
        <v>40000</v>
      </c>
      <c r="H99" s="22"/>
      <c r="I99" s="7">
        <f t="shared" si="1"/>
        <v>40000</v>
      </c>
      <c r="J99" s="11" t="s">
        <v>428</v>
      </c>
      <c r="K99" s="9"/>
    </row>
    <row r="100" spans="1:11" ht="26.25">
      <c r="A100" s="10" t="s">
        <v>55</v>
      </c>
      <c r="B100" s="10" t="s">
        <v>766</v>
      </c>
      <c r="C100" s="8" t="s">
        <v>595</v>
      </c>
      <c r="D100" s="11" t="s">
        <v>7</v>
      </c>
      <c r="E100" s="11" t="s">
        <v>596</v>
      </c>
      <c r="F100" s="11" t="s">
        <v>597</v>
      </c>
      <c r="G100" s="22">
        <v>6098</v>
      </c>
      <c r="H100" s="22"/>
      <c r="I100" s="7">
        <f t="shared" si="1"/>
        <v>6098</v>
      </c>
      <c r="J100" s="11" t="s">
        <v>598</v>
      </c>
      <c r="K100" s="9"/>
    </row>
    <row r="101" spans="1:11" ht="15">
      <c r="A101" s="10" t="s">
        <v>55</v>
      </c>
      <c r="B101" s="10" t="s">
        <v>766</v>
      </c>
      <c r="C101" s="8" t="s">
        <v>599</v>
      </c>
      <c r="D101" s="11" t="s">
        <v>7</v>
      </c>
      <c r="E101" s="11" t="s">
        <v>600</v>
      </c>
      <c r="F101" s="11" t="s">
        <v>601</v>
      </c>
      <c r="G101" s="22">
        <v>50000</v>
      </c>
      <c r="H101" s="22"/>
      <c r="I101" s="7">
        <f t="shared" si="1"/>
        <v>50000</v>
      </c>
      <c r="J101" s="11" t="s">
        <v>16</v>
      </c>
      <c r="K101" s="9"/>
    </row>
    <row r="102" spans="1:11" ht="26.25">
      <c r="A102" s="10" t="s">
        <v>55</v>
      </c>
      <c r="B102" s="10" t="s">
        <v>768</v>
      </c>
      <c r="C102" s="8" t="s">
        <v>602</v>
      </c>
      <c r="D102" s="11" t="s">
        <v>603</v>
      </c>
      <c r="E102" s="11" t="s">
        <v>604</v>
      </c>
      <c r="F102" s="11" t="s">
        <v>605</v>
      </c>
      <c r="G102" s="22">
        <v>19873</v>
      </c>
      <c r="H102" s="22"/>
      <c r="I102" s="7">
        <f t="shared" si="1"/>
        <v>19873</v>
      </c>
      <c r="J102" s="11" t="s">
        <v>606</v>
      </c>
      <c r="K102" s="9"/>
    </row>
    <row r="103" spans="1:11" ht="26.25">
      <c r="A103" s="10" t="s">
        <v>55</v>
      </c>
      <c r="B103" s="10" t="s">
        <v>768</v>
      </c>
      <c r="C103" s="8" t="s">
        <v>602</v>
      </c>
      <c r="D103" s="11" t="s">
        <v>607</v>
      </c>
      <c r="E103" s="11" t="s">
        <v>608</v>
      </c>
      <c r="F103" s="11" t="s">
        <v>609</v>
      </c>
      <c r="G103" s="22">
        <v>25658</v>
      </c>
      <c r="H103" s="22"/>
      <c r="I103" s="7">
        <f t="shared" si="1"/>
        <v>25658</v>
      </c>
      <c r="J103" s="11" t="s">
        <v>610</v>
      </c>
      <c r="K103" s="9"/>
    </row>
    <row r="104" spans="1:11" ht="15">
      <c r="A104" s="10" t="s">
        <v>55</v>
      </c>
      <c r="B104" s="10" t="s">
        <v>766</v>
      </c>
      <c r="C104" s="8" t="s">
        <v>689</v>
      </c>
      <c r="D104" s="11" t="s">
        <v>7</v>
      </c>
      <c r="E104" s="11" t="s">
        <v>690</v>
      </c>
      <c r="F104" s="11" t="s">
        <v>691</v>
      </c>
      <c r="G104" s="22">
        <v>29205</v>
      </c>
      <c r="H104" s="22">
        <v>-29205</v>
      </c>
      <c r="I104" s="7">
        <f t="shared" si="1"/>
        <v>0</v>
      </c>
      <c r="J104" s="11" t="s">
        <v>392</v>
      </c>
      <c r="K104" s="9"/>
    </row>
    <row r="105" spans="1:11" ht="15">
      <c r="A105" s="10" t="s">
        <v>55</v>
      </c>
      <c r="B105" s="10" t="s">
        <v>766</v>
      </c>
      <c r="C105" s="8" t="s">
        <v>689</v>
      </c>
      <c r="D105" s="11" t="s">
        <v>7</v>
      </c>
      <c r="E105" s="11" t="s">
        <v>690</v>
      </c>
      <c r="F105" s="11" t="s">
        <v>691</v>
      </c>
      <c r="G105" s="22">
        <v>29205</v>
      </c>
      <c r="H105" s="22"/>
      <c r="I105" s="7">
        <f t="shared" si="1"/>
        <v>29205</v>
      </c>
      <c r="J105" s="11" t="s">
        <v>59</v>
      </c>
      <c r="K105" s="9"/>
    </row>
    <row r="106" spans="1:11" ht="39">
      <c r="A106" s="10" t="s">
        <v>55</v>
      </c>
      <c r="B106" s="10" t="s">
        <v>767</v>
      </c>
      <c r="C106" s="8" t="s">
        <v>313</v>
      </c>
      <c r="D106" s="11" t="s">
        <v>412</v>
      </c>
      <c r="E106" s="11" t="s">
        <v>413</v>
      </c>
      <c r="F106" s="11" t="s">
        <v>414</v>
      </c>
      <c r="G106" s="22">
        <v>9311</v>
      </c>
      <c r="H106" s="22"/>
      <c r="I106" s="7">
        <f t="shared" si="1"/>
        <v>9311</v>
      </c>
      <c r="J106" s="11" t="s">
        <v>692</v>
      </c>
      <c r="K106" s="9"/>
    </row>
    <row r="107" spans="1:11" ht="26.25">
      <c r="A107" s="10" t="s">
        <v>55</v>
      </c>
      <c r="B107" s="10" t="s">
        <v>767</v>
      </c>
      <c r="C107" s="8" t="s">
        <v>313</v>
      </c>
      <c r="D107" s="11" t="s">
        <v>865</v>
      </c>
      <c r="E107" s="11" t="s">
        <v>693</v>
      </c>
      <c r="F107" s="11" t="s">
        <v>597</v>
      </c>
      <c r="G107" s="22">
        <v>23875</v>
      </c>
      <c r="H107" s="22"/>
      <c r="I107" s="7">
        <f t="shared" si="1"/>
        <v>23875</v>
      </c>
      <c r="J107" s="11" t="s">
        <v>1351</v>
      </c>
      <c r="K107" s="9"/>
    </row>
    <row r="108" spans="1:11" ht="26.25">
      <c r="A108" s="10" t="s">
        <v>55</v>
      </c>
      <c r="B108" s="10" t="s">
        <v>767</v>
      </c>
      <c r="C108" s="8" t="s">
        <v>313</v>
      </c>
      <c r="D108" s="11" t="s">
        <v>863</v>
      </c>
      <c r="E108" s="11" t="s">
        <v>694</v>
      </c>
      <c r="F108" s="11" t="s">
        <v>695</v>
      </c>
      <c r="G108" s="22">
        <v>5967</v>
      </c>
      <c r="H108" s="22">
        <v>-719</v>
      </c>
      <c r="I108" s="7">
        <f t="shared" si="1"/>
        <v>5248</v>
      </c>
      <c r="J108" s="11" t="s">
        <v>696</v>
      </c>
      <c r="K108" s="9"/>
    </row>
    <row r="109" spans="1:11" ht="26.25">
      <c r="A109" s="10" t="s">
        <v>55</v>
      </c>
      <c r="B109" s="10" t="s">
        <v>766</v>
      </c>
      <c r="C109" s="8" t="s">
        <v>697</v>
      </c>
      <c r="D109" s="11" t="s">
        <v>864</v>
      </c>
      <c r="E109" s="11" t="s">
        <v>698</v>
      </c>
      <c r="F109" s="11" t="s">
        <v>699</v>
      </c>
      <c r="G109" s="22">
        <v>22972</v>
      </c>
      <c r="H109" s="22"/>
      <c r="I109" s="7">
        <f t="shared" si="1"/>
        <v>22972</v>
      </c>
      <c r="J109" s="11" t="s">
        <v>16</v>
      </c>
      <c r="K109" s="9"/>
    </row>
    <row r="110" spans="1:11" ht="26.25">
      <c r="A110" s="10" t="s">
        <v>55</v>
      </c>
      <c r="B110" s="10" t="s">
        <v>766</v>
      </c>
      <c r="C110" s="8" t="s">
        <v>700</v>
      </c>
      <c r="D110" s="11" t="s">
        <v>860</v>
      </c>
      <c r="E110" s="11" t="s">
        <v>701</v>
      </c>
      <c r="F110" s="11" t="s">
        <v>702</v>
      </c>
      <c r="G110" s="22">
        <v>22863</v>
      </c>
      <c r="H110" s="22"/>
      <c r="I110" s="7">
        <f t="shared" si="1"/>
        <v>22863</v>
      </c>
      <c r="J110" s="11" t="s">
        <v>64</v>
      </c>
      <c r="K110" s="9"/>
    </row>
    <row r="111" spans="1:11" ht="26.25">
      <c r="A111" s="10" t="s">
        <v>55</v>
      </c>
      <c r="B111" s="10" t="s">
        <v>767</v>
      </c>
      <c r="C111" s="8" t="s">
        <v>313</v>
      </c>
      <c r="D111" s="11" t="s">
        <v>742</v>
      </c>
      <c r="E111" s="11" t="s">
        <v>743</v>
      </c>
      <c r="F111" s="11" t="s">
        <v>744</v>
      </c>
      <c r="G111" s="12">
        <v>10719</v>
      </c>
      <c r="H111" s="12"/>
      <c r="I111" s="7">
        <f t="shared" si="1"/>
        <v>10719</v>
      </c>
      <c r="J111" s="11" t="s">
        <v>606</v>
      </c>
      <c r="K111" s="9"/>
    </row>
    <row r="112" spans="1:11" ht="15">
      <c r="A112" s="10" t="s">
        <v>55</v>
      </c>
      <c r="B112" s="10" t="s">
        <v>767</v>
      </c>
      <c r="C112" s="8" t="s">
        <v>313</v>
      </c>
      <c r="D112" s="11" t="s">
        <v>742</v>
      </c>
      <c r="E112" s="11" t="s">
        <v>745</v>
      </c>
      <c r="F112" s="11" t="s">
        <v>746</v>
      </c>
      <c r="G112" s="12">
        <v>11324</v>
      </c>
      <c r="H112" s="12"/>
      <c r="I112" s="7">
        <f t="shared" si="1"/>
        <v>11324</v>
      </c>
      <c r="J112" s="11" t="s">
        <v>16</v>
      </c>
      <c r="K112" s="9"/>
    </row>
    <row r="113" spans="1:11" ht="26.25">
      <c r="A113" s="10" t="s">
        <v>55</v>
      </c>
      <c r="B113" s="10" t="s">
        <v>767</v>
      </c>
      <c r="C113" s="8" t="s">
        <v>313</v>
      </c>
      <c r="D113" s="11" t="s">
        <v>150</v>
      </c>
      <c r="E113" s="11" t="s">
        <v>747</v>
      </c>
      <c r="F113" s="11" t="s">
        <v>597</v>
      </c>
      <c r="G113" s="12">
        <v>5000</v>
      </c>
      <c r="H113" s="12"/>
      <c r="I113" s="7">
        <f t="shared" si="1"/>
        <v>5000</v>
      </c>
      <c r="J113" s="11" t="s">
        <v>748</v>
      </c>
      <c r="K113" s="9"/>
    </row>
    <row r="114" spans="1:11" ht="26.25">
      <c r="A114" s="10" t="s">
        <v>55</v>
      </c>
      <c r="B114" s="10" t="s">
        <v>766</v>
      </c>
      <c r="C114" s="8" t="s">
        <v>790</v>
      </c>
      <c r="D114" s="11" t="s">
        <v>7</v>
      </c>
      <c r="E114" s="11" t="s">
        <v>791</v>
      </c>
      <c r="F114" s="11" t="s">
        <v>792</v>
      </c>
      <c r="G114" s="12">
        <v>5264</v>
      </c>
      <c r="H114" s="12"/>
      <c r="I114" s="7">
        <f t="shared" si="1"/>
        <v>5264</v>
      </c>
      <c r="J114" s="11" t="s">
        <v>793</v>
      </c>
      <c r="K114" s="9"/>
    </row>
    <row r="115" spans="1:11" ht="39">
      <c r="A115" s="10" t="s">
        <v>55</v>
      </c>
      <c r="B115" s="10" t="s">
        <v>766</v>
      </c>
      <c r="C115" s="8" t="s">
        <v>794</v>
      </c>
      <c r="D115" s="11" t="s">
        <v>7</v>
      </c>
      <c r="E115" s="11" t="s">
        <v>796</v>
      </c>
      <c r="F115" s="11" t="s">
        <v>797</v>
      </c>
      <c r="G115" s="12">
        <v>29108</v>
      </c>
      <c r="H115" s="12"/>
      <c r="I115" s="7">
        <f t="shared" si="1"/>
        <v>29108</v>
      </c>
      <c r="J115" s="11" t="s">
        <v>798</v>
      </c>
      <c r="K115" s="9"/>
    </row>
    <row r="116" spans="1:11" ht="15">
      <c r="A116" s="10" t="s">
        <v>55</v>
      </c>
      <c r="B116" s="10" t="s">
        <v>766</v>
      </c>
      <c r="C116" s="8" t="s">
        <v>795</v>
      </c>
      <c r="D116" s="11" t="s">
        <v>7</v>
      </c>
      <c r="E116" s="11" t="s">
        <v>799</v>
      </c>
      <c r="F116" s="11" t="s">
        <v>800</v>
      </c>
      <c r="G116" s="12">
        <v>21745</v>
      </c>
      <c r="H116" s="12"/>
      <c r="I116" s="7">
        <f t="shared" si="1"/>
        <v>21745</v>
      </c>
      <c r="J116" s="11" t="s">
        <v>411</v>
      </c>
      <c r="K116" s="9"/>
    </row>
    <row r="117" spans="1:11" ht="15">
      <c r="A117" s="10" t="s">
        <v>55</v>
      </c>
      <c r="B117" s="10" t="s">
        <v>766</v>
      </c>
      <c r="C117" s="8" t="s">
        <v>56</v>
      </c>
      <c r="D117" s="11" t="s">
        <v>7</v>
      </c>
      <c r="E117" s="11" t="s">
        <v>57</v>
      </c>
      <c r="F117" s="11" t="s">
        <v>58</v>
      </c>
      <c r="G117" s="12">
        <v>22785</v>
      </c>
      <c r="H117" s="12"/>
      <c r="I117" s="7">
        <f t="shared" si="1"/>
        <v>22785</v>
      </c>
      <c r="J117" s="11" t="s">
        <v>801</v>
      </c>
      <c r="K117" s="9"/>
    </row>
    <row r="118" spans="1:11" ht="26.25">
      <c r="A118" s="10" t="s">
        <v>144</v>
      </c>
      <c r="B118" s="10" t="s">
        <v>766</v>
      </c>
      <c r="C118" s="8" t="s">
        <v>145</v>
      </c>
      <c r="D118" s="11" t="s">
        <v>13</v>
      </c>
      <c r="E118" s="11" t="s">
        <v>146</v>
      </c>
      <c r="F118" s="11" t="s">
        <v>147</v>
      </c>
      <c r="G118" s="12">
        <v>20000</v>
      </c>
      <c r="H118" s="12">
        <v>-80</v>
      </c>
      <c r="I118" s="7">
        <f t="shared" si="1"/>
        <v>19920</v>
      </c>
      <c r="J118" s="11" t="s">
        <v>148</v>
      </c>
      <c r="K118" s="9"/>
    </row>
    <row r="119" spans="1:11" ht="39">
      <c r="A119" s="10" t="s">
        <v>144</v>
      </c>
      <c r="B119" s="10" t="s">
        <v>767</v>
      </c>
      <c r="C119" s="8" t="s">
        <v>149</v>
      </c>
      <c r="D119" s="11" t="s">
        <v>150</v>
      </c>
      <c r="E119" s="11" t="s">
        <v>151</v>
      </c>
      <c r="F119" s="11" t="s">
        <v>152</v>
      </c>
      <c r="G119" s="22">
        <v>30000</v>
      </c>
      <c r="H119" s="22"/>
      <c r="I119" s="7">
        <f t="shared" si="1"/>
        <v>30000</v>
      </c>
      <c r="J119" s="11" t="s">
        <v>779</v>
      </c>
      <c r="K119" s="9"/>
    </row>
    <row r="120" spans="1:11" ht="39">
      <c r="A120" s="10" t="s">
        <v>144</v>
      </c>
      <c r="B120" s="10" t="s">
        <v>767</v>
      </c>
      <c r="C120" s="8" t="s">
        <v>149</v>
      </c>
      <c r="D120" s="11" t="s">
        <v>242</v>
      </c>
      <c r="E120" s="11" t="s">
        <v>243</v>
      </c>
      <c r="F120" s="11" t="s">
        <v>244</v>
      </c>
      <c r="G120" s="22">
        <v>16773</v>
      </c>
      <c r="H120" s="22"/>
      <c r="I120" s="7">
        <f t="shared" si="1"/>
        <v>16773</v>
      </c>
      <c r="J120" s="11" t="s">
        <v>245</v>
      </c>
      <c r="K120" s="9"/>
    </row>
    <row r="121" spans="1:11" ht="39">
      <c r="A121" s="10" t="s">
        <v>144</v>
      </c>
      <c r="B121" s="10" t="s">
        <v>767</v>
      </c>
      <c r="C121" s="8" t="s">
        <v>149</v>
      </c>
      <c r="D121" s="11" t="s">
        <v>242</v>
      </c>
      <c r="E121" s="11" t="s">
        <v>243</v>
      </c>
      <c r="F121" s="11" t="s">
        <v>244</v>
      </c>
      <c r="G121" s="12">
        <v>39834</v>
      </c>
      <c r="H121" s="12">
        <v>-2946</v>
      </c>
      <c r="I121" s="7">
        <f t="shared" si="1"/>
        <v>36888</v>
      </c>
      <c r="J121" s="11" t="s">
        <v>246</v>
      </c>
      <c r="K121" s="9"/>
    </row>
    <row r="122" spans="1:11" ht="39">
      <c r="A122" s="10" t="s">
        <v>144</v>
      </c>
      <c r="B122" s="10" t="s">
        <v>767</v>
      </c>
      <c r="C122" s="8" t="s">
        <v>149</v>
      </c>
      <c r="D122" s="11" t="s">
        <v>242</v>
      </c>
      <c r="E122" s="11" t="s">
        <v>243</v>
      </c>
      <c r="F122" s="11" t="s">
        <v>244</v>
      </c>
      <c r="G122" s="22">
        <v>13837</v>
      </c>
      <c r="H122" s="22"/>
      <c r="I122" s="7">
        <f t="shared" si="1"/>
        <v>13837</v>
      </c>
      <c r="J122" s="11" t="s">
        <v>247</v>
      </c>
      <c r="K122" s="9"/>
    </row>
    <row r="123" spans="1:11" ht="39">
      <c r="A123" s="10" t="s">
        <v>144</v>
      </c>
      <c r="B123" s="10" t="s">
        <v>767</v>
      </c>
      <c r="C123" s="8" t="s">
        <v>149</v>
      </c>
      <c r="D123" s="11" t="s">
        <v>242</v>
      </c>
      <c r="E123" s="11" t="s">
        <v>243</v>
      </c>
      <c r="F123" s="11" t="s">
        <v>244</v>
      </c>
      <c r="G123" s="12">
        <v>23950</v>
      </c>
      <c r="H123" s="12">
        <v>-6478</v>
      </c>
      <c r="I123" s="7">
        <f t="shared" si="1"/>
        <v>17472</v>
      </c>
      <c r="J123" s="11" t="s">
        <v>248</v>
      </c>
      <c r="K123" s="9"/>
    </row>
    <row r="124" spans="1:11" ht="15">
      <c r="A124" s="10" t="s">
        <v>144</v>
      </c>
      <c r="B124" s="10" t="s">
        <v>766</v>
      </c>
      <c r="C124" s="8" t="s">
        <v>249</v>
      </c>
      <c r="D124" s="11" t="s">
        <v>7</v>
      </c>
      <c r="E124" s="11" t="s">
        <v>250</v>
      </c>
      <c r="F124" s="11" t="s">
        <v>251</v>
      </c>
      <c r="G124" s="22">
        <v>10262</v>
      </c>
      <c r="H124" s="22"/>
      <c r="I124" s="7">
        <f t="shared" si="1"/>
        <v>10262</v>
      </c>
      <c r="J124" s="11" t="s">
        <v>47</v>
      </c>
      <c r="K124" s="9"/>
    </row>
    <row r="125" spans="1:11" ht="26.25">
      <c r="A125" s="10" t="s">
        <v>144</v>
      </c>
      <c r="B125" s="10" t="s">
        <v>768</v>
      </c>
      <c r="C125" s="8" t="s">
        <v>252</v>
      </c>
      <c r="D125" s="11" t="s">
        <v>862</v>
      </c>
      <c r="E125" s="11" t="s">
        <v>253</v>
      </c>
      <c r="F125" s="11" t="s">
        <v>254</v>
      </c>
      <c r="G125" s="22">
        <v>12695</v>
      </c>
      <c r="H125" s="22"/>
      <c r="I125" s="7">
        <f t="shared" si="1"/>
        <v>12695</v>
      </c>
      <c r="J125" s="11" t="s">
        <v>16</v>
      </c>
      <c r="K125" s="9"/>
    </row>
    <row r="126" spans="1:11" ht="26.25">
      <c r="A126" s="10" t="s">
        <v>144</v>
      </c>
      <c r="B126" s="10" t="s">
        <v>768</v>
      </c>
      <c r="C126" s="8" t="s">
        <v>252</v>
      </c>
      <c r="D126" s="11" t="s">
        <v>862</v>
      </c>
      <c r="E126" s="11" t="s">
        <v>253</v>
      </c>
      <c r="F126" s="11" t="s">
        <v>254</v>
      </c>
      <c r="G126" s="22">
        <v>21951</v>
      </c>
      <c r="H126" s="22"/>
      <c r="I126" s="7">
        <f t="shared" si="1"/>
        <v>21951</v>
      </c>
      <c r="J126" s="11" t="s">
        <v>255</v>
      </c>
      <c r="K126" s="9"/>
    </row>
    <row r="127" spans="1:11" ht="26.25">
      <c r="A127" s="10" t="s">
        <v>144</v>
      </c>
      <c r="B127" s="10" t="s">
        <v>766</v>
      </c>
      <c r="C127" s="8" t="s">
        <v>393</v>
      </c>
      <c r="D127" s="11" t="s">
        <v>13</v>
      </c>
      <c r="E127" s="11" t="s">
        <v>394</v>
      </c>
      <c r="F127" s="11" t="s">
        <v>395</v>
      </c>
      <c r="G127" s="22">
        <v>50000</v>
      </c>
      <c r="H127" s="22"/>
      <c r="I127" s="7">
        <f t="shared" si="1"/>
        <v>50000</v>
      </c>
      <c r="J127" s="11" t="s">
        <v>396</v>
      </c>
      <c r="K127" s="9"/>
    </row>
    <row r="128" spans="1:11" ht="15">
      <c r="A128" s="10" t="s">
        <v>144</v>
      </c>
      <c r="B128" s="10" t="s">
        <v>766</v>
      </c>
      <c r="C128" s="8" t="s">
        <v>397</v>
      </c>
      <c r="D128" s="11" t="s">
        <v>7</v>
      </c>
      <c r="E128" s="11" t="s">
        <v>398</v>
      </c>
      <c r="F128" s="11" t="s">
        <v>399</v>
      </c>
      <c r="G128" s="22">
        <v>38460</v>
      </c>
      <c r="H128" s="22">
        <v>-3198</v>
      </c>
      <c r="I128" s="7">
        <f t="shared" si="1"/>
        <v>35262</v>
      </c>
      <c r="J128" s="11" t="s">
        <v>400</v>
      </c>
      <c r="K128" s="9"/>
    </row>
    <row r="129" spans="1:11" ht="26.25">
      <c r="A129" s="10" t="s">
        <v>144</v>
      </c>
      <c r="B129" s="10" t="s">
        <v>766</v>
      </c>
      <c r="C129" s="8" t="s">
        <v>451</v>
      </c>
      <c r="D129" s="11" t="s">
        <v>13</v>
      </c>
      <c r="E129" s="11" t="s">
        <v>452</v>
      </c>
      <c r="F129" s="11" t="s">
        <v>453</v>
      </c>
      <c r="G129" s="22">
        <v>23998</v>
      </c>
      <c r="H129" s="22">
        <v>-23998</v>
      </c>
      <c r="I129" s="7">
        <f t="shared" si="1"/>
        <v>0</v>
      </c>
      <c r="J129" s="11" t="s">
        <v>148</v>
      </c>
      <c r="K129" s="9"/>
    </row>
    <row r="130" spans="1:11" ht="26.25">
      <c r="A130" s="10" t="s">
        <v>144</v>
      </c>
      <c r="B130" s="10" t="s">
        <v>766</v>
      </c>
      <c r="C130" s="8" t="s">
        <v>454</v>
      </c>
      <c r="D130" s="11" t="s">
        <v>13</v>
      </c>
      <c r="E130" s="11" t="s">
        <v>455</v>
      </c>
      <c r="F130" s="11" t="s">
        <v>456</v>
      </c>
      <c r="G130" s="22">
        <v>7213</v>
      </c>
      <c r="H130" s="22">
        <v>-18</v>
      </c>
      <c r="I130" s="7">
        <f t="shared" si="1"/>
        <v>7195</v>
      </c>
      <c r="J130" s="11" t="s">
        <v>457</v>
      </c>
      <c r="K130" s="9"/>
    </row>
    <row r="131" spans="1:11" ht="26.25">
      <c r="A131" s="10" t="s">
        <v>144</v>
      </c>
      <c r="B131" s="10" t="s">
        <v>767</v>
      </c>
      <c r="C131" s="8" t="s">
        <v>149</v>
      </c>
      <c r="D131" s="11" t="s">
        <v>458</v>
      </c>
      <c r="E131" s="11" t="s">
        <v>459</v>
      </c>
      <c r="F131" s="11" t="s">
        <v>460</v>
      </c>
      <c r="G131" s="22">
        <v>2840</v>
      </c>
      <c r="H131" s="22"/>
      <c r="I131" s="7">
        <f t="shared" si="1"/>
        <v>2840</v>
      </c>
      <c r="J131" s="11" t="s">
        <v>47</v>
      </c>
      <c r="K131" s="9"/>
    </row>
    <row r="132" spans="1:11" ht="26.25">
      <c r="A132" s="10" t="s">
        <v>144</v>
      </c>
      <c r="B132" s="10" t="s">
        <v>766</v>
      </c>
      <c r="C132" s="8" t="s">
        <v>461</v>
      </c>
      <c r="D132" s="11" t="s">
        <v>462</v>
      </c>
      <c r="E132" s="11" t="s">
        <v>463</v>
      </c>
      <c r="F132" s="11" t="s">
        <v>464</v>
      </c>
      <c r="G132" s="22">
        <v>6389</v>
      </c>
      <c r="H132" s="22"/>
      <c r="I132" s="7">
        <f t="shared" si="1"/>
        <v>6389</v>
      </c>
      <c r="J132" s="11" t="s">
        <v>1350</v>
      </c>
      <c r="K132" s="9"/>
    </row>
    <row r="133" spans="1:11" ht="39">
      <c r="A133" s="10" t="s">
        <v>144</v>
      </c>
      <c r="B133" s="10" t="s">
        <v>767</v>
      </c>
      <c r="C133" s="8" t="s">
        <v>149</v>
      </c>
      <c r="D133" s="11" t="s">
        <v>242</v>
      </c>
      <c r="E133" s="11" t="s">
        <v>243</v>
      </c>
      <c r="F133" s="11" t="s">
        <v>244</v>
      </c>
      <c r="G133" s="22">
        <v>6478</v>
      </c>
      <c r="H133" s="22"/>
      <c r="I133" s="7">
        <f aca="true" t="shared" si="2" ref="I133:I196">G133+H133</f>
        <v>6478</v>
      </c>
      <c r="J133" s="11" t="s">
        <v>887</v>
      </c>
      <c r="K133" s="9"/>
    </row>
    <row r="134" spans="1:11" ht="39">
      <c r="A134" s="10" t="s">
        <v>144</v>
      </c>
      <c r="B134" s="10" t="s">
        <v>767</v>
      </c>
      <c r="C134" s="8" t="s">
        <v>149</v>
      </c>
      <c r="D134" s="11" t="s">
        <v>242</v>
      </c>
      <c r="E134" s="11" t="s">
        <v>243</v>
      </c>
      <c r="F134" s="11" t="s">
        <v>244</v>
      </c>
      <c r="G134" s="22">
        <v>23723</v>
      </c>
      <c r="H134" s="22"/>
      <c r="I134" s="7">
        <f t="shared" si="2"/>
        <v>23723</v>
      </c>
      <c r="J134" s="11" t="s">
        <v>465</v>
      </c>
      <c r="K134" s="9"/>
    </row>
    <row r="135" spans="1:11" ht="26.25">
      <c r="A135" s="10" t="s">
        <v>144</v>
      </c>
      <c r="B135" s="10" t="s">
        <v>766</v>
      </c>
      <c r="C135" s="8" t="s">
        <v>514</v>
      </c>
      <c r="D135" s="11" t="s">
        <v>7</v>
      </c>
      <c r="E135" s="11" t="s">
        <v>515</v>
      </c>
      <c r="F135" s="11" t="s">
        <v>516</v>
      </c>
      <c r="G135" s="22">
        <v>48583</v>
      </c>
      <c r="H135" s="22"/>
      <c r="I135" s="7">
        <f t="shared" si="2"/>
        <v>48583</v>
      </c>
      <c r="J135" s="11" t="s">
        <v>517</v>
      </c>
      <c r="K135" s="9"/>
    </row>
    <row r="136" spans="1:11" ht="26.25">
      <c r="A136" s="10" t="s">
        <v>144</v>
      </c>
      <c r="B136" s="10" t="s">
        <v>766</v>
      </c>
      <c r="C136" s="8" t="s">
        <v>584</v>
      </c>
      <c r="D136" s="11" t="s">
        <v>13</v>
      </c>
      <c r="E136" s="11" t="s">
        <v>585</v>
      </c>
      <c r="F136" s="11" t="s">
        <v>586</v>
      </c>
      <c r="G136" s="22">
        <v>35000</v>
      </c>
      <c r="H136" s="22"/>
      <c r="I136" s="7">
        <f t="shared" si="2"/>
        <v>35000</v>
      </c>
      <c r="J136" s="11" t="s">
        <v>1349</v>
      </c>
      <c r="K136" s="9"/>
    </row>
    <row r="137" spans="1:11" ht="26.25">
      <c r="A137" s="10" t="s">
        <v>144</v>
      </c>
      <c r="B137" s="10" t="s">
        <v>766</v>
      </c>
      <c r="C137" s="8" t="s">
        <v>587</v>
      </c>
      <c r="D137" s="11" t="s">
        <v>13</v>
      </c>
      <c r="E137" s="11" t="s">
        <v>588</v>
      </c>
      <c r="F137" s="11" t="s">
        <v>589</v>
      </c>
      <c r="G137" s="22">
        <v>22478</v>
      </c>
      <c r="H137" s="22"/>
      <c r="I137" s="7">
        <f t="shared" si="2"/>
        <v>22478</v>
      </c>
      <c r="J137" s="11" t="s">
        <v>1348</v>
      </c>
      <c r="K137" s="9"/>
    </row>
    <row r="138" spans="1:11" ht="26.25">
      <c r="A138" s="10" t="s">
        <v>144</v>
      </c>
      <c r="B138" s="10" t="s">
        <v>766</v>
      </c>
      <c r="C138" s="8" t="s">
        <v>703</v>
      </c>
      <c r="D138" s="11" t="s">
        <v>13</v>
      </c>
      <c r="E138" s="11" t="s">
        <v>704</v>
      </c>
      <c r="F138" s="11" t="s">
        <v>705</v>
      </c>
      <c r="G138" s="22">
        <v>5752</v>
      </c>
      <c r="H138" s="22"/>
      <c r="I138" s="7">
        <f t="shared" si="2"/>
        <v>5752</v>
      </c>
      <c r="J138" s="11" t="s">
        <v>1347</v>
      </c>
      <c r="K138" s="9"/>
    </row>
    <row r="139" spans="1:11" ht="26.25">
      <c r="A139" s="10" t="s">
        <v>144</v>
      </c>
      <c r="B139" s="10" t="s">
        <v>766</v>
      </c>
      <c r="C139" s="8" t="s">
        <v>514</v>
      </c>
      <c r="D139" s="11" t="s">
        <v>7</v>
      </c>
      <c r="E139" s="11" t="s">
        <v>706</v>
      </c>
      <c r="F139" s="11" t="s">
        <v>516</v>
      </c>
      <c r="G139" s="22">
        <v>50000</v>
      </c>
      <c r="H139" s="22"/>
      <c r="I139" s="7">
        <f t="shared" si="2"/>
        <v>50000</v>
      </c>
      <c r="J139" s="11" t="s">
        <v>47</v>
      </c>
      <c r="K139" s="9"/>
    </row>
    <row r="140" spans="1:11" ht="26.25">
      <c r="A140" s="10" t="s">
        <v>144</v>
      </c>
      <c r="B140" s="10" t="s">
        <v>766</v>
      </c>
      <c r="C140" s="8" t="s">
        <v>726</v>
      </c>
      <c r="D140" s="11" t="s">
        <v>727</v>
      </c>
      <c r="E140" s="11" t="s">
        <v>728</v>
      </c>
      <c r="F140" s="11" t="s">
        <v>729</v>
      </c>
      <c r="G140" s="22">
        <v>12093</v>
      </c>
      <c r="H140" s="22"/>
      <c r="I140" s="7">
        <f t="shared" si="2"/>
        <v>12093</v>
      </c>
      <c r="J140" s="11" t="s">
        <v>47</v>
      </c>
      <c r="K140" s="9"/>
    </row>
    <row r="141" spans="1:11" ht="39">
      <c r="A141" s="10" t="s">
        <v>144</v>
      </c>
      <c r="B141" s="10" t="s">
        <v>767</v>
      </c>
      <c r="C141" s="8" t="s">
        <v>149</v>
      </c>
      <c r="D141" s="11" t="s">
        <v>343</v>
      </c>
      <c r="E141" s="11" t="s">
        <v>752</v>
      </c>
      <c r="F141" s="11" t="s">
        <v>586</v>
      </c>
      <c r="G141" s="12">
        <v>2946</v>
      </c>
      <c r="H141" s="12"/>
      <c r="I141" s="7">
        <f t="shared" si="2"/>
        <v>2946</v>
      </c>
      <c r="J141" s="11" t="s">
        <v>16</v>
      </c>
      <c r="K141" s="9"/>
    </row>
    <row r="142" spans="1:11" ht="15">
      <c r="A142" s="10" t="s">
        <v>144</v>
      </c>
      <c r="B142" s="10" t="s">
        <v>766</v>
      </c>
      <c r="C142" s="8" t="s">
        <v>827</v>
      </c>
      <c r="D142" s="11" t="s">
        <v>7</v>
      </c>
      <c r="E142" s="11" t="s">
        <v>828</v>
      </c>
      <c r="F142" s="11" t="s">
        <v>829</v>
      </c>
      <c r="G142" s="12">
        <v>54441</v>
      </c>
      <c r="H142" s="12"/>
      <c r="I142" s="7">
        <f t="shared" si="2"/>
        <v>54441</v>
      </c>
      <c r="J142" s="11" t="s">
        <v>16</v>
      </c>
      <c r="K142" s="9"/>
    </row>
    <row r="143" spans="1:11" ht="26.25">
      <c r="A143" s="10" t="s">
        <v>144</v>
      </c>
      <c r="B143" s="10" t="s">
        <v>766</v>
      </c>
      <c r="C143" s="8" t="s">
        <v>877</v>
      </c>
      <c r="D143" s="11" t="s">
        <v>880</v>
      </c>
      <c r="E143" s="11" t="s">
        <v>878</v>
      </c>
      <c r="F143" s="11" t="s">
        <v>879</v>
      </c>
      <c r="G143" s="12">
        <v>7153</v>
      </c>
      <c r="H143" s="12"/>
      <c r="I143" s="7">
        <f t="shared" si="2"/>
        <v>7153</v>
      </c>
      <c r="J143" s="11" t="s">
        <v>881</v>
      </c>
      <c r="K143" s="9"/>
    </row>
    <row r="144" spans="1:11" ht="39">
      <c r="A144" s="10" t="s">
        <v>69</v>
      </c>
      <c r="B144" s="10" t="s">
        <v>766</v>
      </c>
      <c r="C144" s="8" t="s">
        <v>70</v>
      </c>
      <c r="D144" s="11" t="s">
        <v>861</v>
      </c>
      <c r="E144" s="11" t="s">
        <v>71</v>
      </c>
      <c r="F144" s="11" t="s">
        <v>72</v>
      </c>
      <c r="G144" s="22">
        <v>23200</v>
      </c>
      <c r="H144" s="22"/>
      <c r="I144" s="7">
        <f t="shared" si="2"/>
        <v>23200</v>
      </c>
      <c r="J144" s="11" t="s">
        <v>16</v>
      </c>
      <c r="K144" s="9"/>
    </row>
    <row r="145" spans="1:11" ht="26.25">
      <c r="A145" s="10" t="s">
        <v>69</v>
      </c>
      <c r="B145" s="10" t="s">
        <v>766</v>
      </c>
      <c r="C145" s="8" t="s">
        <v>73</v>
      </c>
      <c r="D145" s="11" t="s">
        <v>74</v>
      </c>
      <c r="E145" s="11" t="s">
        <v>75</v>
      </c>
      <c r="F145" s="11" t="s">
        <v>76</v>
      </c>
      <c r="G145" s="22">
        <v>15960</v>
      </c>
      <c r="H145" s="22"/>
      <c r="I145" s="7">
        <f t="shared" si="2"/>
        <v>15960</v>
      </c>
      <c r="J145" s="11" t="s">
        <v>77</v>
      </c>
      <c r="K145" s="9"/>
    </row>
    <row r="146" spans="1:11" ht="26.25">
      <c r="A146" s="10" t="s">
        <v>69</v>
      </c>
      <c r="B146" s="10" t="s">
        <v>766</v>
      </c>
      <c r="C146" s="8" t="s">
        <v>78</v>
      </c>
      <c r="D146" s="11" t="s">
        <v>13</v>
      </c>
      <c r="E146" s="11" t="s">
        <v>79</v>
      </c>
      <c r="F146" s="11" t="s">
        <v>80</v>
      </c>
      <c r="G146" s="22">
        <v>23160</v>
      </c>
      <c r="H146" s="22"/>
      <c r="I146" s="7">
        <f t="shared" si="2"/>
        <v>23160</v>
      </c>
      <c r="J146" s="11" t="s">
        <v>81</v>
      </c>
      <c r="K146" s="9"/>
    </row>
    <row r="147" spans="1:11" ht="26.25">
      <c r="A147" s="10" t="s">
        <v>69</v>
      </c>
      <c r="B147" s="10" t="s">
        <v>766</v>
      </c>
      <c r="C147" s="8" t="s">
        <v>82</v>
      </c>
      <c r="D147" s="11" t="s">
        <v>13</v>
      </c>
      <c r="E147" s="11" t="s">
        <v>83</v>
      </c>
      <c r="F147" s="11" t="s">
        <v>84</v>
      </c>
      <c r="G147" s="22">
        <v>23820</v>
      </c>
      <c r="H147" s="22"/>
      <c r="I147" s="7">
        <f t="shared" si="2"/>
        <v>23820</v>
      </c>
      <c r="J147" s="11" t="s">
        <v>81</v>
      </c>
      <c r="K147" s="9"/>
    </row>
    <row r="148" spans="1:11" ht="26.25">
      <c r="A148" s="10" t="s">
        <v>69</v>
      </c>
      <c r="B148" s="10" t="s">
        <v>768</v>
      </c>
      <c r="C148" s="8" t="s">
        <v>201</v>
      </c>
      <c r="D148" s="11" t="s">
        <v>202</v>
      </c>
      <c r="E148" s="11" t="s">
        <v>203</v>
      </c>
      <c r="F148" s="11" t="s">
        <v>204</v>
      </c>
      <c r="G148" s="22">
        <v>80000</v>
      </c>
      <c r="H148" s="22"/>
      <c r="I148" s="7">
        <f t="shared" si="2"/>
        <v>80000</v>
      </c>
      <c r="J148" s="11" t="s">
        <v>205</v>
      </c>
      <c r="K148" s="9"/>
    </row>
    <row r="149" spans="1:11" ht="26.25">
      <c r="A149" s="10" t="s">
        <v>69</v>
      </c>
      <c r="B149" s="10" t="s">
        <v>766</v>
      </c>
      <c r="C149" s="8" t="s">
        <v>214</v>
      </c>
      <c r="D149" s="11" t="s">
        <v>13</v>
      </c>
      <c r="E149" s="11" t="s">
        <v>215</v>
      </c>
      <c r="F149" s="11" t="s">
        <v>216</v>
      </c>
      <c r="G149" s="22">
        <v>22000</v>
      </c>
      <c r="H149" s="22"/>
      <c r="I149" s="7">
        <f t="shared" si="2"/>
        <v>22000</v>
      </c>
      <c r="J149" s="11" t="s">
        <v>47</v>
      </c>
      <c r="K149" s="9"/>
    </row>
    <row r="150" spans="1:11" ht="26.25">
      <c r="A150" s="10" t="s">
        <v>69</v>
      </c>
      <c r="B150" s="10" t="s">
        <v>769</v>
      </c>
      <c r="C150" s="8" t="s">
        <v>217</v>
      </c>
      <c r="D150" s="11" t="s">
        <v>218</v>
      </c>
      <c r="E150" s="11" t="s">
        <v>219</v>
      </c>
      <c r="F150" s="11" t="s">
        <v>204</v>
      </c>
      <c r="G150" s="12">
        <v>47000</v>
      </c>
      <c r="H150" s="12">
        <v>-6374</v>
      </c>
      <c r="I150" s="7">
        <f t="shared" si="2"/>
        <v>40626</v>
      </c>
      <c r="J150" s="11" t="s">
        <v>889</v>
      </c>
      <c r="K150" s="9"/>
    </row>
    <row r="151" spans="1:11" ht="26.25">
      <c r="A151" s="10" t="s">
        <v>69</v>
      </c>
      <c r="B151" s="10" t="s">
        <v>766</v>
      </c>
      <c r="C151" s="8" t="s">
        <v>265</v>
      </c>
      <c r="D151" s="11" t="s">
        <v>7</v>
      </c>
      <c r="E151" s="11" t="s">
        <v>266</v>
      </c>
      <c r="F151" s="11" t="s">
        <v>267</v>
      </c>
      <c r="G151" s="22">
        <v>23500</v>
      </c>
      <c r="H151" s="22"/>
      <c r="I151" s="7">
        <f t="shared" si="2"/>
        <v>23500</v>
      </c>
      <c r="J151" s="11" t="s">
        <v>268</v>
      </c>
      <c r="K151" s="9"/>
    </row>
    <row r="152" spans="1:11" ht="15">
      <c r="A152" s="10" t="s">
        <v>69</v>
      </c>
      <c r="B152" s="10" t="s">
        <v>766</v>
      </c>
      <c r="C152" s="8" t="s">
        <v>269</v>
      </c>
      <c r="D152" s="11" t="s">
        <v>7</v>
      </c>
      <c r="E152" s="11" t="s">
        <v>270</v>
      </c>
      <c r="F152" s="11" t="s">
        <v>271</v>
      </c>
      <c r="G152" s="22">
        <v>2408</v>
      </c>
      <c r="H152" s="22"/>
      <c r="I152" s="7">
        <f t="shared" si="2"/>
        <v>2408</v>
      </c>
      <c r="J152" s="11" t="s">
        <v>272</v>
      </c>
      <c r="K152" s="9"/>
    </row>
    <row r="153" spans="1:11" ht="15">
      <c r="A153" s="10" t="s">
        <v>69</v>
      </c>
      <c r="B153" s="10" t="s">
        <v>766</v>
      </c>
      <c r="C153" s="8" t="s">
        <v>273</v>
      </c>
      <c r="D153" s="11" t="s">
        <v>7</v>
      </c>
      <c r="E153" s="11" t="s">
        <v>274</v>
      </c>
      <c r="F153" s="11" t="s">
        <v>275</v>
      </c>
      <c r="G153" s="12">
        <v>60000</v>
      </c>
      <c r="H153" s="12">
        <v>-2199</v>
      </c>
      <c r="I153" s="7">
        <f t="shared" si="2"/>
        <v>57801</v>
      </c>
      <c r="J153" s="11" t="s">
        <v>276</v>
      </c>
      <c r="K153" s="9"/>
    </row>
    <row r="154" spans="1:11" ht="26.25">
      <c r="A154" s="10" t="s">
        <v>69</v>
      </c>
      <c r="B154" s="10" t="s">
        <v>767</v>
      </c>
      <c r="C154" s="8" t="s">
        <v>277</v>
      </c>
      <c r="D154" s="11" t="s">
        <v>150</v>
      </c>
      <c r="E154" s="11" t="s">
        <v>278</v>
      </c>
      <c r="F154" s="11" t="s">
        <v>279</v>
      </c>
      <c r="G154" s="12">
        <v>16098</v>
      </c>
      <c r="H154" s="12">
        <v>-77</v>
      </c>
      <c r="I154" s="7">
        <f t="shared" si="2"/>
        <v>16021</v>
      </c>
      <c r="J154" s="11" t="s">
        <v>280</v>
      </c>
      <c r="K154" s="9"/>
    </row>
    <row r="155" spans="1:11" ht="26.25">
      <c r="A155" s="10" t="s">
        <v>69</v>
      </c>
      <c r="B155" s="10" t="s">
        <v>767</v>
      </c>
      <c r="C155" s="8" t="s">
        <v>277</v>
      </c>
      <c r="D155" s="11" t="s">
        <v>150</v>
      </c>
      <c r="E155" s="11" t="s">
        <v>278</v>
      </c>
      <c r="F155" s="11" t="s">
        <v>279</v>
      </c>
      <c r="G155" s="12">
        <v>10602</v>
      </c>
      <c r="H155" s="12">
        <v>-22</v>
      </c>
      <c r="I155" s="7">
        <f t="shared" si="2"/>
        <v>10580</v>
      </c>
      <c r="J155" s="11" t="s">
        <v>281</v>
      </c>
      <c r="K155" s="9"/>
    </row>
    <row r="156" spans="1:11" ht="26.25">
      <c r="A156" s="10" t="s">
        <v>69</v>
      </c>
      <c r="B156" s="10" t="s">
        <v>767</v>
      </c>
      <c r="C156" s="8" t="s">
        <v>277</v>
      </c>
      <c r="D156" s="11" t="s">
        <v>150</v>
      </c>
      <c r="E156" s="11" t="s">
        <v>282</v>
      </c>
      <c r="F156" s="11" t="s">
        <v>283</v>
      </c>
      <c r="G156" s="22">
        <v>28680</v>
      </c>
      <c r="H156" s="22"/>
      <c r="I156" s="7">
        <f t="shared" si="2"/>
        <v>28680</v>
      </c>
      <c r="J156" s="11" t="s">
        <v>178</v>
      </c>
      <c r="K156" s="9"/>
    </row>
    <row r="157" spans="1:11" ht="26.25">
      <c r="A157" s="10" t="s">
        <v>69</v>
      </c>
      <c r="B157" s="10" t="s">
        <v>766</v>
      </c>
      <c r="C157" s="8" t="s">
        <v>284</v>
      </c>
      <c r="D157" s="11" t="s">
        <v>13</v>
      </c>
      <c r="E157" s="11" t="s">
        <v>285</v>
      </c>
      <c r="F157" s="11" t="s">
        <v>286</v>
      </c>
      <c r="G157" s="22">
        <v>21599</v>
      </c>
      <c r="H157" s="22"/>
      <c r="I157" s="7">
        <f t="shared" si="2"/>
        <v>21599</v>
      </c>
      <c r="J157" s="11" t="s">
        <v>287</v>
      </c>
      <c r="K157" s="9"/>
    </row>
    <row r="158" spans="1:11" ht="26.25">
      <c r="A158" s="10" t="s">
        <v>69</v>
      </c>
      <c r="B158" s="10" t="s">
        <v>766</v>
      </c>
      <c r="C158" s="8" t="s">
        <v>533</v>
      </c>
      <c r="D158" s="11" t="s">
        <v>7</v>
      </c>
      <c r="E158" s="11" t="s">
        <v>534</v>
      </c>
      <c r="F158" s="11" t="s">
        <v>535</v>
      </c>
      <c r="G158" s="22">
        <v>15778</v>
      </c>
      <c r="H158" s="22">
        <v>-15778</v>
      </c>
      <c r="I158" s="7">
        <f t="shared" si="2"/>
        <v>0</v>
      </c>
      <c r="J158" s="11" t="s">
        <v>888</v>
      </c>
      <c r="K158" s="9"/>
    </row>
    <row r="159" spans="1:11" ht="26.25">
      <c r="A159" s="10" t="s">
        <v>69</v>
      </c>
      <c r="B159" s="10" t="s">
        <v>766</v>
      </c>
      <c r="C159" s="8" t="s">
        <v>533</v>
      </c>
      <c r="D159" s="11" t="s">
        <v>7</v>
      </c>
      <c r="E159" s="11" t="s">
        <v>534</v>
      </c>
      <c r="F159" s="11" t="s">
        <v>535</v>
      </c>
      <c r="G159" s="22">
        <v>15778</v>
      </c>
      <c r="H159" s="22"/>
      <c r="I159" s="7">
        <f t="shared" si="2"/>
        <v>15778</v>
      </c>
      <c r="J159" s="11" t="s">
        <v>739</v>
      </c>
      <c r="K159" s="9"/>
    </row>
    <row r="160" spans="1:11" ht="26.25">
      <c r="A160" s="10" t="s">
        <v>69</v>
      </c>
      <c r="B160" s="10" t="s">
        <v>767</v>
      </c>
      <c r="C160" s="8" t="s">
        <v>277</v>
      </c>
      <c r="D160" s="11" t="s">
        <v>150</v>
      </c>
      <c r="E160" s="11" t="s">
        <v>536</v>
      </c>
      <c r="F160" s="11" t="s">
        <v>537</v>
      </c>
      <c r="G160" s="22">
        <v>11801</v>
      </c>
      <c r="H160" s="22"/>
      <c r="I160" s="7">
        <f t="shared" si="2"/>
        <v>11801</v>
      </c>
      <c r="J160" s="11" t="s">
        <v>538</v>
      </c>
      <c r="K160" s="9"/>
    </row>
    <row r="161" spans="1:11" ht="26.25">
      <c r="A161" s="10" t="s">
        <v>69</v>
      </c>
      <c r="B161" s="10" t="s">
        <v>767</v>
      </c>
      <c r="C161" s="8" t="s">
        <v>277</v>
      </c>
      <c r="D161" s="11" t="s">
        <v>150</v>
      </c>
      <c r="E161" s="11" t="s">
        <v>539</v>
      </c>
      <c r="F161" s="11" t="s">
        <v>540</v>
      </c>
      <c r="G161" s="22">
        <v>13203</v>
      </c>
      <c r="H161" s="22"/>
      <c r="I161" s="7">
        <f t="shared" si="2"/>
        <v>13203</v>
      </c>
      <c r="J161" s="11" t="s">
        <v>178</v>
      </c>
      <c r="K161" s="9"/>
    </row>
    <row r="162" spans="1:11" ht="26.25">
      <c r="A162" s="10" t="s">
        <v>69</v>
      </c>
      <c r="B162" s="10" t="s">
        <v>766</v>
      </c>
      <c r="C162" s="8" t="s">
        <v>73</v>
      </c>
      <c r="D162" s="11" t="s">
        <v>74</v>
      </c>
      <c r="E162" s="11" t="s">
        <v>75</v>
      </c>
      <c r="F162" s="11" t="s">
        <v>76</v>
      </c>
      <c r="G162" s="22">
        <v>11644</v>
      </c>
      <c r="H162" s="22"/>
      <c r="I162" s="7">
        <f t="shared" si="2"/>
        <v>11644</v>
      </c>
      <c r="J162" s="11" t="s">
        <v>1352</v>
      </c>
      <c r="K162" s="9"/>
    </row>
    <row r="163" spans="1:11" ht="26.25">
      <c r="A163" s="10" t="s">
        <v>69</v>
      </c>
      <c r="B163" s="10" t="s">
        <v>767</v>
      </c>
      <c r="C163" s="8" t="s">
        <v>277</v>
      </c>
      <c r="D163" s="11" t="s">
        <v>541</v>
      </c>
      <c r="E163" s="11" t="s">
        <v>542</v>
      </c>
      <c r="F163" s="11" t="s">
        <v>543</v>
      </c>
      <c r="G163" s="22">
        <v>4740</v>
      </c>
      <c r="H163" s="22"/>
      <c r="I163" s="7">
        <f t="shared" si="2"/>
        <v>4740</v>
      </c>
      <c r="J163" s="11" t="s">
        <v>544</v>
      </c>
      <c r="K163" s="9"/>
    </row>
    <row r="164" spans="1:11" ht="26.25">
      <c r="A164" s="10" t="s">
        <v>69</v>
      </c>
      <c r="B164" s="10" t="s">
        <v>767</v>
      </c>
      <c r="C164" s="8" t="s">
        <v>277</v>
      </c>
      <c r="D164" s="11" t="s">
        <v>545</v>
      </c>
      <c r="E164" s="11" t="s">
        <v>546</v>
      </c>
      <c r="F164" s="11" t="s">
        <v>204</v>
      </c>
      <c r="G164" s="22">
        <v>36793</v>
      </c>
      <c r="H164" s="22"/>
      <c r="I164" s="7">
        <f t="shared" si="2"/>
        <v>36793</v>
      </c>
      <c r="J164" s="11" t="s">
        <v>547</v>
      </c>
      <c r="K164" s="9"/>
    </row>
    <row r="165" spans="1:11" ht="26.25">
      <c r="A165" s="10" t="s">
        <v>69</v>
      </c>
      <c r="B165" s="10" t="s">
        <v>766</v>
      </c>
      <c r="C165" s="8" t="s">
        <v>550</v>
      </c>
      <c r="D165" s="11" t="s">
        <v>13</v>
      </c>
      <c r="E165" s="11" t="s">
        <v>551</v>
      </c>
      <c r="F165" s="11" t="s">
        <v>552</v>
      </c>
      <c r="G165" s="22">
        <v>50000</v>
      </c>
      <c r="H165" s="22"/>
      <c r="I165" s="7">
        <f t="shared" si="2"/>
        <v>50000</v>
      </c>
      <c r="J165" s="11" t="s">
        <v>16</v>
      </c>
      <c r="K165" s="9"/>
    </row>
    <row r="166" spans="1:11" ht="26.25">
      <c r="A166" s="10" t="s">
        <v>69</v>
      </c>
      <c r="B166" s="10" t="s">
        <v>767</v>
      </c>
      <c r="C166" s="8" t="s">
        <v>277</v>
      </c>
      <c r="D166" s="11" t="s">
        <v>503</v>
      </c>
      <c r="E166" s="11" t="s">
        <v>553</v>
      </c>
      <c r="F166" s="11" t="s">
        <v>554</v>
      </c>
      <c r="G166" s="22">
        <v>13199</v>
      </c>
      <c r="H166" s="22"/>
      <c r="I166" s="7">
        <f t="shared" si="2"/>
        <v>13199</v>
      </c>
      <c r="J166" s="11" t="s">
        <v>555</v>
      </c>
      <c r="K166" s="9"/>
    </row>
    <row r="167" spans="1:11" ht="26.25">
      <c r="A167" s="10" t="s">
        <v>69</v>
      </c>
      <c r="B167" s="10" t="s">
        <v>767</v>
      </c>
      <c r="C167" s="8" t="s">
        <v>277</v>
      </c>
      <c r="D167" s="11" t="s">
        <v>150</v>
      </c>
      <c r="E167" s="11" t="s">
        <v>556</v>
      </c>
      <c r="F167" s="11" t="s">
        <v>543</v>
      </c>
      <c r="G167" s="22">
        <v>9195</v>
      </c>
      <c r="H167" s="22"/>
      <c r="I167" s="7">
        <f t="shared" si="2"/>
        <v>9195</v>
      </c>
      <c r="J167" s="11" t="s">
        <v>557</v>
      </c>
      <c r="K167" s="9"/>
    </row>
    <row r="168" spans="1:11" ht="26.25">
      <c r="A168" s="10" t="s">
        <v>69</v>
      </c>
      <c r="B168" s="10" t="s">
        <v>766</v>
      </c>
      <c r="C168" s="8" t="s">
        <v>558</v>
      </c>
      <c r="D168" s="11" t="s">
        <v>13</v>
      </c>
      <c r="E168" s="11" t="s">
        <v>559</v>
      </c>
      <c r="F168" s="11" t="s">
        <v>560</v>
      </c>
      <c r="G168" s="22">
        <v>15038</v>
      </c>
      <c r="H168" s="22"/>
      <c r="I168" s="7">
        <f t="shared" si="2"/>
        <v>15038</v>
      </c>
      <c r="J168" s="11" t="s">
        <v>561</v>
      </c>
      <c r="K168" s="9"/>
    </row>
    <row r="169" spans="1:11" ht="26.25">
      <c r="A169" s="10" t="s">
        <v>69</v>
      </c>
      <c r="B169" s="10" t="s">
        <v>766</v>
      </c>
      <c r="C169" s="8" t="s">
        <v>562</v>
      </c>
      <c r="D169" s="11" t="s">
        <v>7</v>
      </c>
      <c r="E169" s="11" t="s">
        <v>563</v>
      </c>
      <c r="F169" s="11" t="s">
        <v>204</v>
      </c>
      <c r="G169" s="22">
        <v>32904</v>
      </c>
      <c r="H169" s="22"/>
      <c r="I169" s="7">
        <f t="shared" si="2"/>
        <v>32904</v>
      </c>
      <c r="J169" s="11" t="s">
        <v>564</v>
      </c>
      <c r="K169" s="9"/>
    </row>
    <row r="170" spans="1:11" ht="15">
      <c r="A170" s="10" t="s">
        <v>69</v>
      </c>
      <c r="B170" s="10" t="s">
        <v>766</v>
      </c>
      <c r="C170" s="8" t="s">
        <v>565</v>
      </c>
      <c r="D170" s="11" t="s">
        <v>7</v>
      </c>
      <c r="E170" s="11" t="s">
        <v>566</v>
      </c>
      <c r="F170" s="11" t="s">
        <v>567</v>
      </c>
      <c r="G170" s="22">
        <v>25000</v>
      </c>
      <c r="H170" s="22"/>
      <c r="I170" s="7">
        <f t="shared" si="2"/>
        <v>25000</v>
      </c>
      <c r="J170" s="11" t="s">
        <v>317</v>
      </c>
      <c r="K170" s="9"/>
    </row>
    <row r="171" spans="1:11" ht="26.25">
      <c r="A171" s="10" t="s">
        <v>69</v>
      </c>
      <c r="B171" s="10" t="s">
        <v>766</v>
      </c>
      <c r="C171" s="8" t="s">
        <v>568</v>
      </c>
      <c r="D171" s="11" t="s">
        <v>7</v>
      </c>
      <c r="E171" s="11" t="s">
        <v>569</v>
      </c>
      <c r="F171" s="11" t="s">
        <v>570</v>
      </c>
      <c r="G171" s="22">
        <v>16310</v>
      </c>
      <c r="H171" s="22">
        <v>21590</v>
      </c>
      <c r="I171" s="7">
        <f t="shared" si="2"/>
        <v>37900</v>
      </c>
      <c r="J171" s="11" t="s">
        <v>571</v>
      </c>
      <c r="K171" s="9"/>
    </row>
    <row r="172" spans="1:11" ht="15">
      <c r="A172" s="10" t="s">
        <v>69</v>
      </c>
      <c r="B172" s="10" t="s">
        <v>766</v>
      </c>
      <c r="C172" s="8" t="s">
        <v>572</v>
      </c>
      <c r="D172" s="11" t="s">
        <v>7</v>
      </c>
      <c r="E172" s="11" t="s">
        <v>573</v>
      </c>
      <c r="F172" s="11" t="s">
        <v>574</v>
      </c>
      <c r="G172" s="22">
        <v>14000</v>
      </c>
      <c r="H172" s="22"/>
      <c r="I172" s="7">
        <f t="shared" si="2"/>
        <v>14000</v>
      </c>
      <c r="J172" s="11" t="s">
        <v>1353</v>
      </c>
      <c r="K172" s="9"/>
    </row>
    <row r="173" spans="1:11" ht="15">
      <c r="A173" s="10" t="s">
        <v>69</v>
      </c>
      <c r="B173" s="10" t="s">
        <v>766</v>
      </c>
      <c r="C173" s="8" t="s">
        <v>562</v>
      </c>
      <c r="D173" s="11" t="s">
        <v>7</v>
      </c>
      <c r="E173" s="11" t="s">
        <v>575</v>
      </c>
      <c r="F173" s="11" t="s">
        <v>204</v>
      </c>
      <c r="G173" s="22">
        <v>100000</v>
      </c>
      <c r="H173" s="22"/>
      <c r="I173" s="7">
        <f t="shared" si="2"/>
        <v>100000</v>
      </c>
      <c r="J173" s="11" t="s">
        <v>576</v>
      </c>
      <c r="K173" s="9"/>
    </row>
    <row r="174" spans="1:11" ht="26.25">
      <c r="A174" s="10" t="s">
        <v>69</v>
      </c>
      <c r="B174" s="10" t="s">
        <v>766</v>
      </c>
      <c r="C174" s="8" t="s">
        <v>662</v>
      </c>
      <c r="D174" s="11" t="s">
        <v>13</v>
      </c>
      <c r="E174" s="11" t="s">
        <v>663</v>
      </c>
      <c r="F174" s="11" t="s">
        <v>664</v>
      </c>
      <c r="G174" s="22">
        <v>40680</v>
      </c>
      <c r="H174" s="22"/>
      <c r="I174" s="7">
        <f t="shared" si="2"/>
        <v>40680</v>
      </c>
      <c r="J174" s="11" t="s">
        <v>665</v>
      </c>
      <c r="K174" s="9"/>
    </row>
    <row r="175" spans="1:11" ht="26.25">
      <c r="A175" s="10" t="s">
        <v>69</v>
      </c>
      <c r="B175" s="10" t="s">
        <v>766</v>
      </c>
      <c r="C175" s="8" t="s">
        <v>662</v>
      </c>
      <c r="D175" s="11" t="s">
        <v>13</v>
      </c>
      <c r="E175" s="11" t="s">
        <v>663</v>
      </c>
      <c r="F175" s="11" t="s">
        <v>664</v>
      </c>
      <c r="G175" s="22">
        <v>31634</v>
      </c>
      <c r="H175" s="22"/>
      <c r="I175" s="7">
        <f t="shared" si="2"/>
        <v>31634</v>
      </c>
      <c r="J175" s="11" t="s">
        <v>247</v>
      </c>
      <c r="K175" s="9"/>
    </row>
    <row r="176" spans="1:11" ht="26.25">
      <c r="A176" s="10" t="s">
        <v>69</v>
      </c>
      <c r="B176" s="10" t="s">
        <v>766</v>
      </c>
      <c r="C176" s="8" t="s">
        <v>666</v>
      </c>
      <c r="D176" s="11" t="s">
        <v>667</v>
      </c>
      <c r="E176" s="11" t="s">
        <v>668</v>
      </c>
      <c r="F176" s="11" t="s">
        <v>537</v>
      </c>
      <c r="G176" s="22">
        <v>63738</v>
      </c>
      <c r="H176" s="22"/>
      <c r="I176" s="7">
        <f t="shared" si="2"/>
        <v>63738</v>
      </c>
      <c r="J176" s="11" t="s">
        <v>1346</v>
      </c>
      <c r="K176" s="9"/>
    </row>
    <row r="177" spans="1:11" ht="26.25">
      <c r="A177" s="10" t="s">
        <v>69</v>
      </c>
      <c r="B177" s="10" t="s">
        <v>766</v>
      </c>
      <c r="C177" s="8" t="s">
        <v>82</v>
      </c>
      <c r="D177" s="11" t="s">
        <v>13</v>
      </c>
      <c r="E177" s="11" t="s">
        <v>83</v>
      </c>
      <c r="F177" s="11" t="s">
        <v>84</v>
      </c>
      <c r="G177" s="22">
        <v>80079</v>
      </c>
      <c r="H177" s="22"/>
      <c r="I177" s="7">
        <f t="shared" si="2"/>
        <v>80079</v>
      </c>
      <c r="J177" s="11" t="s">
        <v>317</v>
      </c>
      <c r="K177" s="9"/>
    </row>
    <row r="178" spans="1:11" ht="26.25">
      <c r="A178" s="10" t="s">
        <v>69</v>
      </c>
      <c r="B178" s="10" t="s">
        <v>766</v>
      </c>
      <c r="C178" s="8" t="s">
        <v>722</v>
      </c>
      <c r="D178" s="11" t="s">
        <v>13</v>
      </c>
      <c r="E178" s="11" t="s">
        <v>723</v>
      </c>
      <c r="F178" s="11" t="s">
        <v>724</v>
      </c>
      <c r="G178" s="22">
        <v>48744</v>
      </c>
      <c r="H178" s="22"/>
      <c r="I178" s="7">
        <f t="shared" si="2"/>
        <v>48744</v>
      </c>
      <c r="J178" s="11" t="s">
        <v>428</v>
      </c>
      <c r="K178" s="9"/>
    </row>
    <row r="179" spans="1:11" ht="15">
      <c r="A179" s="10" t="s">
        <v>69</v>
      </c>
      <c r="B179" s="10" t="s">
        <v>766</v>
      </c>
      <c r="C179" s="8" t="s">
        <v>565</v>
      </c>
      <c r="D179" s="11" t="s">
        <v>7</v>
      </c>
      <c r="E179" s="11" t="s">
        <v>566</v>
      </c>
      <c r="F179" s="11" t="s">
        <v>567</v>
      </c>
      <c r="G179" s="22">
        <v>32143</v>
      </c>
      <c r="H179" s="22"/>
      <c r="I179" s="7">
        <f t="shared" si="2"/>
        <v>32143</v>
      </c>
      <c r="J179" s="11" t="s">
        <v>280</v>
      </c>
      <c r="K179" s="9"/>
    </row>
    <row r="180" spans="1:11" ht="26.25">
      <c r="A180" s="10" t="s">
        <v>69</v>
      </c>
      <c r="B180" s="10" t="s">
        <v>766</v>
      </c>
      <c r="C180" s="8" t="s">
        <v>565</v>
      </c>
      <c r="D180" s="11" t="s">
        <v>7</v>
      </c>
      <c r="E180" s="11" t="s">
        <v>566</v>
      </c>
      <c r="F180" s="11" t="s">
        <v>567</v>
      </c>
      <c r="G180" s="22">
        <v>48176</v>
      </c>
      <c r="H180" s="22"/>
      <c r="I180" s="7">
        <f t="shared" si="2"/>
        <v>48176</v>
      </c>
      <c r="J180" s="11" t="s">
        <v>725</v>
      </c>
      <c r="K180" s="9"/>
    </row>
    <row r="181" spans="1:11" ht="26.25">
      <c r="A181" s="10" t="s">
        <v>69</v>
      </c>
      <c r="B181" s="10" t="s">
        <v>768</v>
      </c>
      <c r="C181" s="8" t="s">
        <v>201</v>
      </c>
      <c r="D181" s="11" t="s">
        <v>202</v>
      </c>
      <c r="E181" s="11" t="s">
        <v>203</v>
      </c>
      <c r="F181" s="11" t="s">
        <v>204</v>
      </c>
      <c r="G181" s="22">
        <v>17615</v>
      </c>
      <c r="H181" s="22"/>
      <c r="I181" s="7">
        <f t="shared" si="2"/>
        <v>17615</v>
      </c>
      <c r="J181" s="11" t="s">
        <v>762</v>
      </c>
      <c r="K181" s="9"/>
    </row>
    <row r="182" spans="1:11" ht="15">
      <c r="A182" s="10" t="s">
        <v>69</v>
      </c>
      <c r="B182" s="10" t="s">
        <v>766</v>
      </c>
      <c r="C182" s="8" t="s">
        <v>841</v>
      </c>
      <c r="D182" s="11" t="s">
        <v>7</v>
      </c>
      <c r="E182" s="11" t="s">
        <v>843</v>
      </c>
      <c r="F182" s="11" t="s">
        <v>844</v>
      </c>
      <c r="G182" s="22">
        <v>40640</v>
      </c>
      <c r="H182" s="22"/>
      <c r="I182" s="7">
        <f t="shared" si="2"/>
        <v>40640</v>
      </c>
      <c r="J182" s="11" t="s">
        <v>428</v>
      </c>
      <c r="K182" s="9"/>
    </row>
    <row r="183" spans="1:11" ht="15">
      <c r="A183" s="10" t="s">
        <v>69</v>
      </c>
      <c r="B183" s="10" t="s">
        <v>766</v>
      </c>
      <c r="C183" s="8" t="s">
        <v>842</v>
      </c>
      <c r="D183" s="11" t="s">
        <v>7</v>
      </c>
      <c r="E183" s="11" t="s">
        <v>846</v>
      </c>
      <c r="F183" s="11" t="s">
        <v>847</v>
      </c>
      <c r="G183" s="22">
        <v>70119</v>
      </c>
      <c r="H183" s="22"/>
      <c r="I183" s="7">
        <f t="shared" si="2"/>
        <v>70119</v>
      </c>
      <c r="J183" s="11" t="s">
        <v>845</v>
      </c>
      <c r="K183" s="9"/>
    </row>
    <row r="184" spans="1:11" ht="26.25">
      <c r="A184" s="10" t="s">
        <v>11</v>
      </c>
      <c r="B184" s="10" t="s">
        <v>766</v>
      </c>
      <c r="C184" s="8" t="s">
        <v>12</v>
      </c>
      <c r="D184" s="11" t="s">
        <v>13</v>
      </c>
      <c r="E184" s="11" t="s">
        <v>14</v>
      </c>
      <c r="F184" s="11" t="s">
        <v>15</v>
      </c>
      <c r="G184" s="22">
        <v>49700</v>
      </c>
      <c r="H184" s="22">
        <v>-22000</v>
      </c>
      <c r="I184" s="7">
        <f t="shared" si="2"/>
        <v>27700</v>
      </c>
      <c r="J184" s="11" t="s">
        <v>16</v>
      </c>
      <c r="K184" s="9"/>
    </row>
    <row r="185" spans="1:11" ht="26.25">
      <c r="A185" s="10" t="s">
        <v>11</v>
      </c>
      <c r="B185" s="10" t="s">
        <v>766</v>
      </c>
      <c r="C185" s="8" t="s">
        <v>12</v>
      </c>
      <c r="D185" s="11" t="s">
        <v>13</v>
      </c>
      <c r="E185" s="11" t="s">
        <v>14</v>
      </c>
      <c r="F185" s="11" t="s">
        <v>15</v>
      </c>
      <c r="G185" s="22">
        <v>22000</v>
      </c>
      <c r="H185" s="22"/>
      <c r="I185" s="7">
        <f t="shared" si="2"/>
        <v>22000</v>
      </c>
      <c r="J185" s="11" t="s">
        <v>786</v>
      </c>
      <c r="K185" s="9"/>
    </row>
    <row r="186" spans="1:11" ht="26.25">
      <c r="A186" s="10" t="s">
        <v>11</v>
      </c>
      <c r="B186" s="10" t="s">
        <v>766</v>
      </c>
      <c r="C186" s="8" t="s">
        <v>39</v>
      </c>
      <c r="D186" s="11" t="s">
        <v>13</v>
      </c>
      <c r="E186" s="11" t="s">
        <v>40</v>
      </c>
      <c r="F186" s="11" t="s">
        <v>41</v>
      </c>
      <c r="G186" s="22">
        <v>24000</v>
      </c>
      <c r="H186" s="22"/>
      <c r="I186" s="7">
        <f t="shared" si="2"/>
        <v>24000</v>
      </c>
      <c r="J186" s="11" t="s">
        <v>42</v>
      </c>
      <c r="K186" s="9"/>
    </row>
    <row r="187" spans="1:11" ht="26.25">
      <c r="A187" s="10" t="s">
        <v>11</v>
      </c>
      <c r="B187" s="10" t="s">
        <v>768</v>
      </c>
      <c r="C187" s="8" t="s">
        <v>43</v>
      </c>
      <c r="D187" s="11" t="s">
        <v>44</v>
      </c>
      <c r="E187" s="11" t="s">
        <v>45</v>
      </c>
      <c r="F187" s="11" t="s">
        <v>46</v>
      </c>
      <c r="G187" s="22">
        <v>42000</v>
      </c>
      <c r="H187" s="22"/>
      <c r="I187" s="7">
        <f t="shared" si="2"/>
        <v>42000</v>
      </c>
      <c r="J187" s="11" t="s">
        <v>740</v>
      </c>
      <c r="K187" s="9"/>
    </row>
    <row r="188" spans="1:11" ht="26.25">
      <c r="A188" s="10" t="s">
        <v>11</v>
      </c>
      <c r="B188" s="10" t="s">
        <v>768</v>
      </c>
      <c r="C188" s="8" t="s">
        <v>43</v>
      </c>
      <c r="D188" s="11" t="s">
        <v>48</v>
      </c>
      <c r="E188" s="11" t="s">
        <v>49</v>
      </c>
      <c r="F188" s="11" t="s">
        <v>50</v>
      </c>
      <c r="G188" s="22">
        <v>24000</v>
      </c>
      <c r="H188" s="22"/>
      <c r="I188" s="7">
        <f t="shared" si="2"/>
        <v>24000</v>
      </c>
      <c r="J188" s="11" t="s">
        <v>16</v>
      </c>
      <c r="K188" s="9"/>
    </row>
    <row r="189" spans="1:11" ht="26.25">
      <c r="A189" s="10" t="s">
        <v>11</v>
      </c>
      <c r="B189" s="10" t="s">
        <v>768</v>
      </c>
      <c r="C189" s="8" t="s">
        <v>43</v>
      </c>
      <c r="D189" s="11" t="s">
        <v>51</v>
      </c>
      <c r="E189" s="11" t="s">
        <v>52</v>
      </c>
      <c r="F189" s="11" t="s">
        <v>53</v>
      </c>
      <c r="G189" s="22">
        <v>24000</v>
      </c>
      <c r="H189" s="22"/>
      <c r="I189" s="7">
        <f t="shared" si="2"/>
        <v>24000</v>
      </c>
      <c r="J189" s="11" t="s">
        <v>54</v>
      </c>
      <c r="K189" s="9"/>
    </row>
    <row r="190" spans="1:11" ht="15">
      <c r="A190" s="10" t="s">
        <v>11</v>
      </c>
      <c r="B190" s="10" t="s">
        <v>766</v>
      </c>
      <c r="C190" s="8" t="s">
        <v>173</v>
      </c>
      <c r="D190" s="11" t="s">
        <v>7</v>
      </c>
      <c r="E190" s="11" t="s">
        <v>174</v>
      </c>
      <c r="F190" s="11" t="s">
        <v>50</v>
      </c>
      <c r="G190" s="22">
        <v>50000</v>
      </c>
      <c r="H190" s="22">
        <v>-12711</v>
      </c>
      <c r="I190" s="7">
        <f t="shared" si="2"/>
        <v>37289</v>
      </c>
      <c r="J190" s="11" t="s">
        <v>16</v>
      </c>
      <c r="K190" s="9"/>
    </row>
    <row r="191" spans="1:11" ht="15">
      <c r="A191" s="10" t="s">
        <v>11</v>
      </c>
      <c r="B191" s="10" t="s">
        <v>766</v>
      </c>
      <c r="C191" s="8" t="s">
        <v>173</v>
      </c>
      <c r="D191" s="11" t="s">
        <v>7</v>
      </c>
      <c r="E191" s="11" t="s">
        <v>174</v>
      </c>
      <c r="F191" s="11" t="s">
        <v>50</v>
      </c>
      <c r="G191" s="22">
        <v>12711</v>
      </c>
      <c r="H191" s="22"/>
      <c r="I191" s="7">
        <f t="shared" si="2"/>
        <v>12711</v>
      </c>
      <c r="J191" s="11" t="s">
        <v>411</v>
      </c>
      <c r="K191" s="9"/>
    </row>
    <row r="192" spans="1:11" ht="15">
      <c r="A192" s="10" t="s">
        <v>11</v>
      </c>
      <c r="B192" s="10" t="s">
        <v>766</v>
      </c>
      <c r="C192" s="8" t="s">
        <v>175</v>
      </c>
      <c r="D192" s="11" t="s">
        <v>7</v>
      </c>
      <c r="E192" s="11" t="s">
        <v>176</v>
      </c>
      <c r="F192" s="11" t="s">
        <v>177</v>
      </c>
      <c r="G192" s="22">
        <v>50000</v>
      </c>
      <c r="H192" s="22"/>
      <c r="I192" s="7">
        <f t="shared" si="2"/>
        <v>50000</v>
      </c>
      <c r="J192" s="11" t="s">
        <v>178</v>
      </c>
      <c r="K192" s="9"/>
    </row>
    <row r="193" spans="1:11" ht="15">
      <c r="A193" s="10" t="s">
        <v>11</v>
      </c>
      <c r="B193" s="10" t="s">
        <v>767</v>
      </c>
      <c r="C193" s="8" t="s">
        <v>179</v>
      </c>
      <c r="D193" s="11" t="s">
        <v>180</v>
      </c>
      <c r="E193" s="11" t="s">
        <v>181</v>
      </c>
      <c r="F193" s="11" t="s">
        <v>182</v>
      </c>
      <c r="G193" s="22">
        <v>60000</v>
      </c>
      <c r="H193" s="22"/>
      <c r="I193" s="7">
        <f t="shared" si="2"/>
        <v>60000</v>
      </c>
      <c r="J193" s="11" t="s">
        <v>16</v>
      </c>
      <c r="K193" s="9"/>
    </row>
    <row r="194" spans="1:11" ht="26.25">
      <c r="A194" s="10" t="s">
        <v>11</v>
      </c>
      <c r="B194" s="10" t="s">
        <v>766</v>
      </c>
      <c r="C194" s="8" t="s">
        <v>183</v>
      </c>
      <c r="D194" s="11" t="s">
        <v>13</v>
      </c>
      <c r="E194" s="11" t="s">
        <v>184</v>
      </c>
      <c r="F194" s="11" t="s">
        <v>185</v>
      </c>
      <c r="G194" s="22">
        <v>108000</v>
      </c>
      <c r="H194" s="22">
        <v>-24000</v>
      </c>
      <c r="I194" s="7">
        <f t="shared" si="2"/>
        <v>84000</v>
      </c>
      <c r="J194" s="11" t="s">
        <v>845</v>
      </c>
      <c r="K194" s="9"/>
    </row>
    <row r="195" spans="1:11" ht="26.25">
      <c r="A195" s="10" t="s">
        <v>11</v>
      </c>
      <c r="B195" s="10" t="s">
        <v>766</v>
      </c>
      <c r="C195" s="8" t="s">
        <v>183</v>
      </c>
      <c r="D195" s="11" t="s">
        <v>13</v>
      </c>
      <c r="E195" s="11" t="s">
        <v>184</v>
      </c>
      <c r="F195" s="11" t="s">
        <v>185</v>
      </c>
      <c r="G195" s="22">
        <v>24000</v>
      </c>
      <c r="H195" s="22"/>
      <c r="I195" s="7">
        <f t="shared" si="2"/>
        <v>24000</v>
      </c>
      <c r="J195" s="11" t="s">
        <v>890</v>
      </c>
      <c r="K195" s="9"/>
    </row>
    <row r="196" spans="1:11" ht="26.25">
      <c r="A196" s="10" t="s">
        <v>11</v>
      </c>
      <c r="B196" s="10" t="s">
        <v>766</v>
      </c>
      <c r="C196" s="8" t="s">
        <v>39</v>
      </c>
      <c r="D196" s="11" t="s">
        <v>13</v>
      </c>
      <c r="E196" s="11" t="s">
        <v>40</v>
      </c>
      <c r="F196" s="11" t="s">
        <v>41</v>
      </c>
      <c r="G196" s="22">
        <v>6000</v>
      </c>
      <c r="H196" s="22"/>
      <c r="I196" s="7">
        <f t="shared" si="2"/>
        <v>6000</v>
      </c>
      <c r="J196" s="11" t="s">
        <v>256</v>
      </c>
      <c r="K196" s="9"/>
    </row>
    <row r="197" spans="1:11" ht="15">
      <c r="A197" s="10" t="s">
        <v>11</v>
      </c>
      <c r="B197" s="10" t="s">
        <v>767</v>
      </c>
      <c r="C197" s="8" t="s">
        <v>179</v>
      </c>
      <c r="D197" s="11" t="s">
        <v>150</v>
      </c>
      <c r="E197" s="11" t="s">
        <v>257</v>
      </c>
      <c r="F197" s="11" t="s">
        <v>258</v>
      </c>
      <c r="G197" s="22">
        <v>32000</v>
      </c>
      <c r="H197" s="22"/>
      <c r="I197" s="7">
        <f aca="true" t="shared" si="3" ref="I197:I260">G197+H197</f>
        <v>32000</v>
      </c>
      <c r="J197" s="11" t="s">
        <v>178</v>
      </c>
      <c r="K197" s="9"/>
    </row>
    <row r="198" spans="1:11" ht="26.25">
      <c r="A198" s="10" t="s">
        <v>11</v>
      </c>
      <c r="B198" s="10" t="s">
        <v>766</v>
      </c>
      <c r="C198" s="8" t="s">
        <v>259</v>
      </c>
      <c r="D198" s="11" t="s">
        <v>13</v>
      </c>
      <c r="E198" s="11" t="s">
        <v>260</v>
      </c>
      <c r="F198" s="11" t="s">
        <v>261</v>
      </c>
      <c r="G198" s="22">
        <v>24000</v>
      </c>
      <c r="H198" s="22"/>
      <c r="I198" s="7">
        <f t="shared" si="3"/>
        <v>24000</v>
      </c>
      <c r="J198" s="11" t="s">
        <v>178</v>
      </c>
      <c r="K198" s="9"/>
    </row>
    <row r="199" spans="1:11" ht="15">
      <c r="A199" s="10" t="s">
        <v>11</v>
      </c>
      <c r="B199" s="10" t="s">
        <v>766</v>
      </c>
      <c r="C199" s="8" t="s">
        <v>262</v>
      </c>
      <c r="D199" s="11" t="s">
        <v>7</v>
      </c>
      <c r="E199" s="11" t="s">
        <v>263</v>
      </c>
      <c r="F199" s="11" t="s">
        <v>264</v>
      </c>
      <c r="G199" s="22">
        <v>24000</v>
      </c>
      <c r="H199" s="22"/>
      <c r="I199" s="7">
        <f t="shared" si="3"/>
        <v>24000</v>
      </c>
      <c r="J199" s="11" t="s">
        <v>47</v>
      </c>
      <c r="K199" s="9"/>
    </row>
    <row r="200" spans="1:11" ht="26.25">
      <c r="A200" s="10" t="s">
        <v>11</v>
      </c>
      <c r="B200" s="10" t="s">
        <v>769</v>
      </c>
      <c r="C200" s="8" t="s">
        <v>367</v>
      </c>
      <c r="D200" s="11" t="s">
        <v>368</v>
      </c>
      <c r="E200" s="11" t="s">
        <v>369</v>
      </c>
      <c r="F200" s="11" t="s">
        <v>370</v>
      </c>
      <c r="G200" s="22">
        <v>61000</v>
      </c>
      <c r="H200" s="22">
        <v>-38102</v>
      </c>
      <c r="I200" s="7">
        <f t="shared" si="3"/>
        <v>22898</v>
      </c>
      <c r="J200" s="11" t="s">
        <v>47</v>
      </c>
      <c r="K200" s="9"/>
    </row>
    <row r="201" spans="1:11" ht="15">
      <c r="A201" s="10" t="s">
        <v>11</v>
      </c>
      <c r="B201" s="10" t="s">
        <v>767</v>
      </c>
      <c r="C201" s="8" t="s">
        <v>179</v>
      </c>
      <c r="D201" s="11" t="s">
        <v>518</v>
      </c>
      <c r="E201" s="11" t="s">
        <v>519</v>
      </c>
      <c r="F201" s="11" t="s">
        <v>264</v>
      </c>
      <c r="G201" s="22">
        <v>15000</v>
      </c>
      <c r="H201" s="22"/>
      <c r="I201" s="7">
        <f t="shared" si="3"/>
        <v>15000</v>
      </c>
      <c r="J201" s="11" t="s">
        <v>178</v>
      </c>
      <c r="K201" s="9"/>
    </row>
    <row r="202" spans="1:11" ht="15">
      <c r="A202" s="10" t="s">
        <v>11</v>
      </c>
      <c r="B202" s="10" t="s">
        <v>766</v>
      </c>
      <c r="C202" s="8" t="s">
        <v>520</v>
      </c>
      <c r="D202" s="11" t="s">
        <v>7</v>
      </c>
      <c r="E202" s="11" t="s">
        <v>521</v>
      </c>
      <c r="F202" s="11" t="s">
        <v>522</v>
      </c>
      <c r="G202" s="22">
        <v>15000</v>
      </c>
      <c r="H202" s="22"/>
      <c r="I202" s="7">
        <f t="shared" si="3"/>
        <v>15000</v>
      </c>
      <c r="J202" s="11" t="s">
        <v>16</v>
      </c>
      <c r="K202" s="9"/>
    </row>
    <row r="203" spans="1:11" ht="26.25">
      <c r="A203" s="10" t="s">
        <v>11</v>
      </c>
      <c r="B203" s="10" t="s">
        <v>768</v>
      </c>
      <c r="C203" s="8" t="s">
        <v>43</v>
      </c>
      <c r="D203" s="11" t="s">
        <v>523</v>
      </c>
      <c r="E203" s="11" t="s">
        <v>524</v>
      </c>
      <c r="F203" s="11" t="s">
        <v>525</v>
      </c>
      <c r="G203" s="22">
        <v>17800</v>
      </c>
      <c r="H203" s="22"/>
      <c r="I203" s="7">
        <f t="shared" si="3"/>
        <v>17800</v>
      </c>
      <c r="J203" s="11" t="s">
        <v>411</v>
      </c>
      <c r="K203" s="9"/>
    </row>
    <row r="204" spans="1:11" ht="26.25">
      <c r="A204" s="10" t="s">
        <v>11</v>
      </c>
      <c r="B204" s="10" t="s">
        <v>766</v>
      </c>
      <c r="C204" s="8" t="s">
        <v>526</v>
      </c>
      <c r="D204" s="11" t="s">
        <v>527</v>
      </c>
      <c r="E204" s="11" t="s">
        <v>528</v>
      </c>
      <c r="F204" s="11" t="s">
        <v>529</v>
      </c>
      <c r="G204" s="22">
        <v>21000</v>
      </c>
      <c r="H204" s="22"/>
      <c r="I204" s="7">
        <f t="shared" si="3"/>
        <v>21000</v>
      </c>
      <c r="J204" s="11" t="s">
        <v>530</v>
      </c>
      <c r="K204" s="9"/>
    </row>
    <row r="205" spans="1:11" ht="26.25">
      <c r="A205" s="10" t="s">
        <v>11</v>
      </c>
      <c r="B205" s="10" t="s">
        <v>767</v>
      </c>
      <c r="C205" s="8" t="s">
        <v>179</v>
      </c>
      <c r="D205" s="11" t="s">
        <v>531</v>
      </c>
      <c r="E205" s="11" t="s">
        <v>532</v>
      </c>
      <c r="F205" s="11" t="s">
        <v>15</v>
      </c>
      <c r="G205" s="22">
        <v>10000</v>
      </c>
      <c r="H205" s="22"/>
      <c r="I205" s="7">
        <f t="shared" si="3"/>
        <v>10000</v>
      </c>
      <c r="J205" s="11" t="s">
        <v>47</v>
      </c>
      <c r="K205" s="9"/>
    </row>
    <row r="206" spans="1:11" ht="15">
      <c r="A206" s="10" t="s">
        <v>11</v>
      </c>
      <c r="B206" s="10" t="s">
        <v>769</v>
      </c>
      <c r="C206" s="8" t="s">
        <v>367</v>
      </c>
      <c r="D206" s="11" t="s">
        <v>669</v>
      </c>
      <c r="E206" s="11" t="s">
        <v>670</v>
      </c>
      <c r="F206" s="11" t="s">
        <v>258</v>
      </c>
      <c r="G206" s="22">
        <v>22890</v>
      </c>
      <c r="H206" s="22"/>
      <c r="I206" s="7">
        <f t="shared" si="3"/>
        <v>22890</v>
      </c>
      <c r="J206" s="11" t="s">
        <v>47</v>
      </c>
      <c r="K206" s="9"/>
    </row>
    <row r="207" spans="1:11" ht="15">
      <c r="A207" s="10" t="s">
        <v>11</v>
      </c>
      <c r="B207" s="10" t="s">
        <v>769</v>
      </c>
      <c r="C207" s="8" t="s">
        <v>367</v>
      </c>
      <c r="D207" s="11" t="s">
        <v>669</v>
      </c>
      <c r="E207" s="11" t="s">
        <v>670</v>
      </c>
      <c r="F207" s="11" t="s">
        <v>258</v>
      </c>
      <c r="G207" s="22">
        <v>11160</v>
      </c>
      <c r="H207" s="22"/>
      <c r="I207" s="7">
        <f t="shared" si="3"/>
        <v>11160</v>
      </c>
      <c r="J207" s="11" t="s">
        <v>16</v>
      </c>
      <c r="K207" s="9"/>
    </row>
    <row r="208" spans="1:11" ht="15">
      <c r="A208" s="10" t="s">
        <v>11</v>
      </c>
      <c r="B208" s="10" t="s">
        <v>769</v>
      </c>
      <c r="C208" s="8" t="s">
        <v>367</v>
      </c>
      <c r="D208" s="11" t="s">
        <v>669</v>
      </c>
      <c r="E208" s="11" t="s">
        <v>670</v>
      </c>
      <c r="F208" s="11" t="s">
        <v>258</v>
      </c>
      <c r="G208" s="22">
        <v>11600</v>
      </c>
      <c r="H208" s="22"/>
      <c r="I208" s="7">
        <f t="shared" si="3"/>
        <v>11600</v>
      </c>
      <c r="J208" s="11" t="s">
        <v>255</v>
      </c>
      <c r="K208" s="9"/>
    </row>
    <row r="209" spans="1:11" ht="26.25">
      <c r="A209" s="10" t="s">
        <v>11</v>
      </c>
      <c r="B209" s="10" t="s">
        <v>766</v>
      </c>
      <c r="C209" s="8" t="s">
        <v>671</v>
      </c>
      <c r="D209" s="11" t="s">
        <v>7</v>
      </c>
      <c r="E209" s="11" t="s">
        <v>672</v>
      </c>
      <c r="F209" s="11" t="s">
        <v>673</v>
      </c>
      <c r="G209" s="22">
        <v>4000</v>
      </c>
      <c r="H209" s="22"/>
      <c r="I209" s="7">
        <f t="shared" si="3"/>
        <v>4000</v>
      </c>
      <c r="J209" s="11" t="s">
        <v>1345</v>
      </c>
      <c r="K209" s="9"/>
    </row>
    <row r="210" spans="1:11" ht="26.25">
      <c r="A210" s="10" t="s">
        <v>11</v>
      </c>
      <c r="B210" s="10" t="s">
        <v>766</v>
      </c>
      <c r="C210" s="8" t="s">
        <v>674</v>
      </c>
      <c r="D210" s="11" t="s">
        <v>13</v>
      </c>
      <c r="E210" s="11" t="s">
        <v>675</v>
      </c>
      <c r="F210" s="11" t="s">
        <v>676</v>
      </c>
      <c r="G210" s="22">
        <v>50000</v>
      </c>
      <c r="H210" s="22"/>
      <c r="I210" s="7">
        <f t="shared" si="3"/>
        <v>50000</v>
      </c>
      <c r="J210" s="11" t="s">
        <v>16</v>
      </c>
      <c r="K210" s="9"/>
    </row>
    <row r="211" spans="1:11" ht="15">
      <c r="A211" s="10" t="s">
        <v>11</v>
      </c>
      <c r="B211" s="10" t="s">
        <v>766</v>
      </c>
      <c r="C211" s="8" t="s">
        <v>677</v>
      </c>
      <c r="D211" s="11" t="s">
        <v>7</v>
      </c>
      <c r="E211" s="11" t="s">
        <v>678</v>
      </c>
      <c r="F211" s="11" t="s">
        <v>679</v>
      </c>
      <c r="G211" s="22">
        <v>70000</v>
      </c>
      <c r="H211" s="22"/>
      <c r="I211" s="7">
        <f t="shared" si="3"/>
        <v>70000</v>
      </c>
      <c r="J211" s="11" t="s">
        <v>47</v>
      </c>
      <c r="K211" s="9"/>
    </row>
    <row r="212" spans="1:11" ht="26.25">
      <c r="A212" s="10" t="s">
        <v>11</v>
      </c>
      <c r="B212" s="10" t="s">
        <v>766</v>
      </c>
      <c r="C212" s="8" t="s">
        <v>730</v>
      </c>
      <c r="D212" s="11" t="s">
        <v>13</v>
      </c>
      <c r="E212" s="11" t="s">
        <v>731</v>
      </c>
      <c r="F212" s="11" t="s">
        <v>732</v>
      </c>
      <c r="G212" s="22">
        <v>23900</v>
      </c>
      <c r="H212" s="22"/>
      <c r="I212" s="7">
        <f t="shared" si="3"/>
        <v>23900</v>
      </c>
      <c r="J212" s="11" t="s">
        <v>733</v>
      </c>
      <c r="K212" s="9"/>
    </row>
    <row r="213" spans="1:11" ht="26.25">
      <c r="A213" s="10" t="s">
        <v>11</v>
      </c>
      <c r="B213" s="10" t="s">
        <v>766</v>
      </c>
      <c r="C213" s="8" t="s">
        <v>805</v>
      </c>
      <c r="D213" s="11" t="s">
        <v>13</v>
      </c>
      <c r="E213" s="11" t="s">
        <v>806</v>
      </c>
      <c r="F213" s="11" t="s">
        <v>807</v>
      </c>
      <c r="G213" s="22">
        <v>24000</v>
      </c>
      <c r="H213" s="22"/>
      <c r="I213" s="7">
        <f t="shared" si="3"/>
        <v>24000</v>
      </c>
      <c r="J213" s="11" t="s">
        <v>808</v>
      </c>
      <c r="K213" s="9"/>
    </row>
    <row r="214" spans="1:11" ht="15">
      <c r="A214" s="10" t="s">
        <v>11</v>
      </c>
      <c r="B214" s="10" t="s">
        <v>766</v>
      </c>
      <c r="C214" s="8" t="s">
        <v>830</v>
      </c>
      <c r="D214" s="11" t="s">
        <v>7</v>
      </c>
      <c r="E214" s="11" t="s">
        <v>832</v>
      </c>
      <c r="F214" s="11" t="s">
        <v>831</v>
      </c>
      <c r="G214" s="22">
        <v>47800</v>
      </c>
      <c r="H214" s="22"/>
      <c r="I214" s="7">
        <f t="shared" si="3"/>
        <v>47800</v>
      </c>
      <c r="J214" s="11" t="s">
        <v>47</v>
      </c>
      <c r="K214" s="9"/>
    </row>
    <row r="215" spans="1:11" ht="26.25">
      <c r="A215" s="10" t="s">
        <v>5</v>
      </c>
      <c r="B215" s="10" t="s">
        <v>766</v>
      </c>
      <c r="C215" s="8" t="s">
        <v>6</v>
      </c>
      <c r="D215" s="11" t="s">
        <v>7</v>
      </c>
      <c r="E215" s="11" t="s">
        <v>8</v>
      </c>
      <c r="F215" s="11" t="s">
        <v>9</v>
      </c>
      <c r="G215" s="22">
        <v>95000</v>
      </c>
      <c r="H215" s="22"/>
      <c r="I215" s="7">
        <f t="shared" si="3"/>
        <v>95000</v>
      </c>
      <c r="J215" s="11" t="s">
        <v>10</v>
      </c>
      <c r="K215" s="9"/>
    </row>
    <row r="216" spans="1:11" ht="26.25">
      <c r="A216" s="10" t="s">
        <v>5</v>
      </c>
      <c r="B216" s="10" t="s">
        <v>769</v>
      </c>
      <c r="C216" s="8" t="s">
        <v>35</v>
      </c>
      <c r="D216" s="11" t="s">
        <v>742</v>
      </c>
      <c r="E216" s="11" t="s">
        <v>36</v>
      </c>
      <c r="F216" s="11" t="s">
        <v>37</v>
      </c>
      <c r="G216" s="22">
        <v>30000</v>
      </c>
      <c r="H216" s="22">
        <v>-40</v>
      </c>
      <c r="I216" s="7">
        <f t="shared" si="3"/>
        <v>29960</v>
      </c>
      <c r="J216" s="11" t="s">
        <v>38</v>
      </c>
      <c r="K216" s="9"/>
    </row>
    <row r="217" spans="1:11" ht="26.25">
      <c r="A217" s="10" t="s">
        <v>5</v>
      </c>
      <c r="B217" s="10" t="s">
        <v>766</v>
      </c>
      <c r="C217" s="8" t="s">
        <v>85</v>
      </c>
      <c r="D217" s="11" t="s">
        <v>7</v>
      </c>
      <c r="E217" s="11" t="s">
        <v>86</v>
      </c>
      <c r="F217" s="11" t="s">
        <v>87</v>
      </c>
      <c r="G217" s="22">
        <v>29995</v>
      </c>
      <c r="H217" s="22"/>
      <c r="I217" s="7">
        <f t="shared" si="3"/>
        <v>29995</v>
      </c>
      <c r="J217" s="11" t="s">
        <v>88</v>
      </c>
      <c r="K217" s="9"/>
    </row>
    <row r="218" spans="1:11" ht="26.25">
      <c r="A218" s="10" t="s">
        <v>5</v>
      </c>
      <c r="B218" s="10" t="s">
        <v>766</v>
      </c>
      <c r="C218" s="8" t="s">
        <v>89</v>
      </c>
      <c r="D218" s="11" t="s">
        <v>860</v>
      </c>
      <c r="E218" s="11" t="s">
        <v>90</v>
      </c>
      <c r="F218" s="11" t="s">
        <v>91</v>
      </c>
      <c r="G218" s="22">
        <v>73000</v>
      </c>
      <c r="H218" s="22"/>
      <c r="I218" s="7">
        <f t="shared" si="3"/>
        <v>73000</v>
      </c>
      <c r="J218" s="11" t="s">
        <v>92</v>
      </c>
      <c r="K218" s="9"/>
    </row>
    <row r="219" spans="1:11" ht="15">
      <c r="A219" s="10" t="s">
        <v>5</v>
      </c>
      <c r="B219" s="10" t="s">
        <v>766</v>
      </c>
      <c r="C219" s="8" t="s">
        <v>93</v>
      </c>
      <c r="D219" s="11" t="s">
        <v>7</v>
      </c>
      <c r="E219" s="11" t="s">
        <v>94</v>
      </c>
      <c r="F219" s="11" t="s">
        <v>95</v>
      </c>
      <c r="G219" s="22">
        <v>79000</v>
      </c>
      <c r="H219" s="22"/>
      <c r="I219" s="7">
        <f t="shared" si="3"/>
        <v>79000</v>
      </c>
      <c r="J219" s="11" t="s">
        <v>92</v>
      </c>
      <c r="K219" s="9"/>
    </row>
    <row r="220" spans="1:11" ht="15">
      <c r="A220" s="10" t="s">
        <v>5</v>
      </c>
      <c r="B220" s="10" t="s">
        <v>766</v>
      </c>
      <c r="C220" s="8" t="s">
        <v>96</v>
      </c>
      <c r="D220" s="11" t="s">
        <v>7</v>
      </c>
      <c r="E220" s="11" t="s">
        <v>97</v>
      </c>
      <c r="F220" s="11" t="s">
        <v>98</v>
      </c>
      <c r="G220" s="22">
        <v>50000</v>
      </c>
      <c r="H220" s="22"/>
      <c r="I220" s="7">
        <f t="shared" si="3"/>
        <v>50000</v>
      </c>
      <c r="J220" s="11" t="s">
        <v>1344</v>
      </c>
      <c r="K220" s="9"/>
    </row>
    <row r="221" spans="1:11" ht="26.25">
      <c r="A221" s="10" t="s">
        <v>5</v>
      </c>
      <c r="B221" s="10" t="s">
        <v>766</v>
      </c>
      <c r="C221" s="8" t="s">
        <v>99</v>
      </c>
      <c r="D221" s="11" t="s">
        <v>13</v>
      </c>
      <c r="E221" s="11" t="s">
        <v>100</v>
      </c>
      <c r="F221" s="11" t="s">
        <v>101</v>
      </c>
      <c r="G221" s="22">
        <v>50000</v>
      </c>
      <c r="H221" s="22"/>
      <c r="I221" s="7">
        <f t="shared" si="3"/>
        <v>50000</v>
      </c>
      <c r="J221" s="11" t="s">
        <v>102</v>
      </c>
      <c r="K221" s="9"/>
    </row>
    <row r="222" spans="1:11" ht="26.25">
      <c r="A222" s="10" t="s">
        <v>5</v>
      </c>
      <c r="B222" s="10" t="s">
        <v>767</v>
      </c>
      <c r="C222" s="8" t="s">
        <v>166</v>
      </c>
      <c r="D222" s="11" t="s">
        <v>150</v>
      </c>
      <c r="E222" s="11" t="s">
        <v>167</v>
      </c>
      <c r="F222" s="11" t="s">
        <v>168</v>
      </c>
      <c r="G222" s="22">
        <v>17000</v>
      </c>
      <c r="H222" s="22"/>
      <c r="I222" s="7">
        <f t="shared" si="3"/>
        <v>17000</v>
      </c>
      <c r="J222" s="11" t="s">
        <v>10</v>
      </c>
      <c r="K222" s="9"/>
    </row>
    <row r="223" spans="1:11" ht="26.25">
      <c r="A223" s="10" t="s">
        <v>5</v>
      </c>
      <c r="B223" s="10" t="s">
        <v>766</v>
      </c>
      <c r="C223" s="8" t="s">
        <v>169</v>
      </c>
      <c r="D223" s="11" t="s">
        <v>7</v>
      </c>
      <c r="E223" s="11" t="s">
        <v>170</v>
      </c>
      <c r="F223" s="11" t="s">
        <v>171</v>
      </c>
      <c r="G223" s="22">
        <v>60000</v>
      </c>
      <c r="H223" s="22"/>
      <c r="I223" s="7">
        <f t="shared" si="3"/>
        <v>60000</v>
      </c>
      <c r="J223" s="11" t="s">
        <v>172</v>
      </c>
      <c r="K223" s="9"/>
    </row>
    <row r="224" spans="1:11" ht="15">
      <c r="A224" s="10" t="s">
        <v>5</v>
      </c>
      <c r="B224" s="10" t="s">
        <v>766</v>
      </c>
      <c r="C224" s="8" t="s">
        <v>186</v>
      </c>
      <c r="D224" s="11" t="s">
        <v>7</v>
      </c>
      <c r="E224" s="11" t="s">
        <v>187</v>
      </c>
      <c r="F224" s="11" t="s">
        <v>188</v>
      </c>
      <c r="G224" s="22">
        <v>100000</v>
      </c>
      <c r="H224" s="22"/>
      <c r="I224" s="7">
        <f t="shared" si="3"/>
        <v>100000</v>
      </c>
      <c r="J224" s="11" t="s">
        <v>189</v>
      </c>
      <c r="K224" s="9"/>
    </row>
    <row r="225" spans="1:11" ht="26.25">
      <c r="A225" s="10" t="s">
        <v>5</v>
      </c>
      <c r="B225" s="10" t="s">
        <v>766</v>
      </c>
      <c r="C225" s="8" t="s">
        <v>334</v>
      </c>
      <c r="D225" s="11" t="s">
        <v>7</v>
      </c>
      <c r="E225" s="11" t="s">
        <v>335</v>
      </c>
      <c r="F225" s="11" t="s">
        <v>336</v>
      </c>
      <c r="G225" s="22">
        <v>22500</v>
      </c>
      <c r="H225" s="22">
        <v>-50</v>
      </c>
      <c r="I225" s="7">
        <f t="shared" si="3"/>
        <v>22450</v>
      </c>
      <c r="J225" s="11" t="s">
        <v>10</v>
      </c>
      <c r="K225" s="9"/>
    </row>
    <row r="226" spans="1:11" ht="15">
      <c r="A226" s="10" t="s">
        <v>5</v>
      </c>
      <c r="B226" s="10" t="s">
        <v>766</v>
      </c>
      <c r="C226" s="8" t="s">
        <v>337</v>
      </c>
      <c r="D226" s="11" t="s">
        <v>7</v>
      </c>
      <c r="E226" s="11" t="s">
        <v>338</v>
      </c>
      <c r="F226" s="11" t="s">
        <v>339</v>
      </c>
      <c r="G226" s="22">
        <v>50000</v>
      </c>
      <c r="H226" s="22">
        <v>-9</v>
      </c>
      <c r="I226" s="7">
        <f t="shared" si="3"/>
        <v>49991</v>
      </c>
      <c r="J226" s="11" t="s">
        <v>110</v>
      </c>
      <c r="K226" s="9"/>
    </row>
    <row r="227" spans="1:11" ht="26.25">
      <c r="A227" s="10" t="s">
        <v>5</v>
      </c>
      <c r="B227" s="10" t="s">
        <v>767</v>
      </c>
      <c r="C227" s="8" t="s">
        <v>166</v>
      </c>
      <c r="D227" s="11" t="s">
        <v>340</v>
      </c>
      <c r="E227" s="11" t="s">
        <v>341</v>
      </c>
      <c r="F227" s="11" t="s">
        <v>168</v>
      </c>
      <c r="G227" s="22">
        <v>22600</v>
      </c>
      <c r="H227" s="22"/>
      <c r="I227" s="7">
        <f t="shared" si="3"/>
        <v>22600</v>
      </c>
      <c r="J227" s="11" t="s">
        <v>342</v>
      </c>
      <c r="K227" s="9"/>
    </row>
    <row r="228" spans="1:11" ht="39">
      <c r="A228" s="10" t="s">
        <v>5</v>
      </c>
      <c r="B228" s="10" t="s">
        <v>767</v>
      </c>
      <c r="C228" s="8" t="s">
        <v>166</v>
      </c>
      <c r="D228" s="11" t="s">
        <v>343</v>
      </c>
      <c r="E228" s="11" t="s">
        <v>344</v>
      </c>
      <c r="F228" s="11" t="s">
        <v>345</v>
      </c>
      <c r="G228" s="22">
        <v>40000</v>
      </c>
      <c r="H228" s="22">
        <v>-1984</v>
      </c>
      <c r="I228" s="7">
        <f t="shared" si="3"/>
        <v>38016</v>
      </c>
      <c r="J228" s="11" t="s">
        <v>10</v>
      </c>
      <c r="K228" s="9"/>
    </row>
    <row r="229" spans="1:11" ht="26.25">
      <c r="A229" s="10" t="s">
        <v>5</v>
      </c>
      <c r="B229" s="10" t="s">
        <v>766</v>
      </c>
      <c r="C229" s="8" t="s">
        <v>346</v>
      </c>
      <c r="D229" s="11" t="s">
        <v>859</v>
      </c>
      <c r="E229" s="11" t="s">
        <v>347</v>
      </c>
      <c r="F229" s="11" t="s">
        <v>345</v>
      </c>
      <c r="G229" s="22">
        <v>25000</v>
      </c>
      <c r="H229" s="22">
        <v>-4</v>
      </c>
      <c r="I229" s="7">
        <f t="shared" si="3"/>
        <v>24996</v>
      </c>
      <c r="J229" s="11" t="s">
        <v>189</v>
      </c>
      <c r="K229" s="9"/>
    </row>
    <row r="230" spans="1:11" ht="26.25">
      <c r="A230" s="10" t="s">
        <v>5</v>
      </c>
      <c r="B230" s="10" t="s">
        <v>766</v>
      </c>
      <c r="C230" s="8" t="s">
        <v>348</v>
      </c>
      <c r="D230" s="11" t="s">
        <v>7</v>
      </c>
      <c r="E230" s="11" t="s">
        <v>349</v>
      </c>
      <c r="F230" s="11" t="s">
        <v>350</v>
      </c>
      <c r="G230" s="22">
        <v>13800</v>
      </c>
      <c r="H230" s="22">
        <v>-2200</v>
      </c>
      <c r="I230" s="7">
        <f t="shared" si="3"/>
        <v>11600</v>
      </c>
      <c r="J230" s="11" t="s">
        <v>351</v>
      </c>
      <c r="K230" s="9"/>
    </row>
    <row r="231" spans="1:11" ht="26.25">
      <c r="A231" s="10" t="s">
        <v>5</v>
      </c>
      <c r="B231" s="10" t="s">
        <v>768</v>
      </c>
      <c r="C231" s="8" t="s">
        <v>377</v>
      </c>
      <c r="D231" s="11" t="s">
        <v>378</v>
      </c>
      <c r="E231" s="11" t="s">
        <v>379</v>
      </c>
      <c r="F231" s="11" t="s">
        <v>380</v>
      </c>
      <c r="G231" s="22">
        <v>100000</v>
      </c>
      <c r="H231" s="22"/>
      <c r="I231" s="7">
        <f t="shared" si="3"/>
        <v>100000</v>
      </c>
      <c r="J231" s="11" t="s">
        <v>189</v>
      </c>
      <c r="K231" s="9"/>
    </row>
    <row r="232" spans="1:11" ht="26.25">
      <c r="A232" s="10" t="s">
        <v>5</v>
      </c>
      <c r="B232" s="10" t="s">
        <v>766</v>
      </c>
      <c r="C232" s="8" t="s">
        <v>381</v>
      </c>
      <c r="D232" s="11" t="s">
        <v>74</v>
      </c>
      <c r="E232" s="11" t="s">
        <v>382</v>
      </c>
      <c r="F232" s="11" t="s">
        <v>383</v>
      </c>
      <c r="G232" s="22">
        <v>70000</v>
      </c>
      <c r="H232" s="22">
        <v>-20</v>
      </c>
      <c r="I232" s="7">
        <f t="shared" si="3"/>
        <v>69980</v>
      </c>
      <c r="J232" s="11" t="s">
        <v>384</v>
      </c>
      <c r="K232" s="9"/>
    </row>
    <row r="233" spans="1:11" ht="26.25">
      <c r="A233" s="10" t="s">
        <v>5</v>
      </c>
      <c r="B233" s="10" t="s">
        <v>766</v>
      </c>
      <c r="C233" s="8" t="s">
        <v>495</v>
      </c>
      <c r="D233" s="11" t="s">
        <v>13</v>
      </c>
      <c r="E233" s="11" t="s">
        <v>496</v>
      </c>
      <c r="F233" s="11" t="s">
        <v>497</v>
      </c>
      <c r="G233" s="22">
        <v>2500</v>
      </c>
      <c r="H233" s="22"/>
      <c r="I233" s="7">
        <f t="shared" si="3"/>
        <v>2500</v>
      </c>
      <c r="J233" s="11" t="s">
        <v>498</v>
      </c>
      <c r="K233" s="9"/>
    </row>
    <row r="234" spans="1:11" ht="26.25">
      <c r="A234" s="10" t="s">
        <v>5</v>
      </c>
      <c r="B234" s="10" t="s">
        <v>767</v>
      </c>
      <c r="C234" s="8" t="s">
        <v>166</v>
      </c>
      <c r="D234" s="11" t="s">
        <v>150</v>
      </c>
      <c r="E234" s="11" t="s">
        <v>167</v>
      </c>
      <c r="F234" s="11" t="s">
        <v>168</v>
      </c>
      <c r="G234" s="22">
        <v>40000</v>
      </c>
      <c r="H234" s="22"/>
      <c r="I234" s="7">
        <f t="shared" si="3"/>
        <v>40000</v>
      </c>
      <c r="J234" s="11" t="s">
        <v>10</v>
      </c>
      <c r="K234" s="9"/>
    </row>
    <row r="235" spans="1:11" ht="39">
      <c r="A235" s="10" t="s">
        <v>5</v>
      </c>
      <c r="B235" s="10" t="s">
        <v>767</v>
      </c>
      <c r="C235" s="8" t="s">
        <v>166</v>
      </c>
      <c r="D235" s="11" t="s">
        <v>343</v>
      </c>
      <c r="E235" s="11" t="s">
        <v>499</v>
      </c>
      <c r="F235" s="11" t="s">
        <v>500</v>
      </c>
      <c r="G235" s="22">
        <v>8700</v>
      </c>
      <c r="H235" s="22"/>
      <c r="I235" s="7">
        <f t="shared" si="3"/>
        <v>8700</v>
      </c>
      <c r="J235" s="11" t="s">
        <v>501</v>
      </c>
      <c r="K235" s="9"/>
    </row>
    <row r="236" spans="1:11" ht="26.25">
      <c r="A236" s="10" t="s">
        <v>5</v>
      </c>
      <c r="B236" s="10" t="s">
        <v>767</v>
      </c>
      <c r="C236" s="8" t="s">
        <v>166</v>
      </c>
      <c r="D236" s="11" t="s">
        <v>340</v>
      </c>
      <c r="E236" s="11" t="s">
        <v>341</v>
      </c>
      <c r="F236" s="11" t="s">
        <v>168</v>
      </c>
      <c r="G236" s="22">
        <v>30000</v>
      </c>
      <c r="H236" s="22"/>
      <c r="I236" s="7">
        <f t="shared" si="3"/>
        <v>30000</v>
      </c>
      <c r="J236" s="11" t="s">
        <v>502</v>
      </c>
      <c r="K236" s="9"/>
    </row>
    <row r="237" spans="1:11" ht="26.25">
      <c r="A237" s="10" t="s">
        <v>5</v>
      </c>
      <c r="B237" s="10" t="s">
        <v>767</v>
      </c>
      <c r="C237" s="8" t="s">
        <v>166</v>
      </c>
      <c r="D237" s="11" t="s">
        <v>503</v>
      </c>
      <c r="E237" s="11" t="s">
        <v>504</v>
      </c>
      <c r="F237" s="11" t="s">
        <v>505</v>
      </c>
      <c r="G237" s="22">
        <v>30000</v>
      </c>
      <c r="H237" s="22"/>
      <c r="I237" s="7">
        <f t="shared" si="3"/>
        <v>30000</v>
      </c>
      <c r="J237" s="11" t="s">
        <v>506</v>
      </c>
      <c r="K237" s="9"/>
    </row>
    <row r="238" spans="1:11" ht="15">
      <c r="A238" s="10" t="s">
        <v>5</v>
      </c>
      <c r="B238" s="10" t="s">
        <v>766</v>
      </c>
      <c r="C238" s="8" t="s">
        <v>507</v>
      </c>
      <c r="D238" s="11" t="s">
        <v>7</v>
      </c>
      <c r="E238" s="11" t="s">
        <v>508</v>
      </c>
      <c r="F238" s="11" t="s">
        <v>509</v>
      </c>
      <c r="G238" s="22">
        <v>1520</v>
      </c>
      <c r="H238" s="22"/>
      <c r="I238" s="7">
        <f t="shared" si="3"/>
        <v>1520</v>
      </c>
      <c r="J238" s="11" t="s">
        <v>510</v>
      </c>
      <c r="K238" s="9"/>
    </row>
    <row r="239" spans="1:11" ht="26.25">
      <c r="A239" s="10" t="s">
        <v>5</v>
      </c>
      <c r="B239" s="10" t="s">
        <v>766</v>
      </c>
      <c r="C239" s="8" t="s">
        <v>511</v>
      </c>
      <c r="D239" s="11" t="s">
        <v>13</v>
      </c>
      <c r="E239" s="11" t="s">
        <v>512</v>
      </c>
      <c r="F239" s="11" t="s">
        <v>513</v>
      </c>
      <c r="G239" s="22">
        <v>30000</v>
      </c>
      <c r="H239" s="22"/>
      <c r="I239" s="7">
        <f t="shared" si="3"/>
        <v>30000</v>
      </c>
      <c r="J239" s="11" t="s">
        <v>1343</v>
      </c>
      <c r="K239" s="9"/>
    </row>
    <row r="240" spans="1:11" ht="26.25">
      <c r="A240" s="10" t="s">
        <v>5</v>
      </c>
      <c r="B240" s="10" t="s">
        <v>766</v>
      </c>
      <c r="C240" s="8" t="s">
        <v>590</v>
      </c>
      <c r="D240" s="11" t="s">
        <v>13</v>
      </c>
      <c r="E240" s="11" t="s">
        <v>591</v>
      </c>
      <c r="F240" s="11" t="s">
        <v>592</v>
      </c>
      <c r="G240" s="22">
        <v>50000</v>
      </c>
      <c r="H240" s="22"/>
      <c r="I240" s="7">
        <f t="shared" si="3"/>
        <v>50000</v>
      </c>
      <c r="J240" s="11" t="s">
        <v>593</v>
      </c>
      <c r="K240" s="9"/>
    </row>
    <row r="241" spans="1:11" ht="15">
      <c r="A241" s="10" t="s">
        <v>5</v>
      </c>
      <c r="B241" s="10" t="s">
        <v>766</v>
      </c>
      <c r="C241" s="8" t="s">
        <v>6</v>
      </c>
      <c r="D241" s="11" t="s">
        <v>7</v>
      </c>
      <c r="E241" s="11" t="s">
        <v>594</v>
      </c>
      <c r="F241" s="11" t="s">
        <v>9</v>
      </c>
      <c r="G241" s="22">
        <v>80000</v>
      </c>
      <c r="H241" s="22"/>
      <c r="I241" s="7">
        <f t="shared" si="3"/>
        <v>80000</v>
      </c>
      <c r="J241" s="11" t="s">
        <v>189</v>
      </c>
      <c r="K241" s="9"/>
    </row>
    <row r="242" spans="1:11" ht="26.25">
      <c r="A242" s="10" t="s">
        <v>5</v>
      </c>
      <c r="B242" s="10" t="s">
        <v>768</v>
      </c>
      <c r="C242" s="8" t="s">
        <v>377</v>
      </c>
      <c r="D242" s="11" t="s">
        <v>611</v>
      </c>
      <c r="E242" s="11" t="s">
        <v>612</v>
      </c>
      <c r="F242" s="11" t="s">
        <v>613</v>
      </c>
      <c r="G242" s="22">
        <v>15000</v>
      </c>
      <c r="H242" s="22"/>
      <c r="I242" s="7">
        <f t="shared" si="3"/>
        <v>15000</v>
      </c>
      <c r="J242" s="11" t="s">
        <v>614</v>
      </c>
      <c r="K242" s="9"/>
    </row>
    <row r="243" spans="1:11" ht="26.25">
      <c r="A243" s="10" t="s">
        <v>5</v>
      </c>
      <c r="B243" s="10" t="s">
        <v>766</v>
      </c>
      <c r="C243" s="8" t="s">
        <v>511</v>
      </c>
      <c r="D243" s="11" t="s">
        <v>13</v>
      </c>
      <c r="E243" s="11" t="s">
        <v>512</v>
      </c>
      <c r="F243" s="11" t="s">
        <v>513</v>
      </c>
      <c r="G243" s="22">
        <v>20000</v>
      </c>
      <c r="H243" s="22"/>
      <c r="I243" s="7">
        <f t="shared" si="3"/>
        <v>20000</v>
      </c>
      <c r="J243" s="11" t="s">
        <v>894</v>
      </c>
      <c r="K243" s="9"/>
    </row>
    <row r="244" spans="1:11" ht="39">
      <c r="A244" s="10" t="s">
        <v>5</v>
      </c>
      <c r="B244" s="10" t="s">
        <v>766</v>
      </c>
      <c r="C244" s="8" t="s">
        <v>710</v>
      </c>
      <c r="D244" s="11" t="s">
        <v>711</v>
      </c>
      <c r="E244" s="11" t="s">
        <v>712</v>
      </c>
      <c r="F244" s="11" t="s">
        <v>713</v>
      </c>
      <c r="G244" s="22">
        <v>19400</v>
      </c>
      <c r="H244" s="22"/>
      <c r="I244" s="7">
        <f t="shared" si="3"/>
        <v>19400</v>
      </c>
      <c r="J244" s="11" t="s">
        <v>714</v>
      </c>
      <c r="K244" s="9"/>
    </row>
    <row r="245" spans="1:11" ht="15">
      <c r="A245" s="10" t="s">
        <v>5</v>
      </c>
      <c r="B245" s="10" t="s">
        <v>766</v>
      </c>
      <c r="C245" s="8" t="s">
        <v>715</v>
      </c>
      <c r="D245" s="11" t="s">
        <v>7</v>
      </c>
      <c r="E245" s="11" t="s">
        <v>716</v>
      </c>
      <c r="F245" s="11" t="s">
        <v>717</v>
      </c>
      <c r="G245" s="22">
        <v>33000</v>
      </c>
      <c r="H245" s="22">
        <v>-33000</v>
      </c>
      <c r="I245" s="7">
        <f t="shared" si="3"/>
        <v>0</v>
      </c>
      <c r="J245" s="11" t="s">
        <v>110</v>
      </c>
      <c r="K245" s="9"/>
    </row>
    <row r="246" spans="1:11" ht="26.25">
      <c r="A246" s="10" t="s">
        <v>5</v>
      </c>
      <c r="B246" s="10" t="s">
        <v>766</v>
      </c>
      <c r="C246" s="8" t="s">
        <v>715</v>
      </c>
      <c r="D246" s="11" t="s">
        <v>7</v>
      </c>
      <c r="E246" s="11" t="s">
        <v>716</v>
      </c>
      <c r="F246" s="11" t="s">
        <v>717</v>
      </c>
      <c r="G246" s="22">
        <v>33000</v>
      </c>
      <c r="H246" s="22"/>
      <c r="I246" s="7">
        <f t="shared" si="3"/>
        <v>33000</v>
      </c>
      <c r="J246" s="11" t="s">
        <v>10</v>
      </c>
      <c r="K246" s="9"/>
    </row>
    <row r="247" spans="1:11" ht="26.25">
      <c r="A247" s="10" t="s">
        <v>5</v>
      </c>
      <c r="B247" s="10" t="s">
        <v>766</v>
      </c>
      <c r="C247" s="8" t="s">
        <v>718</v>
      </c>
      <c r="D247" s="11" t="s">
        <v>13</v>
      </c>
      <c r="E247" s="11" t="s">
        <v>719</v>
      </c>
      <c r="F247" s="11" t="s">
        <v>720</v>
      </c>
      <c r="G247" s="22">
        <v>19900</v>
      </c>
      <c r="H247" s="22"/>
      <c r="I247" s="7">
        <f t="shared" si="3"/>
        <v>19900</v>
      </c>
      <c r="J247" s="11" t="s">
        <v>721</v>
      </c>
      <c r="K247" s="9"/>
    </row>
    <row r="248" spans="1:11" ht="26.25">
      <c r="A248" s="10" t="s">
        <v>5</v>
      </c>
      <c r="B248" s="10" t="s">
        <v>767</v>
      </c>
      <c r="C248" s="8" t="s">
        <v>166</v>
      </c>
      <c r="D248" s="11" t="s">
        <v>742</v>
      </c>
      <c r="E248" s="11" t="s">
        <v>734</v>
      </c>
      <c r="F248" s="11" t="s">
        <v>735</v>
      </c>
      <c r="G248" s="22">
        <v>64490</v>
      </c>
      <c r="H248" s="22"/>
      <c r="I248" s="7">
        <f t="shared" si="3"/>
        <v>64490</v>
      </c>
      <c r="J248" s="11" t="s">
        <v>895</v>
      </c>
      <c r="K248" s="9"/>
    </row>
    <row r="249" spans="1:11" ht="15">
      <c r="A249" s="10" t="s">
        <v>5</v>
      </c>
      <c r="B249" s="10" t="s">
        <v>766</v>
      </c>
      <c r="C249" s="8" t="s">
        <v>809</v>
      </c>
      <c r="D249" s="11" t="s">
        <v>7</v>
      </c>
      <c r="E249" s="11" t="s">
        <v>810</v>
      </c>
      <c r="F249" s="11" t="s">
        <v>811</v>
      </c>
      <c r="G249" s="22">
        <v>40000</v>
      </c>
      <c r="H249" s="22"/>
      <c r="I249" s="7">
        <f t="shared" si="3"/>
        <v>40000</v>
      </c>
      <c r="J249" s="11" t="s">
        <v>812</v>
      </c>
      <c r="K249" s="9"/>
    </row>
    <row r="250" spans="1:11" ht="26.25">
      <c r="A250" s="10" t="s">
        <v>17</v>
      </c>
      <c r="B250" s="10" t="s">
        <v>766</v>
      </c>
      <c r="C250" s="8" t="s">
        <v>18</v>
      </c>
      <c r="D250" s="11" t="s">
        <v>7</v>
      </c>
      <c r="E250" s="11" t="s">
        <v>19</v>
      </c>
      <c r="F250" s="11" t="s">
        <v>20</v>
      </c>
      <c r="G250" s="12">
        <v>16600</v>
      </c>
      <c r="H250" s="12">
        <v>-5</v>
      </c>
      <c r="I250" s="7">
        <f t="shared" si="3"/>
        <v>16595</v>
      </c>
      <c r="J250" s="11" t="s">
        <v>21</v>
      </c>
      <c r="K250" s="9"/>
    </row>
    <row r="251" spans="1:11" ht="26.25">
      <c r="A251" s="10" t="s">
        <v>17</v>
      </c>
      <c r="B251" s="10" t="s">
        <v>766</v>
      </c>
      <c r="C251" s="8" t="s">
        <v>22</v>
      </c>
      <c r="D251" s="11" t="s">
        <v>7</v>
      </c>
      <c r="E251" s="11" t="s">
        <v>23</v>
      </c>
      <c r="F251" s="11" t="s">
        <v>24</v>
      </c>
      <c r="G251" s="22">
        <v>1350</v>
      </c>
      <c r="H251" s="22"/>
      <c r="I251" s="7">
        <f t="shared" si="3"/>
        <v>1350</v>
      </c>
      <c r="J251" s="11" t="s">
        <v>25</v>
      </c>
      <c r="K251" s="9"/>
    </row>
    <row r="252" spans="1:11" ht="26.25">
      <c r="A252" s="10" t="s">
        <v>17</v>
      </c>
      <c r="B252" s="10" t="s">
        <v>766</v>
      </c>
      <c r="C252" s="8" t="s">
        <v>26</v>
      </c>
      <c r="D252" s="11" t="s">
        <v>858</v>
      </c>
      <c r="E252" s="11" t="s">
        <v>28</v>
      </c>
      <c r="F252" s="11" t="s">
        <v>29</v>
      </c>
      <c r="G252" s="22">
        <v>20000</v>
      </c>
      <c r="H252" s="22"/>
      <c r="I252" s="7">
        <f t="shared" si="3"/>
        <v>20000</v>
      </c>
      <c r="J252" s="11" t="s">
        <v>30</v>
      </c>
      <c r="K252" s="9"/>
    </row>
    <row r="253" spans="1:11" ht="15">
      <c r="A253" s="10" t="s">
        <v>17</v>
      </c>
      <c r="B253" s="10" t="s">
        <v>766</v>
      </c>
      <c r="C253" s="8" t="s">
        <v>31</v>
      </c>
      <c r="D253" s="11" t="s">
        <v>7</v>
      </c>
      <c r="E253" s="11" t="s">
        <v>32</v>
      </c>
      <c r="F253" s="11" t="s">
        <v>33</v>
      </c>
      <c r="G253" s="22">
        <v>10000</v>
      </c>
      <c r="H253" s="22"/>
      <c r="I253" s="7">
        <f t="shared" si="3"/>
        <v>10000</v>
      </c>
      <c r="J253" s="11" t="s">
        <v>34</v>
      </c>
      <c r="K253" s="9"/>
    </row>
    <row r="254" spans="1:11" ht="26.25">
      <c r="A254" s="10" t="s">
        <v>17</v>
      </c>
      <c r="B254" s="10" t="s">
        <v>766</v>
      </c>
      <c r="C254" s="8" t="s">
        <v>103</v>
      </c>
      <c r="D254" s="11" t="s">
        <v>7</v>
      </c>
      <c r="E254" s="11" t="s">
        <v>104</v>
      </c>
      <c r="F254" s="11" t="s">
        <v>105</v>
      </c>
      <c r="G254" s="22">
        <v>10000</v>
      </c>
      <c r="H254" s="22"/>
      <c r="I254" s="7">
        <f t="shared" si="3"/>
        <v>10000</v>
      </c>
      <c r="J254" s="11" t="s">
        <v>106</v>
      </c>
      <c r="K254" s="9"/>
    </row>
    <row r="255" spans="1:11" ht="15">
      <c r="A255" s="10" t="s">
        <v>17</v>
      </c>
      <c r="B255" s="10" t="s">
        <v>766</v>
      </c>
      <c r="C255" s="8" t="s">
        <v>107</v>
      </c>
      <c r="D255" s="11" t="s">
        <v>7</v>
      </c>
      <c r="E255" s="11" t="s">
        <v>108</v>
      </c>
      <c r="F255" s="11" t="s">
        <v>109</v>
      </c>
      <c r="G255" s="22">
        <v>48030</v>
      </c>
      <c r="H255" s="22"/>
      <c r="I255" s="7">
        <f t="shared" si="3"/>
        <v>48030</v>
      </c>
      <c r="J255" s="11" t="s">
        <v>110</v>
      </c>
      <c r="K255" s="9"/>
    </row>
    <row r="256" spans="1:11" ht="26.25">
      <c r="A256" s="10" t="s">
        <v>17</v>
      </c>
      <c r="B256" s="10" t="s">
        <v>767</v>
      </c>
      <c r="C256" s="8" t="s">
        <v>111</v>
      </c>
      <c r="D256" s="11" t="s">
        <v>180</v>
      </c>
      <c r="E256" s="11" t="s">
        <v>112</v>
      </c>
      <c r="F256" s="11" t="s">
        <v>113</v>
      </c>
      <c r="G256" s="22">
        <v>80000</v>
      </c>
      <c r="H256" s="22"/>
      <c r="I256" s="7">
        <f t="shared" si="3"/>
        <v>80000</v>
      </c>
      <c r="J256" s="11" t="s">
        <v>114</v>
      </c>
      <c r="K256" s="9"/>
    </row>
    <row r="257" spans="1:11" ht="26.25">
      <c r="A257" s="10" t="s">
        <v>17</v>
      </c>
      <c r="B257" s="10" t="s">
        <v>766</v>
      </c>
      <c r="C257" s="8" t="s">
        <v>115</v>
      </c>
      <c r="D257" s="11" t="s">
        <v>13</v>
      </c>
      <c r="E257" s="11" t="s">
        <v>116</v>
      </c>
      <c r="F257" s="11" t="s">
        <v>117</v>
      </c>
      <c r="G257" s="22">
        <v>20000</v>
      </c>
      <c r="H257" s="22"/>
      <c r="I257" s="7">
        <f t="shared" si="3"/>
        <v>20000</v>
      </c>
      <c r="J257" s="11" t="s">
        <v>1342</v>
      </c>
      <c r="K257" s="9"/>
    </row>
    <row r="258" spans="1:11" ht="26.25">
      <c r="A258" s="10" t="s">
        <v>17</v>
      </c>
      <c r="B258" s="10" t="s">
        <v>766</v>
      </c>
      <c r="C258" s="8" t="s">
        <v>118</v>
      </c>
      <c r="D258" s="11" t="s">
        <v>7</v>
      </c>
      <c r="E258" s="11" t="s">
        <v>119</v>
      </c>
      <c r="F258" s="11" t="s">
        <v>120</v>
      </c>
      <c r="G258" s="22">
        <v>63000</v>
      </c>
      <c r="H258" s="22"/>
      <c r="I258" s="7">
        <f t="shared" si="3"/>
        <v>63000</v>
      </c>
      <c r="J258" s="11" t="s">
        <v>1341</v>
      </c>
      <c r="K258" s="9"/>
    </row>
    <row r="259" spans="1:11" ht="26.25">
      <c r="A259" s="10" t="s">
        <v>17</v>
      </c>
      <c r="B259" s="10" t="s">
        <v>766</v>
      </c>
      <c r="C259" s="8" t="s">
        <v>121</v>
      </c>
      <c r="D259" s="11" t="s">
        <v>13</v>
      </c>
      <c r="E259" s="11" t="s">
        <v>122</v>
      </c>
      <c r="F259" s="11" t="s">
        <v>123</v>
      </c>
      <c r="G259" s="22">
        <v>68943</v>
      </c>
      <c r="H259" s="22"/>
      <c r="I259" s="7">
        <f t="shared" si="3"/>
        <v>68943</v>
      </c>
      <c r="J259" s="11" t="s">
        <v>124</v>
      </c>
      <c r="K259" s="9"/>
    </row>
    <row r="260" spans="1:11" ht="26.25">
      <c r="A260" s="10" t="s">
        <v>17</v>
      </c>
      <c r="B260" s="10" t="s">
        <v>766</v>
      </c>
      <c r="C260" s="8" t="s">
        <v>125</v>
      </c>
      <c r="D260" s="11" t="s">
        <v>7</v>
      </c>
      <c r="E260" s="11" t="s">
        <v>126</v>
      </c>
      <c r="F260" s="11" t="s">
        <v>127</v>
      </c>
      <c r="G260" s="22">
        <v>60000</v>
      </c>
      <c r="H260" s="22"/>
      <c r="I260" s="7">
        <f t="shared" si="3"/>
        <v>60000</v>
      </c>
      <c r="J260" s="11" t="s">
        <v>128</v>
      </c>
      <c r="K260" s="9"/>
    </row>
    <row r="261" spans="1:11" ht="26.25">
      <c r="A261" s="10" t="s">
        <v>17</v>
      </c>
      <c r="B261" s="10" t="s">
        <v>766</v>
      </c>
      <c r="C261" s="8" t="s">
        <v>190</v>
      </c>
      <c r="D261" s="11" t="s">
        <v>7</v>
      </c>
      <c r="E261" s="11" t="s">
        <v>191</v>
      </c>
      <c r="F261" s="11" t="s">
        <v>192</v>
      </c>
      <c r="G261" s="22">
        <v>120000</v>
      </c>
      <c r="H261" s="22"/>
      <c r="I261" s="7">
        <f aca="true" t="shared" si="4" ref="I261:I288">G261+H261</f>
        <v>120000</v>
      </c>
      <c r="J261" s="11" t="s">
        <v>896</v>
      </c>
      <c r="K261" s="9"/>
    </row>
    <row r="262" spans="1:11" ht="15">
      <c r="A262" s="10" t="s">
        <v>17</v>
      </c>
      <c r="B262" s="10" t="s">
        <v>766</v>
      </c>
      <c r="C262" s="8" t="s">
        <v>18</v>
      </c>
      <c r="D262" s="11" t="s">
        <v>7</v>
      </c>
      <c r="E262" s="11" t="s">
        <v>19</v>
      </c>
      <c r="F262" s="11" t="s">
        <v>20</v>
      </c>
      <c r="G262" s="12">
        <v>9155</v>
      </c>
      <c r="H262" s="12">
        <v>-28</v>
      </c>
      <c r="I262" s="7">
        <f t="shared" si="4"/>
        <v>9127</v>
      </c>
      <c r="J262" s="11" t="s">
        <v>897</v>
      </c>
      <c r="K262" s="9"/>
    </row>
    <row r="263" spans="1:11" ht="39">
      <c r="A263" s="10" t="s">
        <v>17</v>
      </c>
      <c r="B263" s="10" t="s">
        <v>767</v>
      </c>
      <c r="C263" s="8" t="s">
        <v>111</v>
      </c>
      <c r="D263" s="11" t="s">
        <v>288</v>
      </c>
      <c r="E263" s="11" t="s">
        <v>289</v>
      </c>
      <c r="F263" s="11" t="s">
        <v>290</v>
      </c>
      <c r="G263" s="12">
        <v>70000</v>
      </c>
      <c r="H263" s="12">
        <v>-92</v>
      </c>
      <c r="I263" s="7">
        <f t="shared" si="4"/>
        <v>69908</v>
      </c>
      <c r="J263" s="11" t="s">
        <v>213</v>
      </c>
      <c r="K263" s="9"/>
    </row>
    <row r="264" spans="1:11" ht="26.25">
      <c r="A264" s="10" t="s">
        <v>17</v>
      </c>
      <c r="B264" s="10" t="s">
        <v>766</v>
      </c>
      <c r="C264" s="8" t="s">
        <v>291</v>
      </c>
      <c r="D264" s="11" t="s">
        <v>7</v>
      </c>
      <c r="E264" s="11" t="s">
        <v>292</v>
      </c>
      <c r="F264" s="11" t="s">
        <v>293</v>
      </c>
      <c r="G264" s="22">
        <v>8100</v>
      </c>
      <c r="H264" s="22"/>
      <c r="I264" s="7">
        <f t="shared" si="4"/>
        <v>8100</v>
      </c>
      <c r="J264" s="11" t="s">
        <v>294</v>
      </c>
      <c r="K264" s="9"/>
    </row>
    <row r="265" spans="1:11" ht="26.25">
      <c r="A265" s="10" t="s">
        <v>17</v>
      </c>
      <c r="B265" s="10" t="s">
        <v>766</v>
      </c>
      <c r="C265" s="8" t="s">
        <v>295</v>
      </c>
      <c r="D265" s="11" t="s">
        <v>13</v>
      </c>
      <c r="E265" s="11" t="s">
        <v>296</v>
      </c>
      <c r="F265" s="11" t="s">
        <v>297</v>
      </c>
      <c r="G265" s="22">
        <v>50000</v>
      </c>
      <c r="H265" s="22"/>
      <c r="I265" s="7">
        <f t="shared" si="4"/>
        <v>50000</v>
      </c>
      <c r="J265" s="11" t="s">
        <v>298</v>
      </c>
      <c r="K265" s="9"/>
    </row>
    <row r="266" spans="1:11" ht="26.25">
      <c r="A266" s="10" t="s">
        <v>17</v>
      </c>
      <c r="B266" s="10" t="s">
        <v>766</v>
      </c>
      <c r="C266" s="8" t="s">
        <v>299</v>
      </c>
      <c r="D266" s="11" t="s">
        <v>7</v>
      </c>
      <c r="E266" s="11" t="s">
        <v>300</v>
      </c>
      <c r="F266" s="11" t="s">
        <v>301</v>
      </c>
      <c r="G266" s="22">
        <v>869</v>
      </c>
      <c r="H266" s="22"/>
      <c r="I266" s="7">
        <f t="shared" si="4"/>
        <v>869</v>
      </c>
      <c r="J266" s="11" t="s">
        <v>1340</v>
      </c>
      <c r="K266" s="9"/>
    </row>
    <row r="267" spans="1:11" ht="26.25">
      <c r="A267" s="10" t="s">
        <v>17</v>
      </c>
      <c r="B267" s="10" t="s">
        <v>766</v>
      </c>
      <c r="C267" s="8" t="s">
        <v>302</v>
      </c>
      <c r="D267" s="11" t="s">
        <v>13</v>
      </c>
      <c r="E267" s="11" t="s">
        <v>303</v>
      </c>
      <c r="F267" s="11" t="s">
        <v>304</v>
      </c>
      <c r="G267" s="22">
        <v>32000</v>
      </c>
      <c r="H267" s="22"/>
      <c r="I267" s="7">
        <f t="shared" si="4"/>
        <v>32000</v>
      </c>
      <c r="J267" s="11" t="s">
        <v>305</v>
      </c>
      <c r="K267" s="9"/>
    </row>
    <row r="268" spans="1:11" ht="26.25">
      <c r="A268" s="10" t="s">
        <v>17</v>
      </c>
      <c r="B268" s="10" t="s">
        <v>766</v>
      </c>
      <c r="C268" s="8" t="s">
        <v>306</v>
      </c>
      <c r="D268" s="11" t="s">
        <v>13</v>
      </c>
      <c r="E268" s="11" t="s">
        <v>307</v>
      </c>
      <c r="F268" s="11" t="s">
        <v>308</v>
      </c>
      <c r="G268" s="22">
        <v>70000</v>
      </c>
      <c r="H268" s="22"/>
      <c r="I268" s="7">
        <f t="shared" si="4"/>
        <v>70000</v>
      </c>
      <c r="J268" s="11" t="s">
        <v>309</v>
      </c>
      <c r="K268" s="9"/>
    </row>
    <row r="269" spans="1:11" ht="26.25">
      <c r="A269" s="10" t="s">
        <v>17</v>
      </c>
      <c r="B269" s="10" t="s">
        <v>766</v>
      </c>
      <c r="C269" s="8" t="s">
        <v>310</v>
      </c>
      <c r="D269" s="11" t="s">
        <v>7</v>
      </c>
      <c r="E269" s="11" t="s">
        <v>311</v>
      </c>
      <c r="F269" s="11" t="s">
        <v>312</v>
      </c>
      <c r="G269" s="22">
        <v>27000</v>
      </c>
      <c r="H269" s="22"/>
      <c r="I269" s="7">
        <f t="shared" si="4"/>
        <v>27000</v>
      </c>
      <c r="J269" s="11" t="s">
        <v>1339</v>
      </c>
      <c r="K269" s="9"/>
    </row>
    <row r="270" spans="1:11" ht="39">
      <c r="A270" s="10" t="s">
        <v>17</v>
      </c>
      <c r="B270" s="10" t="s">
        <v>768</v>
      </c>
      <c r="C270" s="8" t="s">
        <v>856</v>
      </c>
      <c r="D270" s="11" t="s">
        <v>857</v>
      </c>
      <c r="E270" s="11" t="s">
        <v>352</v>
      </c>
      <c r="F270" s="11" t="s">
        <v>353</v>
      </c>
      <c r="G270" s="22">
        <v>87732</v>
      </c>
      <c r="H270" s="22"/>
      <c r="I270" s="7">
        <f t="shared" si="4"/>
        <v>87732</v>
      </c>
      <c r="J270" s="11" t="s">
        <v>354</v>
      </c>
      <c r="K270" s="9"/>
    </row>
    <row r="271" spans="1:11" ht="39">
      <c r="A271" s="10" t="s">
        <v>17</v>
      </c>
      <c r="B271" s="10" t="s">
        <v>768</v>
      </c>
      <c r="C271" s="8" t="s">
        <v>856</v>
      </c>
      <c r="D271" s="11" t="s">
        <v>355</v>
      </c>
      <c r="E271" s="11" t="s">
        <v>356</v>
      </c>
      <c r="F271" s="11" t="s">
        <v>357</v>
      </c>
      <c r="G271" s="22">
        <v>50000</v>
      </c>
      <c r="H271" s="22"/>
      <c r="I271" s="7">
        <f t="shared" si="4"/>
        <v>50000</v>
      </c>
      <c r="J271" s="11" t="s">
        <v>358</v>
      </c>
      <c r="K271" s="9"/>
    </row>
    <row r="272" spans="1:11" ht="15">
      <c r="A272" s="10" t="s">
        <v>17</v>
      </c>
      <c r="B272" s="10" t="s">
        <v>766</v>
      </c>
      <c r="C272" s="8" t="s">
        <v>374</v>
      </c>
      <c r="D272" s="11" t="s">
        <v>7</v>
      </c>
      <c r="E272" s="11" t="s">
        <v>375</v>
      </c>
      <c r="F272" s="11" t="s">
        <v>376</v>
      </c>
      <c r="G272" s="22">
        <v>4980</v>
      </c>
      <c r="H272" s="22"/>
      <c r="I272" s="7">
        <f t="shared" si="4"/>
        <v>4980</v>
      </c>
      <c r="J272" s="11" t="s">
        <v>110</v>
      </c>
      <c r="K272" s="9"/>
    </row>
    <row r="273" spans="1:11" ht="26.25">
      <c r="A273" s="10" t="s">
        <v>17</v>
      </c>
      <c r="B273" s="10" t="s">
        <v>766</v>
      </c>
      <c r="C273" s="8" t="s">
        <v>401</v>
      </c>
      <c r="D273" s="11" t="s">
        <v>13</v>
      </c>
      <c r="E273" s="11" t="s">
        <v>402</v>
      </c>
      <c r="F273" s="11" t="s">
        <v>403</v>
      </c>
      <c r="G273" s="22">
        <v>42000</v>
      </c>
      <c r="H273" s="22"/>
      <c r="I273" s="7">
        <f t="shared" si="4"/>
        <v>42000</v>
      </c>
      <c r="J273" s="11" t="s">
        <v>317</v>
      </c>
      <c r="K273" s="9"/>
    </row>
    <row r="274" spans="1:11" ht="26.25">
      <c r="A274" s="10" t="s">
        <v>17</v>
      </c>
      <c r="B274" s="10" t="s">
        <v>766</v>
      </c>
      <c r="C274" s="8" t="s">
        <v>401</v>
      </c>
      <c r="D274" s="11" t="s">
        <v>13</v>
      </c>
      <c r="E274" s="11" t="s">
        <v>402</v>
      </c>
      <c r="F274" s="11" t="s">
        <v>403</v>
      </c>
      <c r="G274" s="22">
        <v>52000</v>
      </c>
      <c r="H274" s="22"/>
      <c r="I274" s="7">
        <f t="shared" si="4"/>
        <v>52000</v>
      </c>
      <c r="J274" s="11" t="s">
        <v>854</v>
      </c>
      <c r="K274" s="9"/>
    </row>
    <row r="275" spans="1:11" ht="26.25">
      <c r="A275" s="10" t="s">
        <v>17</v>
      </c>
      <c r="B275" s="10" t="s">
        <v>766</v>
      </c>
      <c r="C275" s="8" t="s">
        <v>404</v>
      </c>
      <c r="D275" s="11" t="s">
        <v>7</v>
      </c>
      <c r="E275" s="11" t="s">
        <v>405</v>
      </c>
      <c r="F275" s="11" t="s">
        <v>406</v>
      </c>
      <c r="G275" s="22">
        <v>28846</v>
      </c>
      <c r="H275" s="22"/>
      <c r="I275" s="7">
        <f t="shared" si="4"/>
        <v>28846</v>
      </c>
      <c r="J275" s="11" t="s">
        <v>407</v>
      </c>
      <c r="K275" s="9"/>
    </row>
    <row r="276" spans="1:11" ht="26.25">
      <c r="A276" s="10" t="s">
        <v>17</v>
      </c>
      <c r="B276" s="10" t="s">
        <v>766</v>
      </c>
      <c r="C276" s="8" t="s">
        <v>466</v>
      </c>
      <c r="D276" s="11" t="s">
        <v>13</v>
      </c>
      <c r="E276" s="11" t="s">
        <v>467</v>
      </c>
      <c r="F276" s="11" t="s">
        <v>468</v>
      </c>
      <c r="G276" s="12">
        <v>12774</v>
      </c>
      <c r="H276" s="12">
        <v>-539</v>
      </c>
      <c r="I276" s="7">
        <f t="shared" si="4"/>
        <v>12235</v>
      </c>
      <c r="J276" s="11" t="s">
        <v>110</v>
      </c>
      <c r="K276" s="9"/>
    </row>
    <row r="277" spans="1:11" ht="26.25">
      <c r="A277" s="10" t="s">
        <v>17</v>
      </c>
      <c r="B277" s="10" t="s">
        <v>766</v>
      </c>
      <c r="C277" s="8" t="s">
        <v>472</v>
      </c>
      <c r="D277" s="11" t="s">
        <v>13</v>
      </c>
      <c r="E277" s="11" t="s">
        <v>473</v>
      </c>
      <c r="F277" s="11" t="s">
        <v>474</v>
      </c>
      <c r="G277" s="22">
        <v>19981</v>
      </c>
      <c r="H277" s="22">
        <v>-148</v>
      </c>
      <c r="I277" s="7">
        <f t="shared" si="4"/>
        <v>19833</v>
      </c>
      <c r="J277" s="11" t="s">
        <v>853</v>
      </c>
      <c r="K277" s="9"/>
    </row>
    <row r="278" spans="1:11" ht="15">
      <c r="A278" s="10" t="s">
        <v>17</v>
      </c>
      <c r="B278" s="10" t="s">
        <v>767</v>
      </c>
      <c r="C278" s="8" t="s">
        <v>111</v>
      </c>
      <c r="D278" s="11" t="s">
        <v>221</v>
      </c>
      <c r="E278" s="11" t="s">
        <v>475</v>
      </c>
      <c r="F278" s="11" t="s">
        <v>476</v>
      </c>
      <c r="G278" s="12">
        <v>23995</v>
      </c>
      <c r="H278" s="12">
        <v>-23995</v>
      </c>
      <c r="I278" s="7">
        <f t="shared" si="4"/>
        <v>0</v>
      </c>
      <c r="J278" s="11" t="s">
        <v>777</v>
      </c>
      <c r="K278" s="9"/>
    </row>
    <row r="279" spans="1:11" ht="15">
      <c r="A279" s="10" t="s">
        <v>17</v>
      </c>
      <c r="B279" s="10" t="s">
        <v>766</v>
      </c>
      <c r="C279" s="8" t="s">
        <v>469</v>
      </c>
      <c r="D279" s="11" t="s">
        <v>7</v>
      </c>
      <c r="E279" s="11" t="s">
        <v>470</v>
      </c>
      <c r="F279" s="11" t="s">
        <v>471</v>
      </c>
      <c r="G279" s="12">
        <v>8226</v>
      </c>
      <c r="H279" s="12">
        <v>-8226</v>
      </c>
      <c r="I279" s="7">
        <f t="shared" si="4"/>
        <v>0</v>
      </c>
      <c r="J279" s="11" t="s">
        <v>778</v>
      </c>
      <c r="K279" s="9"/>
    </row>
    <row r="280" spans="1:11" ht="39">
      <c r="A280" s="10" t="s">
        <v>17</v>
      </c>
      <c r="B280" s="10" t="s">
        <v>766</v>
      </c>
      <c r="C280" s="8" t="s">
        <v>26</v>
      </c>
      <c r="D280" s="11" t="s">
        <v>27</v>
      </c>
      <c r="E280" s="11" t="s">
        <v>28</v>
      </c>
      <c r="F280" s="11" t="s">
        <v>29</v>
      </c>
      <c r="G280" s="22">
        <v>7800</v>
      </c>
      <c r="H280" s="22"/>
      <c r="I280" s="7">
        <f t="shared" si="4"/>
        <v>7800</v>
      </c>
      <c r="J280" s="11" t="s">
        <v>852</v>
      </c>
      <c r="K280" s="9"/>
    </row>
    <row r="281" spans="1:11" ht="26.25">
      <c r="A281" s="10" t="s">
        <v>17</v>
      </c>
      <c r="B281" s="10" t="s">
        <v>766</v>
      </c>
      <c r="C281" s="8" t="s">
        <v>707</v>
      </c>
      <c r="D281" s="11" t="s">
        <v>7</v>
      </c>
      <c r="E281" s="11" t="s">
        <v>708</v>
      </c>
      <c r="F281" s="11" t="s">
        <v>709</v>
      </c>
      <c r="G281" s="22">
        <v>40000</v>
      </c>
      <c r="H281" s="22"/>
      <c r="I281" s="7">
        <f t="shared" si="4"/>
        <v>40000</v>
      </c>
      <c r="J281" s="11" t="s">
        <v>1338</v>
      </c>
      <c r="K281" s="9"/>
    </row>
    <row r="282" spans="1:11" ht="26.25">
      <c r="A282" s="10" t="s">
        <v>17</v>
      </c>
      <c r="B282" s="10" t="s">
        <v>766</v>
      </c>
      <c r="C282" s="23" t="s">
        <v>749</v>
      </c>
      <c r="D282" s="11" t="s">
        <v>13</v>
      </c>
      <c r="E282" s="23" t="s">
        <v>750</v>
      </c>
      <c r="F282" s="23" t="s">
        <v>751</v>
      </c>
      <c r="G282" s="24">
        <v>33033</v>
      </c>
      <c r="H282" s="24"/>
      <c r="I282" s="7">
        <f t="shared" si="4"/>
        <v>33033</v>
      </c>
      <c r="J282" s="11" t="s">
        <v>213</v>
      </c>
      <c r="K282" s="9"/>
    </row>
    <row r="283" spans="1:11" ht="39">
      <c r="A283" s="10" t="s">
        <v>17</v>
      </c>
      <c r="B283" s="10" t="s">
        <v>768</v>
      </c>
      <c r="C283" s="8" t="s">
        <v>856</v>
      </c>
      <c r="D283" s="11" t="s">
        <v>355</v>
      </c>
      <c r="E283" s="11" t="s">
        <v>356</v>
      </c>
      <c r="F283" s="11" t="s">
        <v>357</v>
      </c>
      <c r="G283" s="22">
        <v>60000</v>
      </c>
      <c r="H283" s="22"/>
      <c r="I283" s="7">
        <f t="shared" si="4"/>
        <v>60000</v>
      </c>
      <c r="J283" s="11" t="s">
        <v>358</v>
      </c>
      <c r="K283" s="9"/>
    </row>
    <row r="284" spans="1:11" ht="15">
      <c r="A284" s="10" t="s">
        <v>17</v>
      </c>
      <c r="B284" s="10" t="s">
        <v>766</v>
      </c>
      <c r="C284" s="8" t="s">
        <v>763</v>
      </c>
      <c r="D284" s="11" t="s">
        <v>7</v>
      </c>
      <c r="E284" s="11" t="s">
        <v>760</v>
      </c>
      <c r="F284" s="11" t="s">
        <v>764</v>
      </c>
      <c r="G284" s="24">
        <v>100000</v>
      </c>
      <c r="H284" s="24"/>
      <c r="I284" s="7">
        <f t="shared" si="4"/>
        <v>100000</v>
      </c>
      <c r="J284" s="23" t="s">
        <v>124</v>
      </c>
      <c r="K284" s="9"/>
    </row>
    <row r="285" spans="1:11" ht="15">
      <c r="A285" s="10" t="s">
        <v>17</v>
      </c>
      <c r="B285" s="10" t="s">
        <v>766</v>
      </c>
      <c r="C285" s="8" t="s">
        <v>813</v>
      </c>
      <c r="D285" s="11" t="s">
        <v>7</v>
      </c>
      <c r="E285" s="11" t="s">
        <v>815</v>
      </c>
      <c r="F285" s="11" t="s">
        <v>816</v>
      </c>
      <c r="G285" s="24">
        <v>36940</v>
      </c>
      <c r="H285" s="24"/>
      <c r="I285" s="7">
        <f t="shared" si="4"/>
        <v>36940</v>
      </c>
      <c r="J285" s="23" t="s">
        <v>309</v>
      </c>
      <c r="K285" s="9"/>
    </row>
    <row r="286" spans="1:11" ht="30">
      <c r="A286" s="10" t="s">
        <v>17</v>
      </c>
      <c r="B286" s="10" t="s">
        <v>766</v>
      </c>
      <c r="C286" s="8" t="s">
        <v>814</v>
      </c>
      <c r="D286" s="11" t="s">
        <v>7</v>
      </c>
      <c r="E286" s="11" t="s">
        <v>817</v>
      </c>
      <c r="F286" s="11" t="s">
        <v>818</v>
      </c>
      <c r="G286" s="24">
        <v>35000</v>
      </c>
      <c r="H286" s="24"/>
      <c r="I286" s="7">
        <f t="shared" si="4"/>
        <v>35000</v>
      </c>
      <c r="J286" s="25" t="s">
        <v>900</v>
      </c>
      <c r="K286" s="9"/>
    </row>
    <row r="287" spans="1:11" ht="30">
      <c r="A287" s="10" t="s">
        <v>17</v>
      </c>
      <c r="B287" s="10" t="s">
        <v>766</v>
      </c>
      <c r="C287" s="23" t="s">
        <v>820</v>
      </c>
      <c r="D287" s="11" t="s">
        <v>13</v>
      </c>
      <c r="E287" s="11" t="s">
        <v>821</v>
      </c>
      <c r="F287" s="11" t="s">
        <v>822</v>
      </c>
      <c r="G287" s="24">
        <v>37702</v>
      </c>
      <c r="H287" s="24"/>
      <c r="I287" s="7">
        <f t="shared" si="4"/>
        <v>37702</v>
      </c>
      <c r="J287" s="25" t="s">
        <v>823</v>
      </c>
      <c r="K287" s="9"/>
    </row>
    <row r="288" spans="1:11" ht="27" thickBot="1">
      <c r="A288" s="27" t="s">
        <v>17</v>
      </c>
      <c r="B288" s="27" t="s">
        <v>766</v>
      </c>
      <c r="C288" s="28" t="s">
        <v>848</v>
      </c>
      <c r="D288" s="29" t="s">
        <v>13</v>
      </c>
      <c r="E288" s="29" t="s">
        <v>849</v>
      </c>
      <c r="F288" s="29" t="s">
        <v>850</v>
      </c>
      <c r="G288" s="30">
        <v>50000</v>
      </c>
      <c r="H288" s="30"/>
      <c r="I288" s="31">
        <f t="shared" si="4"/>
        <v>50000</v>
      </c>
      <c r="J288" s="29" t="s">
        <v>851</v>
      </c>
      <c r="K288" s="9"/>
    </row>
    <row r="289" spans="1:10" ht="16.5" thickBot="1">
      <c r="A289" s="32"/>
      <c r="B289" s="33"/>
      <c r="C289" s="34" t="s">
        <v>899</v>
      </c>
      <c r="D289" s="33"/>
      <c r="E289" s="33"/>
      <c r="F289" s="33"/>
      <c r="G289" s="35">
        <f>SUM(G4:G288)</f>
        <v>9474543</v>
      </c>
      <c r="H289" s="35">
        <f>SUM(H4:H288)</f>
        <v>-369388</v>
      </c>
      <c r="I289" s="35">
        <f>SUM(I4:I288)</f>
        <v>9105155</v>
      </c>
      <c r="J289" s="36"/>
    </row>
  </sheetData>
  <sheetProtection/>
  <autoFilter ref="A2:J290">
    <sortState ref="A3:J289">
      <sortCondition customList="BA,TV,NR,TC,BB,ZA,KE,PO" ref="A3:A289"/>
    </sortState>
  </autoFilter>
  <mergeCells count="1">
    <mergeCell ref="A1:J1"/>
  </mergeCells>
  <printOptions/>
  <pageMargins left="0.4330708661417323" right="0.2362204724409449" top="0.5511811023622047" bottom="0.5511811023622047" header="0.31496062992125984" footer="0.31496062992125984"/>
  <pageSetup fitToHeight="8" fitToWidth="1" horizontalDpi="600" verticalDpi="600" orientation="portrait" paperSize="9" scale="67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2.28125" style="38" customWidth="1"/>
    <col min="2" max="2" width="30.00390625" style="38" customWidth="1"/>
    <col min="3" max="3" width="27.7109375" style="38" customWidth="1"/>
    <col min="4" max="5" width="18.57421875" style="38" customWidth="1"/>
    <col min="6" max="6" width="17.421875" style="39" customWidth="1"/>
    <col min="7" max="7" width="28.140625" style="38" customWidth="1"/>
  </cols>
  <sheetData>
    <row r="1" spans="1:7" ht="21" customHeight="1">
      <c r="A1" s="59" t="s">
        <v>1337</v>
      </c>
      <c r="B1" s="60"/>
      <c r="C1" s="60"/>
      <c r="D1" s="60"/>
      <c r="E1" s="60"/>
      <c r="F1" s="60"/>
      <c r="G1" s="60"/>
    </row>
    <row r="3" ht="15.75" thickBot="1"/>
    <row r="4" spans="1:7" ht="51" customHeight="1" thickBot="1">
      <c r="A4" s="63" t="s">
        <v>1421</v>
      </c>
      <c r="B4" s="64" t="s">
        <v>1</v>
      </c>
      <c r="C4" s="64" t="s">
        <v>2</v>
      </c>
      <c r="D4" s="64" t="s">
        <v>3</v>
      </c>
      <c r="E4" s="64" t="s">
        <v>4</v>
      </c>
      <c r="F4" s="65" t="s">
        <v>1422</v>
      </c>
      <c r="G4" s="66" t="s">
        <v>736</v>
      </c>
    </row>
    <row r="5" spans="1:7" ht="64.5">
      <c r="A5" s="58" t="s">
        <v>153</v>
      </c>
      <c r="B5" s="58" t="s">
        <v>235</v>
      </c>
      <c r="C5" s="56" t="s">
        <v>1336</v>
      </c>
      <c r="D5" s="56" t="s">
        <v>548</v>
      </c>
      <c r="E5" s="56" t="s">
        <v>549</v>
      </c>
      <c r="F5" s="57">
        <v>70000</v>
      </c>
      <c r="G5" s="56" t="s">
        <v>918</v>
      </c>
    </row>
    <row r="6" spans="1:7" ht="39">
      <c r="A6" s="1" t="s">
        <v>153</v>
      </c>
      <c r="B6" s="1" t="s">
        <v>235</v>
      </c>
      <c r="C6" s="2" t="s">
        <v>432</v>
      </c>
      <c r="D6" s="2" t="s">
        <v>433</v>
      </c>
      <c r="E6" s="2" t="s">
        <v>237</v>
      </c>
      <c r="F6" s="43">
        <v>110000</v>
      </c>
      <c r="G6" s="2" t="s">
        <v>1335</v>
      </c>
    </row>
    <row r="7" spans="1:7" ht="39">
      <c r="A7" s="1" t="s">
        <v>153</v>
      </c>
      <c r="B7" s="1" t="s">
        <v>235</v>
      </c>
      <c r="C7" s="2" t="s">
        <v>343</v>
      </c>
      <c r="D7" s="2" t="s">
        <v>1334</v>
      </c>
      <c r="E7" s="2" t="s">
        <v>237</v>
      </c>
      <c r="F7" s="43">
        <v>10444</v>
      </c>
      <c r="G7" s="2" t="s">
        <v>1333</v>
      </c>
    </row>
    <row r="8" spans="1:7" ht="34.5" customHeight="1">
      <c r="A8" s="1" t="s">
        <v>153</v>
      </c>
      <c r="B8" s="1" t="s">
        <v>235</v>
      </c>
      <c r="C8" s="45" t="s">
        <v>1332</v>
      </c>
      <c r="D8" s="45" t="s">
        <v>1331</v>
      </c>
      <c r="E8" s="45" t="s">
        <v>1330</v>
      </c>
      <c r="F8" s="43">
        <v>11580</v>
      </c>
      <c r="G8" s="2" t="s">
        <v>1329</v>
      </c>
    </row>
    <row r="9" spans="1:7" ht="34.5" customHeight="1">
      <c r="A9" s="1" t="s">
        <v>153</v>
      </c>
      <c r="B9" s="1" t="s">
        <v>235</v>
      </c>
      <c r="C9" s="45" t="s">
        <v>1332</v>
      </c>
      <c r="D9" s="45" t="s">
        <v>1331</v>
      </c>
      <c r="E9" s="45" t="s">
        <v>1330</v>
      </c>
      <c r="F9" s="43">
        <v>-980</v>
      </c>
      <c r="G9" s="2" t="s">
        <v>1329</v>
      </c>
    </row>
    <row r="10" spans="1:7" ht="34.5" customHeight="1">
      <c r="A10" s="1" t="s">
        <v>153</v>
      </c>
      <c r="B10" s="1" t="s">
        <v>235</v>
      </c>
      <c r="C10" s="45" t="s">
        <v>503</v>
      </c>
      <c r="D10" s="45" t="s">
        <v>1328</v>
      </c>
      <c r="E10" s="45" t="s">
        <v>1327</v>
      </c>
      <c r="F10" s="43">
        <v>3000</v>
      </c>
      <c r="G10" s="2" t="s">
        <v>1326</v>
      </c>
    </row>
    <row r="11" spans="1:7" ht="34.5" customHeight="1">
      <c r="A11" s="1" t="s">
        <v>153</v>
      </c>
      <c r="B11" s="1" t="s">
        <v>1325</v>
      </c>
      <c r="C11" s="2" t="s">
        <v>7</v>
      </c>
      <c r="D11" s="2" t="s">
        <v>1324</v>
      </c>
      <c r="E11" s="2" t="s">
        <v>1323</v>
      </c>
      <c r="F11" s="43">
        <v>60000</v>
      </c>
      <c r="G11" s="2" t="s">
        <v>918</v>
      </c>
    </row>
    <row r="12" spans="1:7" ht="34.5" customHeight="1">
      <c r="A12" s="1" t="s">
        <v>153</v>
      </c>
      <c r="B12" s="1" t="s">
        <v>1325</v>
      </c>
      <c r="C12" s="2" t="s">
        <v>7</v>
      </c>
      <c r="D12" s="2" t="s">
        <v>1324</v>
      </c>
      <c r="E12" s="2" t="s">
        <v>1323</v>
      </c>
      <c r="F12" s="43">
        <v>45000</v>
      </c>
      <c r="G12" s="2" t="s">
        <v>918</v>
      </c>
    </row>
    <row r="13" spans="1:7" ht="34.5" customHeight="1">
      <c r="A13" s="1" t="s">
        <v>153</v>
      </c>
      <c r="B13" s="1" t="s">
        <v>445</v>
      </c>
      <c r="C13" s="45" t="s">
        <v>7</v>
      </c>
      <c r="D13" s="2" t="s">
        <v>446</v>
      </c>
      <c r="E13" s="2" t="s">
        <v>447</v>
      </c>
      <c r="F13" s="43">
        <v>9100</v>
      </c>
      <c r="G13" s="2" t="s">
        <v>1322</v>
      </c>
    </row>
    <row r="14" spans="1:7" ht="34.5" customHeight="1">
      <c r="A14" s="1" t="s">
        <v>153</v>
      </c>
      <c r="B14" s="1" t="s">
        <v>445</v>
      </c>
      <c r="C14" s="45" t="s">
        <v>7</v>
      </c>
      <c r="D14" s="2" t="s">
        <v>446</v>
      </c>
      <c r="E14" s="2" t="s">
        <v>447</v>
      </c>
      <c r="F14" s="43">
        <v>-200</v>
      </c>
      <c r="G14" s="2" t="s">
        <v>1322</v>
      </c>
    </row>
    <row r="15" spans="1:7" ht="34.5" customHeight="1">
      <c r="A15" s="1" t="s">
        <v>153</v>
      </c>
      <c r="B15" s="1" t="s">
        <v>235</v>
      </c>
      <c r="C15" s="2" t="s">
        <v>1321</v>
      </c>
      <c r="D15" s="2" t="s">
        <v>1320</v>
      </c>
      <c r="E15" s="2" t="s">
        <v>1319</v>
      </c>
      <c r="F15" s="43">
        <v>52300</v>
      </c>
      <c r="G15" s="2" t="s">
        <v>918</v>
      </c>
    </row>
    <row r="16" spans="1:7" ht="34.5" customHeight="1">
      <c r="A16" s="1" t="s">
        <v>153</v>
      </c>
      <c r="B16" s="1" t="s">
        <v>1318</v>
      </c>
      <c r="C16" s="2" t="s">
        <v>7</v>
      </c>
      <c r="D16" s="2" t="s">
        <v>1317</v>
      </c>
      <c r="E16" s="2" t="s">
        <v>1316</v>
      </c>
      <c r="F16" s="43">
        <v>5022</v>
      </c>
      <c r="G16" s="2" t="s">
        <v>1315</v>
      </c>
    </row>
    <row r="17" spans="1:7" ht="34.5" customHeight="1">
      <c r="A17" s="1" t="s">
        <v>153</v>
      </c>
      <c r="B17" s="1" t="s">
        <v>1355</v>
      </c>
      <c r="C17" s="2" t="s">
        <v>1356</v>
      </c>
      <c r="D17" s="2" t="s">
        <v>1357</v>
      </c>
      <c r="E17" s="2" t="s">
        <v>660</v>
      </c>
      <c r="F17" s="43">
        <v>20724</v>
      </c>
      <c r="G17" s="2" t="s">
        <v>1358</v>
      </c>
    </row>
    <row r="18" spans="1:7" ht="39">
      <c r="A18" s="1" t="s">
        <v>129</v>
      </c>
      <c r="B18" s="1" t="s">
        <v>220</v>
      </c>
      <c r="C18" s="2" t="s">
        <v>1314</v>
      </c>
      <c r="D18" s="2" t="s">
        <v>1313</v>
      </c>
      <c r="E18" s="2" t="s">
        <v>223</v>
      </c>
      <c r="F18" s="43">
        <v>69708</v>
      </c>
      <c r="G18" s="2" t="s">
        <v>1312</v>
      </c>
    </row>
    <row r="19" spans="1:7" ht="39">
      <c r="A19" s="1" t="s">
        <v>129</v>
      </c>
      <c r="B19" s="1" t="s">
        <v>220</v>
      </c>
      <c r="C19" s="2" t="s">
        <v>1314</v>
      </c>
      <c r="D19" s="2" t="s">
        <v>1313</v>
      </c>
      <c r="E19" s="2" t="s">
        <v>223</v>
      </c>
      <c r="F19" s="43">
        <v>-2.78</v>
      </c>
      <c r="G19" s="2" t="s">
        <v>1312</v>
      </c>
    </row>
    <row r="20" spans="1:7" ht="34.5" customHeight="1">
      <c r="A20" s="1" t="s">
        <v>129</v>
      </c>
      <c r="B20" s="1" t="s">
        <v>1311</v>
      </c>
      <c r="C20" s="2" t="s">
        <v>7</v>
      </c>
      <c r="D20" s="2" t="s">
        <v>199</v>
      </c>
      <c r="E20" s="2" t="s">
        <v>1310</v>
      </c>
      <c r="F20" s="43">
        <v>20000</v>
      </c>
      <c r="G20" s="2" t="s">
        <v>1102</v>
      </c>
    </row>
    <row r="21" spans="1:7" ht="34.5" customHeight="1">
      <c r="A21" s="1" t="s">
        <v>129</v>
      </c>
      <c r="B21" s="1" t="s">
        <v>1311</v>
      </c>
      <c r="C21" s="2" t="s">
        <v>7</v>
      </c>
      <c r="D21" s="2" t="s">
        <v>199</v>
      </c>
      <c r="E21" s="2" t="s">
        <v>1310</v>
      </c>
      <c r="F21" s="43">
        <v>-53.79</v>
      </c>
      <c r="G21" s="2" t="s">
        <v>1102</v>
      </c>
    </row>
    <row r="22" spans="1:7" ht="51.75">
      <c r="A22" s="1" t="s">
        <v>129</v>
      </c>
      <c r="B22" s="1" t="s">
        <v>220</v>
      </c>
      <c r="C22" s="2" t="s">
        <v>1309</v>
      </c>
      <c r="D22" s="2" t="s">
        <v>482</v>
      </c>
      <c r="E22" s="2" t="s">
        <v>233</v>
      </c>
      <c r="F22" s="43">
        <v>3699</v>
      </c>
      <c r="G22" s="2" t="s">
        <v>1308</v>
      </c>
    </row>
    <row r="23" spans="1:7" ht="34.5" customHeight="1">
      <c r="A23" s="1" t="s">
        <v>129</v>
      </c>
      <c r="B23" s="1" t="s">
        <v>328</v>
      </c>
      <c r="C23" s="2" t="s">
        <v>329</v>
      </c>
      <c r="D23" s="2" t="s">
        <v>330</v>
      </c>
      <c r="E23" s="2" t="s">
        <v>331</v>
      </c>
      <c r="F23" s="43">
        <v>113000</v>
      </c>
      <c r="G23" s="2" t="s">
        <v>1240</v>
      </c>
    </row>
    <row r="24" spans="1:7" ht="34.5" customHeight="1">
      <c r="A24" s="1" t="s">
        <v>129</v>
      </c>
      <c r="B24" s="1" t="s">
        <v>683</v>
      </c>
      <c r="C24" s="45" t="s">
        <v>7</v>
      </c>
      <c r="D24" s="45" t="s">
        <v>684</v>
      </c>
      <c r="E24" s="45" t="s">
        <v>685</v>
      </c>
      <c r="F24" s="43">
        <v>70000</v>
      </c>
      <c r="G24" s="2" t="s">
        <v>1163</v>
      </c>
    </row>
    <row r="25" spans="1:7" ht="34.5" customHeight="1">
      <c r="A25" s="1" t="s">
        <v>129</v>
      </c>
      <c r="B25" s="1" t="s">
        <v>220</v>
      </c>
      <c r="C25" s="2" t="s">
        <v>1307</v>
      </c>
      <c r="D25" s="2" t="s">
        <v>1306</v>
      </c>
      <c r="E25" s="2" t="s">
        <v>1305</v>
      </c>
      <c r="F25" s="43">
        <v>50000</v>
      </c>
      <c r="G25" s="2" t="s">
        <v>1266</v>
      </c>
    </row>
    <row r="26" spans="1:7" ht="34.5" customHeight="1">
      <c r="A26" s="1" t="s">
        <v>129</v>
      </c>
      <c r="B26" s="1" t="s">
        <v>220</v>
      </c>
      <c r="C26" s="2" t="s">
        <v>1307</v>
      </c>
      <c r="D26" s="2" t="s">
        <v>1306</v>
      </c>
      <c r="E26" s="2" t="s">
        <v>1305</v>
      </c>
      <c r="F26" s="43">
        <v>30000</v>
      </c>
      <c r="G26" s="2" t="s">
        <v>1266</v>
      </c>
    </row>
    <row r="27" spans="1:7" ht="34.5" customHeight="1">
      <c r="A27" s="1" t="s">
        <v>129</v>
      </c>
      <c r="B27" s="1" t="s">
        <v>220</v>
      </c>
      <c r="C27" s="2" t="s">
        <v>503</v>
      </c>
      <c r="D27" s="2" t="s">
        <v>1304</v>
      </c>
      <c r="E27" s="2" t="s">
        <v>143</v>
      </c>
      <c r="F27" s="43">
        <v>2700</v>
      </c>
      <c r="G27" s="2" t="s">
        <v>1303</v>
      </c>
    </row>
    <row r="28" spans="1:7" ht="64.5">
      <c r="A28" s="1" t="s">
        <v>129</v>
      </c>
      <c r="B28" s="1" t="s">
        <v>220</v>
      </c>
      <c r="C28" s="2" t="s">
        <v>1302</v>
      </c>
      <c r="D28" s="45" t="s">
        <v>1301</v>
      </c>
      <c r="E28" s="2" t="s">
        <v>1300</v>
      </c>
      <c r="F28" s="43">
        <v>9156</v>
      </c>
      <c r="G28" s="2" t="s">
        <v>1299</v>
      </c>
    </row>
    <row r="29" spans="1:7" ht="64.5">
      <c r="A29" s="1" t="s">
        <v>129</v>
      </c>
      <c r="B29" s="1" t="s">
        <v>220</v>
      </c>
      <c r="C29" s="2" t="s">
        <v>1302</v>
      </c>
      <c r="D29" s="45" t="s">
        <v>1301</v>
      </c>
      <c r="E29" s="2" t="s">
        <v>1300</v>
      </c>
      <c r="F29" s="43">
        <v>-185.13</v>
      </c>
      <c r="G29" s="2" t="s">
        <v>1299</v>
      </c>
    </row>
    <row r="30" spans="1:7" ht="64.5">
      <c r="A30" s="1" t="s">
        <v>129</v>
      </c>
      <c r="B30" s="1" t="s">
        <v>220</v>
      </c>
      <c r="C30" s="2" t="s">
        <v>1298</v>
      </c>
      <c r="D30" s="46" t="s">
        <v>1297</v>
      </c>
      <c r="E30" s="2" t="s">
        <v>1296</v>
      </c>
      <c r="F30" s="43">
        <v>11990</v>
      </c>
      <c r="G30" s="2" t="s">
        <v>1295</v>
      </c>
    </row>
    <row r="31" spans="1:7" ht="34.5" customHeight="1">
      <c r="A31" s="1" t="s">
        <v>129</v>
      </c>
      <c r="B31" s="1" t="s">
        <v>1294</v>
      </c>
      <c r="C31" s="2" t="s">
        <v>1293</v>
      </c>
      <c r="D31" s="45" t="s">
        <v>652</v>
      </c>
      <c r="E31" s="2" t="s">
        <v>1292</v>
      </c>
      <c r="F31" s="43">
        <v>70839</v>
      </c>
      <c r="G31" s="2" t="s">
        <v>1102</v>
      </c>
    </row>
    <row r="32" spans="1:7" ht="34.5" customHeight="1">
      <c r="A32" s="1" t="s">
        <v>129</v>
      </c>
      <c r="B32" s="42" t="s">
        <v>1290</v>
      </c>
      <c r="C32" s="40" t="s">
        <v>645</v>
      </c>
      <c r="D32" s="40" t="s">
        <v>1289</v>
      </c>
      <c r="E32" s="40" t="s">
        <v>233</v>
      </c>
      <c r="F32" s="49">
        <v>97099</v>
      </c>
      <c r="G32" s="40" t="s">
        <v>1291</v>
      </c>
    </row>
    <row r="33" spans="1:7" ht="34.5" customHeight="1">
      <c r="A33" s="1" t="s">
        <v>129</v>
      </c>
      <c r="B33" s="42" t="s">
        <v>1290</v>
      </c>
      <c r="C33" s="40" t="s">
        <v>645</v>
      </c>
      <c r="D33" s="40" t="s">
        <v>1289</v>
      </c>
      <c r="E33" s="40" t="s">
        <v>233</v>
      </c>
      <c r="F33" s="49">
        <v>-47099</v>
      </c>
      <c r="G33" s="40" t="s">
        <v>1291</v>
      </c>
    </row>
    <row r="34" spans="1:7" ht="34.5" customHeight="1">
      <c r="A34" s="1" t="s">
        <v>129</v>
      </c>
      <c r="B34" s="42" t="s">
        <v>1290</v>
      </c>
      <c r="C34" s="40" t="s">
        <v>645</v>
      </c>
      <c r="D34" s="40" t="s">
        <v>1289</v>
      </c>
      <c r="E34" s="40" t="s">
        <v>233</v>
      </c>
      <c r="F34" s="49">
        <v>47099</v>
      </c>
      <c r="G34" s="40" t="s">
        <v>1288</v>
      </c>
    </row>
    <row r="35" spans="1:7" ht="34.5" customHeight="1">
      <c r="A35" s="1" t="s">
        <v>129</v>
      </c>
      <c r="B35" s="42" t="s">
        <v>1287</v>
      </c>
      <c r="C35" s="40" t="s">
        <v>7</v>
      </c>
      <c r="D35" s="40" t="s">
        <v>1286</v>
      </c>
      <c r="E35" s="40" t="s">
        <v>1285</v>
      </c>
      <c r="F35" s="49">
        <v>40000</v>
      </c>
      <c r="G35" s="40" t="s">
        <v>969</v>
      </c>
    </row>
    <row r="36" spans="1:7" ht="34.5" customHeight="1">
      <c r="A36" s="1" t="s">
        <v>129</v>
      </c>
      <c r="B36" s="42" t="s">
        <v>1283</v>
      </c>
      <c r="C36" s="40" t="s">
        <v>13</v>
      </c>
      <c r="D36" s="40" t="s">
        <v>1282</v>
      </c>
      <c r="E36" s="40" t="s">
        <v>1281</v>
      </c>
      <c r="F36" s="49">
        <v>24000</v>
      </c>
      <c r="G36" s="40" t="s">
        <v>1284</v>
      </c>
    </row>
    <row r="37" spans="1:7" ht="34.5" customHeight="1">
      <c r="A37" s="1" t="s">
        <v>129</v>
      </c>
      <c r="B37" s="42" t="s">
        <v>1283</v>
      </c>
      <c r="C37" s="40" t="s">
        <v>13</v>
      </c>
      <c r="D37" s="40" t="s">
        <v>1282</v>
      </c>
      <c r="E37" s="40" t="s">
        <v>1281</v>
      </c>
      <c r="F37" s="49">
        <v>23990</v>
      </c>
      <c r="G37" s="40" t="s">
        <v>1280</v>
      </c>
    </row>
    <row r="38" spans="1:7" ht="34.5" customHeight="1">
      <c r="A38" s="1" t="s">
        <v>129</v>
      </c>
      <c r="B38" s="42" t="s">
        <v>1279</v>
      </c>
      <c r="C38" s="40" t="s">
        <v>7</v>
      </c>
      <c r="D38" s="40" t="s">
        <v>423</v>
      </c>
      <c r="E38" s="40" t="s">
        <v>1278</v>
      </c>
      <c r="F38" s="49">
        <v>40953.35</v>
      </c>
      <c r="G38" s="40" t="s">
        <v>1240</v>
      </c>
    </row>
    <row r="39" spans="1:7" ht="34.5" customHeight="1">
      <c r="A39" s="1" t="s">
        <v>144</v>
      </c>
      <c r="B39" s="1" t="s">
        <v>145</v>
      </c>
      <c r="C39" s="2" t="s">
        <v>13</v>
      </c>
      <c r="D39" s="2" t="s">
        <v>146</v>
      </c>
      <c r="E39" s="2" t="s">
        <v>147</v>
      </c>
      <c r="F39" s="43">
        <v>88000</v>
      </c>
      <c r="G39" s="2" t="s">
        <v>1125</v>
      </c>
    </row>
    <row r="40" spans="1:7" ht="34.5" customHeight="1">
      <c r="A40" s="1" t="s">
        <v>144</v>
      </c>
      <c r="B40" s="1" t="s">
        <v>145</v>
      </c>
      <c r="C40" s="2" t="s">
        <v>13</v>
      </c>
      <c r="D40" s="2" t="s">
        <v>146</v>
      </c>
      <c r="E40" s="2" t="s">
        <v>147</v>
      </c>
      <c r="F40" s="43">
        <v>-126.58</v>
      </c>
      <c r="G40" s="2" t="s">
        <v>1125</v>
      </c>
    </row>
    <row r="41" spans="1:7" ht="34.5" customHeight="1">
      <c r="A41" s="1" t="s">
        <v>144</v>
      </c>
      <c r="B41" s="1" t="s">
        <v>1277</v>
      </c>
      <c r="C41" s="2" t="s">
        <v>7</v>
      </c>
      <c r="D41" s="2" t="s">
        <v>1276</v>
      </c>
      <c r="E41" s="2" t="s">
        <v>1275</v>
      </c>
      <c r="F41" s="43">
        <v>17050</v>
      </c>
      <c r="G41" s="2" t="s">
        <v>1274</v>
      </c>
    </row>
    <row r="42" spans="1:7" ht="39">
      <c r="A42" s="1" t="s">
        <v>144</v>
      </c>
      <c r="B42" s="1" t="s">
        <v>149</v>
      </c>
      <c r="C42" s="2" t="s">
        <v>1109</v>
      </c>
      <c r="D42" s="2" t="s">
        <v>1229</v>
      </c>
      <c r="E42" s="2" t="s">
        <v>1228</v>
      </c>
      <c r="F42" s="43">
        <v>22381</v>
      </c>
      <c r="G42" s="2" t="s">
        <v>991</v>
      </c>
    </row>
    <row r="43" spans="1:7" ht="39">
      <c r="A43" s="1" t="s">
        <v>144</v>
      </c>
      <c r="B43" s="1" t="s">
        <v>149</v>
      </c>
      <c r="C43" s="2" t="s">
        <v>1109</v>
      </c>
      <c r="D43" s="2" t="s">
        <v>1229</v>
      </c>
      <c r="E43" s="2" t="s">
        <v>1228</v>
      </c>
      <c r="F43" s="43">
        <v>-1500.22</v>
      </c>
      <c r="G43" s="2" t="s">
        <v>991</v>
      </c>
    </row>
    <row r="44" spans="1:7" ht="34.5" customHeight="1">
      <c r="A44" s="1" t="s">
        <v>144</v>
      </c>
      <c r="B44" s="1" t="s">
        <v>1273</v>
      </c>
      <c r="C44" s="2" t="s">
        <v>13</v>
      </c>
      <c r="D44" s="2" t="s">
        <v>1272</v>
      </c>
      <c r="E44" s="2" t="s">
        <v>1271</v>
      </c>
      <c r="F44" s="43">
        <v>2617</v>
      </c>
      <c r="G44" s="2" t="s">
        <v>1270</v>
      </c>
    </row>
    <row r="45" spans="1:7" ht="34.5" customHeight="1">
      <c r="A45" s="1" t="s">
        <v>144</v>
      </c>
      <c r="B45" s="1" t="s">
        <v>149</v>
      </c>
      <c r="C45" s="2"/>
      <c r="D45" s="2"/>
      <c r="E45" s="2"/>
      <c r="F45" s="43">
        <f>4835+6890-10163.42</f>
        <v>1561.58</v>
      </c>
      <c r="G45" s="2" t="s">
        <v>933</v>
      </c>
    </row>
    <row r="46" spans="1:7" ht="34.5" customHeight="1">
      <c r="A46" s="1" t="s">
        <v>144</v>
      </c>
      <c r="B46" s="1" t="s">
        <v>149</v>
      </c>
      <c r="C46" s="2" t="s">
        <v>1269</v>
      </c>
      <c r="D46" s="2" t="s">
        <v>1268</v>
      </c>
      <c r="E46" s="2" t="s">
        <v>1267</v>
      </c>
      <c r="F46" s="43">
        <f>36521-12668</f>
        <v>23853</v>
      </c>
      <c r="G46" s="2" t="s">
        <v>1266</v>
      </c>
    </row>
    <row r="47" spans="1:7" ht="39">
      <c r="A47" s="1" t="s">
        <v>144</v>
      </c>
      <c r="B47" s="1" t="s">
        <v>149</v>
      </c>
      <c r="C47" s="2" t="s">
        <v>1109</v>
      </c>
      <c r="D47" s="2" t="s">
        <v>1229</v>
      </c>
      <c r="E47" s="2" t="s">
        <v>1228</v>
      </c>
      <c r="F47" s="43">
        <v>14353</v>
      </c>
      <c r="G47" s="2" t="s">
        <v>1265</v>
      </c>
    </row>
    <row r="48" spans="1:7" ht="39">
      <c r="A48" s="1" t="s">
        <v>144</v>
      </c>
      <c r="B48" s="1" t="s">
        <v>149</v>
      </c>
      <c r="C48" s="2" t="s">
        <v>1109</v>
      </c>
      <c r="D48" s="2" t="s">
        <v>1229</v>
      </c>
      <c r="E48" s="2" t="s">
        <v>1228</v>
      </c>
      <c r="F48" s="43">
        <v>-202.96</v>
      </c>
      <c r="G48" s="2" t="s">
        <v>1265</v>
      </c>
    </row>
    <row r="49" spans="1:7" ht="64.5">
      <c r="A49" s="1" t="s">
        <v>144</v>
      </c>
      <c r="B49" s="1" t="s">
        <v>149</v>
      </c>
      <c r="C49" s="2" t="s">
        <v>1264</v>
      </c>
      <c r="D49" s="2" t="s">
        <v>1263</v>
      </c>
      <c r="E49" s="2" t="s">
        <v>586</v>
      </c>
      <c r="F49" s="43">
        <v>2768</v>
      </c>
      <c r="G49" s="2" t="s">
        <v>1262</v>
      </c>
    </row>
    <row r="50" spans="1:7" ht="34.5" customHeight="1">
      <c r="A50" s="1" t="s">
        <v>144</v>
      </c>
      <c r="B50" s="1" t="s">
        <v>149</v>
      </c>
      <c r="C50" s="2" t="s">
        <v>150</v>
      </c>
      <c r="D50" s="2" t="s">
        <v>1261</v>
      </c>
      <c r="E50" s="2" t="s">
        <v>152</v>
      </c>
      <c r="F50" s="43">
        <v>35130</v>
      </c>
      <c r="G50" s="2" t="s">
        <v>1260</v>
      </c>
    </row>
    <row r="51" spans="1:7" ht="34.5" customHeight="1">
      <c r="A51" s="1" t="s">
        <v>144</v>
      </c>
      <c r="B51" s="1" t="s">
        <v>149</v>
      </c>
      <c r="C51" s="2" t="s">
        <v>150</v>
      </c>
      <c r="D51" s="2" t="s">
        <v>1261</v>
      </c>
      <c r="E51" s="2" t="s">
        <v>152</v>
      </c>
      <c r="F51" s="43">
        <v>-11150</v>
      </c>
      <c r="G51" s="2" t="s">
        <v>1260</v>
      </c>
    </row>
    <row r="52" spans="1:7" ht="34.5" customHeight="1">
      <c r="A52" s="1" t="s">
        <v>144</v>
      </c>
      <c r="B52" s="1" t="s">
        <v>1259</v>
      </c>
      <c r="C52" s="2" t="s">
        <v>7</v>
      </c>
      <c r="D52" s="2" t="s">
        <v>1258</v>
      </c>
      <c r="E52" s="2" t="s">
        <v>1257</v>
      </c>
      <c r="F52" s="43">
        <v>5157</v>
      </c>
      <c r="G52" s="2" t="s">
        <v>1256</v>
      </c>
    </row>
    <row r="53" spans="1:7" ht="34.5" customHeight="1">
      <c r="A53" s="1" t="s">
        <v>144</v>
      </c>
      <c r="B53" s="1" t="s">
        <v>1255</v>
      </c>
      <c r="C53" s="2" t="s">
        <v>13</v>
      </c>
      <c r="D53" s="45" t="s">
        <v>684</v>
      </c>
      <c r="E53" s="2" t="s">
        <v>1254</v>
      </c>
      <c r="F53" s="43">
        <v>23800</v>
      </c>
      <c r="G53" s="2" t="s">
        <v>1253</v>
      </c>
    </row>
    <row r="54" spans="1:7" ht="34.5" customHeight="1">
      <c r="A54" s="1" t="s">
        <v>144</v>
      </c>
      <c r="B54" s="42" t="s">
        <v>1252</v>
      </c>
      <c r="C54" s="40" t="s">
        <v>7</v>
      </c>
      <c r="D54" s="40" t="s">
        <v>1251</v>
      </c>
      <c r="E54" s="40" t="s">
        <v>1250</v>
      </c>
      <c r="F54" s="49">
        <v>12353</v>
      </c>
      <c r="G54" s="40" t="s">
        <v>1249</v>
      </c>
    </row>
    <row r="55" spans="1:7" ht="34.5" customHeight="1">
      <c r="A55" s="1" t="s">
        <v>144</v>
      </c>
      <c r="B55" s="42" t="s">
        <v>1248</v>
      </c>
      <c r="C55" s="40" t="s">
        <v>1247</v>
      </c>
      <c r="D55" s="40" t="s">
        <v>1246</v>
      </c>
      <c r="E55" s="40" t="s">
        <v>1245</v>
      </c>
      <c r="F55" s="49">
        <v>58022</v>
      </c>
      <c r="G55" s="40" t="s">
        <v>1244</v>
      </c>
    </row>
    <row r="56" spans="1:7" ht="34.5" customHeight="1">
      <c r="A56" s="1" t="s">
        <v>144</v>
      </c>
      <c r="B56" s="42" t="s">
        <v>1243</v>
      </c>
      <c r="C56" s="40" t="s">
        <v>13</v>
      </c>
      <c r="D56" s="40" t="s">
        <v>1242</v>
      </c>
      <c r="E56" s="40" t="s">
        <v>1241</v>
      </c>
      <c r="F56" s="49">
        <v>19641</v>
      </c>
      <c r="G56" s="40" t="s">
        <v>1240</v>
      </c>
    </row>
    <row r="57" spans="1:7" ht="34.5" customHeight="1">
      <c r="A57" s="1" t="s">
        <v>144</v>
      </c>
      <c r="B57" s="42" t="s">
        <v>149</v>
      </c>
      <c r="C57" s="40" t="s">
        <v>1226</v>
      </c>
      <c r="D57" s="40" t="s">
        <v>1225</v>
      </c>
      <c r="E57" s="40" t="s">
        <v>244</v>
      </c>
      <c r="F57" s="49">
        <v>10800</v>
      </c>
      <c r="G57" s="40" t="s">
        <v>1239</v>
      </c>
    </row>
    <row r="58" spans="1:7" ht="34.5" customHeight="1">
      <c r="A58" s="1" t="s">
        <v>144</v>
      </c>
      <c r="B58" s="42" t="s">
        <v>149</v>
      </c>
      <c r="C58" s="40" t="s">
        <v>1226</v>
      </c>
      <c r="D58" s="40" t="s">
        <v>1225</v>
      </c>
      <c r="E58" s="40" t="s">
        <v>244</v>
      </c>
      <c r="F58" s="49">
        <v>13584</v>
      </c>
      <c r="G58" s="40" t="s">
        <v>1149</v>
      </c>
    </row>
    <row r="59" spans="1:7" ht="34.5" customHeight="1">
      <c r="A59" s="1" t="s">
        <v>144</v>
      </c>
      <c r="B59" s="42" t="s">
        <v>454</v>
      </c>
      <c r="C59" s="40" t="s">
        <v>13</v>
      </c>
      <c r="D59" s="40" t="s">
        <v>455</v>
      </c>
      <c r="E59" s="40" t="s">
        <v>456</v>
      </c>
      <c r="F59" s="49">
        <v>17990</v>
      </c>
      <c r="G59" s="40" t="s">
        <v>991</v>
      </c>
    </row>
    <row r="60" spans="1:7" ht="34.5" customHeight="1">
      <c r="A60" s="1" t="s">
        <v>144</v>
      </c>
      <c r="B60" s="42" t="s">
        <v>1238</v>
      </c>
      <c r="C60" s="40" t="s">
        <v>1237</v>
      </c>
      <c r="D60" s="40" t="s">
        <v>1236</v>
      </c>
      <c r="E60" s="40" t="s">
        <v>1235</v>
      </c>
      <c r="F60" s="49">
        <v>11800</v>
      </c>
      <c r="G60" s="40" t="s">
        <v>1234</v>
      </c>
    </row>
    <row r="61" spans="1:7" ht="34.5" customHeight="1">
      <c r="A61" s="1" t="s">
        <v>144</v>
      </c>
      <c r="B61" s="42" t="s">
        <v>1233</v>
      </c>
      <c r="C61" s="40" t="s">
        <v>7</v>
      </c>
      <c r="D61" s="40" t="s">
        <v>1232</v>
      </c>
      <c r="E61" s="40" t="s">
        <v>1231</v>
      </c>
      <c r="F61" s="49">
        <v>23718</v>
      </c>
      <c r="G61" s="40" t="s">
        <v>1230</v>
      </c>
    </row>
    <row r="62" spans="1:7" ht="39">
      <c r="A62" s="1" t="s">
        <v>144</v>
      </c>
      <c r="B62" s="1" t="s">
        <v>149</v>
      </c>
      <c r="C62" s="2" t="s">
        <v>1109</v>
      </c>
      <c r="D62" s="2" t="s">
        <v>1229</v>
      </c>
      <c r="E62" s="2" t="s">
        <v>1228</v>
      </c>
      <c r="F62" s="43">
        <v>1650</v>
      </c>
      <c r="G62" s="2" t="s">
        <v>1227</v>
      </c>
    </row>
    <row r="63" spans="1:7" ht="34.5" customHeight="1">
      <c r="A63" s="1" t="s">
        <v>144</v>
      </c>
      <c r="B63" s="42" t="s">
        <v>149</v>
      </c>
      <c r="C63" s="40" t="s">
        <v>1226</v>
      </c>
      <c r="D63" s="40" t="s">
        <v>1225</v>
      </c>
      <c r="E63" s="40" t="s">
        <v>244</v>
      </c>
      <c r="F63" s="43">
        <v>23734</v>
      </c>
      <c r="G63" s="2" t="s">
        <v>1224</v>
      </c>
    </row>
    <row r="64" spans="1:7" ht="39">
      <c r="A64" s="1" t="s">
        <v>144</v>
      </c>
      <c r="B64" s="42" t="s">
        <v>149</v>
      </c>
      <c r="C64" s="40" t="s">
        <v>242</v>
      </c>
      <c r="D64" s="40" t="s">
        <v>243</v>
      </c>
      <c r="E64" s="40" t="s">
        <v>244</v>
      </c>
      <c r="F64" s="43">
        <v>2960</v>
      </c>
      <c r="G64" s="2" t="s">
        <v>1223</v>
      </c>
    </row>
    <row r="65" spans="1:7" ht="39">
      <c r="A65" s="1" t="s">
        <v>144</v>
      </c>
      <c r="B65" s="42" t="s">
        <v>149</v>
      </c>
      <c r="C65" s="40" t="s">
        <v>1222</v>
      </c>
      <c r="D65" s="40" t="s">
        <v>1221</v>
      </c>
      <c r="E65" s="40" t="s">
        <v>1220</v>
      </c>
      <c r="F65" s="43">
        <v>7467</v>
      </c>
      <c r="G65" s="2" t="s">
        <v>1219</v>
      </c>
    </row>
    <row r="66" spans="1:7" ht="34.5" customHeight="1">
      <c r="A66" s="1" t="s">
        <v>55</v>
      </c>
      <c r="B66" s="1" t="s">
        <v>1218</v>
      </c>
      <c r="C66" s="2" t="s">
        <v>1054</v>
      </c>
      <c r="D66" s="2" t="s">
        <v>1217</v>
      </c>
      <c r="E66" s="2" t="s">
        <v>1216</v>
      </c>
      <c r="F66" s="43">
        <v>67618</v>
      </c>
      <c r="G66" s="2" t="s">
        <v>1215</v>
      </c>
    </row>
    <row r="67" spans="1:7" ht="39">
      <c r="A67" s="1" t="s">
        <v>55</v>
      </c>
      <c r="B67" s="1" t="s">
        <v>1214</v>
      </c>
      <c r="C67" s="2" t="s">
        <v>1054</v>
      </c>
      <c r="D67" s="2" t="s">
        <v>1213</v>
      </c>
      <c r="E67" s="2" t="s">
        <v>1212</v>
      </c>
      <c r="F67" s="43">
        <v>17000</v>
      </c>
      <c r="G67" s="2" t="s">
        <v>1211</v>
      </c>
    </row>
    <row r="68" spans="1:7" ht="39">
      <c r="A68" s="1" t="s">
        <v>55</v>
      </c>
      <c r="B68" s="1" t="s">
        <v>385</v>
      </c>
      <c r="C68" s="2" t="s">
        <v>13</v>
      </c>
      <c r="D68" s="2" t="s">
        <v>386</v>
      </c>
      <c r="E68" s="2" t="s">
        <v>387</v>
      </c>
      <c r="F68" s="43">
        <v>37958</v>
      </c>
      <c r="G68" s="2" t="s">
        <v>1210</v>
      </c>
    </row>
    <row r="69" spans="1:7" ht="64.5">
      <c r="A69" s="1" t="s">
        <v>55</v>
      </c>
      <c r="B69" s="1" t="s">
        <v>1209</v>
      </c>
      <c r="C69" s="2" t="s">
        <v>1208</v>
      </c>
      <c r="D69" s="2" t="s">
        <v>1207</v>
      </c>
      <c r="E69" s="2" t="s">
        <v>746</v>
      </c>
      <c r="F69" s="43">
        <v>19950</v>
      </c>
      <c r="G69" s="2" t="s">
        <v>1025</v>
      </c>
    </row>
    <row r="70" spans="1:7" ht="64.5">
      <c r="A70" s="1" t="s">
        <v>55</v>
      </c>
      <c r="B70" s="1" t="s">
        <v>1209</v>
      </c>
      <c r="C70" s="2" t="s">
        <v>1208</v>
      </c>
      <c r="D70" s="2" t="s">
        <v>1207</v>
      </c>
      <c r="E70" s="2" t="s">
        <v>746</v>
      </c>
      <c r="F70" s="43">
        <v>-25.68</v>
      </c>
      <c r="G70" s="2" t="s">
        <v>1025</v>
      </c>
    </row>
    <row r="71" spans="1:7" ht="64.5">
      <c r="A71" s="1" t="s">
        <v>55</v>
      </c>
      <c r="B71" s="1" t="s">
        <v>313</v>
      </c>
      <c r="C71" s="2" t="s">
        <v>1206</v>
      </c>
      <c r="D71" s="2" t="s">
        <v>1205</v>
      </c>
      <c r="E71" s="2" t="s">
        <v>1204</v>
      </c>
      <c r="F71" s="43">
        <v>42603</v>
      </c>
      <c r="G71" s="2" t="s">
        <v>1203</v>
      </c>
    </row>
    <row r="72" spans="1:7" ht="64.5">
      <c r="A72" s="1" t="s">
        <v>55</v>
      </c>
      <c r="B72" s="1" t="s">
        <v>313</v>
      </c>
      <c r="C72" s="2" t="s">
        <v>1206</v>
      </c>
      <c r="D72" s="2" t="s">
        <v>1205</v>
      </c>
      <c r="E72" s="2" t="s">
        <v>1204</v>
      </c>
      <c r="F72" s="43">
        <v>-784.2</v>
      </c>
      <c r="G72" s="2" t="s">
        <v>1203</v>
      </c>
    </row>
    <row r="73" spans="1:7" ht="34.5" customHeight="1">
      <c r="A73" s="1" t="s">
        <v>55</v>
      </c>
      <c r="B73" s="1" t="s">
        <v>1202</v>
      </c>
      <c r="C73" s="2" t="s">
        <v>7</v>
      </c>
      <c r="D73" s="2" t="s">
        <v>1201</v>
      </c>
      <c r="E73" s="2" t="s">
        <v>1200</v>
      </c>
      <c r="F73" s="43">
        <v>70000</v>
      </c>
      <c r="G73" s="2" t="s">
        <v>1199</v>
      </c>
    </row>
    <row r="74" spans="1:7" ht="34.5" customHeight="1">
      <c r="A74" s="1" t="s">
        <v>55</v>
      </c>
      <c r="B74" s="1" t="s">
        <v>1198</v>
      </c>
      <c r="C74" s="2" t="s">
        <v>13</v>
      </c>
      <c r="D74" s="2" t="s">
        <v>1197</v>
      </c>
      <c r="E74" s="2" t="s">
        <v>1196</v>
      </c>
      <c r="F74" s="43">
        <v>70000</v>
      </c>
      <c r="G74" s="2" t="s">
        <v>1195</v>
      </c>
    </row>
    <row r="75" spans="1:7" ht="34.5" customHeight="1">
      <c r="A75" s="1" t="s">
        <v>55</v>
      </c>
      <c r="B75" s="1" t="s">
        <v>1194</v>
      </c>
      <c r="C75" s="2" t="s">
        <v>7</v>
      </c>
      <c r="D75" s="2" t="s">
        <v>1193</v>
      </c>
      <c r="E75" s="2" t="s">
        <v>319</v>
      </c>
      <c r="F75" s="43">
        <v>80000</v>
      </c>
      <c r="G75" s="2" t="s">
        <v>991</v>
      </c>
    </row>
    <row r="76" spans="1:7" ht="39">
      <c r="A76" s="1" t="s">
        <v>55</v>
      </c>
      <c r="B76" s="1" t="s">
        <v>313</v>
      </c>
      <c r="C76" s="2" t="s">
        <v>1192</v>
      </c>
      <c r="D76" s="2" t="s">
        <v>1191</v>
      </c>
      <c r="E76" s="2" t="s">
        <v>744</v>
      </c>
      <c r="F76" s="43">
        <v>10900</v>
      </c>
      <c r="G76" s="2" t="s">
        <v>1190</v>
      </c>
    </row>
    <row r="77" spans="1:7" ht="34.5" customHeight="1">
      <c r="A77" s="1" t="s">
        <v>55</v>
      </c>
      <c r="B77" s="1" t="s">
        <v>1189</v>
      </c>
      <c r="C77" s="2" t="s">
        <v>7</v>
      </c>
      <c r="D77" s="2" t="s">
        <v>1188</v>
      </c>
      <c r="E77" s="2" t="s">
        <v>1187</v>
      </c>
      <c r="F77" s="43">
        <v>33744</v>
      </c>
      <c r="G77" s="2" t="s">
        <v>1186</v>
      </c>
    </row>
    <row r="78" spans="1:7" ht="34.5" customHeight="1">
      <c r="A78" s="1" t="s">
        <v>55</v>
      </c>
      <c r="B78" s="1" t="s">
        <v>385</v>
      </c>
      <c r="C78" s="2" t="s">
        <v>13</v>
      </c>
      <c r="D78" s="45" t="s">
        <v>386</v>
      </c>
      <c r="E78" s="45" t="s">
        <v>387</v>
      </c>
      <c r="F78" s="43">
        <v>31142</v>
      </c>
      <c r="G78" s="2" t="s">
        <v>1185</v>
      </c>
    </row>
    <row r="79" spans="1:7" ht="51.75">
      <c r="A79" s="1" t="s">
        <v>55</v>
      </c>
      <c r="B79" s="1" t="s">
        <v>313</v>
      </c>
      <c r="C79" s="2" t="s">
        <v>1184</v>
      </c>
      <c r="D79" s="55" t="s">
        <v>1183</v>
      </c>
      <c r="E79" s="45" t="s">
        <v>792</v>
      </c>
      <c r="F79" s="43">
        <v>5157</v>
      </c>
      <c r="G79" s="2" t="s">
        <v>1181</v>
      </c>
    </row>
    <row r="80" spans="1:7" ht="51.75">
      <c r="A80" s="1" t="s">
        <v>55</v>
      </c>
      <c r="B80" s="1" t="s">
        <v>313</v>
      </c>
      <c r="C80" s="2" t="s">
        <v>1184</v>
      </c>
      <c r="D80" s="55" t="s">
        <v>1183</v>
      </c>
      <c r="E80" s="45" t="s">
        <v>792</v>
      </c>
      <c r="F80" s="43">
        <v>3747</v>
      </c>
      <c r="G80" s="2" t="s">
        <v>1182</v>
      </c>
    </row>
    <row r="81" spans="1:7" ht="34.5" customHeight="1">
      <c r="A81" s="1" t="s">
        <v>55</v>
      </c>
      <c r="B81" s="1" t="s">
        <v>313</v>
      </c>
      <c r="C81" s="2" t="s">
        <v>321</v>
      </c>
      <c r="D81" s="55" t="s">
        <v>322</v>
      </c>
      <c r="E81" s="55" t="s">
        <v>323</v>
      </c>
      <c r="F81" s="43">
        <v>5221</v>
      </c>
      <c r="G81" s="2" t="s">
        <v>1181</v>
      </c>
    </row>
    <row r="82" spans="1:7" ht="34.5" customHeight="1">
      <c r="A82" s="1" t="s">
        <v>55</v>
      </c>
      <c r="B82" s="1" t="s">
        <v>313</v>
      </c>
      <c r="C82" s="2" t="s">
        <v>321</v>
      </c>
      <c r="D82" s="55" t="s">
        <v>322</v>
      </c>
      <c r="E82" s="55" t="s">
        <v>323</v>
      </c>
      <c r="F82" s="43">
        <v>-0.73</v>
      </c>
      <c r="G82" s="2" t="s">
        <v>1181</v>
      </c>
    </row>
    <row r="83" spans="1:7" ht="34.5" customHeight="1">
      <c r="A83" s="1" t="s">
        <v>55</v>
      </c>
      <c r="B83" s="1" t="s">
        <v>1180</v>
      </c>
      <c r="C83" s="45" t="s">
        <v>1180</v>
      </c>
      <c r="D83" s="45" t="s">
        <v>760</v>
      </c>
      <c r="E83" s="45" t="s">
        <v>746</v>
      </c>
      <c r="F83" s="43">
        <v>10460</v>
      </c>
      <c r="G83" s="2" t="s">
        <v>1179</v>
      </c>
    </row>
    <row r="84" spans="1:7" ht="34.5" customHeight="1">
      <c r="A84" s="1" t="s">
        <v>55</v>
      </c>
      <c r="B84" s="1" t="s">
        <v>1180</v>
      </c>
      <c r="C84" s="45" t="s">
        <v>1180</v>
      </c>
      <c r="D84" s="45" t="s">
        <v>760</v>
      </c>
      <c r="E84" s="45" t="s">
        <v>746</v>
      </c>
      <c r="F84" s="43">
        <v>-255.31</v>
      </c>
      <c r="G84" s="2" t="s">
        <v>1179</v>
      </c>
    </row>
    <row r="85" spans="1:7" ht="64.5">
      <c r="A85" s="1" t="s">
        <v>55</v>
      </c>
      <c r="B85" s="42" t="s">
        <v>1178</v>
      </c>
      <c r="C85" s="40" t="s">
        <v>1177</v>
      </c>
      <c r="D85" s="40" t="s">
        <v>1176</v>
      </c>
      <c r="E85" s="40" t="s">
        <v>1175</v>
      </c>
      <c r="F85" s="49">
        <v>22500</v>
      </c>
      <c r="G85" s="40" t="s">
        <v>1014</v>
      </c>
    </row>
    <row r="86" spans="1:7" ht="34.5" customHeight="1">
      <c r="A86" s="1" t="s">
        <v>55</v>
      </c>
      <c r="B86" s="42" t="s">
        <v>1174</v>
      </c>
      <c r="C86" s="40" t="s">
        <v>13</v>
      </c>
      <c r="D86" s="40" t="s">
        <v>1173</v>
      </c>
      <c r="E86" s="40" t="s">
        <v>1172</v>
      </c>
      <c r="F86" s="49">
        <v>24000</v>
      </c>
      <c r="G86" s="40" t="s">
        <v>1149</v>
      </c>
    </row>
    <row r="87" spans="1:7" ht="39">
      <c r="A87" s="1" t="s">
        <v>55</v>
      </c>
      <c r="B87" s="42" t="s">
        <v>206</v>
      </c>
      <c r="C87" s="40" t="s">
        <v>61</v>
      </c>
      <c r="D87" s="40" t="s">
        <v>207</v>
      </c>
      <c r="E87" s="40" t="s">
        <v>208</v>
      </c>
      <c r="F87" s="49">
        <v>19674</v>
      </c>
      <c r="G87" s="40" t="s">
        <v>1149</v>
      </c>
    </row>
    <row r="88" spans="1:7" ht="34.5" customHeight="1">
      <c r="A88" s="1" t="s">
        <v>55</v>
      </c>
      <c r="B88" s="42" t="s">
        <v>1171</v>
      </c>
      <c r="C88" s="40" t="s">
        <v>7</v>
      </c>
      <c r="D88" s="40" t="s">
        <v>1170</v>
      </c>
      <c r="E88" s="40" t="s">
        <v>1169</v>
      </c>
      <c r="F88" s="49">
        <v>22077</v>
      </c>
      <c r="G88" s="40" t="s">
        <v>1149</v>
      </c>
    </row>
    <row r="89" spans="1:7" ht="39">
      <c r="A89" s="54" t="s">
        <v>55</v>
      </c>
      <c r="B89" s="53" t="s">
        <v>313</v>
      </c>
      <c r="C89" s="51" t="s">
        <v>343</v>
      </c>
      <c r="D89" s="51" t="s">
        <v>1168</v>
      </c>
      <c r="E89" s="51" t="s">
        <v>744</v>
      </c>
      <c r="F89" s="52">
        <v>10810</v>
      </c>
      <c r="G89" s="51" t="s">
        <v>1167</v>
      </c>
    </row>
    <row r="90" spans="1:7" ht="34.5" customHeight="1">
      <c r="A90" s="1" t="s">
        <v>55</v>
      </c>
      <c r="B90" s="1" t="s">
        <v>1166</v>
      </c>
      <c r="C90" s="2" t="s">
        <v>13</v>
      </c>
      <c r="D90" s="45" t="s">
        <v>1165</v>
      </c>
      <c r="E90" s="2" t="s">
        <v>1164</v>
      </c>
      <c r="F90" s="43">
        <v>79985</v>
      </c>
      <c r="G90" s="2" t="s">
        <v>1163</v>
      </c>
    </row>
    <row r="91" spans="1:7" ht="34.5" customHeight="1">
      <c r="A91" s="1" t="s">
        <v>55</v>
      </c>
      <c r="B91" s="42" t="s">
        <v>1162</v>
      </c>
      <c r="C91" s="40" t="s">
        <v>13</v>
      </c>
      <c r="D91" s="40" t="s">
        <v>423</v>
      </c>
      <c r="E91" s="40" t="s">
        <v>1161</v>
      </c>
      <c r="F91" s="49">
        <v>23550</v>
      </c>
      <c r="G91" s="40" t="s">
        <v>1160</v>
      </c>
    </row>
    <row r="92" spans="1:7" ht="34.5" customHeight="1">
      <c r="A92" s="1" t="s">
        <v>55</v>
      </c>
      <c r="B92" s="42" t="s">
        <v>794</v>
      </c>
      <c r="C92" s="40" t="s">
        <v>7</v>
      </c>
      <c r="D92" s="40" t="s">
        <v>796</v>
      </c>
      <c r="E92" s="40" t="s">
        <v>797</v>
      </c>
      <c r="F92" s="49">
        <v>22000</v>
      </c>
      <c r="G92" s="40" t="s">
        <v>1159</v>
      </c>
    </row>
    <row r="93" spans="1:7" ht="34.5" customHeight="1">
      <c r="A93" s="1" t="s">
        <v>55</v>
      </c>
      <c r="B93" s="42" t="s">
        <v>1158</v>
      </c>
      <c r="C93" s="40" t="s">
        <v>1054</v>
      </c>
      <c r="D93" s="40" t="s">
        <v>1157</v>
      </c>
      <c r="E93" s="40" t="s">
        <v>1156</v>
      </c>
      <c r="F93" s="49">
        <v>23980</v>
      </c>
      <c r="G93" s="40" t="s">
        <v>1014</v>
      </c>
    </row>
    <row r="94" spans="1:7" ht="34.5" customHeight="1">
      <c r="A94" s="1" t="s">
        <v>55</v>
      </c>
      <c r="B94" s="42" t="s">
        <v>1155</v>
      </c>
      <c r="C94" s="40" t="s">
        <v>13</v>
      </c>
      <c r="D94" s="40" t="s">
        <v>1154</v>
      </c>
      <c r="E94" s="40" t="s">
        <v>1153</v>
      </c>
      <c r="F94" s="49">
        <v>30000</v>
      </c>
      <c r="G94" s="40" t="s">
        <v>1149</v>
      </c>
    </row>
    <row r="95" spans="1:7" ht="34.5" customHeight="1">
      <c r="A95" s="1" t="s">
        <v>55</v>
      </c>
      <c r="B95" s="42" t="s">
        <v>1152</v>
      </c>
      <c r="C95" s="40" t="s">
        <v>13</v>
      </c>
      <c r="D95" s="40" t="s">
        <v>1151</v>
      </c>
      <c r="E95" s="40" t="s">
        <v>1150</v>
      </c>
      <c r="F95" s="49">
        <v>20000</v>
      </c>
      <c r="G95" s="40" t="s">
        <v>1149</v>
      </c>
    </row>
    <row r="96" spans="1:7" ht="34.5" customHeight="1">
      <c r="A96" s="1" t="s">
        <v>55</v>
      </c>
      <c r="B96" s="42" t="s">
        <v>1148</v>
      </c>
      <c r="C96" s="40" t="s">
        <v>13</v>
      </c>
      <c r="D96" s="40" t="s">
        <v>1147</v>
      </c>
      <c r="E96" s="40" t="s">
        <v>1146</v>
      </c>
      <c r="F96" s="49">
        <v>23910</v>
      </c>
      <c r="G96" s="40" t="s">
        <v>1145</v>
      </c>
    </row>
    <row r="97" spans="1:7" ht="34.5" customHeight="1">
      <c r="A97" s="1" t="s">
        <v>55</v>
      </c>
      <c r="B97" s="42" t="s">
        <v>1144</v>
      </c>
      <c r="C97" s="40" t="s">
        <v>7</v>
      </c>
      <c r="D97" s="40" t="s">
        <v>199</v>
      </c>
      <c r="E97" s="40" t="s">
        <v>1143</v>
      </c>
      <c r="F97" s="49">
        <v>22604.83</v>
      </c>
      <c r="G97" s="40" t="s">
        <v>1142</v>
      </c>
    </row>
    <row r="98" spans="1:7" ht="34.5" customHeight="1">
      <c r="A98" s="1" t="s">
        <v>11</v>
      </c>
      <c r="B98" s="1" t="s">
        <v>1141</v>
      </c>
      <c r="C98" s="2" t="s">
        <v>13</v>
      </c>
      <c r="D98" s="2" t="s">
        <v>1140</v>
      </c>
      <c r="E98" s="2" t="s">
        <v>1139</v>
      </c>
      <c r="F98" s="43">
        <v>110000</v>
      </c>
      <c r="G98" s="2" t="s">
        <v>1130</v>
      </c>
    </row>
    <row r="99" spans="1:7" ht="34.5" customHeight="1">
      <c r="A99" s="1" t="s">
        <v>11</v>
      </c>
      <c r="B99" s="1" t="s">
        <v>1138</v>
      </c>
      <c r="C99" s="2" t="s">
        <v>13</v>
      </c>
      <c r="D99" s="2" t="s">
        <v>1137</v>
      </c>
      <c r="E99" s="2" t="s">
        <v>1136</v>
      </c>
      <c r="F99" s="43">
        <v>72500</v>
      </c>
      <c r="G99" s="2" t="s">
        <v>1135</v>
      </c>
    </row>
    <row r="100" spans="1:7" ht="34.5" customHeight="1">
      <c r="A100" s="1" t="s">
        <v>11</v>
      </c>
      <c r="B100" s="1" t="s">
        <v>1134</v>
      </c>
      <c r="C100" s="2" t="s">
        <v>1133</v>
      </c>
      <c r="D100" s="2" t="s">
        <v>1132</v>
      </c>
      <c r="E100" s="2" t="s">
        <v>1131</v>
      </c>
      <c r="F100" s="43">
        <v>108750</v>
      </c>
      <c r="G100" s="2" t="s">
        <v>1130</v>
      </c>
    </row>
    <row r="101" spans="1:7" ht="34.5" customHeight="1">
      <c r="A101" s="1" t="s">
        <v>11</v>
      </c>
      <c r="B101" s="1" t="s">
        <v>1129</v>
      </c>
      <c r="C101" s="2" t="s">
        <v>7</v>
      </c>
      <c r="D101" s="2" t="s">
        <v>1128</v>
      </c>
      <c r="E101" s="2" t="s">
        <v>1127</v>
      </c>
      <c r="F101" s="43">
        <v>14400</v>
      </c>
      <c r="G101" s="2" t="s">
        <v>1126</v>
      </c>
    </row>
    <row r="102" spans="1:7" ht="34.5" customHeight="1">
      <c r="A102" s="1" t="s">
        <v>11</v>
      </c>
      <c r="B102" s="1" t="s">
        <v>259</v>
      </c>
      <c r="C102" s="2" t="s">
        <v>13</v>
      </c>
      <c r="D102" s="2" t="s">
        <v>260</v>
      </c>
      <c r="E102" s="2" t="s">
        <v>261</v>
      </c>
      <c r="F102" s="43">
        <v>100000</v>
      </c>
      <c r="G102" s="2" t="s">
        <v>1125</v>
      </c>
    </row>
    <row r="103" spans="1:7" ht="34.5" customHeight="1">
      <c r="A103" s="1" t="s">
        <v>11</v>
      </c>
      <c r="B103" s="1" t="s">
        <v>1124</v>
      </c>
      <c r="C103" s="2" t="s">
        <v>1123</v>
      </c>
      <c r="D103" s="2" t="s">
        <v>1122</v>
      </c>
      <c r="E103" s="2" t="s">
        <v>1121</v>
      </c>
      <c r="F103" s="43">
        <v>50670</v>
      </c>
      <c r="G103" s="2" t="s">
        <v>1120</v>
      </c>
    </row>
    <row r="104" spans="1:7" ht="34.5" customHeight="1">
      <c r="A104" s="1" t="s">
        <v>11</v>
      </c>
      <c r="B104" s="1" t="s">
        <v>1119</v>
      </c>
      <c r="C104" s="2" t="s">
        <v>13</v>
      </c>
      <c r="D104" s="2" t="s">
        <v>1118</v>
      </c>
      <c r="E104" s="2" t="s">
        <v>1117</v>
      </c>
      <c r="F104" s="43">
        <v>90000</v>
      </c>
      <c r="G104" s="2" t="s">
        <v>1071</v>
      </c>
    </row>
    <row r="105" spans="1:7" ht="34.5" customHeight="1">
      <c r="A105" s="1" t="s">
        <v>11</v>
      </c>
      <c r="B105" s="1" t="s">
        <v>1116</v>
      </c>
      <c r="C105" s="2" t="s">
        <v>7</v>
      </c>
      <c r="D105" s="2" t="s">
        <v>1115</v>
      </c>
      <c r="E105" s="2" t="s">
        <v>1114</v>
      </c>
      <c r="F105" s="43">
        <v>150000</v>
      </c>
      <c r="G105" s="2" t="s">
        <v>1098</v>
      </c>
    </row>
    <row r="106" spans="1:7" ht="34.5" customHeight="1">
      <c r="A106" s="1" t="s">
        <v>11</v>
      </c>
      <c r="B106" s="1" t="s">
        <v>179</v>
      </c>
      <c r="C106" s="2" t="s">
        <v>180</v>
      </c>
      <c r="D106" s="2" t="s">
        <v>181</v>
      </c>
      <c r="E106" s="2" t="s">
        <v>182</v>
      </c>
      <c r="F106" s="43">
        <v>120000</v>
      </c>
      <c r="G106" s="2" t="s">
        <v>1014</v>
      </c>
    </row>
    <row r="107" spans="1:7" ht="34.5" customHeight="1">
      <c r="A107" s="1" t="s">
        <v>11</v>
      </c>
      <c r="B107" s="1" t="s">
        <v>179</v>
      </c>
      <c r="C107" s="2" t="s">
        <v>180</v>
      </c>
      <c r="D107" s="2" t="s">
        <v>181</v>
      </c>
      <c r="E107" s="2" t="s">
        <v>182</v>
      </c>
      <c r="F107" s="43">
        <v>50000</v>
      </c>
      <c r="G107" s="2" t="s">
        <v>1014</v>
      </c>
    </row>
    <row r="108" spans="1:7" ht="34.5" customHeight="1">
      <c r="A108" s="1" t="s">
        <v>11</v>
      </c>
      <c r="B108" s="1" t="s">
        <v>179</v>
      </c>
      <c r="C108" s="2" t="s">
        <v>180</v>
      </c>
      <c r="D108" s="2" t="s">
        <v>181</v>
      </c>
      <c r="E108" s="2" t="s">
        <v>182</v>
      </c>
      <c r="F108" s="43">
        <v>-0.71</v>
      </c>
      <c r="G108" s="2" t="s">
        <v>1014</v>
      </c>
    </row>
    <row r="109" spans="1:7" ht="34.5" customHeight="1">
      <c r="A109" s="1" t="s">
        <v>11</v>
      </c>
      <c r="B109" s="1" t="s">
        <v>1113</v>
      </c>
      <c r="C109" s="2" t="s">
        <v>7</v>
      </c>
      <c r="D109" s="2" t="s">
        <v>1112</v>
      </c>
      <c r="E109" s="2" t="s">
        <v>1111</v>
      </c>
      <c r="F109" s="43">
        <v>70000</v>
      </c>
      <c r="G109" s="2" t="s">
        <v>1110</v>
      </c>
    </row>
    <row r="110" spans="1:7" ht="34.5" customHeight="1">
      <c r="A110" s="1" t="s">
        <v>11</v>
      </c>
      <c r="B110" s="1" t="s">
        <v>179</v>
      </c>
      <c r="C110" s="2"/>
      <c r="D110" s="2"/>
      <c r="E110" s="2"/>
      <c r="F110" s="43">
        <f>4050-781.71</f>
        <v>3268.29</v>
      </c>
      <c r="G110" s="2" t="s">
        <v>933</v>
      </c>
    </row>
    <row r="111" spans="1:7" ht="39">
      <c r="A111" s="1" t="s">
        <v>11</v>
      </c>
      <c r="B111" s="1" t="s">
        <v>179</v>
      </c>
      <c r="C111" s="2" t="s">
        <v>1109</v>
      </c>
      <c r="D111" s="2" t="s">
        <v>1108</v>
      </c>
      <c r="E111" s="2" t="s">
        <v>1107</v>
      </c>
      <c r="F111" s="43">
        <v>1200</v>
      </c>
      <c r="G111" s="2" t="s">
        <v>1106</v>
      </c>
    </row>
    <row r="112" spans="1:7" ht="39">
      <c r="A112" s="1" t="s">
        <v>11</v>
      </c>
      <c r="B112" s="1" t="s">
        <v>179</v>
      </c>
      <c r="C112" s="2" t="s">
        <v>1109</v>
      </c>
      <c r="D112" s="2" t="s">
        <v>1108</v>
      </c>
      <c r="E112" s="2" t="s">
        <v>1107</v>
      </c>
      <c r="F112" s="43">
        <v>782.4</v>
      </c>
      <c r="G112" s="2" t="s">
        <v>1106</v>
      </c>
    </row>
    <row r="113" spans="1:7" ht="34.5" customHeight="1">
      <c r="A113" s="1" t="s">
        <v>11</v>
      </c>
      <c r="B113" s="1" t="s">
        <v>1105</v>
      </c>
      <c r="C113" s="2" t="s">
        <v>13</v>
      </c>
      <c r="D113" s="2" t="s">
        <v>1104</v>
      </c>
      <c r="E113" s="2" t="s">
        <v>1103</v>
      </c>
      <c r="F113" s="43">
        <v>80000</v>
      </c>
      <c r="G113" s="2" t="s">
        <v>1102</v>
      </c>
    </row>
    <row r="114" spans="1:7" ht="34.5" customHeight="1">
      <c r="A114" s="1" t="s">
        <v>11</v>
      </c>
      <c r="B114" s="1" t="s">
        <v>1105</v>
      </c>
      <c r="C114" s="2" t="s">
        <v>13</v>
      </c>
      <c r="D114" s="2" t="s">
        <v>1104</v>
      </c>
      <c r="E114" s="2" t="s">
        <v>1103</v>
      </c>
      <c r="F114" s="43">
        <v>22898</v>
      </c>
      <c r="G114" s="2" t="s">
        <v>1102</v>
      </c>
    </row>
    <row r="115" spans="1:7" ht="34.5" customHeight="1">
      <c r="A115" s="1" t="s">
        <v>11</v>
      </c>
      <c r="B115" s="1" t="s">
        <v>1105</v>
      </c>
      <c r="C115" s="2" t="s">
        <v>13</v>
      </c>
      <c r="D115" s="2" t="s">
        <v>1104</v>
      </c>
      <c r="E115" s="2" t="s">
        <v>1103</v>
      </c>
      <c r="F115" s="43">
        <v>15000</v>
      </c>
      <c r="G115" s="2" t="s">
        <v>1102</v>
      </c>
    </row>
    <row r="116" spans="1:7" ht="34.5" customHeight="1">
      <c r="A116" s="1" t="s">
        <v>11</v>
      </c>
      <c r="B116" s="1" t="s">
        <v>1101</v>
      </c>
      <c r="C116" s="2" t="s">
        <v>13</v>
      </c>
      <c r="D116" s="2" t="s">
        <v>1100</v>
      </c>
      <c r="E116" s="2" t="s">
        <v>1099</v>
      </c>
      <c r="F116" s="43">
        <v>50000</v>
      </c>
      <c r="G116" s="2" t="s">
        <v>1098</v>
      </c>
    </row>
    <row r="117" spans="1:7" ht="39">
      <c r="A117" s="1" t="s">
        <v>11</v>
      </c>
      <c r="B117" s="1" t="s">
        <v>1097</v>
      </c>
      <c r="C117" s="2" t="s">
        <v>1096</v>
      </c>
      <c r="D117" s="45" t="s">
        <v>1095</v>
      </c>
      <c r="E117" s="45" t="s">
        <v>1094</v>
      </c>
      <c r="F117" s="43">
        <v>80000</v>
      </c>
      <c r="G117" s="2" t="s">
        <v>1093</v>
      </c>
    </row>
    <row r="118" spans="1:7" ht="34.5" customHeight="1">
      <c r="A118" s="1" t="s">
        <v>11</v>
      </c>
      <c r="B118" s="1" t="s">
        <v>1092</v>
      </c>
      <c r="C118" s="45" t="s">
        <v>7</v>
      </c>
      <c r="D118" s="2" t="s">
        <v>1091</v>
      </c>
      <c r="E118" s="2" t="s">
        <v>1090</v>
      </c>
      <c r="F118" s="43">
        <v>79000</v>
      </c>
      <c r="G118" s="2" t="s">
        <v>1089</v>
      </c>
    </row>
    <row r="119" spans="1:7" ht="34.5" customHeight="1">
      <c r="A119" s="1" t="s">
        <v>11</v>
      </c>
      <c r="B119" s="42" t="s">
        <v>1088</v>
      </c>
      <c r="C119" s="40" t="s">
        <v>13</v>
      </c>
      <c r="D119" s="40" t="s">
        <v>1087</v>
      </c>
      <c r="E119" s="40" t="s">
        <v>1086</v>
      </c>
      <c r="F119" s="49">
        <v>60000</v>
      </c>
      <c r="G119" s="40" t="s">
        <v>969</v>
      </c>
    </row>
    <row r="120" spans="1:7" ht="34.5" customHeight="1">
      <c r="A120" s="1" t="s">
        <v>11</v>
      </c>
      <c r="B120" s="42" t="s">
        <v>1085</v>
      </c>
      <c r="C120" s="40" t="s">
        <v>1084</v>
      </c>
      <c r="D120" s="40" t="s">
        <v>1083</v>
      </c>
      <c r="E120" s="40" t="s">
        <v>46</v>
      </c>
      <c r="F120" s="49">
        <v>30000</v>
      </c>
      <c r="G120" s="40" t="s">
        <v>1082</v>
      </c>
    </row>
    <row r="121" spans="1:7" ht="34.5" customHeight="1">
      <c r="A121" s="1" t="s">
        <v>11</v>
      </c>
      <c r="B121" s="42" t="s">
        <v>1081</v>
      </c>
      <c r="C121" s="40" t="s">
        <v>13</v>
      </c>
      <c r="D121" s="40" t="s">
        <v>1080</v>
      </c>
      <c r="E121" s="40" t="s">
        <v>1079</v>
      </c>
      <c r="F121" s="49">
        <v>80000</v>
      </c>
      <c r="G121" s="40" t="s">
        <v>1014</v>
      </c>
    </row>
    <row r="122" spans="1:7" ht="39">
      <c r="A122" s="54" t="s">
        <v>11</v>
      </c>
      <c r="B122" s="53" t="s">
        <v>1359</v>
      </c>
      <c r="C122" s="51" t="s">
        <v>1360</v>
      </c>
      <c r="D122" s="51" t="s">
        <v>1361</v>
      </c>
      <c r="E122" s="51" t="s">
        <v>1362</v>
      </c>
      <c r="F122" s="52">
        <v>80000</v>
      </c>
      <c r="G122" s="51" t="s">
        <v>1082</v>
      </c>
    </row>
    <row r="123" spans="1:7" ht="34.5" customHeight="1">
      <c r="A123" s="54" t="s">
        <v>11</v>
      </c>
      <c r="B123" s="53" t="s">
        <v>1363</v>
      </c>
      <c r="C123" s="51" t="s">
        <v>13</v>
      </c>
      <c r="D123" s="51" t="s">
        <v>1364</v>
      </c>
      <c r="E123" s="51" t="s">
        <v>1364</v>
      </c>
      <c r="F123" s="52">
        <v>44000</v>
      </c>
      <c r="G123" s="51" t="s">
        <v>1365</v>
      </c>
    </row>
    <row r="124" spans="1:7" ht="34.5" customHeight="1">
      <c r="A124" s="54" t="s">
        <v>11</v>
      </c>
      <c r="B124" s="53" t="s">
        <v>1366</v>
      </c>
      <c r="C124" s="51" t="s">
        <v>13</v>
      </c>
      <c r="D124" s="51" t="s">
        <v>1367</v>
      </c>
      <c r="E124" s="51" t="s">
        <v>1368</v>
      </c>
      <c r="F124" s="52">
        <v>47000</v>
      </c>
      <c r="G124" s="51" t="s">
        <v>1369</v>
      </c>
    </row>
    <row r="125" spans="1:7" ht="34.5" customHeight="1">
      <c r="A125" s="54" t="s">
        <v>11</v>
      </c>
      <c r="B125" s="53" t="s">
        <v>1370</v>
      </c>
      <c r="C125" s="51" t="s">
        <v>1371</v>
      </c>
      <c r="D125" s="51" t="s">
        <v>1372</v>
      </c>
      <c r="E125" s="51" t="s">
        <v>1373</v>
      </c>
      <c r="F125" s="52">
        <v>7765</v>
      </c>
      <c r="G125" s="51" t="s">
        <v>1014</v>
      </c>
    </row>
    <row r="126" spans="1:7" ht="34.5" customHeight="1">
      <c r="A126" s="54" t="s">
        <v>11</v>
      </c>
      <c r="B126" s="53" t="s">
        <v>1374</v>
      </c>
      <c r="C126" s="51" t="s">
        <v>13</v>
      </c>
      <c r="D126" s="51" t="s">
        <v>1375</v>
      </c>
      <c r="E126" s="51" t="s">
        <v>1376</v>
      </c>
      <c r="F126" s="52">
        <v>30000</v>
      </c>
      <c r="G126" s="51" t="s">
        <v>1377</v>
      </c>
    </row>
    <row r="127" spans="1:7" ht="34.5" customHeight="1">
      <c r="A127" s="54" t="s">
        <v>11</v>
      </c>
      <c r="B127" s="53" t="s">
        <v>1374</v>
      </c>
      <c r="C127" s="51" t="s">
        <v>13</v>
      </c>
      <c r="D127" s="51" t="s">
        <v>1375</v>
      </c>
      <c r="E127" s="51" t="s">
        <v>1376</v>
      </c>
      <c r="F127" s="52">
        <v>35000</v>
      </c>
      <c r="G127" s="51" t="s">
        <v>1378</v>
      </c>
    </row>
    <row r="128" spans="1:7" ht="64.5">
      <c r="A128" s="1" t="s">
        <v>69</v>
      </c>
      <c r="B128" s="1" t="s">
        <v>1078</v>
      </c>
      <c r="C128" s="2" t="s">
        <v>1077</v>
      </c>
      <c r="D128" s="2" t="s">
        <v>1076</v>
      </c>
      <c r="E128" s="2" t="s">
        <v>543</v>
      </c>
      <c r="F128" s="43">
        <v>90000</v>
      </c>
      <c r="G128" s="2" t="s">
        <v>1075</v>
      </c>
    </row>
    <row r="129" spans="1:7" ht="34.5" customHeight="1">
      <c r="A129" s="1" t="s">
        <v>69</v>
      </c>
      <c r="B129" s="1" t="s">
        <v>1074</v>
      </c>
      <c r="C129" s="2" t="s">
        <v>13</v>
      </c>
      <c r="D129" s="2" t="s">
        <v>1073</v>
      </c>
      <c r="E129" s="2" t="s">
        <v>1072</v>
      </c>
      <c r="F129" s="43">
        <v>100000</v>
      </c>
      <c r="G129" s="2" t="s">
        <v>1071</v>
      </c>
    </row>
    <row r="130" spans="1:7" ht="51.75">
      <c r="A130" s="1" t="s">
        <v>69</v>
      </c>
      <c r="B130" s="1" t="s">
        <v>277</v>
      </c>
      <c r="C130" s="2" t="s">
        <v>1070</v>
      </c>
      <c r="D130" s="2" t="s">
        <v>1069</v>
      </c>
      <c r="E130" s="2" t="s">
        <v>1068</v>
      </c>
      <c r="F130" s="43">
        <v>100000</v>
      </c>
      <c r="G130" s="2" t="s">
        <v>1067</v>
      </c>
    </row>
    <row r="131" spans="1:7" ht="34.5" customHeight="1">
      <c r="A131" s="1" t="s">
        <v>69</v>
      </c>
      <c r="B131" s="1" t="s">
        <v>277</v>
      </c>
      <c r="C131" s="45"/>
      <c r="D131" s="45"/>
      <c r="E131" s="45"/>
      <c r="F131" s="43">
        <f>151-0.56</f>
        <v>150.44</v>
      </c>
      <c r="G131" s="2" t="s">
        <v>933</v>
      </c>
    </row>
    <row r="132" spans="1:7" ht="39">
      <c r="A132" s="1" t="s">
        <v>69</v>
      </c>
      <c r="B132" s="1" t="s">
        <v>1066</v>
      </c>
      <c r="C132" s="2" t="s">
        <v>7</v>
      </c>
      <c r="D132" s="2" t="s">
        <v>1065</v>
      </c>
      <c r="E132" s="2" t="s">
        <v>1064</v>
      </c>
      <c r="F132" s="43">
        <v>60000</v>
      </c>
      <c r="G132" s="2" t="s">
        <v>1063</v>
      </c>
    </row>
    <row r="133" spans="1:7" ht="34.5" customHeight="1">
      <c r="A133" s="1" t="s">
        <v>69</v>
      </c>
      <c r="B133" s="1" t="s">
        <v>217</v>
      </c>
      <c r="C133" s="45" t="s">
        <v>1062</v>
      </c>
      <c r="D133" s="45" t="s">
        <v>1061</v>
      </c>
      <c r="E133" s="45" t="s">
        <v>1060</v>
      </c>
      <c r="F133" s="50">
        <v>100837</v>
      </c>
      <c r="G133" s="2" t="s">
        <v>1044</v>
      </c>
    </row>
    <row r="134" spans="1:7" ht="34.5" customHeight="1">
      <c r="A134" s="1" t="s">
        <v>69</v>
      </c>
      <c r="B134" s="1" t="s">
        <v>277</v>
      </c>
      <c r="C134" s="45" t="s">
        <v>150</v>
      </c>
      <c r="D134" s="2" t="s">
        <v>1059</v>
      </c>
      <c r="E134" s="45" t="s">
        <v>1058</v>
      </c>
      <c r="F134" s="50">
        <v>15300</v>
      </c>
      <c r="G134" s="2" t="s">
        <v>1057</v>
      </c>
    </row>
    <row r="135" spans="1:7" ht="34.5" customHeight="1">
      <c r="A135" s="1" t="s">
        <v>69</v>
      </c>
      <c r="B135" s="1" t="s">
        <v>277</v>
      </c>
      <c r="C135" s="45" t="s">
        <v>150</v>
      </c>
      <c r="D135" s="45" t="s">
        <v>282</v>
      </c>
      <c r="E135" s="45" t="s">
        <v>283</v>
      </c>
      <c r="F135" s="50">
        <v>6865</v>
      </c>
      <c r="G135" s="2" t="s">
        <v>1056</v>
      </c>
    </row>
    <row r="136" spans="1:7" ht="34.5" customHeight="1">
      <c r="A136" s="1" t="s">
        <v>69</v>
      </c>
      <c r="B136" s="42" t="s">
        <v>1055</v>
      </c>
      <c r="C136" s="40" t="s">
        <v>1054</v>
      </c>
      <c r="D136" s="40" t="s">
        <v>1053</v>
      </c>
      <c r="E136" s="40" t="s">
        <v>1052</v>
      </c>
      <c r="F136" s="49">
        <v>72970</v>
      </c>
      <c r="G136" s="40" t="s">
        <v>995</v>
      </c>
    </row>
    <row r="137" spans="1:7" ht="34.5" customHeight="1">
      <c r="A137" s="1" t="s">
        <v>69</v>
      </c>
      <c r="B137" s="42" t="s">
        <v>722</v>
      </c>
      <c r="C137" s="40" t="s">
        <v>13</v>
      </c>
      <c r="D137" s="40" t="s">
        <v>723</v>
      </c>
      <c r="E137" s="40" t="s">
        <v>724</v>
      </c>
      <c r="F137" s="49">
        <v>12576</v>
      </c>
      <c r="G137" s="40" t="s">
        <v>1051</v>
      </c>
    </row>
    <row r="138" spans="1:7" ht="34.5" customHeight="1">
      <c r="A138" s="1" t="s">
        <v>69</v>
      </c>
      <c r="B138" s="42" t="s">
        <v>217</v>
      </c>
      <c r="C138" s="40" t="s">
        <v>1050</v>
      </c>
      <c r="D138" s="40" t="s">
        <v>1049</v>
      </c>
      <c r="E138" s="40" t="s">
        <v>1048</v>
      </c>
      <c r="F138" s="49">
        <v>56604</v>
      </c>
      <c r="G138" s="40" t="s">
        <v>1047</v>
      </c>
    </row>
    <row r="139" spans="1:7" ht="34.5" customHeight="1">
      <c r="A139" s="1" t="s">
        <v>69</v>
      </c>
      <c r="B139" s="42" t="s">
        <v>277</v>
      </c>
      <c r="C139" s="40" t="s">
        <v>150</v>
      </c>
      <c r="D139" s="40" t="s">
        <v>1046</v>
      </c>
      <c r="E139" s="40" t="s">
        <v>1045</v>
      </c>
      <c r="F139" s="49">
        <v>24000</v>
      </c>
      <c r="G139" s="40" t="s">
        <v>1044</v>
      </c>
    </row>
    <row r="140" spans="1:7" ht="34.5" customHeight="1">
      <c r="A140" s="1" t="s">
        <v>69</v>
      </c>
      <c r="B140" s="42" t="s">
        <v>277</v>
      </c>
      <c r="C140" s="40" t="s">
        <v>150</v>
      </c>
      <c r="D140" s="40" t="s">
        <v>1046</v>
      </c>
      <c r="E140" s="40" t="s">
        <v>1045</v>
      </c>
      <c r="F140" s="49">
        <v>-10</v>
      </c>
      <c r="G140" s="40" t="s">
        <v>1044</v>
      </c>
    </row>
    <row r="141" spans="1:7" ht="34.5" customHeight="1">
      <c r="A141" s="1" t="s">
        <v>69</v>
      </c>
      <c r="B141" s="42" t="s">
        <v>1043</v>
      </c>
      <c r="C141" s="40" t="s">
        <v>7</v>
      </c>
      <c r="D141" s="40" t="s">
        <v>1042</v>
      </c>
      <c r="E141" s="40" t="s">
        <v>283</v>
      </c>
      <c r="F141" s="49">
        <v>29204</v>
      </c>
      <c r="G141" s="40" t="s">
        <v>1041</v>
      </c>
    </row>
    <row r="142" spans="1:7" ht="34.5" customHeight="1">
      <c r="A142" s="1" t="s">
        <v>69</v>
      </c>
      <c r="B142" s="42" t="s">
        <v>277</v>
      </c>
      <c r="C142" s="40" t="s">
        <v>150</v>
      </c>
      <c r="D142" s="40" t="s">
        <v>556</v>
      </c>
      <c r="E142" s="40" t="s">
        <v>543</v>
      </c>
      <c r="F142" s="49">
        <v>12000</v>
      </c>
      <c r="G142" s="40" t="s">
        <v>1038</v>
      </c>
    </row>
    <row r="143" spans="1:7" ht="51.75">
      <c r="A143" s="1" t="s">
        <v>69</v>
      </c>
      <c r="B143" s="42" t="s">
        <v>277</v>
      </c>
      <c r="C143" s="40" t="s">
        <v>1008</v>
      </c>
      <c r="D143" s="40" t="s">
        <v>1040</v>
      </c>
      <c r="E143" s="40" t="s">
        <v>1039</v>
      </c>
      <c r="F143" s="49">
        <v>11990</v>
      </c>
      <c r="G143" s="40" t="s">
        <v>1038</v>
      </c>
    </row>
    <row r="144" spans="1:7" ht="34.5" customHeight="1">
      <c r="A144" s="54" t="s">
        <v>69</v>
      </c>
      <c r="B144" s="53" t="s">
        <v>1037</v>
      </c>
      <c r="C144" s="51" t="s">
        <v>1036</v>
      </c>
      <c r="D144" s="51" t="s">
        <v>1035</v>
      </c>
      <c r="E144" s="51" t="s">
        <v>1034</v>
      </c>
      <c r="F144" s="52">
        <v>23900</v>
      </c>
      <c r="G144" s="51" t="s">
        <v>1014</v>
      </c>
    </row>
    <row r="145" spans="1:7" ht="34.5" customHeight="1">
      <c r="A145" s="54" t="s">
        <v>69</v>
      </c>
      <c r="B145" s="53" t="s">
        <v>1379</v>
      </c>
      <c r="C145" s="51" t="s">
        <v>1380</v>
      </c>
      <c r="D145" s="51" t="s">
        <v>1381</v>
      </c>
      <c r="E145" s="51" t="s">
        <v>1382</v>
      </c>
      <c r="F145" s="52">
        <v>151956</v>
      </c>
      <c r="G145" s="51" t="s">
        <v>1383</v>
      </c>
    </row>
    <row r="146" spans="1:7" ht="34.5" customHeight="1">
      <c r="A146" s="54" t="s">
        <v>69</v>
      </c>
      <c r="B146" s="53" t="s">
        <v>1384</v>
      </c>
      <c r="C146" s="51" t="s">
        <v>1054</v>
      </c>
      <c r="D146" s="51" t="s">
        <v>1385</v>
      </c>
      <c r="E146" s="51" t="s">
        <v>1386</v>
      </c>
      <c r="F146" s="52">
        <v>13000</v>
      </c>
      <c r="G146" s="51" t="s">
        <v>1387</v>
      </c>
    </row>
    <row r="147" spans="1:7" ht="39">
      <c r="A147" s="1" t="s">
        <v>17</v>
      </c>
      <c r="B147" s="1" t="s">
        <v>1033</v>
      </c>
      <c r="C147" s="2" t="s">
        <v>13</v>
      </c>
      <c r="D147" s="2" t="s">
        <v>1032</v>
      </c>
      <c r="E147" s="2" t="s">
        <v>1031</v>
      </c>
      <c r="F147" s="43">
        <v>130000</v>
      </c>
      <c r="G147" s="2" t="s">
        <v>1030</v>
      </c>
    </row>
    <row r="148" spans="1:7" ht="34.5" customHeight="1">
      <c r="A148" s="1" t="s">
        <v>17</v>
      </c>
      <c r="B148" s="1" t="s">
        <v>1029</v>
      </c>
      <c r="C148" s="2" t="s">
        <v>7</v>
      </c>
      <c r="D148" s="2" t="s">
        <v>1028</v>
      </c>
      <c r="E148" s="2" t="s">
        <v>1027</v>
      </c>
      <c r="F148" s="43">
        <v>60000</v>
      </c>
      <c r="G148" s="2" t="s">
        <v>1026</v>
      </c>
    </row>
    <row r="149" spans="1:7" ht="34.5" customHeight="1">
      <c r="A149" s="1" t="s">
        <v>17</v>
      </c>
      <c r="B149" s="1" t="s">
        <v>190</v>
      </c>
      <c r="C149" s="2" t="s">
        <v>7</v>
      </c>
      <c r="D149" s="2" t="s">
        <v>191</v>
      </c>
      <c r="E149" s="2" t="s">
        <v>192</v>
      </c>
      <c r="F149" s="43">
        <v>30000</v>
      </c>
      <c r="G149" s="2" t="s">
        <v>1025</v>
      </c>
    </row>
    <row r="150" spans="1:7" ht="34.5" customHeight="1">
      <c r="A150" s="1" t="s">
        <v>17</v>
      </c>
      <c r="B150" s="1" t="s">
        <v>1024</v>
      </c>
      <c r="C150" s="2" t="s">
        <v>7</v>
      </c>
      <c r="D150" s="2" t="s">
        <v>1023</v>
      </c>
      <c r="E150" s="2" t="s">
        <v>1012</v>
      </c>
      <c r="F150" s="43">
        <v>30000</v>
      </c>
      <c r="G150" s="2" t="s">
        <v>1022</v>
      </c>
    </row>
    <row r="151" spans="1:7" ht="34.5" customHeight="1">
      <c r="A151" s="1" t="s">
        <v>17</v>
      </c>
      <c r="B151" s="1" t="s">
        <v>1021</v>
      </c>
      <c r="C151" s="2" t="s">
        <v>7</v>
      </c>
      <c r="D151" s="2" t="s">
        <v>1020</v>
      </c>
      <c r="E151" s="2" t="s">
        <v>1019</v>
      </c>
      <c r="F151" s="43">
        <v>100000</v>
      </c>
      <c r="G151" s="2" t="s">
        <v>1018</v>
      </c>
    </row>
    <row r="152" spans="1:7" ht="34.5" customHeight="1">
      <c r="A152" s="1" t="s">
        <v>17</v>
      </c>
      <c r="B152" s="1" t="s">
        <v>1017</v>
      </c>
      <c r="C152" s="2" t="s">
        <v>1016</v>
      </c>
      <c r="D152" s="2" t="s">
        <v>1015</v>
      </c>
      <c r="E152" s="2" t="s">
        <v>818</v>
      </c>
      <c r="F152" s="43">
        <v>33500</v>
      </c>
      <c r="G152" s="2" t="s">
        <v>1014</v>
      </c>
    </row>
    <row r="153" spans="1:7" ht="39">
      <c r="A153" s="1" t="s">
        <v>17</v>
      </c>
      <c r="B153" s="1" t="s">
        <v>111</v>
      </c>
      <c r="C153" s="2" t="s">
        <v>288</v>
      </c>
      <c r="D153" s="2" t="s">
        <v>1013</v>
      </c>
      <c r="E153" s="2" t="s">
        <v>1012</v>
      </c>
      <c r="F153" s="43">
        <v>24000</v>
      </c>
      <c r="G153" s="2" t="s">
        <v>1011</v>
      </c>
    </row>
    <row r="154" spans="1:7" ht="39">
      <c r="A154" s="1" t="s">
        <v>17</v>
      </c>
      <c r="B154" s="1" t="s">
        <v>111</v>
      </c>
      <c r="C154" s="2" t="s">
        <v>288</v>
      </c>
      <c r="D154" s="2" t="s">
        <v>1013</v>
      </c>
      <c r="E154" s="2" t="s">
        <v>1012</v>
      </c>
      <c r="F154" s="43">
        <v>-19.09</v>
      </c>
      <c r="G154" s="2" t="s">
        <v>1011</v>
      </c>
    </row>
    <row r="155" spans="1:7" ht="39">
      <c r="A155" s="1" t="s">
        <v>17</v>
      </c>
      <c r="B155" s="1" t="s">
        <v>111</v>
      </c>
      <c r="C155" s="2" t="s">
        <v>343</v>
      </c>
      <c r="D155" s="2" t="s">
        <v>1010</v>
      </c>
      <c r="E155" s="2" t="s">
        <v>476</v>
      </c>
      <c r="F155" s="43">
        <v>21382</v>
      </c>
      <c r="G155" s="2" t="s">
        <v>1009</v>
      </c>
    </row>
    <row r="156" spans="1:7" ht="39">
      <c r="A156" s="1" t="s">
        <v>17</v>
      </c>
      <c r="B156" s="1" t="s">
        <v>111</v>
      </c>
      <c r="C156" s="2" t="s">
        <v>343</v>
      </c>
      <c r="D156" s="2" t="s">
        <v>1010</v>
      </c>
      <c r="E156" s="2" t="s">
        <v>476</v>
      </c>
      <c r="F156" s="43">
        <v>-0.38</v>
      </c>
      <c r="G156" s="2" t="s">
        <v>1009</v>
      </c>
    </row>
    <row r="157" spans="1:7" ht="51.75">
      <c r="A157" s="1" t="s">
        <v>17</v>
      </c>
      <c r="B157" s="1" t="s">
        <v>111</v>
      </c>
      <c r="C157" s="2" t="s">
        <v>1008</v>
      </c>
      <c r="D157" s="2" t="s">
        <v>1007</v>
      </c>
      <c r="E157" s="2" t="s">
        <v>818</v>
      </c>
      <c r="F157" s="43">
        <v>90000</v>
      </c>
      <c r="G157" s="2" t="s">
        <v>1006</v>
      </c>
    </row>
    <row r="158" spans="1:7" ht="51.75">
      <c r="A158" s="1" t="s">
        <v>17</v>
      </c>
      <c r="B158" s="1" t="s">
        <v>111</v>
      </c>
      <c r="C158" s="2" t="s">
        <v>1008</v>
      </c>
      <c r="D158" s="2" t="s">
        <v>1007</v>
      </c>
      <c r="E158" s="2" t="s">
        <v>818</v>
      </c>
      <c r="F158" s="43">
        <v>-5292.63</v>
      </c>
      <c r="G158" s="2" t="s">
        <v>1006</v>
      </c>
    </row>
    <row r="159" spans="1:7" ht="39">
      <c r="A159" s="1" t="s">
        <v>17</v>
      </c>
      <c r="B159" s="1" t="s">
        <v>111</v>
      </c>
      <c r="C159" s="2" t="s">
        <v>288</v>
      </c>
      <c r="D159" s="2" t="s">
        <v>1005</v>
      </c>
      <c r="E159" s="2" t="s">
        <v>1004</v>
      </c>
      <c r="F159" s="43">
        <v>150000</v>
      </c>
      <c r="G159" s="2" t="s">
        <v>1003</v>
      </c>
    </row>
    <row r="160" spans="1:7" ht="34.5" customHeight="1">
      <c r="A160" s="1" t="s">
        <v>17</v>
      </c>
      <c r="B160" s="1" t="s">
        <v>111</v>
      </c>
      <c r="C160" s="2"/>
      <c r="D160" s="2"/>
      <c r="E160" s="2"/>
      <c r="F160" s="43">
        <f>3415+44848</f>
        <v>48263</v>
      </c>
      <c r="G160" s="2" t="s">
        <v>933</v>
      </c>
    </row>
    <row r="161" spans="1:7" ht="34.5" customHeight="1">
      <c r="A161" s="1" t="s">
        <v>17</v>
      </c>
      <c r="B161" s="1" t="s">
        <v>1002</v>
      </c>
      <c r="C161" s="2" t="s">
        <v>13</v>
      </c>
      <c r="D161" s="2" t="s">
        <v>1001</v>
      </c>
      <c r="E161" s="2" t="s">
        <v>1000</v>
      </c>
      <c r="F161" s="43">
        <v>60000</v>
      </c>
      <c r="G161" s="2" t="s">
        <v>999</v>
      </c>
    </row>
    <row r="162" spans="1:7" ht="34.5" customHeight="1">
      <c r="A162" s="1" t="s">
        <v>17</v>
      </c>
      <c r="B162" s="1" t="s">
        <v>1002</v>
      </c>
      <c r="C162" s="2" t="s">
        <v>13</v>
      </c>
      <c r="D162" s="2" t="s">
        <v>1001</v>
      </c>
      <c r="E162" s="2" t="s">
        <v>1000</v>
      </c>
      <c r="F162" s="43">
        <v>65000</v>
      </c>
      <c r="G162" s="2" t="s">
        <v>999</v>
      </c>
    </row>
    <row r="163" spans="1:7" ht="34.5" customHeight="1">
      <c r="A163" s="1" t="s">
        <v>17</v>
      </c>
      <c r="B163" s="1" t="s">
        <v>998</v>
      </c>
      <c r="C163" s="2" t="s">
        <v>13</v>
      </c>
      <c r="D163" s="2" t="s">
        <v>997</v>
      </c>
      <c r="E163" s="2" t="s">
        <v>996</v>
      </c>
      <c r="F163" s="43">
        <v>69000</v>
      </c>
      <c r="G163" s="2" t="s">
        <v>995</v>
      </c>
    </row>
    <row r="164" spans="1:7" ht="34.5" customHeight="1">
      <c r="A164" s="1" t="s">
        <v>17</v>
      </c>
      <c r="B164" s="1" t="s">
        <v>111</v>
      </c>
      <c r="C164" s="2" t="s">
        <v>150</v>
      </c>
      <c r="D164" s="2" t="s">
        <v>994</v>
      </c>
      <c r="E164" s="2" t="s">
        <v>993</v>
      </c>
      <c r="F164" s="43">
        <v>63700</v>
      </c>
      <c r="G164" s="2" t="s">
        <v>992</v>
      </c>
    </row>
    <row r="165" spans="1:7" ht="34.5" customHeight="1">
      <c r="A165" s="1" t="s">
        <v>17</v>
      </c>
      <c r="B165" s="1" t="s">
        <v>111</v>
      </c>
      <c r="C165" s="2" t="s">
        <v>150</v>
      </c>
      <c r="D165" s="2" t="s">
        <v>994</v>
      </c>
      <c r="E165" s="2" t="s">
        <v>993</v>
      </c>
      <c r="F165" s="43">
        <v>-20194.48</v>
      </c>
      <c r="G165" s="2" t="s">
        <v>992</v>
      </c>
    </row>
    <row r="166" spans="1:7" ht="34.5" customHeight="1">
      <c r="A166" s="1" t="s">
        <v>17</v>
      </c>
      <c r="B166" s="1" t="s">
        <v>310</v>
      </c>
      <c r="C166" s="2" t="s">
        <v>7</v>
      </c>
      <c r="D166" s="2" t="s">
        <v>311</v>
      </c>
      <c r="E166" s="2" t="s">
        <v>312</v>
      </c>
      <c r="F166" s="43">
        <v>16000</v>
      </c>
      <c r="G166" s="2" t="s">
        <v>991</v>
      </c>
    </row>
    <row r="167" spans="1:7" ht="34.5" customHeight="1">
      <c r="A167" s="1" t="s">
        <v>17</v>
      </c>
      <c r="B167" s="1" t="s">
        <v>990</v>
      </c>
      <c r="C167" s="2" t="s">
        <v>7</v>
      </c>
      <c r="D167" s="2" t="s">
        <v>989</v>
      </c>
      <c r="E167" s="2" t="s">
        <v>988</v>
      </c>
      <c r="F167" s="43">
        <v>60000</v>
      </c>
      <c r="G167" s="2" t="s">
        <v>987</v>
      </c>
    </row>
    <row r="168" spans="1:7" ht="34.5" customHeight="1">
      <c r="A168" s="1" t="s">
        <v>17</v>
      </c>
      <c r="B168" s="1" t="s">
        <v>986</v>
      </c>
      <c r="C168" s="2" t="s">
        <v>13</v>
      </c>
      <c r="D168" s="2" t="s">
        <v>985</v>
      </c>
      <c r="E168" s="2" t="s">
        <v>984</v>
      </c>
      <c r="F168" s="43">
        <v>24712</v>
      </c>
      <c r="G168" s="2" t="s">
        <v>976</v>
      </c>
    </row>
    <row r="169" spans="1:7" ht="34.5" customHeight="1">
      <c r="A169" s="1" t="s">
        <v>17</v>
      </c>
      <c r="B169" s="1" t="s">
        <v>983</v>
      </c>
      <c r="C169" s="2" t="s">
        <v>13</v>
      </c>
      <c r="D169" s="45" t="s">
        <v>982</v>
      </c>
      <c r="E169" s="45" t="s">
        <v>981</v>
      </c>
      <c r="F169" s="43">
        <v>48788</v>
      </c>
      <c r="G169" s="2" t="s">
        <v>980</v>
      </c>
    </row>
    <row r="170" spans="1:7" ht="34.5" customHeight="1">
      <c r="A170" s="1" t="s">
        <v>17</v>
      </c>
      <c r="B170" s="42" t="s">
        <v>979</v>
      </c>
      <c r="C170" s="40" t="s">
        <v>7</v>
      </c>
      <c r="D170" s="40" t="s">
        <v>978</v>
      </c>
      <c r="E170" s="40" t="s">
        <v>977</v>
      </c>
      <c r="F170" s="49">
        <v>10150</v>
      </c>
      <c r="G170" s="40" t="s">
        <v>976</v>
      </c>
    </row>
    <row r="171" spans="1:7" ht="34.5" customHeight="1">
      <c r="A171" s="1" t="s">
        <v>17</v>
      </c>
      <c r="B171" s="42" t="s">
        <v>749</v>
      </c>
      <c r="C171" s="40" t="s">
        <v>13</v>
      </c>
      <c r="D171" s="40" t="s">
        <v>975</v>
      </c>
      <c r="E171" s="40" t="s">
        <v>751</v>
      </c>
      <c r="F171" s="49">
        <v>52000</v>
      </c>
      <c r="G171" s="40" t="s">
        <v>974</v>
      </c>
    </row>
    <row r="172" spans="1:7" ht="34.5" customHeight="1">
      <c r="A172" s="1" t="s">
        <v>17</v>
      </c>
      <c r="B172" s="42" t="s">
        <v>973</v>
      </c>
      <c r="C172" s="40" t="s">
        <v>13</v>
      </c>
      <c r="D172" s="40" t="s">
        <v>972</v>
      </c>
      <c r="E172" s="40" t="s">
        <v>971</v>
      </c>
      <c r="F172" s="49">
        <v>41000</v>
      </c>
      <c r="G172" s="40" t="s">
        <v>970</v>
      </c>
    </row>
    <row r="173" spans="1:7" ht="34.5" customHeight="1">
      <c r="A173" s="54" t="s">
        <v>17</v>
      </c>
      <c r="B173" s="53" t="s">
        <v>820</v>
      </c>
      <c r="C173" s="51" t="s">
        <v>13</v>
      </c>
      <c r="D173" s="51" t="s">
        <v>821</v>
      </c>
      <c r="E173" s="51" t="s">
        <v>822</v>
      </c>
      <c r="F173" s="52">
        <v>6480</v>
      </c>
      <c r="G173" s="51" t="s">
        <v>969</v>
      </c>
    </row>
    <row r="174" spans="1:7" ht="34.5" customHeight="1">
      <c r="A174" s="54" t="s">
        <v>17</v>
      </c>
      <c r="B174" s="53" t="s">
        <v>1388</v>
      </c>
      <c r="C174" s="51" t="s">
        <v>754</v>
      </c>
      <c r="D174" s="51" t="s">
        <v>1389</v>
      </c>
      <c r="E174" s="51" t="s">
        <v>1390</v>
      </c>
      <c r="F174" s="52">
        <v>6757</v>
      </c>
      <c r="G174" s="51" t="s">
        <v>1391</v>
      </c>
    </row>
    <row r="175" spans="1:7" ht="34.5" customHeight="1">
      <c r="A175" s="54" t="s">
        <v>17</v>
      </c>
      <c r="B175" s="53" t="s">
        <v>1392</v>
      </c>
      <c r="C175" s="51" t="s">
        <v>754</v>
      </c>
      <c r="D175" s="51" t="s">
        <v>1393</v>
      </c>
      <c r="E175" s="51" t="s">
        <v>1394</v>
      </c>
      <c r="F175" s="52">
        <v>5500</v>
      </c>
      <c r="G175" s="51" t="s">
        <v>1395</v>
      </c>
    </row>
    <row r="176" spans="1:7" ht="39">
      <c r="A176" s="54" t="s">
        <v>17</v>
      </c>
      <c r="B176" s="53" t="s">
        <v>1396</v>
      </c>
      <c r="C176" s="51" t="s">
        <v>7</v>
      </c>
      <c r="D176" s="51" t="s">
        <v>1397</v>
      </c>
      <c r="E176" s="51" t="s">
        <v>1398</v>
      </c>
      <c r="F176" s="52">
        <v>30000</v>
      </c>
      <c r="G176" s="51" t="s">
        <v>1399</v>
      </c>
    </row>
    <row r="177" spans="1:7" ht="34.5" customHeight="1">
      <c r="A177" s="54" t="s">
        <v>17</v>
      </c>
      <c r="B177" s="53" t="s">
        <v>1400</v>
      </c>
      <c r="C177" s="51" t="s">
        <v>7</v>
      </c>
      <c r="D177" s="51" t="s">
        <v>1401</v>
      </c>
      <c r="E177" s="51" t="s">
        <v>380</v>
      </c>
      <c r="F177" s="52">
        <v>13444</v>
      </c>
      <c r="G177" s="51" t="s">
        <v>1402</v>
      </c>
    </row>
    <row r="178" spans="1:7" ht="34.5" customHeight="1">
      <c r="A178" s="54" t="s">
        <v>17</v>
      </c>
      <c r="B178" s="53" t="s">
        <v>111</v>
      </c>
      <c r="C178" s="51" t="s">
        <v>180</v>
      </c>
      <c r="D178" s="51" t="s">
        <v>1403</v>
      </c>
      <c r="E178" s="51" t="s">
        <v>380</v>
      </c>
      <c r="F178" s="52">
        <v>7110</v>
      </c>
      <c r="G178" s="51" t="s">
        <v>1404</v>
      </c>
    </row>
    <row r="179" spans="1:7" ht="34.5" customHeight="1">
      <c r="A179" s="54" t="s">
        <v>17</v>
      </c>
      <c r="B179" s="53" t="s">
        <v>111</v>
      </c>
      <c r="C179" s="51" t="s">
        <v>742</v>
      </c>
      <c r="D179" s="51" t="s">
        <v>1405</v>
      </c>
      <c r="E179" s="51" t="s">
        <v>1406</v>
      </c>
      <c r="F179" s="52">
        <v>23999</v>
      </c>
      <c r="G179" s="51" t="s">
        <v>1407</v>
      </c>
    </row>
    <row r="180" spans="1:7" ht="34.5" customHeight="1">
      <c r="A180" s="1" t="s">
        <v>17</v>
      </c>
      <c r="B180" s="1" t="s">
        <v>111</v>
      </c>
      <c r="C180" s="2" t="s">
        <v>742</v>
      </c>
      <c r="D180" s="2" t="s">
        <v>1005</v>
      </c>
      <c r="E180" s="2" t="s">
        <v>1004</v>
      </c>
      <c r="F180" s="43">
        <v>8742</v>
      </c>
      <c r="G180" s="2" t="s">
        <v>1408</v>
      </c>
    </row>
    <row r="181" spans="1:7" ht="34.5" customHeight="1">
      <c r="A181" s="58" t="s">
        <v>17</v>
      </c>
      <c r="B181" s="58" t="s">
        <v>111</v>
      </c>
      <c r="C181" s="67" t="s">
        <v>966</v>
      </c>
      <c r="D181" s="67" t="s">
        <v>968</v>
      </c>
      <c r="E181" s="67" t="s">
        <v>964</v>
      </c>
      <c r="F181" s="68">
        <v>3050</v>
      </c>
      <c r="G181" s="67" t="s">
        <v>967</v>
      </c>
    </row>
    <row r="182" spans="1:7" ht="34.5" customHeight="1">
      <c r="A182" s="1" t="s">
        <v>17</v>
      </c>
      <c r="B182" s="1" t="s">
        <v>111</v>
      </c>
      <c r="C182" s="40" t="s">
        <v>966</v>
      </c>
      <c r="D182" s="40" t="s">
        <v>965</v>
      </c>
      <c r="E182" s="40" t="s">
        <v>964</v>
      </c>
      <c r="F182" s="49">
        <v>5778</v>
      </c>
      <c r="G182" s="40" t="s">
        <v>955</v>
      </c>
    </row>
    <row r="183" spans="1:7" ht="34.5" customHeight="1">
      <c r="A183" s="1" t="s">
        <v>17</v>
      </c>
      <c r="B183" s="1" t="s">
        <v>111</v>
      </c>
      <c r="C183" s="40" t="s">
        <v>960</v>
      </c>
      <c r="D183" s="40" t="s">
        <v>962</v>
      </c>
      <c r="E183" s="40" t="s">
        <v>113</v>
      </c>
      <c r="F183" s="49">
        <v>1944</v>
      </c>
      <c r="G183" s="40" t="s">
        <v>963</v>
      </c>
    </row>
    <row r="184" spans="1:7" ht="34.5" customHeight="1">
      <c r="A184" s="1" t="s">
        <v>17</v>
      </c>
      <c r="B184" s="1" t="s">
        <v>111</v>
      </c>
      <c r="C184" s="40" t="s">
        <v>960</v>
      </c>
      <c r="D184" s="40" t="s">
        <v>962</v>
      </c>
      <c r="E184" s="40" t="s">
        <v>113</v>
      </c>
      <c r="F184" s="49">
        <v>4600</v>
      </c>
      <c r="G184" s="40" t="s">
        <v>961</v>
      </c>
    </row>
    <row r="185" spans="1:7" ht="34.5" customHeight="1">
      <c r="A185" s="1" t="s">
        <v>17</v>
      </c>
      <c r="B185" s="1" t="s">
        <v>111</v>
      </c>
      <c r="C185" s="40" t="s">
        <v>960</v>
      </c>
      <c r="D185" s="40" t="s">
        <v>959</v>
      </c>
      <c r="E185" s="40" t="s">
        <v>958</v>
      </c>
      <c r="F185" s="49">
        <v>3500</v>
      </c>
      <c r="G185" s="40" t="s">
        <v>957</v>
      </c>
    </row>
    <row r="186" spans="1:7" ht="34.5" customHeight="1">
      <c r="A186" s="1" t="s">
        <v>17</v>
      </c>
      <c r="B186" s="1" t="s">
        <v>111</v>
      </c>
      <c r="C186" s="40" t="s">
        <v>956</v>
      </c>
      <c r="D186" s="40" t="s">
        <v>475</v>
      </c>
      <c r="E186" s="40" t="s">
        <v>476</v>
      </c>
      <c r="F186" s="49">
        <v>6636</v>
      </c>
      <c r="G186" s="40" t="s">
        <v>955</v>
      </c>
    </row>
    <row r="187" spans="1:7" ht="34.5" customHeight="1">
      <c r="A187" s="1" t="s">
        <v>5</v>
      </c>
      <c r="B187" s="1" t="s">
        <v>954</v>
      </c>
      <c r="C187" s="2" t="s">
        <v>7</v>
      </c>
      <c r="D187" s="2" t="s">
        <v>953</v>
      </c>
      <c r="E187" s="2" t="s">
        <v>952</v>
      </c>
      <c r="F187" s="43">
        <v>97000</v>
      </c>
      <c r="G187" s="2" t="s">
        <v>951</v>
      </c>
    </row>
    <row r="188" spans="1:7" s="48" customFormat="1" ht="34.5" customHeight="1">
      <c r="A188" s="1" t="s">
        <v>5</v>
      </c>
      <c r="B188" s="1" t="s">
        <v>950</v>
      </c>
      <c r="C188" s="2" t="s">
        <v>7</v>
      </c>
      <c r="D188" s="2" t="s">
        <v>949</v>
      </c>
      <c r="E188" s="2" t="s">
        <v>948</v>
      </c>
      <c r="F188" s="43">
        <v>43000</v>
      </c>
      <c r="G188" s="2" t="s">
        <v>947</v>
      </c>
    </row>
    <row r="189" spans="1:7" s="48" customFormat="1" ht="34.5" customHeight="1">
      <c r="A189" s="1" t="s">
        <v>5</v>
      </c>
      <c r="B189" s="1" t="s">
        <v>946</v>
      </c>
      <c r="C189" s="2" t="s">
        <v>13</v>
      </c>
      <c r="D189" s="2" t="s">
        <v>945</v>
      </c>
      <c r="E189" s="2" t="s">
        <v>944</v>
      </c>
      <c r="F189" s="43">
        <v>85000</v>
      </c>
      <c r="G189" s="2" t="s">
        <v>943</v>
      </c>
    </row>
    <row r="190" spans="1:7" s="48" customFormat="1" ht="39">
      <c r="A190" s="1" t="s">
        <v>5</v>
      </c>
      <c r="B190" s="1" t="s">
        <v>942</v>
      </c>
      <c r="C190" s="2" t="s">
        <v>7</v>
      </c>
      <c r="D190" s="2" t="s">
        <v>941</v>
      </c>
      <c r="E190" s="2" t="s">
        <v>940</v>
      </c>
      <c r="F190" s="43">
        <v>55000</v>
      </c>
      <c r="G190" s="2" t="s">
        <v>939</v>
      </c>
    </row>
    <row r="191" spans="1:7" s="48" customFormat="1" ht="34.5" customHeight="1">
      <c r="A191" s="1" t="s">
        <v>5</v>
      </c>
      <c r="B191" s="1" t="s">
        <v>590</v>
      </c>
      <c r="C191" s="2" t="s">
        <v>13</v>
      </c>
      <c r="D191" s="2" t="s">
        <v>591</v>
      </c>
      <c r="E191" s="2" t="s">
        <v>592</v>
      </c>
      <c r="F191" s="43">
        <v>54000</v>
      </c>
      <c r="G191" s="2" t="s">
        <v>938</v>
      </c>
    </row>
    <row r="192" spans="1:7" s="48" customFormat="1" ht="34.5" customHeight="1">
      <c r="A192" s="1" t="s">
        <v>5</v>
      </c>
      <c r="B192" s="1" t="s">
        <v>937</v>
      </c>
      <c r="C192" s="2" t="s">
        <v>7</v>
      </c>
      <c r="D192" s="2" t="s">
        <v>936</v>
      </c>
      <c r="E192" s="2" t="s">
        <v>935</v>
      </c>
      <c r="F192" s="43">
        <v>100000</v>
      </c>
      <c r="G192" s="2" t="s">
        <v>934</v>
      </c>
    </row>
    <row r="193" spans="1:7" ht="34.5" customHeight="1">
      <c r="A193" s="1" t="s">
        <v>5</v>
      </c>
      <c r="B193" s="1" t="s">
        <v>166</v>
      </c>
      <c r="C193" s="47"/>
      <c r="D193" s="47"/>
      <c r="E193" s="47"/>
      <c r="F193" s="43">
        <f>168-0.26</f>
        <v>167.74</v>
      </c>
      <c r="G193" s="2" t="s">
        <v>933</v>
      </c>
    </row>
    <row r="194" spans="1:7" ht="34.5" customHeight="1">
      <c r="A194" s="1" t="s">
        <v>932</v>
      </c>
      <c r="B194" s="1" t="s">
        <v>931</v>
      </c>
      <c r="C194" s="47" t="s">
        <v>7</v>
      </c>
      <c r="D194" s="47" t="s">
        <v>930</v>
      </c>
      <c r="E194" s="47" t="s">
        <v>929</v>
      </c>
      <c r="F194" s="43">
        <v>17200</v>
      </c>
      <c r="G194" s="2" t="s">
        <v>928</v>
      </c>
    </row>
    <row r="195" spans="1:7" ht="39">
      <c r="A195" s="1" t="s">
        <v>5</v>
      </c>
      <c r="B195" s="1" t="s">
        <v>927</v>
      </c>
      <c r="C195" s="2" t="s">
        <v>711</v>
      </c>
      <c r="D195" s="2" t="s">
        <v>926</v>
      </c>
      <c r="E195" s="2" t="s">
        <v>925</v>
      </c>
      <c r="F195" s="43">
        <v>70000</v>
      </c>
      <c r="G195" s="2" t="s">
        <v>924</v>
      </c>
    </row>
    <row r="196" spans="1:7" ht="34.5" customHeight="1">
      <c r="A196" s="1" t="s">
        <v>5</v>
      </c>
      <c r="B196" s="1" t="s">
        <v>346</v>
      </c>
      <c r="C196" s="2" t="s">
        <v>7</v>
      </c>
      <c r="D196" s="2" t="s">
        <v>923</v>
      </c>
      <c r="E196" s="2" t="s">
        <v>345</v>
      </c>
      <c r="F196" s="43">
        <v>48000</v>
      </c>
      <c r="G196" s="2" t="s">
        <v>922</v>
      </c>
    </row>
    <row r="197" spans="1:7" ht="34.5" customHeight="1">
      <c r="A197" s="1" t="s">
        <v>5</v>
      </c>
      <c r="B197" s="1" t="s">
        <v>337</v>
      </c>
      <c r="C197" s="2" t="s">
        <v>7</v>
      </c>
      <c r="D197" s="2" t="s">
        <v>338</v>
      </c>
      <c r="E197" s="2" t="s">
        <v>339</v>
      </c>
      <c r="F197" s="43">
        <v>70000</v>
      </c>
      <c r="G197" s="2" t="s">
        <v>921</v>
      </c>
    </row>
    <row r="198" spans="1:7" ht="34.5" customHeight="1">
      <c r="A198" s="1" t="s">
        <v>5</v>
      </c>
      <c r="B198" s="1" t="s">
        <v>920</v>
      </c>
      <c r="C198" s="2" t="s">
        <v>7</v>
      </c>
      <c r="D198" s="46" t="s">
        <v>846</v>
      </c>
      <c r="E198" s="2" t="s">
        <v>919</v>
      </c>
      <c r="F198" s="43">
        <v>22000</v>
      </c>
      <c r="G198" s="2" t="s">
        <v>918</v>
      </c>
    </row>
    <row r="199" spans="1:7" ht="77.25">
      <c r="A199" s="1" t="s">
        <v>5</v>
      </c>
      <c r="B199" s="1" t="s">
        <v>166</v>
      </c>
      <c r="C199" s="44" t="s">
        <v>917</v>
      </c>
      <c r="D199" s="44" t="s">
        <v>734</v>
      </c>
      <c r="E199" s="44" t="s">
        <v>735</v>
      </c>
      <c r="F199" s="43">
        <v>51000</v>
      </c>
      <c r="G199" s="2" t="s">
        <v>916</v>
      </c>
    </row>
    <row r="200" spans="1:7" ht="77.25">
      <c r="A200" s="1" t="s">
        <v>5</v>
      </c>
      <c r="B200" s="1" t="s">
        <v>166</v>
      </c>
      <c r="C200" s="44" t="s">
        <v>917</v>
      </c>
      <c r="D200" s="44" t="s">
        <v>734</v>
      </c>
      <c r="E200" s="44" t="s">
        <v>735</v>
      </c>
      <c r="F200" s="43">
        <v>-417.3</v>
      </c>
      <c r="G200" s="2" t="s">
        <v>916</v>
      </c>
    </row>
    <row r="201" spans="1:7" ht="64.5">
      <c r="A201" s="1" t="s">
        <v>5</v>
      </c>
      <c r="B201" s="1" t="s">
        <v>166</v>
      </c>
      <c r="C201" s="2" t="s">
        <v>915</v>
      </c>
      <c r="D201" s="45" t="s">
        <v>914</v>
      </c>
      <c r="E201" s="44" t="s">
        <v>9</v>
      </c>
      <c r="F201" s="43">
        <v>88450</v>
      </c>
      <c r="G201" s="2" t="s">
        <v>905</v>
      </c>
    </row>
    <row r="202" spans="1:7" ht="34.5" customHeight="1">
      <c r="A202" s="1" t="s">
        <v>5</v>
      </c>
      <c r="B202" s="42" t="s">
        <v>913</v>
      </c>
      <c r="C202" s="40" t="s">
        <v>13</v>
      </c>
      <c r="D202" s="40" t="s">
        <v>912</v>
      </c>
      <c r="E202" s="40" t="s">
        <v>911</v>
      </c>
      <c r="F202" s="41">
        <v>150000</v>
      </c>
      <c r="G202" s="40" t="s">
        <v>910</v>
      </c>
    </row>
    <row r="203" spans="1:7" ht="51.75">
      <c r="A203" s="1" t="s">
        <v>5</v>
      </c>
      <c r="B203" s="42" t="s">
        <v>909</v>
      </c>
      <c r="C203" s="40" t="s">
        <v>908</v>
      </c>
      <c r="D203" s="40" t="s">
        <v>907</v>
      </c>
      <c r="E203" s="40" t="s">
        <v>906</v>
      </c>
      <c r="F203" s="41">
        <v>30000</v>
      </c>
      <c r="G203" s="40" t="s">
        <v>905</v>
      </c>
    </row>
    <row r="204" spans="1:7" ht="34.5" customHeight="1">
      <c r="A204" s="54" t="s">
        <v>5</v>
      </c>
      <c r="B204" s="53" t="s">
        <v>1409</v>
      </c>
      <c r="C204" s="51" t="s">
        <v>7</v>
      </c>
      <c r="D204" s="51" t="s">
        <v>1410</v>
      </c>
      <c r="E204" s="51" t="s">
        <v>1411</v>
      </c>
      <c r="F204" s="69">
        <v>1338764</v>
      </c>
      <c r="G204" s="51" t="s">
        <v>1412</v>
      </c>
    </row>
    <row r="205" spans="1:7" ht="34.5" customHeight="1">
      <c r="A205" s="54" t="s">
        <v>5</v>
      </c>
      <c r="B205" s="53" t="s">
        <v>1413</v>
      </c>
      <c r="C205" s="51" t="s">
        <v>13</v>
      </c>
      <c r="D205" s="51" t="s">
        <v>1414</v>
      </c>
      <c r="E205" s="51" t="s">
        <v>1415</v>
      </c>
      <c r="F205" s="69">
        <v>5700</v>
      </c>
      <c r="G205" s="51" t="s">
        <v>1416</v>
      </c>
    </row>
    <row r="206" spans="1:7" ht="34.5" customHeight="1">
      <c r="A206" s="1" t="s">
        <v>5</v>
      </c>
      <c r="B206" s="1" t="s">
        <v>1417</v>
      </c>
      <c r="C206" s="2" t="s">
        <v>7</v>
      </c>
      <c r="D206" s="2" t="s">
        <v>1418</v>
      </c>
      <c r="E206" s="2" t="s">
        <v>1419</v>
      </c>
      <c r="F206" s="41">
        <v>2359</v>
      </c>
      <c r="G206" s="2" t="s">
        <v>1420</v>
      </c>
    </row>
    <row r="207" spans="1:7" ht="15">
      <c r="A207" s="70"/>
      <c r="B207" s="71" t="s">
        <v>899</v>
      </c>
      <c r="C207" s="70"/>
      <c r="D207" s="70"/>
      <c r="E207" s="70"/>
      <c r="F207" s="72">
        <f>SUM(F5:F206)</f>
        <v>8570144.66</v>
      </c>
      <c r="G207" s="70"/>
    </row>
  </sheetData>
  <sheetProtection/>
  <autoFilter ref="A4:G4">
    <sortState ref="A5:G207">
      <sortCondition sortBy="value" ref="A5:A207"/>
    </sortState>
  </autoFilter>
  <mergeCells count="1">
    <mergeCell ref="A1:G1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  <headerFoot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Némethová Viera</dc:creator>
  <cp:keywords/>
  <dc:description/>
  <cp:lastModifiedBy>Jana Dudíková</cp:lastModifiedBy>
  <cp:lastPrinted>2013-01-07T08:46:20Z</cp:lastPrinted>
  <dcterms:created xsi:type="dcterms:W3CDTF">2012-11-23T08:23:45Z</dcterms:created>
  <dcterms:modified xsi:type="dcterms:W3CDTF">2013-06-11T13:09:14Z</dcterms:modified>
  <cp:category/>
  <cp:version/>
  <cp:contentType/>
  <cp:contentStatus/>
</cp:coreProperties>
</file>