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janka.kusnirova\Documents\2025\Bazény 2025\"/>
    </mc:Choice>
  </mc:AlternateContent>
  <xr:revisionPtr revIDLastSave="0" documentId="13_ncr:1_{7287BD0C-24E5-4D9D-8C4B-EB8E7E519AFF}" xr6:coauthVersionLast="47" xr6:coauthVersionMax="47" xr10:uidLastSave="{00000000-0000-0000-0000-000000000000}"/>
  <bookViews>
    <workbookView xWindow="-108" yWindow="-108" windowWidth="23256" windowHeight="12456" xr2:uid="{B0AF3780-330D-4FAA-B0B3-13AC5398256B}"/>
  </bookViews>
  <sheets>
    <sheet name="Bazény 2025-Aktuálne" sheetId="1" r:id="rId1"/>
  </sheets>
  <externalReferences>
    <externalReference r:id="rId2"/>
    <externalReference r:id="rId3"/>
  </externalReferences>
  <definedNames>
    <definedName name="_xlnm._FilterDatabase" localSheetId="0" hidden="1">'Bazény 2025-Aktuálne'!$A$4:$T$57</definedName>
    <definedName name="k2odb">[1]Koeficienty!$H$10</definedName>
    <definedName name="k2r">[2]Koeficienty!$H$18</definedName>
    <definedName name="kbs">[1]Koeficienty!$H$6</definedName>
    <definedName name="kbzz">[1]Koeficienty!$H$43</definedName>
    <definedName name="kcvj">[1]Koeficienty!$H$3</definedName>
    <definedName name="kcvjzs">[1]Koeficienty!$H$4</definedName>
    <definedName name="kint">[1]Koeficienty!$H$34</definedName>
    <definedName name="kint1">[1]Koeficienty!$H$30</definedName>
    <definedName name="kint2">[1]Koeficienty!$H$31</definedName>
    <definedName name="kint3">[1]Koeficienty!$H$32</definedName>
    <definedName name="kintms">[2]Koeficienty!$H$39</definedName>
    <definedName name="kjnm">[1]Koeficienty!$H$5</definedName>
    <definedName name="kkat1">[1]Koeficienty!$H$18</definedName>
    <definedName name="kkat1zs">[1]Koeficienty!$H$24</definedName>
    <definedName name="kkat2">[1]Koeficienty!$H$19</definedName>
    <definedName name="kkat2zs">[1]Koeficienty!$H$25</definedName>
    <definedName name="kkat3">[1]Koeficienty!$H$20</definedName>
    <definedName name="kkat3zs">[1]Koeficienty!$H$26</definedName>
    <definedName name="kkat4">[1]Koeficienty!$H$21</definedName>
    <definedName name="kkat4zs">[1]Koeficienty!$H$27</definedName>
    <definedName name="kkat5">[1]Koeficienty!$H$22</definedName>
    <definedName name="kkat5zs">[1]Koeficienty!$H$28</definedName>
    <definedName name="kkat6">[1]Koeficienty!$H$23</definedName>
    <definedName name="kkat6zs">[1]Koeficienty!$H$29</definedName>
    <definedName name="kmsind">[1]Koeficienty!$H$58</definedName>
    <definedName name="kmsnadane">[1]Koeficienty!$H$56</definedName>
    <definedName name="kmspol">[1]Koeficienty!$H$53</definedName>
    <definedName name="kmsppv">[1]Koeficienty!$H$55</definedName>
    <definedName name="kmssvvp">[1]Koeficienty!$H$57</definedName>
    <definedName name="knem1">[1]Koeficienty!$H$15</definedName>
    <definedName name="knem2">[1]Koeficienty!$H$16</definedName>
    <definedName name="knem3">[1]Koeficienty!$H$17</definedName>
    <definedName name="knemms">[2]Koeficienty!$H$36</definedName>
    <definedName name="knemskd1">[1]Koeficienty!$H$37</definedName>
    <definedName name="knemskd2">[1]Koeficienty!$H$38</definedName>
    <definedName name="knemskd3">[1]Koeficienty!$H$39</definedName>
    <definedName name="knpa">[1]Koeficienty!$H$42</definedName>
    <definedName name="knr">[2]Koeficienty!#REF!</definedName>
    <definedName name="knrptp">[1]Koeficienty!$H$41</definedName>
    <definedName name="kop">[1]Koeficienty!$H$40</definedName>
    <definedName name="kos">[1]Koeficienty!$H$11</definedName>
    <definedName name="kosl">[1]Koeficienty!$H$9</definedName>
    <definedName name="kprax60">[1]Koeficienty!$H$13</definedName>
    <definedName name="kprax80">[1]Koeficienty!$H$14</definedName>
    <definedName name="krvp1">[2]Koeficienty!$H$34</definedName>
    <definedName name="ksf">[2]Koeficienty!#REF!</definedName>
    <definedName name="ksgym1">[1]Koeficienty!$H$44</definedName>
    <definedName name="ksgym2">[1]Koeficienty!$H$45</definedName>
    <definedName name="ksgym3">[1]Koeficienty!$H$46</definedName>
    <definedName name="ksmsA">[1]Koeficienty!$H$51</definedName>
    <definedName name="ksmsbez">[1]Koeficienty!$H$50</definedName>
    <definedName name="ksmsnem">[1]Koeficienty!$H$52</definedName>
    <definedName name="ksmsppv">[1]Koeficienty!$H$54</definedName>
    <definedName name="ksportm1">[1]Koeficienty!$H$47</definedName>
    <definedName name="ksportm2">[1]Koeficienty!$H$48</definedName>
    <definedName name="ksportm3">[1]Koeficienty!$H$49</definedName>
    <definedName name="ksskd">[2]Koeficienty!#REF!</definedName>
    <definedName name="kucast">[1]Koeficienty!$H$12</definedName>
    <definedName name="kur">[1]Koeficienty!$H$7</definedName>
    <definedName name="kvaz1">[1]Koeficienty!$H$35</definedName>
    <definedName name="kvaz2">[1]Koeficienty!$H$36</definedName>
    <definedName name="kvs">[1]Koeficienty!$H$8</definedName>
    <definedName name="kzssport">[1]Koeficienty!$H$33</definedName>
    <definedName name="msnorm">[2]Koeficienty!$H$43</definedName>
    <definedName name="_xlnm.Print_Titles" localSheetId="0">'Bazény 2025-Aktuálne'!$3:$4</definedName>
    <definedName name="OLE_LINK1" localSheetId="0">'Bazény 2025-Aktuálne'!$D$63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8" i="1" l="1"/>
  <c r="O58" i="1"/>
  <c r="M58" i="1"/>
  <c r="L58" i="1"/>
  <c r="I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58" i="1" s="1"/>
</calcChain>
</file>

<file path=xl/sharedStrings.xml><?xml version="1.0" encoding="utf-8"?>
<sst xmlns="http://schemas.openxmlformats.org/spreadsheetml/2006/main" count="554" uniqueCount="272">
  <si>
    <t>Kraj zriaďovateľa</t>
  </si>
  <si>
    <t>Typ zriaďovateľa</t>
  </si>
  <si>
    <t>Kód zriaďovateľa pre financovanie</t>
  </si>
  <si>
    <t>Názov zriaďovateľa</t>
  </si>
  <si>
    <t>IČO právneho subjektu, resp IČO právneho subjektu, do ktorého škola/školské zariadenie patrí</t>
  </si>
  <si>
    <t>Názov právneho subjektu</t>
  </si>
  <si>
    <t>Názov obce, v ktorej škola / školské zariadenie sídli</t>
  </si>
  <si>
    <t>Ulica</t>
  </si>
  <si>
    <t>Počet bazénov</t>
  </si>
  <si>
    <t>Škola má podnikateľskú činnosť súvisiacu s bazénom      (áno= A                    nie= N)</t>
  </si>
  <si>
    <t>Škola prenajíma bazén fyzickým alebo právnickým osobám za odplatu       (áno = A                                                                                             nie = N)</t>
  </si>
  <si>
    <t>Celkové náklady spojené s prevádzkou bazéna       
v € / ročne</t>
  </si>
  <si>
    <t>Hradené mimo ŠR    v €</t>
  </si>
  <si>
    <t>Rozdiel 
 v €</t>
  </si>
  <si>
    <t>Požiadavka na dofinancovanie v €</t>
  </si>
  <si>
    <t>Odôvodnenie požiadavky</t>
  </si>
  <si>
    <t>a</t>
  </si>
  <si>
    <t>b</t>
  </si>
  <si>
    <t>c</t>
  </si>
  <si>
    <t>d</t>
  </si>
  <si>
    <t>e</t>
  </si>
  <si>
    <t>f</t>
  </si>
  <si>
    <t>g</t>
  </si>
  <si>
    <t>h</t>
  </si>
  <si>
    <t>6=4-5</t>
  </si>
  <si>
    <t>i</t>
  </si>
  <si>
    <t>BA</t>
  </si>
  <si>
    <t>K</t>
  </si>
  <si>
    <t>KBA</t>
  </si>
  <si>
    <t>Regionálny úrad školskej správy v Bratislave</t>
  </si>
  <si>
    <t>Spojená škola internátna pre deti a žiakov so sluchovým postihnutím</t>
  </si>
  <si>
    <t>Bratislava-Nové Mesto</t>
  </si>
  <si>
    <t>Hrdličkova 17</t>
  </si>
  <si>
    <t>N</t>
  </si>
  <si>
    <t>A</t>
  </si>
  <si>
    <t>dofinancovanie prevádzkových nákladov na teplo-kúrenie,vodu,elektrickú energiu, kompresor strojovne, osvetlenie, vzduchotechniku, bazénovú chémiu,revíziu a rozbory vody, mzdové náklady pre plavčíka a strojníka</t>
  </si>
  <si>
    <t>Diagnostické centrum</t>
  </si>
  <si>
    <t>Bratislava-Ružinov</t>
  </si>
  <si>
    <t>Slovinská 1</t>
  </si>
  <si>
    <t>dofinancovanie prevádzkových nákladov na vodu, chémiu do bazéna,filtráciu, bazénovú techniku a mzdové náklady</t>
  </si>
  <si>
    <t>V</t>
  </si>
  <si>
    <t>VBA</t>
  </si>
  <si>
    <t>Bratislavský samosprávny kraj</t>
  </si>
  <si>
    <t>Gymnázium Ladislava Novomeského</t>
  </si>
  <si>
    <t>Tomášikova 2</t>
  </si>
  <si>
    <t>dofinancovanie nákladov na teplo a ohrev vody, ktoré sa  zvýšili o 222%. V roku 2025 sa zvýšila sedzba DPH na 21% zvýšila sa cena vody o 10%</t>
  </si>
  <si>
    <t>Stredná priemyselná škola stavebná a geodetická</t>
  </si>
  <si>
    <t>Drieňová 35</t>
  </si>
  <si>
    <t>dofinancovanie energií 25 240 €, vzduchotechnika výmena filtrov 1 570€, chemikálie do bazéna na údržbu vody 2 300€, čerpadlo 1 350€</t>
  </si>
  <si>
    <t>O</t>
  </si>
  <si>
    <t>O529460</t>
  </si>
  <si>
    <t>Mestská časť Bratislava - Petržalka</t>
  </si>
  <si>
    <t>Základná škola</t>
  </si>
  <si>
    <t>Bratislava-Petržalka</t>
  </si>
  <si>
    <t>Pankúchova 4</t>
  </si>
  <si>
    <t>dofinancovanie nákladov  na osobné výdavky, náklady na zabezpečenie bežnej prevádzky bazéna, náklady na teplo, vodu, chemikálie, čistiace prostriedky</t>
  </si>
  <si>
    <t>Turnianska 10</t>
  </si>
  <si>
    <t>dofinancovanie nákladov na osobné výdavky, náklady na zabezpečenie bežnej prevádzky bazéna, náklady na teplo, vodu, chemikálie, čistiace prostriedky</t>
  </si>
  <si>
    <t>TV</t>
  </si>
  <si>
    <t>VTV</t>
  </si>
  <si>
    <t>Trnavský samosprávny kraj</t>
  </si>
  <si>
    <t>Spojená škola</t>
  </si>
  <si>
    <t>Dunajská Streda</t>
  </si>
  <si>
    <t>Nám. sv. Štefana 1533/3</t>
  </si>
  <si>
    <t>dofinancovanie zvýšených nákladov na energie 60%, údržbu 20%, mzdy 10%, materiál 5%, služby 5%</t>
  </si>
  <si>
    <t>Gymnázium Zoltána Kodálya s vyučovacím jazykom maďarským - Kodály Zoltán Gimnázium</t>
  </si>
  <si>
    <t>Galanta</t>
  </si>
  <si>
    <t>Štvrť SNP 1004/34</t>
  </si>
  <si>
    <t>dofinancovanie prevádzkových nákladov na anergie</t>
  </si>
  <si>
    <t>O504009</t>
  </si>
  <si>
    <t>Mesto Sereď</t>
  </si>
  <si>
    <t>Základná škola Juraja Fándlyho</t>
  </si>
  <si>
    <t>Sereď</t>
  </si>
  <si>
    <t>Fándlyho č. 763/7A</t>
  </si>
  <si>
    <t>dofinancovanie osobných nákladov na údržbu bazéna</t>
  </si>
  <si>
    <t>O504815</t>
  </si>
  <si>
    <t>Mesto Skalica</t>
  </si>
  <si>
    <t>Skalica</t>
  </si>
  <si>
    <t>Mallého 2</t>
  </si>
  <si>
    <t>dofinancovanie prevádzkových nákladov</t>
  </si>
  <si>
    <t>TC</t>
  </si>
  <si>
    <t>VTC</t>
  </si>
  <si>
    <t>Trenčiansky samosprávny kraj</t>
  </si>
  <si>
    <t>Stredná priemyselná škola</t>
  </si>
  <si>
    <t xml:space="preserve">Nové Mesto nad Váhom </t>
  </si>
  <si>
    <t>Bzinská 11</t>
  </si>
  <si>
    <t>dofinancovanie zvýšených výdavkov na energie, vodu, nákup bazénovej chémie, vykonávanie pravidelného rozboru vody, revízií a údržby bazéna</t>
  </si>
  <si>
    <t>Stredná športová škola (výpožička SŠŠ- znáša všetky náklady na bazén)</t>
  </si>
  <si>
    <t>Trenčín</t>
  </si>
  <si>
    <t>Kožušnicka 2</t>
  </si>
  <si>
    <t>dofinancovanie prevádzkových nákladov na energiu, rozbory vody, bazénovú chémiu a dezinfekciu priestorov plavárne, mzdové náklady na školníka a upratovačky, zabezpečujúcich údržbu bazéna a servis v priestoroch plavárne.</t>
  </si>
  <si>
    <t>O506613</t>
  </si>
  <si>
    <t>Mesto Trenčianske Teplice</t>
  </si>
  <si>
    <t>Základná škola Andreja Bagara</t>
  </si>
  <si>
    <t>Trenčianske Teplice</t>
  </si>
  <si>
    <t>SNP 6</t>
  </si>
  <si>
    <t>momentálne je bazén mimo prevádzky, nutné náklady predstavujú temperovanie priestorov, čistenie, dezinfekciu a revízie zariadení.</t>
  </si>
  <si>
    <t>O514136</t>
  </si>
  <si>
    <t>Obec Lehota pod Vtáčnikom</t>
  </si>
  <si>
    <t>Lehota pod Vtáčnikom</t>
  </si>
  <si>
    <t>Školská 766/2</t>
  </si>
  <si>
    <t>dofinancovanie prevádzkových nákladov na energie, dezinfekčné, čistiace potreby a revíziu zariadení.</t>
  </si>
  <si>
    <t>O505820</t>
  </si>
  <si>
    <t>Mesto Trenčín</t>
  </si>
  <si>
    <t>Novomeského 11</t>
  </si>
  <si>
    <t>dofinancovanie prevádzkových  nákladov na energie, hlavne plyn na vykurovanie, plaváreň sa využíva na plavecké výcviky detí MŠ a ZŠ Mesta Trenčín</t>
  </si>
  <si>
    <t>O513440</t>
  </si>
  <si>
    <t>Mesto Nová Dubnica</t>
  </si>
  <si>
    <t>Nová Dubnica</t>
  </si>
  <si>
    <t>Janka Kráľa 1</t>
  </si>
  <si>
    <t>dofinancovanie nákladov na energie,čistiace a dezinfekčné potreby, oprava a údržba bazéna</t>
  </si>
  <si>
    <t>Obec Plevník-Drienové</t>
  </si>
  <si>
    <t>Materská škola</t>
  </si>
  <si>
    <t>Plevník-Drienové 255</t>
  </si>
  <si>
    <t>dofinancovanie prevádzkových nákladov :  vody , energie, mzdové náklady na p. upratovačku. V MŠ sa nachádza malý bazén, ktorý slúži na plaveckú prípravu detí.</t>
  </si>
  <si>
    <t>O505315</t>
  </si>
  <si>
    <t>Mesto Partizánske</t>
  </si>
  <si>
    <t>Partizánske</t>
  </si>
  <si>
    <t>Malinovského 1159/27</t>
  </si>
  <si>
    <t>dofinancovanie prevádzkových nákladov na energiu, vodu, údržbu a opravy, čistenie a dezinfekciu bazéna ,rozbory vody. Bazén sa využíva na plavecký výcvik detí v škôlke a využívajú ho aj deti z iných škôlok.</t>
  </si>
  <si>
    <t>NR</t>
  </si>
  <si>
    <t>KNR</t>
  </si>
  <si>
    <t>Regionálny úrad školskej správy v Nitre</t>
  </si>
  <si>
    <t>Gymnázium</t>
  </si>
  <si>
    <t>Nitra</t>
  </si>
  <si>
    <t>Párovská 1</t>
  </si>
  <si>
    <t>VNR</t>
  </si>
  <si>
    <t>Nitriansky samosprávny kraj</t>
  </si>
  <si>
    <t>Slančíkovej 2</t>
  </si>
  <si>
    <t xml:space="preserve"> využíva sa na tréningový proces a športovú  prípravu žiakov - športovcov, voľnočasové aktitivy žiakov školy vrátane ubytovaných v školskom internáte</t>
  </si>
  <si>
    <t>O501026</t>
  </si>
  <si>
    <t>Mesto Komárno</t>
  </si>
  <si>
    <t>ZŠ s VJM - Alapiskola</t>
  </si>
  <si>
    <t>Komárno</t>
  </si>
  <si>
    <t>Práce 24</t>
  </si>
  <si>
    <t>dofinacovanie prevádzkových nákladov</t>
  </si>
  <si>
    <t>ZA</t>
  </si>
  <si>
    <t>O517402</t>
  </si>
  <si>
    <t>Mesto Žilina</t>
  </si>
  <si>
    <t>Žilina</t>
  </si>
  <si>
    <t>Martinská 20</t>
  </si>
  <si>
    <t xml:space="preserve">dofinancovanie  nákladov na prevádzku, údržbu a postupnú renováciu. Vzhľadom na fakt, že bazén je v prevádzke od roku 1985, je nutné modernizovať ho na súčasné pomery. Výmenou čerpadiel za výkonnejšie sa zabezpečí vyšší prietok vody v obehovej sústave bazénu, čím sa dosiahne rýchlejšia výmena vody. Veľkým plusom je úspora elektrickej energie, keďže čerpadlá nebudú musieť byť nonstop v prevádzke (24/7/10 mesiacov - súčasný stav). Zvýšením efektivty a kvality prevádzkovania sa znížia náklady na energie. Usporené finančné prostriedky sa môžu použiť na nákup pomôcok na vyučovanie plávania alebo výbavu plavárne  </t>
  </si>
  <si>
    <t>Jarná 2602/7</t>
  </si>
  <si>
    <t>O512036</t>
  </si>
  <si>
    <t>Mesto Martin</t>
  </si>
  <si>
    <t>Základná škola s materskou školou</t>
  </si>
  <si>
    <t>Martin</t>
  </si>
  <si>
    <t>Hurbanova 27</t>
  </si>
  <si>
    <t xml:space="preserve">Veľký bazén - Väčšie opravy, ktoré sú špecifikované v žiadosti školy. Je nutné vykonať opravy a vlastné zdroje nepostačujú na opravu a údržbu bazéna. Malý bazén -  Väčšie opravy, ktoré sú špecifikované v žiadosti školy. Je nutné vykonať opravy a vlastné zdroje nepostačujú na opravu a údržbu bazéna. </t>
  </si>
  <si>
    <t>BB</t>
  </si>
  <si>
    <t>VBB</t>
  </si>
  <si>
    <t>Banskobystrický samosprávny kraj</t>
  </si>
  <si>
    <t>Gymnázium Martina Kukučína</t>
  </si>
  <si>
    <t>Revúca</t>
  </si>
  <si>
    <t>Vl. Clementisa 1166/21</t>
  </si>
  <si>
    <t>dofinancovanie prevádzkových nákladov na teplo, vodu, rozbor vody, elektrinu , čistiace prosriedky na upratovanie, chémiu do bazéna,opravu a údržbu a čiastočnú úhradu miezd upratovačky a údržbára</t>
  </si>
  <si>
    <t>PO</t>
  </si>
  <si>
    <t>KPO</t>
  </si>
  <si>
    <t>Regionálny úrad školskej správy v Prešove</t>
  </si>
  <si>
    <t>Spojená škola internátna</t>
  </si>
  <si>
    <t>Levoča</t>
  </si>
  <si>
    <t>Nám. Štefana Kluberta 1</t>
  </si>
  <si>
    <t xml:space="preserve">dofinancovanie prevádzkových nákladov na energie </t>
  </si>
  <si>
    <t>Poprad</t>
  </si>
  <si>
    <t>Dominika Tatarku 4666/7</t>
  </si>
  <si>
    <t>dofinancovanie prevádzkových nákladov  na energie,bazén je využívaný nepretržite - škola má žiakov so zdrav.postihnutím, ktorí využívajú bazén na rehabilitáciu, popoludní na krúžkovú činnosť</t>
  </si>
  <si>
    <t>VPO</t>
  </si>
  <si>
    <t>Prešovský samosprávny kraj</t>
  </si>
  <si>
    <t>Stredná priemyselná škola strojnícka</t>
  </si>
  <si>
    <t>Prešov</t>
  </si>
  <si>
    <t>Duklianska 1</t>
  </si>
  <si>
    <t>Stredná priemyselná škola techniky a dizajnu</t>
  </si>
  <si>
    <t>Mnoheľova 828</t>
  </si>
  <si>
    <t>Sabinov</t>
  </si>
  <si>
    <t>SNP 16</t>
  </si>
  <si>
    <t>O519936</t>
  </si>
  <si>
    <t>Obec Raslavice</t>
  </si>
  <si>
    <t>Raslavice</t>
  </si>
  <si>
    <t>Toplianska 144</t>
  </si>
  <si>
    <t>dofinancovanie prevádzkových nákladov na energie, vodu, opravy,  materiál,dofinancovanie mzdových nákladov</t>
  </si>
  <si>
    <t>O527106</t>
  </si>
  <si>
    <t>Mesto Svidník</t>
  </si>
  <si>
    <t>Svidník</t>
  </si>
  <si>
    <t>8. mája 640/39</t>
  </si>
  <si>
    <t>dofinancovanie nákladov na teplo, energie, mzdové náklady, staršia budova s nedostatočnou izoláciou čo spôsobuje úniky tepla</t>
  </si>
  <si>
    <t>O524140</t>
  </si>
  <si>
    <t>Mesto Prešov</t>
  </si>
  <si>
    <t>Mirka Nešpora 2</t>
  </si>
  <si>
    <t>dofinancovanie prevádzkových nákladov, mzdových nákladov</t>
  </si>
  <si>
    <t>Májové námestie 1</t>
  </si>
  <si>
    <t>dofinancovanie prevádzkových  a mzdových nákladov</t>
  </si>
  <si>
    <t xml:space="preserve">Materská škola </t>
  </si>
  <si>
    <t>Bajkalská 31</t>
  </si>
  <si>
    <t xml:space="preserve">dofinancovanie prevádzkových nákladov, mzdových nákladov </t>
  </si>
  <si>
    <t>Važecká 18</t>
  </si>
  <si>
    <t xml:space="preserve">dofinancovanie  prevádzkových a mzdových nákladov (mzdy, odvody, služby, materiál). </t>
  </si>
  <si>
    <t>O544051</t>
  </si>
  <si>
    <t>Mesto Vranov nad Topľou</t>
  </si>
  <si>
    <t>Vranov nad Topľou</t>
  </si>
  <si>
    <t>Bernolákova 1061</t>
  </si>
  <si>
    <t>dofinancovanie prevádzkových nákladov, nákladov  na  plaveckých výcvikov žiakov 3. a 5. ročníkov všetkých ZŠ mesta Vranov n.T. ako aj žiakov iných škôl Vranovského okresu (v dopoludňajších hodinách). Popoludní bazén využívajú ŠKD a CVČ pri ZŠ</t>
  </si>
  <si>
    <t>Materská škola Okulka</t>
  </si>
  <si>
    <t>Okulka 21</t>
  </si>
  <si>
    <t>nedostatok finančných prostriedkov v rozpočte mesta na financovanie predplaveckých výcvikov pre deti 8 MŠ mesta ako aj deti vranovského okresu</t>
  </si>
  <si>
    <t>O523682</t>
  </si>
  <si>
    <t>Obec Ľubica</t>
  </si>
  <si>
    <t>Ľubica</t>
  </si>
  <si>
    <t>Školská 1</t>
  </si>
  <si>
    <t xml:space="preserve">dofinancovanie prevádzkových nákladov  vody , energie, mzdové náklady na p. upratovačku a p. učiteľky zabezpečujú nad nad rámec svojej práce, základná škola zabezpečuje plavecký výcvik pre svojich žiakov ako aj pre žiakov ďalších 15 škôl v okrese Kežmarok (cca 600 žiakov). </t>
  </si>
  <si>
    <t>O519006</t>
  </si>
  <si>
    <t>Mesto Bardejov</t>
  </si>
  <si>
    <t>Bardejov</t>
  </si>
  <si>
    <t>Nám. Arm. Gen. L. Svobodu 16</t>
  </si>
  <si>
    <t>dofinancovanie prevádzkových nákladov z dôvodu nárastu cien energií a nepostačujúcich finančných prostriedkov od  zriaďovateľa. Predpokladaný príjem z podnikateľskej činnosti cca 45 000 €, dotácia od zriaďovateľa 130 000 €.</t>
  </si>
  <si>
    <t>O527840</t>
  </si>
  <si>
    <t>Mesto Stropkov</t>
  </si>
  <si>
    <t>Stropkov</t>
  </si>
  <si>
    <t>Konštantínova 1751/64</t>
  </si>
  <si>
    <t>dofinancovanie prevádzkových nákladov( najmä energie) , osobných nákladov, využívanie bazéna na vyučovací proces aj pre iné školy mesta Stopkov, pre školy okresu Stropkov a blízkeho okola</t>
  </si>
  <si>
    <t>KE</t>
  </si>
  <si>
    <t>VKE</t>
  </si>
  <si>
    <t>Košický samosprávny kraj</t>
  </si>
  <si>
    <t>Stredná odborná škola drevárska</t>
  </si>
  <si>
    <t>Spišská Nová Ves</t>
  </si>
  <si>
    <t>Filinského 7</t>
  </si>
  <si>
    <r>
      <rPr>
        <sz val="12"/>
        <color theme="1"/>
        <rFont val="Times New Roman"/>
        <family val="1"/>
        <charset val="238"/>
      </rPr>
      <t xml:space="preserve"> dofinancovanie prevádzkových nákladov energie:112 000 eur , s</t>
    </r>
    <r>
      <rPr>
        <sz val="11"/>
        <color theme="1"/>
        <rFont val="Times New Roman"/>
        <family val="1"/>
        <charset val="238"/>
      </rPr>
      <t>chválený rozpočet školy na rok 2025 nepostačuje na prevádzku školského bazéna</t>
    </r>
  </si>
  <si>
    <t>Stredná odborná škola priemyselných technológii</t>
  </si>
  <si>
    <t>Košice-Šaca</t>
  </si>
  <si>
    <t>Učňovská 5</t>
  </si>
  <si>
    <t>dofinancovanie prevádzkových nákladov energie: 112 000 eur . Bazén je využívaný na výuku žiakov a tieto náklady na prevádzku nemáme pokryté v dostatočnej čiastke v rámci limitu na výuku</t>
  </si>
  <si>
    <t>O521299</t>
  </si>
  <si>
    <t>Obec Čaňa</t>
  </si>
  <si>
    <t>Čaňa</t>
  </si>
  <si>
    <t>Pionierska 33</t>
  </si>
  <si>
    <t>dofinancovanie prevádzkových nákladov :elektrickej energie, plynu, vody, rozbor vody, chemických prípravkov na úpravu bazénovej vody, čistiace prostriedky, údržbu, revízie energie 25 000 eur +  materiál na prevádzku 15 000 eur                                                                                      V schválenom normatíve FP na obdobie roku 2025 pre ZŠ Čaňa nie sú zohľadnené náklady na prevádzku školskej plaveckej učebne.</t>
  </si>
  <si>
    <t>O521264</t>
  </si>
  <si>
    <t>Obec Buzica</t>
  </si>
  <si>
    <t>Základná škola s vyučovacím jazykom maďarským - Alapiskola</t>
  </si>
  <si>
    <t>Buzica</t>
  </si>
  <si>
    <t>Buzica 327</t>
  </si>
  <si>
    <t xml:space="preserve">dofinancovanie prevádzkových nákladpov (energie 16 000 eur ), mzdové náklady( 7 100 eur),bazén využívame v plnej miere na výučbu, hodiny plávania máme v rozvrhu. </t>
  </si>
  <si>
    <t>O526355</t>
  </si>
  <si>
    <t>Mesto Spišská Nová Ves</t>
  </si>
  <si>
    <t>Z. Nejedlého 2</t>
  </si>
  <si>
    <t xml:space="preserve">dofinancovanie prevázkových nákladov energie 53 000 eur                                                                                                                                       Súčasťou ZŠ Nejedlého 2,SNV je bazén,na ktorý žiadame dofinancovanie finančných prostriedkov. Bazén slúži na plaveckú prípravu žiakov so športovým zameraním na  plaveckú prípravu detí MŠ a ZŠ v zriaďovateľskej pôsobnosti mesta Spišská Nová Ves a okolitých obcí ale aj v Centre voľného času mesta Spišská Nová Ves, ktoré má elokované pracovisko v tejto škole. </t>
  </si>
  <si>
    <t>O888888</t>
  </si>
  <si>
    <t>Mesto Košice</t>
  </si>
  <si>
    <t>Košice-Nad jazerom</t>
  </si>
  <si>
    <t>Družicová 4</t>
  </si>
  <si>
    <t xml:space="preserve">dofinancovanie prevádzkových nákladov : energie 425 913 eur + osobných nákladov pre všetkých 5 plavární 205 406 eur + prevádzkové a udržiavacie náklady 50 615 eur, v objeme finančných prostriedkov pridelených zriaďovateľovi normatívne na žiaka základnej školy nie sú zohľadnené také skutočnosti ako je existencia plavární. </t>
  </si>
  <si>
    <t>Košice-Staré Mesto</t>
  </si>
  <si>
    <t>Ľ. Podjavorinskej 1</t>
  </si>
  <si>
    <t>Tomášikova 31</t>
  </si>
  <si>
    <t>Košice-Západ</t>
  </si>
  <si>
    <t>Trebišovská 10</t>
  </si>
  <si>
    <t>Košice</t>
  </si>
  <si>
    <t>Krosnianska 2</t>
  </si>
  <si>
    <t>O526509</t>
  </si>
  <si>
    <t>Mesto Gelnica</t>
  </si>
  <si>
    <t>Gelnica</t>
  </si>
  <si>
    <t>Hlavná 121</t>
  </si>
  <si>
    <t>dofinancovanie prevádzkových nákladov : elektrická energia, teplo, dodávka teplej vody - 18 651 eur ,vyukový bazén pre spádové školy v okrese Gelnica</t>
  </si>
  <si>
    <t>C</t>
  </si>
  <si>
    <t>C08</t>
  </si>
  <si>
    <t>Gréckokatolícka eparchia Košice</t>
  </si>
  <si>
    <t>Cirkevná základná škola s materskou školou sv. Juraja</t>
  </si>
  <si>
    <t>Trebišov</t>
  </si>
  <si>
    <t>Gorkého 55</t>
  </si>
  <si>
    <r>
      <t>dofinancovanie prevádzkových nákladov : energie: 18 515 eur</t>
    </r>
    <r>
      <rPr>
        <b/>
        <sz val="12"/>
        <color theme="1"/>
        <rFont val="Times New Roman"/>
        <family val="1"/>
        <charset val="238"/>
      </rPr>
      <t>.</t>
    </r>
    <r>
      <rPr>
        <sz val="12"/>
        <color theme="1"/>
        <rFont val="Times New Roman"/>
        <family val="1"/>
        <charset val="238"/>
      </rPr>
      <t xml:space="preserve"> Škola nedisponuje rozpočtom na bazén ako jediný bazén v okrese Trebišov spĺňa normy pre plavecký  výcvik pre 1. stupeň ZŠ. Bazén je plne vyťažený</t>
    </r>
  </si>
  <si>
    <t xml:space="preserve">Spolu celkom </t>
  </si>
  <si>
    <t>Pridelené finančné prostriedky evidovaných bazénov v materských, základných a stredných školách v roku 2025</t>
  </si>
  <si>
    <t xml:space="preserve">Pridelené finančné prostriedky na rok 2025 v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</si>
</sst>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238"/>
      <scheme val="minor"/>
    </font>
    <font>
      <b/>
      <sz val="16"/>
      <color theme="1"/>
      <name val="Times New Roman"/>
      <family val="1"/>
      <charset val="238"/>
    </font>
    <font>
      <b/>
      <sz val="10"/>
      <color theme="1"/>
      <name val="Times New Roman"/>
      <family val="1"/>
      <charset val="238"/>
    </font>
    <font>
      <sz val="10"/>
      <color theme="1"/>
      <name val="Times New Roman"/>
      <family val="1"/>
      <charset val="238"/>
    </font>
    <font>
      <sz val="12"/>
      <color rgb="FFFF0000"/>
      <name val="Aptos Narrow"/>
      <family val="2"/>
      <charset val="238"/>
      <scheme val="minor"/>
    </font>
    <font>
      <b/>
      <sz val="11"/>
      <color theme="1"/>
      <name val="Times New Roman"/>
      <family val="1"/>
      <charset val="238"/>
    </font>
    <font>
      <sz val="11"/>
      <color theme="1"/>
      <name val="Times New Roman"/>
      <family val="1"/>
      <charset val="238"/>
    </font>
    <font>
      <sz val="12"/>
      <color theme="1"/>
      <name val="Times New Roman"/>
      <family val="1"/>
      <charset val="238"/>
    </font>
    <font>
      <b/>
      <sz val="12"/>
      <color theme="1"/>
      <name val="Times New Roman"/>
      <family val="1"/>
      <charset val="238"/>
    </font>
    <font>
      <sz val="10"/>
      <name val="Arial"/>
      <family val="2"/>
      <charset val="238"/>
    </font>
    <font>
      <sz val="12"/>
      <name val="Times New Roman"/>
      <family val="1"/>
      <charset val="238"/>
    </font>
  </fonts>
  <fills count="7">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style="medium">
        <color indexed="64"/>
      </right>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diagonalDown="1">
      <left style="thin">
        <color auto="1"/>
      </left>
      <right style="thin">
        <color auto="1"/>
      </right>
      <top style="medium">
        <color indexed="64"/>
      </top>
      <bottom style="medium">
        <color indexed="64"/>
      </bottom>
      <diagonal style="thin">
        <color auto="1"/>
      </diagonal>
    </border>
  </borders>
  <cellStyleXfs count="2">
    <xf numFmtId="0" fontId="0" fillId="0" borderId="0"/>
    <xf numFmtId="0" fontId="9" fillId="0" borderId="0"/>
  </cellStyleXfs>
  <cellXfs count="7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3" fontId="3" fillId="0" borderId="0" xfId="0" applyNumberFormat="1" applyFont="1" applyAlignment="1">
      <alignment vertical="top"/>
    </xf>
    <xf numFmtId="0" fontId="4" fillId="0" borderId="0" xfId="0" applyFont="1"/>
    <xf numFmtId="0" fontId="0" fillId="0" borderId="0" xfId="0" applyAlignment="1">
      <alignment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3" borderId="7" xfId="0" applyFont="1" applyFill="1" applyBorder="1" applyAlignment="1">
      <alignment horizontal="center" wrapText="1"/>
    </xf>
    <xf numFmtId="0" fontId="6" fillId="3" borderId="8" xfId="0" applyFont="1" applyFill="1" applyBorder="1" applyAlignment="1">
      <alignment horizontal="center"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6" fillId="2" borderId="11" xfId="0" applyFont="1" applyFill="1" applyBorder="1" applyAlignment="1">
      <alignment horizontal="center" wrapText="1"/>
    </xf>
    <xf numFmtId="0" fontId="6" fillId="3" borderId="12" xfId="0" applyFont="1" applyFill="1" applyBorder="1" applyAlignment="1">
      <alignment horizont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textRotation="255" wrapText="1"/>
    </xf>
    <xf numFmtId="0" fontId="7" fillId="0" borderId="14" xfId="0" applyFont="1" applyBorder="1" applyAlignment="1">
      <alignment horizontal="center" vertical="center" wrapText="1"/>
    </xf>
    <xf numFmtId="0" fontId="7" fillId="0" borderId="14" xfId="0" applyFont="1" applyBorder="1" applyAlignment="1">
      <alignment vertical="center" wrapText="1"/>
    </xf>
    <xf numFmtId="0" fontId="7" fillId="0" borderId="14" xfId="0" applyFont="1" applyBorder="1" applyAlignment="1">
      <alignment horizontal="left" vertical="center" wrapText="1"/>
    </xf>
    <xf numFmtId="0" fontId="7" fillId="0" borderId="14" xfId="0" applyFont="1" applyBorder="1" applyAlignment="1">
      <alignment horizontal="left" vertical="center"/>
    </xf>
    <xf numFmtId="0" fontId="7" fillId="0" borderId="14" xfId="0" applyFont="1" applyBorder="1" applyAlignment="1">
      <alignment horizontal="right" vertical="center"/>
    </xf>
    <xf numFmtId="3" fontId="8" fillId="0" borderId="14" xfId="0" applyNumberFormat="1" applyFont="1" applyBorder="1" applyAlignment="1">
      <alignment horizontal="right" vertical="center"/>
    </xf>
    <xf numFmtId="3" fontId="7" fillId="0" borderId="14" xfId="0" applyNumberFormat="1" applyFont="1" applyBorder="1" applyAlignment="1">
      <alignment horizontal="right" vertical="center"/>
    </xf>
    <xf numFmtId="3" fontId="7" fillId="0" borderId="15" xfId="0" applyNumberFormat="1" applyFont="1" applyBorder="1" applyAlignment="1">
      <alignment horizontal="right" vertical="center"/>
    </xf>
    <xf numFmtId="3" fontId="7" fillId="4" borderId="16" xfId="0" applyNumberFormat="1" applyFont="1" applyFill="1" applyBorder="1" applyAlignment="1">
      <alignment horizontal="right" vertical="center"/>
    </xf>
    <xf numFmtId="3" fontId="8" fillId="2" borderId="17" xfId="0" applyNumberFormat="1" applyFont="1" applyFill="1" applyBorder="1" applyAlignment="1">
      <alignment horizontal="right" vertical="center"/>
    </xf>
    <xf numFmtId="0" fontId="7" fillId="0" borderId="18" xfId="0" applyFont="1" applyBorder="1" applyAlignment="1">
      <alignment horizontal="left"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textRotation="255" wrapText="1"/>
    </xf>
    <xf numFmtId="0" fontId="7" fillId="5" borderId="14" xfId="0" applyFont="1" applyFill="1" applyBorder="1" applyAlignment="1">
      <alignment horizontal="center" vertical="center" wrapText="1"/>
    </xf>
    <xf numFmtId="0" fontId="7" fillId="5" borderId="14" xfId="0" applyFont="1" applyFill="1" applyBorder="1" applyAlignment="1">
      <alignment vertical="center" wrapText="1"/>
    </xf>
    <xf numFmtId="0" fontId="7" fillId="5" borderId="14" xfId="0" applyFont="1" applyFill="1" applyBorder="1" applyAlignment="1">
      <alignment horizontal="left" vertical="center" wrapText="1"/>
    </xf>
    <xf numFmtId="0" fontId="7" fillId="5" borderId="14" xfId="0" applyFont="1" applyFill="1" applyBorder="1" applyAlignment="1">
      <alignment horizontal="left" vertical="center"/>
    </xf>
    <xf numFmtId="0" fontId="7" fillId="5" borderId="14" xfId="0" applyFont="1" applyFill="1" applyBorder="1" applyAlignment="1">
      <alignment horizontal="right" vertical="center"/>
    </xf>
    <xf numFmtId="3" fontId="8" fillId="5" borderId="14" xfId="0" applyNumberFormat="1" applyFont="1" applyFill="1" applyBorder="1" applyAlignment="1">
      <alignment horizontal="right" vertical="center"/>
    </xf>
    <xf numFmtId="3" fontId="7" fillId="5" borderId="14" xfId="0" applyNumberFormat="1" applyFont="1" applyFill="1" applyBorder="1" applyAlignment="1">
      <alignment horizontal="right" vertical="center"/>
    </xf>
    <xf numFmtId="3" fontId="7" fillId="5" borderId="15" xfId="0" applyNumberFormat="1" applyFont="1" applyFill="1" applyBorder="1" applyAlignment="1">
      <alignment horizontal="right" vertical="center"/>
    </xf>
    <xf numFmtId="0" fontId="7" fillId="5" borderId="18" xfId="0" applyFont="1" applyFill="1" applyBorder="1" applyAlignment="1">
      <alignment horizontal="left" vertical="center" wrapText="1"/>
    </xf>
    <xf numFmtId="0" fontId="0" fillId="5" borderId="0" xfId="0" applyFill="1"/>
    <xf numFmtId="0" fontId="0" fillId="3" borderId="0" xfId="0" applyFill="1"/>
    <xf numFmtId="0" fontId="0" fillId="6" borderId="0" xfId="0" applyFill="1"/>
    <xf numFmtId="3" fontId="6" fillId="0" borderId="14" xfId="0" applyNumberFormat="1" applyFont="1" applyBorder="1" applyAlignment="1">
      <alignment horizontal="right" vertical="center"/>
    </xf>
    <xf numFmtId="0" fontId="6" fillId="0" borderId="18" xfId="0" applyFont="1" applyBorder="1" applyAlignment="1">
      <alignment horizontal="left" vertical="center" wrapText="1"/>
    </xf>
    <xf numFmtId="3" fontId="7" fillId="5" borderId="14" xfId="0" applyNumberFormat="1" applyFont="1" applyFill="1" applyBorder="1" applyAlignment="1">
      <alignment vertical="center" wrapText="1"/>
    </xf>
    <xf numFmtId="0" fontId="7" fillId="5" borderId="19" xfId="0" applyFont="1" applyFill="1" applyBorder="1" applyAlignment="1">
      <alignment vertical="center" wrapText="1"/>
    </xf>
    <xf numFmtId="0" fontId="9" fillId="5" borderId="14" xfId="1" applyFill="1" applyBorder="1" applyAlignment="1">
      <alignment horizontal="center" vertical="center"/>
    </xf>
    <xf numFmtId="0" fontId="6" fillId="5" borderId="18" xfId="0" applyFont="1" applyFill="1" applyBorder="1" applyAlignment="1">
      <alignment horizontal="left" vertical="center" wrapText="1"/>
    </xf>
    <xf numFmtId="49" fontId="7" fillId="0" borderId="18" xfId="0" applyNumberFormat="1" applyFont="1" applyBorder="1" applyAlignment="1">
      <alignment horizontal="left" vertical="center" wrapText="1"/>
    </xf>
    <xf numFmtId="3" fontId="8" fillId="2" borderId="23" xfId="0" applyNumberFormat="1" applyFont="1" applyFill="1" applyBorder="1" applyAlignment="1">
      <alignment horizontal="right" vertical="center"/>
    </xf>
    <xf numFmtId="0" fontId="8" fillId="4" borderId="25" xfId="0" applyFont="1" applyFill="1" applyBorder="1" applyAlignment="1">
      <alignment horizontal="right" vertical="center"/>
    </xf>
    <xf numFmtId="0" fontId="8" fillId="4" borderId="26" xfId="0" applyFont="1" applyFill="1" applyBorder="1" applyAlignment="1">
      <alignment horizontal="right" vertical="center"/>
    </xf>
    <xf numFmtId="3" fontId="8" fillId="4" borderId="25" xfId="0" applyNumberFormat="1" applyFont="1" applyFill="1" applyBorder="1" applyAlignment="1">
      <alignment horizontal="right" vertical="center"/>
    </xf>
    <xf numFmtId="3" fontId="8" fillId="2" borderId="25" xfId="0" applyNumberFormat="1" applyFont="1" applyFill="1" applyBorder="1" applyAlignment="1">
      <alignment horizontal="right" vertical="center"/>
    </xf>
    <xf numFmtId="3" fontId="0" fillId="0" borderId="0" xfId="0" applyNumberFormat="1"/>
    <xf numFmtId="3" fontId="4" fillId="0" borderId="0" xfId="0" applyNumberFormat="1" applyFont="1"/>
    <xf numFmtId="2" fontId="0" fillId="0" borderId="0" xfId="0" applyNumberFormat="1"/>
    <xf numFmtId="2" fontId="3" fillId="0" borderId="0" xfId="0" applyNumberFormat="1" applyFont="1" applyAlignment="1">
      <alignment vertical="center" wrapText="1"/>
    </xf>
    <xf numFmtId="2" fontId="4" fillId="0" borderId="0" xfId="0" applyNumberFormat="1" applyFont="1"/>
    <xf numFmtId="2" fontId="0" fillId="0" borderId="0" xfId="0" applyNumberFormat="1" applyAlignment="1">
      <alignment wrapText="1"/>
    </xf>
    <xf numFmtId="3" fontId="10" fillId="0" borderId="14" xfId="0" applyNumberFormat="1" applyFont="1" applyBorder="1" applyAlignment="1">
      <alignment horizontal="right" vertical="center"/>
    </xf>
    <xf numFmtId="3" fontId="10" fillId="5" borderId="14" xfId="0" applyNumberFormat="1" applyFont="1" applyFill="1" applyBorder="1" applyAlignment="1">
      <alignment horizontal="right"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8" fillId="4" borderId="24" xfId="0" applyFont="1" applyFill="1" applyBorder="1" applyAlignment="1">
      <alignment horizontal="left" vertical="center"/>
    </xf>
    <xf numFmtId="0" fontId="8" fillId="4" borderId="25" xfId="0" applyFont="1" applyFill="1" applyBorder="1" applyAlignment="1">
      <alignment horizontal="left" vertical="center"/>
    </xf>
    <xf numFmtId="0" fontId="1" fillId="0" borderId="0" xfId="0" applyFont="1" applyAlignment="1">
      <alignment horizontal="center"/>
    </xf>
  </cellXfs>
  <cellStyles count="2">
    <cellStyle name="Normálna" xfId="0" builtinId="0"/>
    <cellStyle name="Normálna 2" xfId="1" xr:uid="{A2DF28C6-DCEE-4681-92EE-73FF5A319D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nka.kusnirova\Documents\2025\Normat&#237;v\V3.xlsx" TargetMode="External"/><Relationship Id="rId1" Type="http://schemas.openxmlformats.org/officeDocument/2006/relationships/externalLinkPath" Target="/Users/janka.kusnirova/Documents/2025/Normat&#237;v/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edu4-my.sharepoint.com/Users/laura.polonyiova/Documents/Laura/Rozpo&#269;et/2024%20Rozpo&#269;et/V15%20po%20zbere%20dat/2024_Rozpocet_V15_FINAL_pracov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oeficienty"/>
      <sheetName val="Normativy"/>
      <sheetName val="Jan_Aug2025"/>
      <sheetName val="Sept_Dec2025"/>
      <sheetName val="Spolu_2025"/>
      <sheetName val="ZS a SS"/>
      <sheetName val="MS"/>
      <sheetName val="ZPP"/>
      <sheetName val="Stravovanie"/>
      <sheetName val="Rozpocet_po_zriad"/>
      <sheetName val="KKS_24_25"/>
    </sheetNames>
    <sheetDataSet>
      <sheetData sheetId="0">
        <row r="3">
          <cell r="H3">
            <v>0.08</v>
          </cell>
        </row>
        <row r="4">
          <cell r="H4">
            <v>0.13</v>
          </cell>
        </row>
        <row r="5">
          <cell r="H5">
            <v>0.04</v>
          </cell>
        </row>
        <row r="6">
          <cell r="H6">
            <v>0.25</v>
          </cell>
        </row>
        <row r="7">
          <cell r="H7">
            <v>1.5</v>
          </cell>
        </row>
        <row r="8">
          <cell r="H8">
            <v>-0.6</v>
          </cell>
        </row>
        <row r="9">
          <cell r="H9">
            <v>-0.7</v>
          </cell>
        </row>
        <row r="10">
          <cell r="H10">
            <v>0.1</v>
          </cell>
        </row>
        <row r="11">
          <cell r="H11">
            <v>-0.9</v>
          </cell>
        </row>
        <row r="12">
          <cell r="H12">
            <v>-0.9</v>
          </cell>
        </row>
        <row r="13">
          <cell r="H13">
            <v>-0.4</v>
          </cell>
        </row>
        <row r="14">
          <cell r="H14">
            <v>-0.2</v>
          </cell>
        </row>
        <row r="15">
          <cell r="H15">
            <v>-0.15</v>
          </cell>
        </row>
        <row r="16">
          <cell r="H16">
            <v>-0.35</v>
          </cell>
        </row>
        <row r="17">
          <cell r="H17">
            <v>0.1</v>
          </cell>
        </row>
        <row r="18">
          <cell r="H18">
            <v>0</v>
          </cell>
        </row>
        <row r="19">
          <cell r="H19">
            <v>0.28599999999999998</v>
          </cell>
        </row>
        <row r="20">
          <cell r="H20">
            <v>0.5</v>
          </cell>
        </row>
        <row r="21">
          <cell r="H21">
            <v>0.8</v>
          </cell>
        </row>
        <row r="22">
          <cell r="H22">
            <v>1.25</v>
          </cell>
        </row>
        <row r="23">
          <cell r="H23">
            <v>3.5</v>
          </cell>
        </row>
        <row r="24">
          <cell r="H24">
            <v>0.5</v>
          </cell>
        </row>
        <row r="25">
          <cell r="H25">
            <v>0.93</v>
          </cell>
        </row>
        <row r="26">
          <cell r="H26">
            <v>1.2649999999999999</v>
          </cell>
        </row>
        <row r="27">
          <cell r="H27">
            <v>1.71</v>
          </cell>
        </row>
        <row r="28">
          <cell r="H28">
            <v>2.39</v>
          </cell>
        </row>
        <row r="29">
          <cell r="H29">
            <v>5.79</v>
          </cell>
        </row>
        <row r="30">
          <cell r="H30">
            <v>0.7</v>
          </cell>
        </row>
        <row r="31">
          <cell r="H31">
            <v>1.2</v>
          </cell>
        </row>
        <row r="32">
          <cell r="H32">
            <v>1.7</v>
          </cell>
        </row>
        <row r="33">
          <cell r="H33">
            <v>0.1</v>
          </cell>
        </row>
        <row r="34">
          <cell r="H34">
            <v>4</v>
          </cell>
        </row>
        <row r="35">
          <cell r="H35">
            <v>2</v>
          </cell>
        </row>
        <row r="36">
          <cell r="H36">
            <v>-0.7</v>
          </cell>
        </row>
        <row r="37">
          <cell r="H37">
            <v>-0.34</v>
          </cell>
        </row>
        <row r="38">
          <cell r="H38">
            <v>-0.48</v>
          </cell>
        </row>
        <row r="39">
          <cell r="H39">
            <v>-0.12</v>
          </cell>
        </row>
        <row r="40">
          <cell r="H40">
            <v>-0.05</v>
          </cell>
        </row>
        <row r="41">
          <cell r="H41">
            <v>-0.1</v>
          </cell>
        </row>
        <row r="42">
          <cell r="H42">
            <v>0.1</v>
          </cell>
        </row>
        <row r="43">
          <cell r="H43">
            <v>-0.37</v>
          </cell>
        </row>
        <row r="44">
          <cell r="H44">
            <v>0</v>
          </cell>
        </row>
        <row r="45">
          <cell r="H45">
            <v>0.60399999999999998</v>
          </cell>
        </row>
        <row r="46">
          <cell r="H46">
            <v>-0.217</v>
          </cell>
        </row>
        <row r="47">
          <cell r="H47">
            <v>0</v>
          </cell>
        </row>
        <row r="48">
          <cell r="H48">
            <v>0.57499999999999996</v>
          </cell>
        </row>
        <row r="49">
          <cell r="H49">
            <v>-0.20799999999999999</v>
          </cell>
        </row>
        <row r="50">
          <cell r="H50">
            <v>-0.6</v>
          </cell>
        </row>
        <row r="51">
          <cell r="H51">
            <v>1</v>
          </cell>
        </row>
        <row r="52">
          <cell r="H52">
            <v>-0.1</v>
          </cell>
        </row>
        <row r="53">
          <cell r="H53">
            <v>-0.5</v>
          </cell>
        </row>
        <row r="54">
          <cell r="H54">
            <v>0.1</v>
          </cell>
        </row>
        <row r="55">
          <cell r="H55">
            <v>0.2</v>
          </cell>
        </row>
        <row r="56">
          <cell r="H56">
            <v>0.2</v>
          </cell>
        </row>
        <row r="57">
          <cell r="H57">
            <v>1</v>
          </cell>
        </row>
        <row r="58">
          <cell r="H58">
            <v>-0.9</v>
          </cell>
        </row>
      </sheetData>
      <sheetData sheetId="1"/>
      <sheetData sheetId="2">
        <row r="3">
          <cell r="A3" t="str">
            <v>DCKBA163252</v>
          </cell>
        </row>
      </sheetData>
      <sheetData sheetId="3">
        <row r="3">
          <cell r="A3" t="str">
            <v>DCKBA163252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eficienty"/>
      <sheetName val="Doplnkove_koeficienty"/>
      <sheetName val="Normativy"/>
      <sheetName val="data_23-24"/>
      <sheetName val="data_24-25"/>
      <sheetName val="kont24_25"/>
      <sheetName val="data_spolu"/>
      <sheetName val="Skoly"/>
      <sheetName val="data_ZPP"/>
      <sheetName val="data_Stravovanie"/>
      <sheetName val="GM"/>
      <sheetName val="Hárok1"/>
      <sheetName val="Rozpocet"/>
      <sheetName val="kont_rozpocet"/>
      <sheetName val="ZS pocet z"/>
      <sheetName val="zmeny V15 s MŠ"/>
      <sheetName val="zmeny V15 bez MŠ"/>
      <sheetName val="Teplotne_pasma"/>
      <sheetName val="KKS 23_24"/>
      <sheetName val="KKS 24_25"/>
    </sheetNames>
    <sheetDataSet>
      <sheetData sheetId="0">
        <row r="3">
          <cell r="H3">
            <v>0.08</v>
          </cell>
        </row>
        <row r="18">
          <cell r="H18">
            <v>1</v>
          </cell>
        </row>
        <row r="34">
          <cell r="H34">
            <v>0.08</v>
          </cell>
        </row>
        <row r="36">
          <cell r="H36">
            <v>-0.1</v>
          </cell>
        </row>
        <row r="39">
          <cell r="H39">
            <v>1</v>
          </cell>
        </row>
        <row r="43">
          <cell r="H43">
            <v>-0.6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1120F-CA56-4F3E-AC18-B50F5CD0511A}">
  <sheetPr>
    <tabColor rgb="FFFFC000"/>
  </sheetPr>
  <dimension ref="A1:BD67"/>
  <sheetViews>
    <sheetView tabSelected="1" zoomScale="68" zoomScaleNormal="68" workbookViewId="0">
      <selection activeCell="Q3" sqref="Q3"/>
    </sheetView>
  </sheetViews>
  <sheetFormatPr defaultColWidth="9.109375" defaultRowHeight="15.6" x14ac:dyDescent="0.3"/>
  <cols>
    <col min="1" max="1" width="14.6640625" customWidth="1"/>
    <col min="2" max="2" width="14" customWidth="1"/>
    <col min="3" max="3" width="15.44140625" customWidth="1"/>
    <col min="4" max="4" width="37" customWidth="1"/>
    <col min="5" max="5" width="14.109375" customWidth="1"/>
    <col min="6" max="6" width="42.21875" customWidth="1"/>
    <col min="7" max="7" width="20.88671875" bestFit="1" customWidth="1"/>
    <col min="8" max="8" width="32.33203125" customWidth="1"/>
    <col min="9" max="9" width="9.44140625" customWidth="1"/>
    <col min="10" max="10" width="15.33203125" style="61" customWidth="1"/>
    <col min="11" max="11" width="12.88671875" customWidth="1"/>
    <col min="12" max="12" width="12.88671875" style="8" customWidth="1"/>
    <col min="13" max="13" width="12.88671875" customWidth="1"/>
    <col min="14" max="14" width="12.33203125" customWidth="1"/>
    <col min="15" max="16" width="16.109375" customWidth="1"/>
    <col min="17" max="17" width="74.6640625" style="9" customWidth="1"/>
    <col min="18" max="18" width="13.77734375" bestFit="1" customWidth="1"/>
    <col min="19" max="19" width="39.44140625" bestFit="1" customWidth="1"/>
  </cols>
  <sheetData>
    <row r="1" spans="1:45" ht="20.399999999999999" x14ac:dyDescent="0.35">
      <c r="A1" s="74" t="s">
        <v>270</v>
      </c>
      <c r="B1" s="74"/>
      <c r="C1" s="74"/>
      <c r="D1" s="74"/>
      <c r="E1" s="74"/>
      <c r="F1" s="74"/>
      <c r="G1" s="74"/>
      <c r="H1" s="74"/>
      <c r="I1" s="74"/>
      <c r="J1" s="74"/>
      <c r="K1" s="74"/>
      <c r="L1" s="74"/>
      <c r="M1" s="74"/>
      <c r="N1" s="74"/>
      <c r="O1" s="74"/>
      <c r="P1" s="74"/>
      <c r="Q1" s="74"/>
    </row>
    <row r="2" spans="1:45" ht="16.2" thickBot="1" x14ac:dyDescent="0.35">
      <c r="A2" s="1"/>
      <c r="B2" s="1"/>
      <c r="C2" s="1"/>
      <c r="D2" s="2"/>
      <c r="E2" s="3"/>
      <c r="F2" s="3"/>
      <c r="G2" s="4"/>
      <c r="H2" s="5"/>
      <c r="I2" s="6"/>
      <c r="J2" s="7"/>
    </row>
    <row r="3" spans="1:45" ht="139.80000000000001" customHeight="1" thickBot="1" x14ac:dyDescent="0.35">
      <c r="A3" s="10" t="s">
        <v>0</v>
      </c>
      <c r="B3" s="11" t="s">
        <v>1</v>
      </c>
      <c r="C3" s="11" t="s">
        <v>2</v>
      </c>
      <c r="D3" s="11" t="s">
        <v>3</v>
      </c>
      <c r="E3" s="11" t="s">
        <v>4</v>
      </c>
      <c r="F3" s="11" t="s">
        <v>5</v>
      </c>
      <c r="G3" s="11" t="s">
        <v>6</v>
      </c>
      <c r="H3" s="11" t="s">
        <v>7</v>
      </c>
      <c r="I3" s="11" t="s">
        <v>8</v>
      </c>
      <c r="J3" s="11" t="s">
        <v>9</v>
      </c>
      <c r="K3" s="11" t="s">
        <v>10</v>
      </c>
      <c r="L3" s="11" t="s">
        <v>11</v>
      </c>
      <c r="M3" s="11" t="s">
        <v>12</v>
      </c>
      <c r="N3" s="12" t="s">
        <v>13</v>
      </c>
      <c r="O3" s="13" t="s">
        <v>14</v>
      </c>
      <c r="P3" s="14" t="s">
        <v>271</v>
      </c>
      <c r="Q3" s="15" t="s">
        <v>15</v>
      </c>
    </row>
    <row r="4" spans="1:45" ht="14.4" x14ac:dyDescent="0.3">
      <c r="A4" s="16" t="s">
        <v>16</v>
      </c>
      <c r="B4" s="17" t="s">
        <v>17</v>
      </c>
      <c r="C4" s="17" t="s">
        <v>18</v>
      </c>
      <c r="D4" s="17" t="s">
        <v>19</v>
      </c>
      <c r="E4" s="17" t="s">
        <v>20</v>
      </c>
      <c r="F4" s="17" t="s">
        <v>21</v>
      </c>
      <c r="G4" s="17" t="s">
        <v>22</v>
      </c>
      <c r="H4" s="17" t="s">
        <v>23</v>
      </c>
      <c r="I4" s="17">
        <v>1</v>
      </c>
      <c r="J4" s="17">
        <v>2</v>
      </c>
      <c r="K4" s="17">
        <v>3</v>
      </c>
      <c r="L4" s="17">
        <v>4</v>
      </c>
      <c r="M4" s="17">
        <v>5</v>
      </c>
      <c r="N4" s="18" t="s">
        <v>24</v>
      </c>
      <c r="O4" s="19">
        <v>7</v>
      </c>
      <c r="P4" s="20">
        <v>8</v>
      </c>
      <c r="Q4" s="21" t="s">
        <v>25</v>
      </c>
    </row>
    <row r="5" spans="1:45" ht="51.6" customHeight="1" x14ac:dyDescent="0.3">
      <c r="A5" s="22" t="s">
        <v>26</v>
      </c>
      <c r="B5" s="23" t="s">
        <v>27</v>
      </c>
      <c r="C5" s="24" t="s">
        <v>28</v>
      </c>
      <c r="D5" s="25" t="s">
        <v>29</v>
      </c>
      <c r="E5" s="25">
        <v>17319153</v>
      </c>
      <c r="F5" s="25" t="s">
        <v>30</v>
      </c>
      <c r="G5" s="26" t="s">
        <v>31</v>
      </c>
      <c r="H5" s="27" t="s">
        <v>32</v>
      </c>
      <c r="I5" s="28">
        <v>1</v>
      </c>
      <c r="J5" s="29" t="s">
        <v>33</v>
      </c>
      <c r="K5" s="29" t="s">
        <v>34</v>
      </c>
      <c r="L5" s="67">
        <v>65168</v>
      </c>
      <c r="M5" s="30">
        <v>1346</v>
      </c>
      <c r="N5" s="31">
        <f>L5-M5</f>
        <v>63822</v>
      </c>
      <c r="O5" s="32">
        <v>50000</v>
      </c>
      <c r="P5" s="33">
        <v>25000</v>
      </c>
      <c r="Q5" s="34" t="s">
        <v>35</v>
      </c>
    </row>
    <row r="6" spans="1:45" s="47" customFormat="1" ht="37.799999999999997" customHeight="1" x14ac:dyDescent="0.3">
      <c r="A6" s="35" t="s">
        <v>26</v>
      </c>
      <c r="B6" s="36" t="s">
        <v>27</v>
      </c>
      <c r="C6" s="37" t="s">
        <v>28</v>
      </c>
      <c r="D6" s="38" t="s">
        <v>29</v>
      </c>
      <c r="E6" s="38">
        <v>31750338</v>
      </c>
      <c r="F6" s="38" t="s">
        <v>36</v>
      </c>
      <c r="G6" s="39" t="s">
        <v>37</v>
      </c>
      <c r="H6" s="40" t="s">
        <v>38</v>
      </c>
      <c r="I6" s="41">
        <v>1</v>
      </c>
      <c r="J6" s="42" t="s">
        <v>33</v>
      </c>
      <c r="K6" s="42" t="s">
        <v>33</v>
      </c>
      <c r="L6" s="68">
        <v>17408</v>
      </c>
      <c r="M6" s="43">
        <v>0</v>
      </c>
      <c r="N6" s="44">
        <f t="shared" ref="N6:N56" si="0">L6-M6</f>
        <v>17408</v>
      </c>
      <c r="O6" s="32">
        <v>17408</v>
      </c>
      <c r="P6" s="33">
        <v>17408</v>
      </c>
      <c r="Q6" s="45" t="s">
        <v>39</v>
      </c>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row>
    <row r="7" spans="1:45" ht="43.8" customHeight="1" x14ac:dyDescent="0.3">
      <c r="A7" s="22" t="s">
        <v>26</v>
      </c>
      <c r="B7" s="23" t="s">
        <v>40</v>
      </c>
      <c r="C7" s="24" t="s">
        <v>41</v>
      </c>
      <c r="D7" s="25" t="s">
        <v>42</v>
      </c>
      <c r="E7" s="25">
        <v>605786</v>
      </c>
      <c r="F7" s="25" t="s">
        <v>43</v>
      </c>
      <c r="G7" s="26" t="s">
        <v>37</v>
      </c>
      <c r="H7" s="27" t="s">
        <v>44</v>
      </c>
      <c r="I7" s="28">
        <v>1</v>
      </c>
      <c r="J7" s="29" t="s">
        <v>33</v>
      </c>
      <c r="K7" s="29" t="s">
        <v>34</v>
      </c>
      <c r="L7" s="67">
        <v>90805</v>
      </c>
      <c r="M7" s="30">
        <v>20684</v>
      </c>
      <c r="N7" s="31">
        <f t="shared" si="0"/>
        <v>70121</v>
      </c>
      <c r="O7" s="32">
        <v>45000</v>
      </c>
      <c r="P7" s="33">
        <v>25000</v>
      </c>
      <c r="Q7" s="34" t="s">
        <v>45</v>
      </c>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row>
    <row r="8" spans="1:45" ht="40.799999999999997" customHeight="1" x14ac:dyDescent="0.3">
      <c r="A8" s="22" t="s">
        <v>26</v>
      </c>
      <c r="B8" s="23" t="s">
        <v>40</v>
      </c>
      <c r="C8" s="24" t="s">
        <v>41</v>
      </c>
      <c r="D8" s="25" t="s">
        <v>42</v>
      </c>
      <c r="E8" s="25">
        <v>42253888</v>
      </c>
      <c r="F8" s="25" t="s">
        <v>46</v>
      </c>
      <c r="G8" s="26" t="s">
        <v>37</v>
      </c>
      <c r="H8" s="27" t="s">
        <v>47</v>
      </c>
      <c r="I8" s="28">
        <v>1</v>
      </c>
      <c r="J8" s="29" t="s">
        <v>33</v>
      </c>
      <c r="K8" s="29" t="s">
        <v>34</v>
      </c>
      <c r="L8" s="67">
        <v>110100</v>
      </c>
      <c r="M8" s="30">
        <v>21350</v>
      </c>
      <c r="N8" s="31">
        <f t="shared" si="0"/>
        <v>88750</v>
      </c>
      <c r="O8" s="32">
        <v>30460</v>
      </c>
      <c r="P8" s="33">
        <v>25000</v>
      </c>
      <c r="Q8" s="34" t="s">
        <v>48</v>
      </c>
    </row>
    <row r="9" spans="1:45" ht="43.2" customHeight="1" x14ac:dyDescent="0.3">
      <c r="A9" s="22" t="s">
        <v>26</v>
      </c>
      <c r="B9" s="23" t="s">
        <v>49</v>
      </c>
      <c r="C9" s="24" t="s">
        <v>50</v>
      </c>
      <c r="D9" s="25" t="s">
        <v>51</v>
      </c>
      <c r="E9" s="25">
        <v>31781853</v>
      </c>
      <c r="F9" s="25" t="s">
        <v>52</v>
      </c>
      <c r="G9" s="26" t="s">
        <v>53</v>
      </c>
      <c r="H9" s="27" t="s">
        <v>54</v>
      </c>
      <c r="I9" s="28">
        <v>1</v>
      </c>
      <c r="J9" s="29" t="s">
        <v>33</v>
      </c>
      <c r="K9" s="29" t="s">
        <v>34</v>
      </c>
      <c r="L9" s="67">
        <v>103152</v>
      </c>
      <c r="M9" s="30">
        <v>0</v>
      </c>
      <c r="N9" s="31">
        <f t="shared" si="0"/>
        <v>103152</v>
      </c>
      <c r="O9" s="32">
        <v>35000</v>
      </c>
      <c r="P9" s="33">
        <v>25000</v>
      </c>
      <c r="Q9" s="34" t="s">
        <v>55</v>
      </c>
    </row>
    <row r="10" spans="1:45" ht="39.6" customHeight="1" x14ac:dyDescent="0.3">
      <c r="A10" s="22" t="s">
        <v>26</v>
      </c>
      <c r="B10" s="23" t="s">
        <v>49</v>
      </c>
      <c r="C10" s="24" t="s">
        <v>50</v>
      </c>
      <c r="D10" s="25" t="s">
        <v>51</v>
      </c>
      <c r="E10" s="25">
        <v>31771424</v>
      </c>
      <c r="F10" s="25" t="s">
        <v>52</v>
      </c>
      <c r="G10" s="26" t="s">
        <v>53</v>
      </c>
      <c r="H10" s="27" t="s">
        <v>56</v>
      </c>
      <c r="I10" s="28">
        <v>1</v>
      </c>
      <c r="J10" s="29" t="s">
        <v>33</v>
      </c>
      <c r="K10" s="29" t="s">
        <v>34</v>
      </c>
      <c r="L10" s="67">
        <v>56600</v>
      </c>
      <c r="M10" s="30">
        <v>0</v>
      </c>
      <c r="N10" s="31">
        <f t="shared" si="0"/>
        <v>56600</v>
      </c>
      <c r="O10" s="32">
        <v>28000</v>
      </c>
      <c r="P10" s="33">
        <v>25000</v>
      </c>
      <c r="Q10" s="34" t="s">
        <v>57</v>
      </c>
    </row>
    <row r="11" spans="1:45" ht="39.6" customHeight="1" x14ac:dyDescent="0.3">
      <c r="A11" s="22" t="s">
        <v>58</v>
      </c>
      <c r="B11" s="23" t="s">
        <v>40</v>
      </c>
      <c r="C11" s="24" t="s">
        <v>59</v>
      </c>
      <c r="D11" s="25" t="s">
        <v>60</v>
      </c>
      <c r="E11" s="25">
        <v>53638522</v>
      </c>
      <c r="F11" s="25" t="s">
        <v>61</v>
      </c>
      <c r="G11" s="26" t="s">
        <v>62</v>
      </c>
      <c r="H11" s="27" t="s">
        <v>63</v>
      </c>
      <c r="I11" s="28">
        <v>1</v>
      </c>
      <c r="J11" s="29" t="s">
        <v>34</v>
      </c>
      <c r="K11" s="29" t="s">
        <v>34</v>
      </c>
      <c r="L11" s="67">
        <v>130000</v>
      </c>
      <c r="M11" s="30">
        <v>95000</v>
      </c>
      <c r="N11" s="31">
        <f t="shared" si="0"/>
        <v>35000</v>
      </c>
      <c r="O11" s="32">
        <v>35000</v>
      </c>
      <c r="P11" s="33">
        <v>25000</v>
      </c>
      <c r="Q11" s="34" t="s">
        <v>64</v>
      </c>
    </row>
    <row r="12" spans="1:45" ht="51" customHeight="1" x14ac:dyDescent="0.3">
      <c r="A12" s="22" t="s">
        <v>58</v>
      </c>
      <c r="B12" s="23" t="s">
        <v>40</v>
      </c>
      <c r="C12" s="24" t="s">
        <v>59</v>
      </c>
      <c r="D12" s="25" t="s">
        <v>60</v>
      </c>
      <c r="E12" s="25">
        <v>160156</v>
      </c>
      <c r="F12" s="25" t="s">
        <v>65</v>
      </c>
      <c r="G12" s="26" t="s">
        <v>66</v>
      </c>
      <c r="H12" s="27" t="s">
        <v>67</v>
      </c>
      <c r="I12" s="28">
        <v>1</v>
      </c>
      <c r="J12" s="29" t="s">
        <v>34</v>
      </c>
      <c r="K12" s="29" t="s">
        <v>34</v>
      </c>
      <c r="L12" s="67">
        <v>132000</v>
      </c>
      <c r="M12" s="30">
        <v>95000</v>
      </c>
      <c r="N12" s="31">
        <f t="shared" si="0"/>
        <v>37000</v>
      </c>
      <c r="O12" s="32">
        <v>37000</v>
      </c>
      <c r="P12" s="33">
        <v>25000</v>
      </c>
      <c r="Q12" s="34" t="s">
        <v>68</v>
      </c>
    </row>
    <row r="13" spans="1:45" ht="32.4" customHeight="1" x14ac:dyDescent="0.3">
      <c r="A13" s="22" t="s">
        <v>58</v>
      </c>
      <c r="B13" s="23" t="s">
        <v>49</v>
      </c>
      <c r="C13" s="24" t="s">
        <v>69</v>
      </c>
      <c r="D13" s="25" t="s">
        <v>70</v>
      </c>
      <c r="E13" s="25">
        <v>37839918</v>
      </c>
      <c r="F13" s="25" t="s">
        <v>71</v>
      </c>
      <c r="G13" s="26" t="s">
        <v>72</v>
      </c>
      <c r="H13" s="27" t="s">
        <v>73</v>
      </c>
      <c r="I13" s="28">
        <v>1</v>
      </c>
      <c r="J13" s="29" t="s">
        <v>33</v>
      </c>
      <c r="K13" s="29" t="s">
        <v>34</v>
      </c>
      <c r="L13" s="67">
        <v>60000</v>
      </c>
      <c r="M13" s="30">
        <v>35000</v>
      </c>
      <c r="N13" s="31">
        <f t="shared" si="0"/>
        <v>25000</v>
      </c>
      <c r="O13" s="32">
        <v>25000</v>
      </c>
      <c r="P13" s="33">
        <v>25000</v>
      </c>
      <c r="Q13" s="34" t="s">
        <v>74</v>
      </c>
    </row>
    <row r="14" spans="1:45" ht="30" customHeight="1" x14ac:dyDescent="0.3">
      <c r="A14" s="22" t="s">
        <v>58</v>
      </c>
      <c r="B14" s="23" t="s">
        <v>49</v>
      </c>
      <c r="C14" s="24" t="s">
        <v>75</v>
      </c>
      <c r="D14" s="25" t="s">
        <v>76</v>
      </c>
      <c r="E14" s="25">
        <v>37838504</v>
      </c>
      <c r="F14" s="25" t="s">
        <v>52</v>
      </c>
      <c r="G14" s="26" t="s">
        <v>77</v>
      </c>
      <c r="H14" s="27" t="s">
        <v>78</v>
      </c>
      <c r="I14" s="28">
        <v>1</v>
      </c>
      <c r="J14" s="29" t="s">
        <v>33</v>
      </c>
      <c r="K14" s="29" t="s">
        <v>33</v>
      </c>
      <c r="L14" s="67">
        <v>40000</v>
      </c>
      <c r="M14" s="30">
        <v>10000</v>
      </c>
      <c r="N14" s="31">
        <f t="shared" si="0"/>
        <v>30000</v>
      </c>
      <c r="O14" s="32">
        <v>30000</v>
      </c>
      <c r="P14" s="33">
        <v>25000</v>
      </c>
      <c r="Q14" s="34" t="s">
        <v>79</v>
      </c>
    </row>
    <row r="15" spans="1:45" ht="39.6" customHeight="1" x14ac:dyDescent="0.3">
      <c r="A15" s="22" t="s">
        <v>80</v>
      </c>
      <c r="B15" s="23" t="s">
        <v>40</v>
      </c>
      <c r="C15" s="24" t="s">
        <v>81</v>
      </c>
      <c r="D15" s="25" t="s">
        <v>82</v>
      </c>
      <c r="E15" s="25">
        <v>161403</v>
      </c>
      <c r="F15" s="25" t="s">
        <v>83</v>
      </c>
      <c r="G15" s="26" t="s">
        <v>84</v>
      </c>
      <c r="H15" s="27" t="s">
        <v>85</v>
      </c>
      <c r="I15" s="28">
        <v>1</v>
      </c>
      <c r="J15" s="29" t="s">
        <v>34</v>
      </c>
      <c r="K15" s="29" t="s">
        <v>34</v>
      </c>
      <c r="L15" s="67">
        <v>110868</v>
      </c>
      <c r="M15" s="30">
        <v>79513</v>
      </c>
      <c r="N15" s="31">
        <f t="shared" si="0"/>
        <v>31355</v>
      </c>
      <c r="O15" s="32">
        <v>31355</v>
      </c>
      <c r="P15" s="33">
        <v>25000</v>
      </c>
      <c r="Q15" s="34" t="s">
        <v>86</v>
      </c>
    </row>
    <row r="16" spans="1:45" ht="52.2" customHeight="1" x14ac:dyDescent="0.3">
      <c r="A16" s="22" t="s">
        <v>80</v>
      </c>
      <c r="B16" s="23" t="s">
        <v>40</v>
      </c>
      <c r="C16" s="24" t="s">
        <v>81</v>
      </c>
      <c r="D16" s="25" t="s">
        <v>82</v>
      </c>
      <c r="E16" s="25">
        <v>515159</v>
      </c>
      <c r="F16" s="25" t="s">
        <v>87</v>
      </c>
      <c r="G16" s="26" t="s">
        <v>88</v>
      </c>
      <c r="H16" s="27" t="s">
        <v>89</v>
      </c>
      <c r="I16" s="28">
        <v>1</v>
      </c>
      <c r="J16" s="29" t="s">
        <v>34</v>
      </c>
      <c r="K16" s="29" t="s">
        <v>34</v>
      </c>
      <c r="L16" s="67">
        <v>74295</v>
      </c>
      <c r="M16" s="30">
        <v>32620</v>
      </c>
      <c r="N16" s="31">
        <f t="shared" si="0"/>
        <v>41675</v>
      </c>
      <c r="O16" s="32">
        <v>41675</v>
      </c>
      <c r="P16" s="33">
        <v>25000</v>
      </c>
      <c r="Q16" s="34" t="s">
        <v>90</v>
      </c>
    </row>
    <row r="17" spans="1:56" ht="43.8" customHeight="1" x14ac:dyDescent="0.3">
      <c r="A17" s="35" t="s">
        <v>80</v>
      </c>
      <c r="B17" s="36" t="s">
        <v>49</v>
      </c>
      <c r="C17" s="37" t="s">
        <v>91</v>
      </c>
      <c r="D17" s="38" t="s">
        <v>92</v>
      </c>
      <c r="E17" s="38">
        <v>34000976</v>
      </c>
      <c r="F17" s="38" t="s">
        <v>93</v>
      </c>
      <c r="G17" s="39" t="s">
        <v>94</v>
      </c>
      <c r="H17" s="40" t="s">
        <v>95</v>
      </c>
      <c r="I17" s="41">
        <v>1</v>
      </c>
      <c r="J17" s="42" t="s">
        <v>33</v>
      </c>
      <c r="K17" s="42" t="s">
        <v>33</v>
      </c>
      <c r="L17" s="68">
        <v>9500</v>
      </c>
      <c r="M17" s="43">
        <v>0</v>
      </c>
      <c r="N17" s="44">
        <f t="shared" si="0"/>
        <v>9500</v>
      </c>
      <c r="O17" s="32">
        <v>9500</v>
      </c>
      <c r="P17" s="33">
        <v>9500</v>
      </c>
      <c r="Q17" s="45" t="s">
        <v>96</v>
      </c>
    </row>
    <row r="18" spans="1:56" ht="40.799999999999997" customHeight="1" x14ac:dyDescent="0.3">
      <c r="A18" s="22" t="s">
        <v>80</v>
      </c>
      <c r="B18" s="23" t="s">
        <v>49</v>
      </c>
      <c r="C18" s="24" t="s">
        <v>97</v>
      </c>
      <c r="D18" s="25" t="s">
        <v>98</v>
      </c>
      <c r="E18" s="25">
        <v>36126756</v>
      </c>
      <c r="F18" s="25" t="s">
        <v>52</v>
      </c>
      <c r="G18" s="26" t="s">
        <v>99</v>
      </c>
      <c r="H18" s="27" t="s">
        <v>100</v>
      </c>
      <c r="I18" s="28">
        <v>1</v>
      </c>
      <c r="J18" s="29" t="s">
        <v>33</v>
      </c>
      <c r="K18" s="29" t="s">
        <v>34</v>
      </c>
      <c r="L18" s="67">
        <v>36600</v>
      </c>
      <c r="M18" s="30">
        <v>4700</v>
      </c>
      <c r="N18" s="31">
        <f t="shared" si="0"/>
        <v>31900</v>
      </c>
      <c r="O18" s="32">
        <v>31900</v>
      </c>
      <c r="P18" s="33">
        <v>25000</v>
      </c>
      <c r="Q18" s="34" t="s">
        <v>101</v>
      </c>
    </row>
    <row r="19" spans="1:56" ht="31.8" customHeight="1" x14ac:dyDescent="0.3">
      <c r="A19" s="22" t="s">
        <v>80</v>
      </c>
      <c r="B19" s="23" t="s">
        <v>49</v>
      </c>
      <c r="C19" s="24" t="s">
        <v>102</v>
      </c>
      <c r="D19" s="25" t="s">
        <v>103</v>
      </c>
      <c r="E19" s="25">
        <v>36126551</v>
      </c>
      <c r="F19" s="25" t="s">
        <v>52</v>
      </c>
      <c r="G19" s="26" t="s">
        <v>88</v>
      </c>
      <c r="H19" s="27" t="s">
        <v>104</v>
      </c>
      <c r="I19" s="28">
        <v>1</v>
      </c>
      <c r="J19" s="29" t="s">
        <v>33</v>
      </c>
      <c r="K19" s="29" t="s">
        <v>34</v>
      </c>
      <c r="L19" s="67">
        <v>83580</v>
      </c>
      <c r="M19" s="30">
        <v>23580</v>
      </c>
      <c r="N19" s="31">
        <f t="shared" si="0"/>
        <v>60000</v>
      </c>
      <c r="O19" s="32">
        <v>60000</v>
      </c>
      <c r="P19" s="33">
        <v>25000</v>
      </c>
      <c r="Q19" s="34" t="s">
        <v>105</v>
      </c>
    </row>
    <row r="20" spans="1:56" ht="37.200000000000003" customHeight="1" x14ac:dyDescent="0.3">
      <c r="A20" s="22" t="s">
        <v>80</v>
      </c>
      <c r="B20" s="23" t="s">
        <v>49</v>
      </c>
      <c r="C20" s="24" t="s">
        <v>106</v>
      </c>
      <c r="D20" s="25" t="s">
        <v>107</v>
      </c>
      <c r="E20" s="25">
        <v>34057579</v>
      </c>
      <c r="F20" s="25" t="s">
        <v>52</v>
      </c>
      <c r="G20" s="26" t="s">
        <v>108</v>
      </c>
      <c r="H20" s="27" t="s">
        <v>109</v>
      </c>
      <c r="I20" s="28">
        <v>1</v>
      </c>
      <c r="J20" s="29" t="s">
        <v>33</v>
      </c>
      <c r="K20" s="29" t="s">
        <v>34</v>
      </c>
      <c r="L20" s="67">
        <v>65000</v>
      </c>
      <c r="M20" s="30">
        <v>13500</v>
      </c>
      <c r="N20" s="31">
        <f t="shared" si="0"/>
        <v>51500</v>
      </c>
      <c r="O20" s="32">
        <v>51500</v>
      </c>
      <c r="P20" s="33">
        <v>25000</v>
      </c>
      <c r="Q20" s="34" t="s">
        <v>110</v>
      </c>
    </row>
    <row r="21" spans="1:56" ht="46.2" customHeight="1" x14ac:dyDescent="0.3">
      <c r="A21" s="35" t="s">
        <v>80</v>
      </c>
      <c r="B21" s="36" t="s">
        <v>49</v>
      </c>
      <c r="C21" s="37">
        <v>513474</v>
      </c>
      <c r="D21" s="38" t="s">
        <v>111</v>
      </c>
      <c r="E21" s="38">
        <v>710018010</v>
      </c>
      <c r="F21" s="38" t="s">
        <v>112</v>
      </c>
      <c r="G21" s="38" t="s">
        <v>111</v>
      </c>
      <c r="H21" s="38" t="s">
        <v>113</v>
      </c>
      <c r="I21" s="41">
        <v>1</v>
      </c>
      <c r="J21" s="42" t="s">
        <v>33</v>
      </c>
      <c r="K21" s="42" t="s">
        <v>33</v>
      </c>
      <c r="L21" s="68">
        <v>3275</v>
      </c>
      <c r="M21" s="43">
        <v>0</v>
      </c>
      <c r="N21" s="44">
        <f t="shared" si="0"/>
        <v>3275</v>
      </c>
      <c r="O21" s="32">
        <v>3275</v>
      </c>
      <c r="P21" s="33">
        <v>3275</v>
      </c>
      <c r="Q21" s="45" t="s">
        <v>114</v>
      </c>
    </row>
    <row r="22" spans="1:56" s="48" customFormat="1" ht="51.6" customHeight="1" x14ac:dyDescent="0.3">
      <c r="A22" s="35" t="s">
        <v>80</v>
      </c>
      <c r="B22" s="36" t="s">
        <v>49</v>
      </c>
      <c r="C22" s="37" t="s">
        <v>115</v>
      </c>
      <c r="D22" s="38" t="s">
        <v>116</v>
      </c>
      <c r="E22" s="38">
        <v>710130044</v>
      </c>
      <c r="F22" s="38" t="s">
        <v>112</v>
      </c>
      <c r="G22" s="38" t="s">
        <v>117</v>
      </c>
      <c r="H22" s="40" t="s">
        <v>118</v>
      </c>
      <c r="I22" s="41">
        <v>1</v>
      </c>
      <c r="J22" s="42" t="s">
        <v>33</v>
      </c>
      <c r="K22" s="42" t="s">
        <v>34</v>
      </c>
      <c r="L22" s="68">
        <v>57826</v>
      </c>
      <c r="M22" s="43">
        <v>0</v>
      </c>
      <c r="N22" s="44">
        <f t="shared" si="0"/>
        <v>57826</v>
      </c>
      <c r="O22" s="32">
        <v>57826</v>
      </c>
      <c r="P22" s="33">
        <v>20000</v>
      </c>
      <c r="Q22" s="45" t="s">
        <v>119</v>
      </c>
      <c r="R22"/>
      <c r="S22"/>
      <c r="T22"/>
      <c r="U22"/>
      <c r="V22"/>
      <c r="W22"/>
      <c r="X22"/>
      <c r="Y22"/>
      <c r="Z22"/>
      <c r="AA22"/>
      <c r="AB22"/>
      <c r="AC22"/>
      <c r="AD22"/>
      <c r="AE22"/>
      <c r="AF22"/>
      <c r="AG22"/>
      <c r="AH22"/>
      <c r="AI22"/>
      <c r="AJ22" s="46"/>
      <c r="AK22" s="46"/>
      <c r="AL22" s="46"/>
      <c r="AM22" s="46"/>
      <c r="AN22" s="46"/>
      <c r="AO22" s="46"/>
      <c r="AP22" s="46"/>
      <c r="AQ22" s="46"/>
      <c r="AR22" s="46"/>
      <c r="AS22" s="46"/>
      <c r="AT22" s="46"/>
      <c r="AU22" s="46"/>
      <c r="AV22" s="46"/>
      <c r="AW22" s="46"/>
      <c r="AX22" s="46"/>
      <c r="AY22" s="46"/>
      <c r="AZ22" s="46"/>
      <c r="BA22" s="46"/>
      <c r="BB22" s="46"/>
      <c r="BC22" s="46"/>
      <c r="BD22" s="46"/>
    </row>
    <row r="23" spans="1:56" ht="33.6" customHeight="1" x14ac:dyDescent="0.3">
      <c r="A23" s="22" t="s">
        <v>120</v>
      </c>
      <c r="B23" s="23" t="s">
        <v>27</v>
      </c>
      <c r="C23" s="24" t="s">
        <v>121</v>
      </c>
      <c r="D23" s="25" t="s">
        <v>122</v>
      </c>
      <c r="E23" s="25">
        <v>160253</v>
      </c>
      <c r="F23" s="25" t="s">
        <v>123</v>
      </c>
      <c r="G23" s="26" t="s">
        <v>124</v>
      </c>
      <c r="H23" s="27" t="s">
        <v>125</v>
      </c>
      <c r="I23" s="28">
        <v>1</v>
      </c>
      <c r="J23" s="29" t="s">
        <v>33</v>
      </c>
      <c r="K23" s="29" t="s">
        <v>34</v>
      </c>
      <c r="L23" s="67">
        <v>69424</v>
      </c>
      <c r="M23" s="49">
        <v>12000</v>
      </c>
      <c r="N23" s="31">
        <f t="shared" si="0"/>
        <v>57424</v>
      </c>
      <c r="O23" s="32">
        <v>57424</v>
      </c>
      <c r="P23" s="33">
        <v>25000</v>
      </c>
      <c r="Q23" s="50" t="s">
        <v>79</v>
      </c>
    </row>
    <row r="24" spans="1:56" ht="34.200000000000003" customHeight="1" x14ac:dyDescent="0.3">
      <c r="A24" s="22" t="s">
        <v>120</v>
      </c>
      <c r="B24" s="23" t="s">
        <v>40</v>
      </c>
      <c r="C24" s="24" t="s">
        <v>126</v>
      </c>
      <c r="D24" s="25" t="s">
        <v>127</v>
      </c>
      <c r="E24" s="25">
        <v>161365</v>
      </c>
      <c r="F24" s="25" t="s">
        <v>61</v>
      </c>
      <c r="G24" s="26" t="s">
        <v>124</v>
      </c>
      <c r="H24" s="27" t="s">
        <v>128</v>
      </c>
      <c r="I24" s="28">
        <v>1</v>
      </c>
      <c r="J24" s="29" t="s">
        <v>33</v>
      </c>
      <c r="K24" s="29" t="s">
        <v>33</v>
      </c>
      <c r="L24" s="67">
        <v>40000</v>
      </c>
      <c r="M24" s="30">
        <v>0</v>
      </c>
      <c r="N24" s="31">
        <f t="shared" si="0"/>
        <v>40000</v>
      </c>
      <c r="O24" s="32">
        <v>40000</v>
      </c>
      <c r="P24" s="33">
        <v>25000</v>
      </c>
      <c r="Q24" s="34" t="s">
        <v>129</v>
      </c>
    </row>
    <row r="25" spans="1:56" ht="30.6" customHeight="1" x14ac:dyDescent="0.3">
      <c r="A25" s="22" t="s">
        <v>120</v>
      </c>
      <c r="B25" s="23" t="s">
        <v>49</v>
      </c>
      <c r="C25" s="24" t="s">
        <v>130</v>
      </c>
      <c r="D25" s="25" t="s">
        <v>131</v>
      </c>
      <c r="E25" s="25">
        <v>37861191</v>
      </c>
      <c r="F25" s="25" t="s">
        <v>132</v>
      </c>
      <c r="G25" s="26" t="s">
        <v>133</v>
      </c>
      <c r="H25" s="27" t="s">
        <v>134</v>
      </c>
      <c r="I25" s="28">
        <v>1</v>
      </c>
      <c r="J25" s="29" t="s">
        <v>33</v>
      </c>
      <c r="K25" s="29" t="s">
        <v>33</v>
      </c>
      <c r="L25" s="67">
        <v>46783</v>
      </c>
      <c r="M25" s="30">
        <v>0</v>
      </c>
      <c r="N25" s="31">
        <f t="shared" si="0"/>
        <v>46783</v>
      </c>
      <c r="O25" s="32">
        <v>46783</v>
      </c>
      <c r="P25" s="33">
        <v>25000</v>
      </c>
      <c r="Q25" s="34" t="s">
        <v>135</v>
      </c>
    </row>
    <row r="26" spans="1:56" ht="132" customHeight="1" x14ac:dyDescent="0.3">
      <c r="A26" s="22" t="s">
        <v>136</v>
      </c>
      <c r="B26" s="23" t="s">
        <v>49</v>
      </c>
      <c r="C26" s="24" t="s">
        <v>137</v>
      </c>
      <c r="D26" s="25" t="s">
        <v>138</v>
      </c>
      <c r="E26" s="25">
        <v>624128</v>
      </c>
      <c r="F26" s="25" t="s">
        <v>52</v>
      </c>
      <c r="G26" s="26" t="s">
        <v>139</v>
      </c>
      <c r="H26" s="27" t="s">
        <v>140</v>
      </c>
      <c r="I26" s="28">
        <v>1</v>
      </c>
      <c r="J26" s="29" t="s">
        <v>33</v>
      </c>
      <c r="K26" s="29" t="s">
        <v>34</v>
      </c>
      <c r="L26" s="67">
        <v>119300</v>
      </c>
      <c r="M26" s="30">
        <v>119300</v>
      </c>
      <c r="N26" s="31">
        <f t="shared" si="0"/>
        <v>0</v>
      </c>
      <c r="O26" s="32">
        <v>119300</v>
      </c>
      <c r="P26" s="33">
        <v>25000</v>
      </c>
      <c r="Q26" s="34" t="s">
        <v>141</v>
      </c>
    </row>
    <row r="27" spans="1:56" s="46" customFormat="1" ht="27" customHeight="1" x14ac:dyDescent="0.3">
      <c r="A27" s="35" t="s">
        <v>136</v>
      </c>
      <c r="B27" s="36" t="s">
        <v>49</v>
      </c>
      <c r="C27" s="37" t="s">
        <v>137</v>
      </c>
      <c r="D27" s="38" t="s">
        <v>138</v>
      </c>
      <c r="E27" s="38">
        <v>37905104</v>
      </c>
      <c r="F27" s="38" t="s">
        <v>112</v>
      </c>
      <c r="G27" s="38" t="s">
        <v>139</v>
      </c>
      <c r="H27" s="38" t="s">
        <v>142</v>
      </c>
      <c r="I27" s="38">
        <v>1</v>
      </c>
      <c r="J27" s="42" t="s">
        <v>33</v>
      </c>
      <c r="K27" s="42" t="s">
        <v>34</v>
      </c>
      <c r="L27" s="68">
        <v>14000</v>
      </c>
      <c r="M27" s="51">
        <v>14000</v>
      </c>
      <c r="N27" s="51">
        <f t="shared" si="0"/>
        <v>0</v>
      </c>
      <c r="O27" s="32">
        <v>14000</v>
      </c>
      <c r="P27" s="33">
        <v>14000</v>
      </c>
      <c r="Q27" s="52" t="s">
        <v>79</v>
      </c>
    </row>
    <row r="28" spans="1:56" ht="63.6" customHeight="1" x14ac:dyDescent="0.3">
      <c r="A28" s="22" t="s">
        <v>136</v>
      </c>
      <c r="B28" s="23" t="s">
        <v>49</v>
      </c>
      <c r="C28" s="24" t="s">
        <v>143</v>
      </c>
      <c r="D28" s="25" t="s">
        <v>144</v>
      </c>
      <c r="E28" s="25">
        <v>30233844</v>
      </c>
      <c r="F28" s="25" t="s">
        <v>145</v>
      </c>
      <c r="G28" s="26" t="s">
        <v>146</v>
      </c>
      <c r="H28" s="27" t="s">
        <v>147</v>
      </c>
      <c r="I28" s="41">
        <v>2</v>
      </c>
      <c r="J28" s="28" t="s">
        <v>33</v>
      </c>
      <c r="K28" s="29" t="s">
        <v>34</v>
      </c>
      <c r="L28" s="67">
        <v>230900</v>
      </c>
      <c r="M28" s="30">
        <v>109690</v>
      </c>
      <c r="N28" s="31">
        <f t="shared" si="0"/>
        <v>121210</v>
      </c>
      <c r="O28" s="32">
        <v>168310</v>
      </c>
      <c r="P28" s="33">
        <v>45000</v>
      </c>
      <c r="Q28" s="34" t="s">
        <v>148</v>
      </c>
    </row>
    <row r="29" spans="1:56" ht="48" customHeight="1" x14ac:dyDescent="0.3">
      <c r="A29" s="22" t="s">
        <v>149</v>
      </c>
      <c r="B29" s="23" t="s">
        <v>40</v>
      </c>
      <c r="C29" s="24" t="s">
        <v>150</v>
      </c>
      <c r="D29" s="25" t="s">
        <v>151</v>
      </c>
      <c r="E29" s="25">
        <v>161136</v>
      </c>
      <c r="F29" s="25" t="s">
        <v>152</v>
      </c>
      <c r="G29" s="26" t="s">
        <v>153</v>
      </c>
      <c r="H29" s="27" t="s">
        <v>154</v>
      </c>
      <c r="I29" s="28">
        <v>1</v>
      </c>
      <c r="J29" s="29" t="s">
        <v>33</v>
      </c>
      <c r="K29" s="29" t="s">
        <v>34</v>
      </c>
      <c r="L29" s="67">
        <v>45386</v>
      </c>
      <c r="M29" s="30">
        <v>0</v>
      </c>
      <c r="N29" s="31">
        <f t="shared" si="0"/>
        <v>45386</v>
      </c>
      <c r="O29" s="32">
        <v>45000</v>
      </c>
      <c r="P29" s="33">
        <v>25000</v>
      </c>
      <c r="Q29" s="34" t="s">
        <v>155</v>
      </c>
    </row>
    <row r="30" spans="1:56" ht="29.4" customHeight="1" x14ac:dyDescent="0.3">
      <c r="A30" s="22" t="s">
        <v>156</v>
      </c>
      <c r="B30" s="23" t="s">
        <v>27</v>
      </c>
      <c r="C30" s="24" t="s">
        <v>157</v>
      </c>
      <c r="D30" s="25" t="s">
        <v>158</v>
      </c>
      <c r="E30" s="25">
        <v>42085390</v>
      </c>
      <c r="F30" s="25" t="s">
        <v>159</v>
      </c>
      <c r="G30" s="26" t="s">
        <v>160</v>
      </c>
      <c r="H30" s="27" t="s">
        <v>161</v>
      </c>
      <c r="I30" s="28">
        <v>1</v>
      </c>
      <c r="J30" s="29" t="s">
        <v>33</v>
      </c>
      <c r="K30" s="29" t="s">
        <v>33</v>
      </c>
      <c r="L30" s="67">
        <v>20000</v>
      </c>
      <c r="M30" s="30">
        <v>0</v>
      </c>
      <c r="N30" s="31">
        <f t="shared" si="0"/>
        <v>20000</v>
      </c>
      <c r="O30" s="32">
        <v>20000</v>
      </c>
      <c r="P30" s="33">
        <v>20000</v>
      </c>
      <c r="Q30" s="34" t="s">
        <v>162</v>
      </c>
    </row>
    <row r="31" spans="1:56" ht="48" customHeight="1" x14ac:dyDescent="0.3">
      <c r="A31" s="22" t="s">
        <v>156</v>
      </c>
      <c r="B31" s="23" t="s">
        <v>27</v>
      </c>
      <c r="C31" s="24" t="s">
        <v>157</v>
      </c>
      <c r="D31" s="25" t="s">
        <v>158</v>
      </c>
      <c r="E31" s="25">
        <v>42083788</v>
      </c>
      <c r="F31" s="25" t="s">
        <v>61</v>
      </c>
      <c r="G31" s="26" t="s">
        <v>163</v>
      </c>
      <c r="H31" s="27" t="s">
        <v>164</v>
      </c>
      <c r="I31" s="28">
        <v>1</v>
      </c>
      <c r="J31" s="28" t="s">
        <v>33</v>
      </c>
      <c r="K31" s="29" t="s">
        <v>34</v>
      </c>
      <c r="L31" s="67">
        <v>60000</v>
      </c>
      <c r="M31" s="30">
        <v>1216</v>
      </c>
      <c r="N31" s="31">
        <f t="shared" si="0"/>
        <v>58784</v>
      </c>
      <c r="O31" s="32">
        <v>58784</v>
      </c>
      <c r="P31" s="33">
        <v>25000</v>
      </c>
      <c r="Q31" s="34" t="s">
        <v>165</v>
      </c>
    </row>
    <row r="32" spans="1:56" ht="33.6" customHeight="1" x14ac:dyDescent="0.3">
      <c r="A32" s="22" t="s">
        <v>156</v>
      </c>
      <c r="B32" s="23" t="s">
        <v>40</v>
      </c>
      <c r="C32" s="24" t="s">
        <v>166</v>
      </c>
      <c r="D32" s="25" t="s">
        <v>167</v>
      </c>
      <c r="E32" s="25">
        <v>161845</v>
      </c>
      <c r="F32" s="25" t="s">
        <v>168</v>
      </c>
      <c r="G32" s="26" t="s">
        <v>169</v>
      </c>
      <c r="H32" s="27" t="s">
        <v>170</v>
      </c>
      <c r="I32" s="28">
        <v>1</v>
      </c>
      <c r="J32" s="29" t="s">
        <v>33</v>
      </c>
      <c r="K32" s="29" t="s">
        <v>33</v>
      </c>
      <c r="L32" s="67">
        <v>27687</v>
      </c>
      <c r="M32" s="30">
        <v>0</v>
      </c>
      <c r="N32" s="31">
        <f t="shared" si="0"/>
        <v>27687</v>
      </c>
      <c r="O32" s="32">
        <v>27687</v>
      </c>
      <c r="P32" s="33">
        <v>25000</v>
      </c>
      <c r="Q32" s="34" t="s">
        <v>79</v>
      </c>
    </row>
    <row r="33" spans="1:17" ht="30.6" customHeight="1" x14ac:dyDescent="0.3">
      <c r="A33" s="22" t="s">
        <v>156</v>
      </c>
      <c r="B33" s="23" t="s">
        <v>40</v>
      </c>
      <c r="C33" s="24" t="s">
        <v>166</v>
      </c>
      <c r="D33" s="25" t="s">
        <v>167</v>
      </c>
      <c r="E33" s="25">
        <v>161802</v>
      </c>
      <c r="F33" s="25" t="s">
        <v>171</v>
      </c>
      <c r="G33" s="26" t="s">
        <v>163</v>
      </c>
      <c r="H33" s="27" t="s">
        <v>172</v>
      </c>
      <c r="I33" s="28">
        <v>1</v>
      </c>
      <c r="J33" s="29" t="s">
        <v>33</v>
      </c>
      <c r="K33" s="29" t="s">
        <v>33</v>
      </c>
      <c r="L33" s="67">
        <v>55296</v>
      </c>
      <c r="M33" s="30">
        <v>0</v>
      </c>
      <c r="N33" s="31">
        <f t="shared" si="0"/>
        <v>55296</v>
      </c>
      <c r="O33" s="32">
        <v>55296</v>
      </c>
      <c r="P33" s="33">
        <v>25000</v>
      </c>
      <c r="Q33" s="34" t="s">
        <v>79</v>
      </c>
    </row>
    <row r="34" spans="1:17" ht="30.6" customHeight="1" x14ac:dyDescent="0.3">
      <c r="A34" s="22" t="s">
        <v>156</v>
      </c>
      <c r="B34" s="23" t="s">
        <v>40</v>
      </c>
      <c r="C34" s="24" t="s">
        <v>166</v>
      </c>
      <c r="D34" s="25" t="s">
        <v>167</v>
      </c>
      <c r="E34" s="25">
        <v>42383153</v>
      </c>
      <c r="F34" s="25" t="s">
        <v>61</v>
      </c>
      <c r="G34" s="26" t="s">
        <v>173</v>
      </c>
      <c r="H34" s="27" t="s">
        <v>174</v>
      </c>
      <c r="I34" s="28">
        <v>1</v>
      </c>
      <c r="J34" s="29" t="s">
        <v>33</v>
      </c>
      <c r="K34" s="29" t="s">
        <v>33</v>
      </c>
      <c r="L34" s="67">
        <v>40000</v>
      </c>
      <c r="M34" s="30">
        <v>0</v>
      </c>
      <c r="N34" s="31">
        <f t="shared" si="0"/>
        <v>40000</v>
      </c>
      <c r="O34" s="32">
        <v>40000</v>
      </c>
      <c r="P34" s="33">
        <v>25000</v>
      </c>
      <c r="Q34" s="34" t="s">
        <v>79</v>
      </c>
    </row>
    <row r="35" spans="1:17" ht="31.2" customHeight="1" x14ac:dyDescent="0.3">
      <c r="A35" s="22" t="s">
        <v>156</v>
      </c>
      <c r="B35" s="23" t="s">
        <v>49</v>
      </c>
      <c r="C35" s="24" t="s">
        <v>175</v>
      </c>
      <c r="D35" s="25" t="s">
        <v>176</v>
      </c>
      <c r="E35" s="25">
        <v>37873938</v>
      </c>
      <c r="F35" s="25" t="s">
        <v>52</v>
      </c>
      <c r="G35" s="26" t="s">
        <v>177</v>
      </c>
      <c r="H35" s="27" t="s">
        <v>178</v>
      </c>
      <c r="I35" s="28">
        <v>1</v>
      </c>
      <c r="J35" s="29" t="s">
        <v>33</v>
      </c>
      <c r="K35" s="29" t="s">
        <v>34</v>
      </c>
      <c r="L35" s="67">
        <v>58648</v>
      </c>
      <c r="M35" s="30">
        <v>2700</v>
      </c>
      <c r="N35" s="31">
        <f t="shared" si="0"/>
        <v>55948</v>
      </c>
      <c r="O35" s="32">
        <v>55948</v>
      </c>
      <c r="P35" s="33">
        <v>25000</v>
      </c>
      <c r="Q35" s="34" t="s">
        <v>179</v>
      </c>
    </row>
    <row r="36" spans="1:17" ht="28.8" customHeight="1" x14ac:dyDescent="0.3">
      <c r="A36" s="22" t="s">
        <v>156</v>
      </c>
      <c r="B36" s="23" t="s">
        <v>49</v>
      </c>
      <c r="C36" s="24" t="s">
        <v>180</v>
      </c>
      <c r="D36" s="25" t="s">
        <v>181</v>
      </c>
      <c r="E36" s="25">
        <v>36158429</v>
      </c>
      <c r="F36" s="25" t="s">
        <v>52</v>
      </c>
      <c r="G36" s="26" t="s">
        <v>182</v>
      </c>
      <c r="H36" s="27" t="s">
        <v>183</v>
      </c>
      <c r="I36" s="28">
        <v>1</v>
      </c>
      <c r="J36" s="29" t="s">
        <v>33</v>
      </c>
      <c r="K36" s="29" t="s">
        <v>34</v>
      </c>
      <c r="L36" s="67">
        <v>109587</v>
      </c>
      <c r="M36" s="30">
        <v>41839</v>
      </c>
      <c r="N36" s="31">
        <f t="shared" si="0"/>
        <v>67748</v>
      </c>
      <c r="O36" s="32">
        <v>67748</v>
      </c>
      <c r="P36" s="33">
        <v>25000</v>
      </c>
      <c r="Q36" s="34" t="s">
        <v>184</v>
      </c>
    </row>
    <row r="37" spans="1:17" ht="28.8" customHeight="1" x14ac:dyDescent="0.3">
      <c r="A37" s="22" t="s">
        <v>156</v>
      </c>
      <c r="B37" s="23" t="s">
        <v>49</v>
      </c>
      <c r="C37" s="24" t="s">
        <v>185</v>
      </c>
      <c r="D37" s="25" t="s">
        <v>186</v>
      </c>
      <c r="E37" s="25">
        <v>37877216</v>
      </c>
      <c r="F37" s="25" t="s">
        <v>52</v>
      </c>
      <c r="G37" s="26" t="s">
        <v>169</v>
      </c>
      <c r="H37" s="27" t="s">
        <v>187</v>
      </c>
      <c r="I37" s="28">
        <v>1</v>
      </c>
      <c r="J37" s="29" t="s">
        <v>34</v>
      </c>
      <c r="K37" s="29" t="s">
        <v>34</v>
      </c>
      <c r="L37" s="67">
        <v>210000</v>
      </c>
      <c r="M37" s="30">
        <v>185000</v>
      </c>
      <c r="N37" s="31">
        <f t="shared" si="0"/>
        <v>25000</v>
      </c>
      <c r="O37" s="32">
        <v>25000</v>
      </c>
      <c r="P37" s="33">
        <v>25000</v>
      </c>
      <c r="Q37" s="34" t="s">
        <v>188</v>
      </c>
    </row>
    <row r="38" spans="1:17" ht="22.8" customHeight="1" x14ac:dyDescent="0.3">
      <c r="A38" s="22" t="s">
        <v>156</v>
      </c>
      <c r="B38" s="23" t="s">
        <v>49</v>
      </c>
      <c r="C38" s="24" t="s">
        <v>185</v>
      </c>
      <c r="D38" s="25" t="s">
        <v>186</v>
      </c>
      <c r="E38" s="25">
        <v>36165638</v>
      </c>
      <c r="F38" s="25" t="s">
        <v>52</v>
      </c>
      <c r="G38" s="26" t="s">
        <v>169</v>
      </c>
      <c r="H38" s="27" t="s">
        <v>189</v>
      </c>
      <c r="I38" s="28">
        <v>1</v>
      </c>
      <c r="J38" s="29" t="s">
        <v>34</v>
      </c>
      <c r="K38" s="29" t="s">
        <v>34</v>
      </c>
      <c r="L38" s="67">
        <v>210000</v>
      </c>
      <c r="M38" s="30">
        <v>185000</v>
      </c>
      <c r="N38" s="31">
        <f t="shared" si="0"/>
        <v>25000</v>
      </c>
      <c r="O38" s="32">
        <v>25000</v>
      </c>
      <c r="P38" s="33">
        <v>25000</v>
      </c>
      <c r="Q38" s="34" t="s">
        <v>190</v>
      </c>
    </row>
    <row r="39" spans="1:17" ht="61.8" customHeight="1" x14ac:dyDescent="0.3">
      <c r="A39" s="35" t="s">
        <v>156</v>
      </c>
      <c r="B39" s="36" t="s">
        <v>49</v>
      </c>
      <c r="C39" s="37" t="s">
        <v>185</v>
      </c>
      <c r="D39" s="38" t="s">
        <v>186</v>
      </c>
      <c r="E39" s="38">
        <v>42085446</v>
      </c>
      <c r="F39" s="38" t="s">
        <v>191</v>
      </c>
      <c r="G39" s="39" t="s">
        <v>169</v>
      </c>
      <c r="H39" s="40" t="s">
        <v>192</v>
      </c>
      <c r="I39" s="41">
        <v>1</v>
      </c>
      <c r="J39" s="42" t="s">
        <v>33</v>
      </c>
      <c r="K39" s="42" t="s">
        <v>33</v>
      </c>
      <c r="L39" s="68">
        <v>63000</v>
      </c>
      <c r="M39" s="43">
        <v>57000</v>
      </c>
      <c r="N39" s="44">
        <f t="shared" si="0"/>
        <v>6000</v>
      </c>
      <c r="O39" s="32">
        <v>6000</v>
      </c>
      <c r="P39" s="33">
        <v>6000</v>
      </c>
      <c r="Q39" s="45" t="s">
        <v>193</v>
      </c>
    </row>
    <row r="40" spans="1:17" ht="58.5" customHeight="1" x14ac:dyDescent="0.3">
      <c r="A40" s="35" t="s">
        <v>156</v>
      </c>
      <c r="B40" s="36" t="s">
        <v>49</v>
      </c>
      <c r="C40" s="37" t="s">
        <v>185</v>
      </c>
      <c r="D40" s="38" t="s">
        <v>186</v>
      </c>
      <c r="E40" s="38">
        <v>42085535</v>
      </c>
      <c r="F40" s="38" t="s">
        <v>191</v>
      </c>
      <c r="G40" s="39" t="s">
        <v>169</v>
      </c>
      <c r="H40" s="40" t="s">
        <v>194</v>
      </c>
      <c r="I40" s="41">
        <v>1</v>
      </c>
      <c r="J40" s="42" t="s">
        <v>33</v>
      </c>
      <c r="K40" s="42" t="s">
        <v>33</v>
      </c>
      <c r="L40" s="68">
        <v>4009</v>
      </c>
      <c r="M40" s="43">
        <v>2200</v>
      </c>
      <c r="N40" s="44">
        <f t="shared" si="0"/>
        <v>1809</v>
      </c>
      <c r="O40" s="32">
        <v>1809</v>
      </c>
      <c r="P40" s="33">
        <v>1809</v>
      </c>
      <c r="Q40" s="45" t="s">
        <v>195</v>
      </c>
    </row>
    <row r="41" spans="1:17" ht="58.5" customHeight="1" x14ac:dyDescent="0.3">
      <c r="A41" s="22" t="s">
        <v>156</v>
      </c>
      <c r="B41" s="23" t="s">
        <v>49</v>
      </c>
      <c r="C41" s="24" t="s">
        <v>196</v>
      </c>
      <c r="D41" s="25" t="s">
        <v>197</v>
      </c>
      <c r="E41" s="25">
        <v>31305318</v>
      </c>
      <c r="F41" s="25" t="s">
        <v>52</v>
      </c>
      <c r="G41" s="26" t="s">
        <v>198</v>
      </c>
      <c r="H41" s="27" t="s">
        <v>199</v>
      </c>
      <c r="I41" s="28">
        <v>1</v>
      </c>
      <c r="J41" s="29" t="s">
        <v>33</v>
      </c>
      <c r="K41" s="29" t="s">
        <v>34</v>
      </c>
      <c r="L41" s="67">
        <v>87080</v>
      </c>
      <c r="M41" s="30">
        <v>35000</v>
      </c>
      <c r="N41" s="31">
        <f t="shared" si="0"/>
        <v>52080</v>
      </c>
      <c r="O41" s="32">
        <v>52080</v>
      </c>
      <c r="P41" s="33">
        <v>25000</v>
      </c>
      <c r="Q41" s="34" t="s">
        <v>200</v>
      </c>
    </row>
    <row r="42" spans="1:17" s="46" customFormat="1" ht="43.2" customHeight="1" x14ac:dyDescent="0.3">
      <c r="A42" s="35" t="s">
        <v>156</v>
      </c>
      <c r="B42" s="36" t="s">
        <v>49</v>
      </c>
      <c r="C42" s="37" t="s">
        <v>196</v>
      </c>
      <c r="D42" s="38" t="s">
        <v>197</v>
      </c>
      <c r="E42" s="53">
        <v>710040784</v>
      </c>
      <c r="F42" s="38" t="s">
        <v>201</v>
      </c>
      <c r="G42" s="39" t="s">
        <v>198</v>
      </c>
      <c r="H42" s="40" t="s">
        <v>202</v>
      </c>
      <c r="I42" s="41">
        <v>1</v>
      </c>
      <c r="J42" s="42" t="s">
        <v>33</v>
      </c>
      <c r="K42" s="42" t="s">
        <v>34</v>
      </c>
      <c r="L42" s="68">
        <v>34950</v>
      </c>
      <c r="M42" s="43">
        <v>12000</v>
      </c>
      <c r="N42" s="44">
        <f t="shared" si="0"/>
        <v>22950</v>
      </c>
      <c r="O42" s="32">
        <v>22950</v>
      </c>
      <c r="P42" s="33">
        <v>20000</v>
      </c>
      <c r="Q42" s="45" t="s">
        <v>203</v>
      </c>
    </row>
    <row r="43" spans="1:17" ht="61.8" customHeight="1" x14ac:dyDescent="0.3">
      <c r="A43" s="22" t="s">
        <v>156</v>
      </c>
      <c r="B43" s="23" t="s">
        <v>49</v>
      </c>
      <c r="C43" s="24" t="s">
        <v>204</v>
      </c>
      <c r="D43" s="25" t="s">
        <v>205</v>
      </c>
      <c r="E43" s="25">
        <v>36158984</v>
      </c>
      <c r="F43" s="25" t="s">
        <v>52</v>
      </c>
      <c r="G43" s="26" t="s">
        <v>206</v>
      </c>
      <c r="H43" s="27" t="s">
        <v>207</v>
      </c>
      <c r="I43" s="28">
        <v>1</v>
      </c>
      <c r="J43" s="29" t="s">
        <v>33</v>
      </c>
      <c r="K43" s="29" t="s">
        <v>34</v>
      </c>
      <c r="L43" s="67">
        <v>51513</v>
      </c>
      <c r="M43" s="30">
        <v>16600</v>
      </c>
      <c r="N43" s="31">
        <f t="shared" si="0"/>
        <v>34913</v>
      </c>
      <c r="O43" s="32">
        <v>34913</v>
      </c>
      <c r="P43" s="33">
        <v>25000</v>
      </c>
      <c r="Q43" s="34" t="s">
        <v>208</v>
      </c>
    </row>
    <row r="44" spans="1:17" ht="63.6" customHeight="1" x14ac:dyDescent="0.3">
      <c r="A44" s="22" t="s">
        <v>156</v>
      </c>
      <c r="B44" s="23" t="s">
        <v>49</v>
      </c>
      <c r="C44" s="24" t="s">
        <v>209</v>
      </c>
      <c r="D44" s="25" t="s">
        <v>210</v>
      </c>
      <c r="E44" s="25">
        <v>37873971</v>
      </c>
      <c r="F44" s="25" t="s">
        <v>52</v>
      </c>
      <c r="G44" s="26" t="s">
        <v>211</v>
      </c>
      <c r="H44" s="27" t="s">
        <v>212</v>
      </c>
      <c r="I44" s="41">
        <v>2</v>
      </c>
      <c r="J44" s="29" t="s">
        <v>34</v>
      </c>
      <c r="K44" s="29" t="s">
        <v>34</v>
      </c>
      <c r="L44" s="67">
        <v>266000</v>
      </c>
      <c r="M44" s="30">
        <v>175000</v>
      </c>
      <c r="N44" s="31">
        <f t="shared" si="0"/>
        <v>91000</v>
      </c>
      <c r="O44" s="32">
        <v>91000</v>
      </c>
      <c r="P44" s="33">
        <v>50000</v>
      </c>
      <c r="Q44" s="34" t="s">
        <v>213</v>
      </c>
    </row>
    <row r="45" spans="1:17" ht="48.6" customHeight="1" x14ac:dyDescent="0.3">
      <c r="A45" s="22" t="s">
        <v>156</v>
      </c>
      <c r="B45" s="23" t="s">
        <v>49</v>
      </c>
      <c r="C45" s="24" t="s">
        <v>214</v>
      </c>
      <c r="D45" s="25" t="s">
        <v>215</v>
      </c>
      <c r="E45" s="25">
        <v>37873172</v>
      </c>
      <c r="F45" s="25" t="s">
        <v>52</v>
      </c>
      <c r="G45" s="26" t="s">
        <v>216</v>
      </c>
      <c r="H45" s="27" t="s">
        <v>217</v>
      </c>
      <c r="I45" s="28">
        <v>1</v>
      </c>
      <c r="J45" s="29" t="s">
        <v>33</v>
      </c>
      <c r="K45" s="29" t="s">
        <v>34</v>
      </c>
      <c r="L45" s="67">
        <v>194144</v>
      </c>
      <c r="M45" s="30">
        <v>97072</v>
      </c>
      <c r="N45" s="31">
        <f t="shared" si="0"/>
        <v>97072</v>
      </c>
      <c r="O45" s="32">
        <v>97072</v>
      </c>
      <c r="P45" s="33">
        <v>25000</v>
      </c>
      <c r="Q45" s="34" t="s">
        <v>218</v>
      </c>
    </row>
    <row r="46" spans="1:17" ht="58.5" customHeight="1" x14ac:dyDescent="0.3">
      <c r="A46" s="22" t="s">
        <v>219</v>
      </c>
      <c r="B46" s="23" t="s">
        <v>40</v>
      </c>
      <c r="C46" s="24" t="s">
        <v>220</v>
      </c>
      <c r="D46" s="25" t="s">
        <v>221</v>
      </c>
      <c r="E46" s="25">
        <v>42096642</v>
      </c>
      <c r="F46" s="25" t="s">
        <v>222</v>
      </c>
      <c r="G46" s="26" t="s">
        <v>223</v>
      </c>
      <c r="H46" s="27" t="s">
        <v>224</v>
      </c>
      <c r="I46" s="41">
        <v>1</v>
      </c>
      <c r="J46" s="42" t="s">
        <v>33</v>
      </c>
      <c r="K46" s="42" t="s">
        <v>33</v>
      </c>
      <c r="L46" s="67">
        <v>31800</v>
      </c>
      <c r="M46" s="30">
        <v>0</v>
      </c>
      <c r="N46" s="31">
        <f t="shared" si="0"/>
        <v>31800</v>
      </c>
      <c r="O46" s="32">
        <v>31800</v>
      </c>
      <c r="P46" s="33">
        <v>25000</v>
      </c>
      <c r="Q46" s="54" t="s">
        <v>225</v>
      </c>
    </row>
    <row r="47" spans="1:17" ht="44.4" customHeight="1" x14ac:dyDescent="0.3">
      <c r="A47" s="22" t="s">
        <v>219</v>
      </c>
      <c r="B47" s="23" t="s">
        <v>40</v>
      </c>
      <c r="C47" s="24" t="s">
        <v>220</v>
      </c>
      <c r="D47" s="25" t="s">
        <v>221</v>
      </c>
      <c r="E47" s="25">
        <v>17050367</v>
      </c>
      <c r="F47" s="25" t="s">
        <v>226</v>
      </c>
      <c r="G47" s="26" t="s">
        <v>227</v>
      </c>
      <c r="H47" s="27" t="s">
        <v>228</v>
      </c>
      <c r="I47" s="28">
        <v>1</v>
      </c>
      <c r="J47" s="29" t="s">
        <v>34</v>
      </c>
      <c r="K47" s="29" t="s">
        <v>34</v>
      </c>
      <c r="L47" s="67">
        <v>184200</v>
      </c>
      <c r="M47" s="30">
        <v>75000</v>
      </c>
      <c r="N47" s="31">
        <f t="shared" si="0"/>
        <v>109200</v>
      </c>
      <c r="O47" s="32">
        <v>72800</v>
      </c>
      <c r="P47" s="33">
        <v>25000</v>
      </c>
      <c r="Q47" s="34" t="s">
        <v>229</v>
      </c>
    </row>
    <row r="48" spans="1:17" ht="93.6" customHeight="1" x14ac:dyDescent="0.3">
      <c r="A48" s="22" t="s">
        <v>219</v>
      </c>
      <c r="B48" s="23" t="s">
        <v>49</v>
      </c>
      <c r="C48" s="24" t="s">
        <v>230</v>
      </c>
      <c r="D48" s="25" t="s">
        <v>231</v>
      </c>
      <c r="E48" s="25">
        <v>31953204</v>
      </c>
      <c r="F48" s="25" t="s">
        <v>52</v>
      </c>
      <c r="G48" s="26" t="s">
        <v>232</v>
      </c>
      <c r="H48" s="27" t="s">
        <v>233</v>
      </c>
      <c r="I48" s="28">
        <v>1</v>
      </c>
      <c r="J48" s="29" t="s">
        <v>33</v>
      </c>
      <c r="K48" s="29" t="s">
        <v>33</v>
      </c>
      <c r="L48" s="67">
        <v>52000</v>
      </c>
      <c r="M48" s="30">
        <v>0</v>
      </c>
      <c r="N48" s="31">
        <f t="shared" si="0"/>
        <v>52000</v>
      </c>
      <c r="O48" s="32">
        <v>52000</v>
      </c>
      <c r="P48" s="33">
        <v>25000</v>
      </c>
      <c r="Q48" s="34" t="s">
        <v>234</v>
      </c>
    </row>
    <row r="49" spans="1:20" ht="51.6" customHeight="1" x14ac:dyDescent="0.3">
      <c r="A49" s="22" t="s">
        <v>219</v>
      </c>
      <c r="B49" s="23" t="s">
        <v>49</v>
      </c>
      <c r="C49" s="24" t="s">
        <v>235</v>
      </c>
      <c r="D49" s="25" t="s">
        <v>236</v>
      </c>
      <c r="E49" s="25">
        <v>35544015</v>
      </c>
      <c r="F49" s="25" t="s">
        <v>237</v>
      </c>
      <c r="G49" s="26" t="s">
        <v>238</v>
      </c>
      <c r="H49" s="27" t="s">
        <v>239</v>
      </c>
      <c r="I49" s="28">
        <v>1</v>
      </c>
      <c r="J49" s="29" t="s">
        <v>33</v>
      </c>
      <c r="K49" s="29" t="s">
        <v>33</v>
      </c>
      <c r="L49" s="67">
        <v>33552</v>
      </c>
      <c r="M49" s="30">
        <v>0</v>
      </c>
      <c r="N49" s="31">
        <f t="shared" si="0"/>
        <v>33552</v>
      </c>
      <c r="O49" s="32">
        <v>33552</v>
      </c>
      <c r="P49" s="33">
        <v>25000</v>
      </c>
      <c r="Q49" s="34" t="s">
        <v>240</v>
      </c>
    </row>
    <row r="50" spans="1:20" ht="108.6" customHeight="1" x14ac:dyDescent="0.3">
      <c r="A50" s="22" t="s">
        <v>219</v>
      </c>
      <c r="B50" s="23" t="s">
        <v>49</v>
      </c>
      <c r="C50" s="24" t="s">
        <v>241</v>
      </c>
      <c r="D50" s="25" t="s">
        <v>242</v>
      </c>
      <c r="E50" s="25">
        <v>35546069</v>
      </c>
      <c r="F50" s="25" t="s">
        <v>52</v>
      </c>
      <c r="G50" s="26" t="s">
        <v>223</v>
      </c>
      <c r="H50" s="27" t="s">
        <v>243</v>
      </c>
      <c r="I50" s="28">
        <v>1</v>
      </c>
      <c r="J50" s="29" t="s">
        <v>33</v>
      </c>
      <c r="K50" s="29" t="s">
        <v>34</v>
      </c>
      <c r="L50" s="67">
        <v>63500</v>
      </c>
      <c r="M50" s="30">
        <v>3100</v>
      </c>
      <c r="N50" s="31">
        <f t="shared" si="0"/>
        <v>60400</v>
      </c>
      <c r="O50" s="32">
        <v>60400</v>
      </c>
      <c r="P50" s="33">
        <v>25000</v>
      </c>
      <c r="Q50" s="34" t="s">
        <v>244</v>
      </c>
    </row>
    <row r="51" spans="1:20" ht="36.6" customHeight="1" x14ac:dyDescent="0.3">
      <c r="A51" s="22" t="s">
        <v>219</v>
      </c>
      <c r="B51" s="23" t="s">
        <v>49</v>
      </c>
      <c r="C51" s="24" t="s">
        <v>245</v>
      </c>
      <c r="D51" s="25" t="s">
        <v>246</v>
      </c>
      <c r="E51" s="25">
        <v>31263127</v>
      </c>
      <c r="F51" s="25" t="s">
        <v>52</v>
      </c>
      <c r="G51" s="26" t="s">
        <v>247</v>
      </c>
      <c r="H51" s="27" t="s">
        <v>248</v>
      </c>
      <c r="I51" s="28">
        <v>1</v>
      </c>
      <c r="J51" s="29" t="s">
        <v>33</v>
      </c>
      <c r="K51" s="29" t="s">
        <v>33</v>
      </c>
      <c r="L51" s="67">
        <v>134474</v>
      </c>
      <c r="M51" s="30">
        <v>33618</v>
      </c>
      <c r="N51" s="31">
        <f t="shared" si="0"/>
        <v>100856</v>
      </c>
      <c r="O51" s="32">
        <v>67237</v>
      </c>
      <c r="P51" s="33">
        <v>25000</v>
      </c>
      <c r="Q51" s="69" t="s">
        <v>249</v>
      </c>
    </row>
    <row r="52" spans="1:20" ht="37.799999999999997" customHeight="1" x14ac:dyDescent="0.3">
      <c r="A52" s="22" t="s">
        <v>219</v>
      </c>
      <c r="B52" s="23" t="s">
        <v>49</v>
      </c>
      <c r="C52" s="24" t="s">
        <v>245</v>
      </c>
      <c r="D52" s="25" t="s">
        <v>246</v>
      </c>
      <c r="E52" s="25">
        <v>56664907</v>
      </c>
      <c r="F52" s="25" t="s">
        <v>61</v>
      </c>
      <c r="G52" s="26" t="s">
        <v>250</v>
      </c>
      <c r="H52" s="27" t="s">
        <v>251</v>
      </c>
      <c r="I52" s="28">
        <v>1</v>
      </c>
      <c r="J52" s="29" t="s">
        <v>33</v>
      </c>
      <c r="K52" s="29" t="s">
        <v>33</v>
      </c>
      <c r="L52" s="67">
        <v>103511</v>
      </c>
      <c r="M52" s="30">
        <v>25877</v>
      </c>
      <c r="N52" s="31">
        <f t="shared" si="0"/>
        <v>77634</v>
      </c>
      <c r="O52" s="32">
        <v>77634</v>
      </c>
      <c r="P52" s="33">
        <v>25000</v>
      </c>
      <c r="Q52" s="70"/>
    </row>
    <row r="53" spans="1:20" ht="40.200000000000003" customHeight="1" x14ac:dyDescent="0.3">
      <c r="A53" s="22" t="s">
        <v>219</v>
      </c>
      <c r="B53" s="23" t="s">
        <v>49</v>
      </c>
      <c r="C53" s="24" t="s">
        <v>245</v>
      </c>
      <c r="D53" s="25" t="s">
        <v>246</v>
      </c>
      <c r="E53" s="25">
        <v>35540613</v>
      </c>
      <c r="F53" s="25" t="s">
        <v>52</v>
      </c>
      <c r="G53" s="26" t="s">
        <v>250</v>
      </c>
      <c r="H53" s="27" t="s">
        <v>252</v>
      </c>
      <c r="I53" s="28">
        <v>1</v>
      </c>
      <c r="J53" s="29" t="s">
        <v>33</v>
      </c>
      <c r="K53" s="29" t="s">
        <v>33</v>
      </c>
      <c r="L53" s="67">
        <v>212786</v>
      </c>
      <c r="M53" s="30">
        <v>53196</v>
      </c>
      <c r="N53" s="31">
        <f t="shared" si="0"/>
        <v>159590</v>
      </c>
      <c r="O53" s="32">
        <v>106393</v>
      </c>
      <c r="P53" s="33">
        <v>25000</v>
      </c>
      <c r="Q53" s="70"/>
    </row>
    <row r="54" spans="1:20" ht="37.200000000000003" customHeight="1" x14ac:dyDescent="0.3">
      <c r="A54" s="22" t="s">
        <v>219</v>
      </c>
      <c r="B54" s="23" t="s">
        <v>49</v>
      </c>
      <c r="C54" s="24" t="s">
        <v>245</v>
      </c>
      <c r="D54" s="25" t="s">
        <v>246</v>
      </c>
      <c r="E54" s="25">
        <v>35546123</v>
      </c>
      <c r="F54" s="25" t="s">
        <v>52</v>
      </c>
      <c r="G54" s="26" t="s">
        <v>253</v>
      </c>
      <c r="H54" s="27" t="s">
        <v>254</v>
      </c>
      <c r="I54" s="28">
        <v>1</v>
      </c>
      <c r="J54" s="29" t="s">
        <v>33</v>
      </c>
      <c r="K54" s="29" t="s">
        <v>33</v>
      </c>
      <c r="L54" s="67">
        <v>144592</v>
      </c>
      <c r="M54" s="30">
        <v>36148</v>
      </c>
      <c r="N54" s="31">
        <f t="shared" si="0"/>
        <v>108444</v>
      </c>
      <c r="O54" s="32">
        <v>72296</v>
      </c>
      <c r="P54" s="33">
        <v>25000</v>
      </c>
      <c r="Q54" s="70"/>
    </row>
    <row r="55" spans="1:20" ht="30" customHeight="1" x14ac:dyDescent="0.3">
      <c r="A55" s="22" t="s">
        <v>219</v>
      </c>
      <c r="B55" s="23" t="s">
        <v>49</v>
      </c>
      <c r="C55" s="24" t="s">
        <v>245</v>
      </c>
      <c r="D55" s="25" t="s">
        <v>246</v>
      </c>
      <c r="E55" s="25">
        <v>35546867</v>
      </c>
      <c r="F55" s="25" t="s">
        <v>52</v>
      </c>
      <c r="G55" s="26" t="s">
        <v>255</v>
      </c>
      <c r="H55" s="27" t="s">
        <v>256</v>
      </c>
      <c r="I55" s="28">
        <v>1</v>
      </c>
      <c r="J55" s="29" t="s">
        <v>33</v>
      </c>
      <c r="K55" s="29" t="s">
        <v>33</v>
      </c>
      <c r="L55" s="67">
        <v>160928</v>
      </c>
      <c r="M55" s="30">
        <v>40232</v>
      </c>
      <c r="N55" s="31">
        <f t="shared" si="0"/>
        <v>120696</v>
      </c>
      <c r="O55" s="32">
        <v>80464</v>
      </c>
      <c r="P55" s="33">
        <v>25000</v>
      </c>
      <c r="Q55" s="71"/>
    </row>
    <row r="56" spans="1:20" ht="40.799999999999997" customHeight="1" x14ac:dyDescent="0.3">
      <c r="A56" s="22" t="s">
        <v>219</v>
      </c>
      <c r="B56" s="23" t="s">
        <v>49</v>
      </c>
      <c r="C56" s="24" t="s">
        <v>257</v>
      </c>
      <c r="D56" s="25" t="s">
        <v>258</v>
      </c>
      <c r="E56" s="25">
        <v>35543906</v>
      </c>
      <c r="F56" s="25" t="s">
        <v>52</v>
      </c>
      <c r="G56" s="26" t="s">
        <v>259</v>
      </c>
      <c r="H56" s="27" t="s">
        <v>260</v>
      </c>
      <c r="I56" s="28">
        <v>1</v>
      </c>
      <c r="J56" s="29" t="s">
        <v>33</v>
      </c>
      <c r="K56" s="29" t="s">
        <v>33</v>
      </c>
      <c r="L56" s="67">
        <v>26776</v>
      </c>
      <c r="M56" s="30">
        <v>0</v>
      </c>
      <c r="N56" s="31">
        <f t="shared" si="0"/>
        <v>26776</v>
      </c>
      <c r="O56" s="32">
        <v>26776</v>
      </c>
      <c r="P56" s="33">
        <v>25000</v>
      </c>
      <c r="Q56" s="55" t="s">
        <v>261</v>
      </c>
    </row>
    <row r="57" spans="1:20" ht="49.8" customHeight="1" thickBot="1" x14ac:dyDescent="0.35">
      <c r="A57" s="22" t="s">
        <v>219</v>
      </c>
      <c r="B57" s="23" t="s">
        <v>262</v>
      </c>
      <c r="C57" s="24" t="s">
        <v>263</v>
      </c>
      <c r="D57" s="25" t="s">
        <v>264</v>
      </c>
      <c r="E57" s="25">
        <v>52022072</v>
      </c>
      <c r="F57" s="25" t="s">
        <v>265</v>
      </c>
      <c r="G57" s="26" t="s">
        <v>266</v>
      </c>
      <c r="H57" s="27" t="s">
        <v>267</v>
      </c>
      <c r="I57" s="28">
        <v>1</v>
      </c>
      <c r="J57" s="29" t="s">
        <v>33</v>
      </c>
      <c r="K57" s="29" t="s">
        <v>34</v>
      </c>
      <c r="L57" s="67">
        <v>32960</v>
      </c>
      <c r="M57" s="30">
        <v>3360</v>
      </c>
      <c r="N57" s="31">
        <f>L57-M57</f>
        <v>29600</v>
      </c>
      <c r="O57" s="32">
        <v>29600</v>
      </c>
      <c r="P57" s="56">
        <v>25000</v>
      </c>
      <c r="Q57" s="34" t="s">
        <v>268</v>
      </c>
    </row>
    <row r="58" spans="1:20" ht="36" customHeight="1" thickBot="1" x14ac:dyDescent="0.35">
      <c r="A58" s="72" t="s">
        <v>269</v>
      </c>
      <c r="B58" s="73"/>
      <c r="C58" s="73"/>
      <c r="D58" s="73"/>
      <c r="E58" s="73"/>
      <c r="F58" s="73"/>
      <c r="G58" s="73"/>
      <c r="H58" s="73"/>
      <c r="I58" s="57">
        <f>SUBTOTAL(9,I5:I57)</f>
        <v>55</v>
      </c>
      <c r="J58" s="58"/>
      <c r="K58" s="58"/>
      <c r="L58" s="59">
        <f>SUBTOTAL(9,L5:L57)</f>
        <v>4484963</v>
      </c>
      <c r="M58" s="59">
        <f>SUBTOTAL(9,M5:M57)</f>
        <v>1768441</v>
      </c>
      <c r="N58" s="59">
        <f t="shared" ref="N58:P58" si="1">SUBTOTAL(9,N5:N57)</f>
        <v>2716522</v>
      </c>
      <c r="O58" s="59">
        <f t="shared" si="1"/>
        <v>2502955</v>
      </c>
      <c r="P58" s="60">
        <f t="shared" si="1"/>
        <v>1256992</v>
      </c>
      <c r="Q58" s="58"/>
    </row>
    <row r="59" spans="1:20" x14ac:dyDescent="0.3">
      <c r="L59" s="62"/>
      <c r="M59" s="61"/>
      <c r="N59" s="61"/>
      <c r="O59" s="61"/>
      <c r="P59" s="61"/>
    </row>
    <row r="60" spans="1:20" s="63" customFormat="1" x14ac:dyDescent="0.3">
      <c r="C60" s="64"/>
      <c r="D60" s="64"/>
      <c r="E60" s="64"/>
      <c r="F60" s="64"/>
      <c r="G60" s="64"/>
      <c r="H60" s="64"/>
      <c r="L60" s="65"/>
      <c r="Q60" s="66"/>
      <c r="R60"/>
      <c r="S60"/>
      <c r="T60"/>
    </row>
    <row r="61" spans="1:20" s="63" customFormat="1" x14ac:dyDescent="0.3">
      <c r="C61" s="64"/>
      <c r="D61" s="64"/>
      <c r="E61" s="64"/>
      <c r="F61" s="64"/>
      <c r="G61" s="64"/>
      <c r="H61" s="64"/>
      <c r="L61" s="65"/>
      <c r="Q61" s="66"/>
      <c r="R61"/>
      <c r="S61"/>
      <c r="T61"/>
    </row>
    <row r="62" spans="1:20" s="63" customFormat="1" x14ac:dyDescent="0.3">
      <c r="L62" s="65"/>
      <c r="Q62" s="66"/>
      <c r="R62"/>
      <c r="S62"/>
      <c r="T62"/>
    </row>
    <row r="63" spans="1:20" s="63" customFormat="1" x14ac:dyDescent="0.3">
      <c r="L63" s="65"/>
      <c r="Q63" s="66"/>
      <c r="R63"/>
      <c r="S63"/>
      <c r="T63"/>
    </row>
    <row r="64" spans="1:20" s="63" customFormat="1" x14ac:dyDescent="0.3">
      <c r="L64" s="65"/>
      <c r="Q64" s="66"/>
      <c r="R64"/>
      <c r="S64"/>
      <c r="T64"/>
    </row>
    <row r="65" spans="12:20" s="63" customFormat="1" x14ac:dyDescent="0.3">
      <c r="L65" s="65"/>
      <c r="Q65" s="66"/>
      <c r="R65"/>
      <c r="S65"/>
      <c r="T65"/>
    </row>
    <row r="66" spans="12:20" s="63" customFormat="1" x14ac:dyDescent="0.3">
      <c r="L66" s="65"/>
      <c r="Q66" s="66"/>
      <c r="R66"/>
      <c r="S66"/>
      <c r="T66"/>
    </row>
    <row r="67" spans="12:20" s="63" customFormat="1" x14ac:dyDescent="0.3">
      <c r="L67" s="65"/>
      <c r="Q67" s="66"/>
      <c r="R67"/>
      <c r="S67"/>
      <c r="T67"/>
    </row>
  </sheetData>
  <autoFilter ref="A4:T57" xr:uid="{24DE5B5F-EC9C-428D-A6D1-9B941F95223B}"/>
  <mergeCells count="3">
    <mergeCell ref="Q51:Q55"/>
    <mergeCell ref="A58:H58"/>
    <mergeCell ref="A1:Q1"/>
  </mergeCells>
  <pageMargins left="0.19685039370078741" right="3.937007874015748E-2" top="0.15748031496062992" bottom="0.15748031496062992" header="0.31496062992125984" footer="0.31496062992125984"/>
  <pageSetup paperSize="8" scale="5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Bazény 2025-Aktuálne</vt:lpstr>
      <vt:lpstr>'Bazény 2025-Aktuálne'!Názvy_tlače</vt:lpstr>
      <vt:lpstr>'Bazény 2025-Aktuálne'!OLE_LINK1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Kušnírová Janka</dc:creator>
  <cp:lastModifiedBy>Kušnírová Janka</cp:lastModifiedBy>
  <dcterms:created xsi:type="dcterms:W3CDTF">2025-05-28T09:51:09Z</dcterms:created>
  <dcterms:modified xsi:type="dcterms:W3CDTF">2025-05-29T05:28:12Z</dcterms:modified>
</cp:coreProperties>
</file>