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480" yWindow="810" windowWidth="18195" windowHeight="9570"/>
  </bookViews>
  <sheets>
    <sheet name="Priloha_2" sheetId="20" r:id="rId1"/>
  </sheets>
  <calcPr calcId="145621"/>
</workbook>
</file>

<file path=xl/calcChain.xml><?xml version="1.0" encoding="utf-8"?>
<calcChain xmlns="http://schemas.openxmlformats.org/spreadsheetml/2006/main">
  <c r="O143" i="20" l="1"/>
  <c r="N143" i="20"/>
  <c r="M143" i="20"/>
  <c r="L143" i="20"/>
  <c r="K143" i="20"/>
  <c r="J143" i="20"/>
  <c r="I143" i="20"/>
  <c r="H143" i="20"/>
  <c r="G143" i="20"/>
  <c r="O112" i="20"/>
  <c r="N112" i="20"/>
  <c r="M112" i="20"/>
  <c r="L112" i="20"/>
  <c r="K112" i="20"/>
  <c r="J112" i="20"/>
  <c r="I112" i="20"/>
  <c r="H112" i="20"/>
  <c r="G112" i="20"/>
  <c r="O73" i="20"/>
  <c r="N73" i="20"/>
  <c r="M73" i="20"/>
  <c r="L73" i="20"/>
  <c r="K73" i="20"/>
  <c r="J73" i="20"/>
  <c r="I73" i="20"/>
  <c r="H73" i="20"/>
  <c r="G73" i="20"/>
  <c r="O61" i="20"/>
  <c r="N61" i="20"/>
  <c r="M61" i="20"/>
  <c r="L61" i="20"/>
  <c r="K61" i="20"/>
  <c r="J61" i="20"/>
  <c r="I61" i="20"/>
  <c r="H61" i="20"/>
  <c r="G61" i="20"/>
  <c r="O37" i="20"/>
  <c r="N37" i="20"/>
  <c r="L37" i="20"/>
  <c r="L144" i="20" s="1"/>
  <c r="K37" i="20"/>
  <c r="J37" i="20"/>
  <c r="J144" i="20" s="1"/>
  <c r="I37" i="20"/>
  <c r="H37" i="20"/>
  <c r="H144" i="20" s="1"/>
  <c r="G37" i="20"/>
  <c r="G144" i="20" l="1"/>
  <c r="I144" i="20"/>
  <c r="K144" i="20"/>
  <c r="N144" i="20"/>
  <c r="M144" i="20"/>
  <c r="O144" i="20"/>
</calcChain>
</file>

<file path=xl/sharedStrings.xml><?xml version="1.0" encoding="utf-8"?>
<sst xmlns="http://schemas.openxmlformats.org/spreadsheetml/2006/main" count="501" uniqueCount="153">
  <si>
    <t>Spolu</t>
  </si>
  <si>
    <t>Počet zazmluvnených projektov</t>
  </si>
  <si>
    <t>Poznámky:</t>
  </si>
  <si>
    <t>Prioritná os</t>
  </si>
  <si>
    <t>Počet riadne ukončených projektov</t>
  </si>
  <si>
    <t>1.1</t>
  </si>
  <si>
    <t>1.2</t>
  </si>
  <si>
    <t>3.1</t>
  </si>
  <si>
    <t>MŠVVaŠ SR</t>
  </si>
  <si>
    <t>5.1</t>
  </si>
  <si>
    <t>OPV/K/NP/2012-1</t>
  </si>
  <si>
    <t>OPV/K/NP/2012-6</t>
  </si>
  <si>
    <t>OPV/K/NP/2012-9</t>
  </si>
  <si>
    <t>OPV/K/RKZ/NP/2012-10</t>
  </si>
  <si>
    <t>ASFEU</t>
  </si>
  <si>
    <t>OPV-2012/1.1/08-SORO</t>
  </si>
  <si>
    <t>OPV-2012/1.2/04-SORO</t>
  </si>
  <si>
    <t>OPV-2012/1.2/05-SORO</t>
  </si>
  <si>
    <t>OPV-2012/1.2/06-SORO</t>
  </si>
  <si>
    <t>OPV-2012/2.1/03-SORO</t>
  </si>
  <si>
    <t>OPV/K/NP/2012-3</t>
  </si>
  <si>
    <t>OPV/K/NP/2012-5</t>
  </si>
  <si>
    <t>OPV/K/NP/2012-7</t>
  </si>
  <si>
    <t>OPV/K/RKZ/NP/2012-8</t>
  </si>
  <si>
    <t>2.1</t>
  </si>
  <si>
    <t>OPV/K/NP/2012-2</t>
  </si>
  <si>
    <t>OPV-2012/3.1/04-SORO</t>
  </si>
  <si>
    <t>OPV/K/NP/2012-11</t>
  </si>
  <si>
    <t>OPV/K/NP/2012-4</t>
  </si>
  <si>
    <t>3.2</t>
  </si>
  <si>
    <t>OPV-2012/4.2/04-SORO</t>
  </si>
  <si>
    <t>4.1</t>
  </si>
  <si>
    <t>4.2</t>
  </si>
  <si>
    <t>OPV/K/TP/2012-1</t>
  </si>
  <si>
    <t>OPV/K/TP/SORO/2012-2</t>
  </si>
  <si>
    <t>OPV/K/TP/SORO/2012-3</t>
  </si>
  <si>
    <t>RO/SORO</t>
  </si>
  <si>
    <t>Opatrenie OP</t>
  </si>
  <si>
    <t>Kód výzvy /Registračné číslo resp. kód oznamu/písomného vyzvania TP</t>
  </si>
  <si>
    <t>Dátum vyhlásenia výzvy/oznamu (písomného vyzvania) TP</t>
  </si>
  <si>
    <t>Dátum ukončenia výzvy/oznamu (písomného vyzvania) TP</t>
  </si>
  <si>
    <t>Alokácia FP na výzvu v EUR           (ŠF+ŠR)</t>
  </si>
  <si>
    <t>Počet prijatých žiadostí o NFP</t>
  </si>
  <si>
    <t>Výška žiadaného príspevku v EUR (ŠF+ŠR)</t>
  </si>
  <si>
    <t>Počet schválených žiadostí o NFP</t>
  </si>
  <si>
    <t>Výška schváleného príspevku v EUR(ŠF+ŠR)</t>
  </si>
  <si>
    <t>Výška zazmluvnených prostriedkov v EUR (ŠF+ŠR)</t>
  </si>
  <si>
    <t>Čerpanie v EUR (ŠF+ŠR)</t>
  </si>
  <si>
    <t>OPV/K/RKZ/NP/2008-1</t>
  </si>
  <si>
    <t>OPV-2008/1.1/01-SORO</t>
  </si>
  <si>
    <t>OPV-2008/1.1/02-SORO</t>
  </si>
  <si>
    <t>OPV/K/RKZ/NP/2008-3</t>
  </si>
  <si>
    <t>OPV/K/RKZ/NP/2008-4</t>
  </si>
  <si>
    <t>OPV/K/RKZ/NP/2008-5</t>
  </si>
  <si>
    <t>OPV/K/RKZ/NP/2008-6</t>
  </si>
  <si>
    <t>OPV-2008/1.1/04-SORO</t>
  </si>
  <si>
    <t>OPV-2008/1.1/03-SORO</t>
  </si>
  <si>
    <t>OPV/K/RKZ/NP/2008-7</t>
  </si>
  <si>
    <t>OPV/K/RKZ/NP/2009-1</t>
  </si>
  <si>
    <t>OPV/K/NP/2009-4</t>
  </si>
  <si>
    <t>OPV/K/NP/2009-5</t>
  </si>
  <si>
    <t>OPV-2009/1.1/05-SORO</t>
  </si>
  <si>
    <t>OPV/K/NP/2010-1</t>
  </si>
  <si>
    <t>OPV-2011/1.1/06-SORO</t>
  </si>
  <si>
    <t>OPV-2011/1.1/07-SORO</t>
  </si>
  <si>
    <t>OPV-2009/1.2/01-SORO</t>
  </si>
  <si>
    <t>OPV-2010/1.2/02-SORO</t>
  </si>
  <si>
    <t>OPV-2011/1.2/03-SORO</t>
  </si>
  <si>
    <t>Spolu - prioritná os 1</t>
  </si>
  <si>
    <t>OPV/K/RKZ/NP/2008-2</t>
  </si>
  <si>
    <t>OPV/K/RKZ/NP/2009-2</t>
  </si>
  <si>
    <t>OPV/K/RKZ/NP/2009-3</t>
  </si>
  <si>
    <t>OPV-2009/2.1/01-SORO</t>
  </si>
  <si>
    <t>OPV/K/RKZ/NP/2009-6</t>
  </si>
  <si>
    <t>OPV/K/NP/2010-2</t>
  </si>
  <si>
    <t>OPV-2010/2.1/02-SORO</t>
  </si>
  <si>
    <t>MZ SR</t>
  </si>
  <si>
    <t>2.2</t>
  </si>
  <si>
    <t>OPV 2008/2.2/01</t>
  </si>
  <si>
    <t>OPV 2008/2.2/02</t>
  </si>
  <si>
    <t>OPV 2008/2.2/03</t>
  </si>
  <si>
    <t>OPV 2009/2.2/01</t>
  </si>
  <si>
    <t>OPV 2009/2.2/02</t>
  </si>
  <si>
    <t>OPV 2010/2.2/01</t>
  </si>
  <si>
    <t>OPV 2010/2.2/02</t>
  </si>
  <si>
    <t>OPV 2011/2.2/01</t>
  </si>
  <si>
    <t>Spolu - prioritná os 2</t>
  </si>
  <si>
    <t>OPV-2009/3.1/01-SORO</t>
  </si>
  <si>
    <t>OPV-2010/3.1/02-SORO</t>
  </si>
  <si>
    <t>OPV-2011/3.1/02-SORO</t>
  </si>
  <si>
    <t>OPV-2011/3.1/03-SORO</t>
  </si>
  <si>
    <t>OPV/K/NP/2011-1</t>
  </si>
  <si>
    <t>OPV-2009/3.2/01-SORO</t>
  </si>
  <si>
    <t>Spolu - prioritná os 3</t>
  </si>
  <si>
    <t>-</t>
  </si>
  <si>
    <t>OPV-2008/4.1/01-SORO</t>
  </si>
  <si>
    <t>OPV-2008/4.1/02-SORO</t>
  </si>
  <si>
    <t>OPV-2008/4.1/04-SORO</t>
  </si>
  <si>
    <t>OPV-2008/4.1/03-SORO</t>
  </si>
  <si>
    <t>OPV-2009/4.2/01-SORO</t>
  </si>
  <si>
    <t>OPV-2009/4.2/02-SORO</t>
  </si>
  <si>
    <t>OPV-2010/4.2/03-SORO</t>
  </si>
  <si>
    <t>4.3</t>
  </si>
  <si>
    <t>OPV/RKZ/TP-ASFEU/2008-1</t>
  </si>
  <si>
    <t>OPV/RKZ/TP-ASFEU/2008-2</t>
  </si>
  <si>
    <t>OPV/RKZ/TP-ASFEU/2009-1</t>
  </si>
  <si>
    <t>OPV/RKZ/TP-ASFEU/2009-2</t>
  </si>
  <si>
    <t>OPV/K/RKZ/TP/SORO/2009-1</t>
  </si>
  <si>
    <t>OPV/K/RKZ/TP/SORO/2009-2</t>
  </si>
  <si>
    <t>OPV/RKZ/TP/2008-1</t>
  </si>
  <si>
    <t>OPV/RKZ/TP/2008-2</t>
  </si>
  <si>
    <t>OPV/K/RKZ/TP/2009-1</t>
  </si>
  <si>
    <t>OPV/K/RKZ/TP/2009-2</t>
  </si>
  <si>
    <t>OPV/K/RKZ/TP/2009-4</t>
  </si>
  <si>
    <t>OPV/K/RKZ/TP/2009-3</t>
  </si>
  <si>
    <t>OPV/K/RKZ/TP/2010-3</t>
  </si>
  <si>
    <t>Spolu - prioritná os 4</t>
  </si>
  <si>
    <t>OPV/K/TP-ASFEU/2008-1</t>
  </si>
  <si>
    <t>OPV/K/TP-ASFEU/2008-2</t>
  </si>
  <si>
    <t>OPV/K/TP-ASFEU/2009-1</t>
  </si>
  <si>
    <t>OPV/K/TP-ASFEU/2009-2</t>
  </si>
  <si>
    <t>OPV/K/TP/SORO/2010-1</t>
  </si>
  <si>
    <t>OPV/K/TP/SORO/2010-2</t>
  </si>
  <si>
    <t>OPV/K/TP/2008-1</t>
  </si>
  <si>
    <t>OPV/K/TP/2008-2</t>
  </si>
  <si>
    <t>OPV/K/TP/2010-4</t>
  </si>
  <si>
    <t>OPV/K/TP/SORO/2011-1</t>
  </si>
  <si>
    <t>OPV/K/TP/SORO/2011-2</t>
  </si>
  <si>
    <t>OPV/K/TP/2011-3</t>
  </si>
  <si>
    <t>OPV/K/TP/2011-4</t>
  </si>
  <si>
    <t>5.2</t>
  </si>
  <si>
    <t>OPV/K/TP-MZSR/2008-2</t>
  </si>
  <si>
    <t>OPV/K/TP-MZSR/2008-1</t>
  </si>
  <si>
    <t>Spolu - prioritná os 5</t>
  </si>
  <si>
    <t>V prípade výziev OPV/K/RKZ/NP/2008-1 a OPV/K/RKZ/NP/2008-2 je alokácia medzi Cieľ K a RKaZ rozdelená takým pomerom, v akom boli pôvodne zazmluvnené</t>
  </si>
  <si>
    <r>
      <rPr>
        <b/>
        <sz val="9"/>
        <color theme="1"/>
        <rFont val="Arial"/>
        <family val="2"/>
        <charset val="238"/>
      </rPr>
      <t>N/A</t>
    </r>
    <r>
      <rPr>
        <sz val="9"/>
        <color theme="1"/>
        <rFont val="Arial"/>
        <family val="2"/>
        <charset val="238"/>
      </rPr>
      <t xml:space="preserve"> - v súlade so Systémom riadenia ŠF a KF ver. 3.0 z 31.1.2009 vo vzťahu k predkladaniu žiadostí o NFP žiadateľmi na projekty TP RO nevyhlasuje výzvu. RO má povinnosť oboznámiť oprávnených žiadateľov o možnosti predkladania žiadostí o NFP prostredníctvom oznamu. V prípade projektov TP implementovaných pred 31.1.2009 sa uvedený postup neuplatňoval a z tohto dôvodu nie sú v tabuľke uvedené dátumy vyhlásenia, resp. ukončenia oznamu (písomného vyzvania) na predloženie projektu TP.</t>
    </r>
  </si>
  <si>
    <t>OPV/K/RKZ/NP/2013-3</t>
  </si>
  <si>
    <t>OPV/K/NP/2013-4</t>
  </si>
  <si>
    <t>OPV/K/NP/2013-6</t>
  </si>
  <si>
    <t>OPV/K/NP/2013-7</t>
  </si>
  <si>
    <t>OPV/K/NP/2013-5</t>
  </si>
  <si>
    <t>OPV-2013/1.2/07-SORO</t>
  </si>
  <si>
    <t>OPV/K/NP/2013-1</t>
  </si>
  <si>
    <t>OPV-2013/2.1/04-SORO</t>
  </si>
  <si>
    <t>OPV/K/NP/2013-2</t>
  </si>
  <si>
    <t>OPV-2013/4.1/05-SORO</t>
  </si>
  <si>
    <t>OPV/K/TP/RO/2013-2</t>
  </si>
  <si>
    <t>OPV/K/TP/SORO/2013-1</t>
  </si>
  <si>
    <t>Príloha č. 2: Prehľad vyhlásených výziev/písomných vyzvaní k 31.12.2013 spolu s prehľadom o projektoch</t>
  </si>
  <si>
    <t>OPV/K/ NP/2009-7</t>
  </si>
  <si>
    <r>
      <t xml:space="preserve">Vo výške čerpaných prostriedkov (ESF+ŠR) nie sú zohľadnené systémové nezrovnalosti vo výške </t>
    </r>
    <r>
      <rPr>
        <b/>
        <sz val="9"/>
        <color theme="1"/>
        <rFont val="Arial"/>
        <family val="2"/>
        <charset val="238"/>
      </rPr>
      <t>1 888 405,72 EUR</t>
    </r>
  </si>
  <si>
    <t>Žltou farbou sú vyznačené výzvy, ktoré boli buď zrušené alebo ukončené s tým, že nedošlo k zazmluvneniu projektu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</si>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</sst>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S_k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</font>
    <font>
      <b/>
      <sz val="9"/>
      <name val="Arial"/>
      <family val="2"/>
      <charset val="238"/>
    </font>
    <font>
      <b/>
      <u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2" fillId="0" borderId="0" xfId="0" applyFont="1"/>
    <xf numFmtId="4" fontId="2" fillId="0" borderId="0" xfId="0" applyNumberFormat="1" applyFont="1"/>
    <xf numFmtId="3" fontId="2" fillId="3" borderId="1" xfId="0" applyNumberFormat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3" fontId="6" fillId="3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>
      <alignment horizontal="center"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3" borderId="1" xfId="5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wrapText="1"/>
    </xf>
    <xf numFmtId="14" fontId="6" fillId="3" borderId="1" xfId="5" applyNumberFormat="1" applyFont="1" applyFill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0" fontId="10" fillId="0" borderId="0" xfId="0" applyFont="1"/>
    <xf numFmtId="0" fontId="6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4" fillId="0" borderId="0" xfId="0" applyFont="1" applyBorder="1" applyAlignment="1">
      <alignment vertical="center"/>
    </xf>
    <xf numFmtId="0" fontId="2" fillId="0" borderId="0" xfId="0" applyFont="1" applyFill="1" applyBorder="1"/>
    <xf numFmtId="49" fontId="2" fillId="3" borderId="1" xfId="1" applyNumberFormat="1" applyFont="1" applyFill="1" applyBorder="1" applyAlignment="1">
      <alignment horizontal="center" vertical="center" wrapText="1"/>
    </xf>
    <xf numFmtId="14" fontId="2" fillId="3" borderId="1" xfId="1" applyNumberFormat="1" applyFont="1" applyFill="1" applyBorder="1" applyAlignment="1">
      <alignment horizontal="center" vertical="center" wrapText="1"/>
    </xf>
    <xf numFmtId="3" fontId="2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14" fontId="2" fillId="2" borderId="1" xfId="1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0" fontId="2" fillId="2" borderId="1" xfId="5" applyFont="1" applyFill="1" applyBorder="1" applyAlignment="1">
      <alignment horizontal="center" vertical="center" wrapText="1"/>
    </xf>
    <xf numFmtId="49" fontId="2" fillId="2" borderId="1" xfId="5" applyNumberFormat="1" applyFont="1" applyFill="1" applyBorder="1" applyAlignment="1">
      <alignment horizontal="center" vertical="center" wrapText="1"/>
    </xf>
    <xf numFmtId="14" fontId="6" fillId="2" borderId="1" xfId="5" applyNumberFormat="1" applyFont="1" applyFill="1" applyBorder="1" applyAlignment="1">
      <alignment horizontal="center" vertical="center" wrapText="1"/>
    </xf>
    <xf numFmtId="4" fontId="6" fillId="2" borderId="1" xfId="5" applyNumberFormat="1" applyFont="1" applyFill="1" applyBorder="1" applyAlignment="1">
      <alignment horizontal="center" vertical="center" wrapText="1"/>
    </xf>
    <xf numFmtId="4" fontId="2" fillId="3" borderId="1" xfId="5" applyNumberFormat="1" applyFont="1" applyFill="1" applyBorder="1" applyAlignment="1">
      <alignment horizontal="center" vertical="center" wrapText="1"/>
    </xf>
    <xf numFmtId="4" fontId="6" fillId="3" borderId="1" xfId="5" applyNumberFormat="1" applyFont="1" applyFill="1" applyBorder="1" applyAlignment="1">
      <alignment horizontal="center" vertical="center" wrapText="1"/>
    </xf>
    <xf numFmtId="0" fontId="2" fillId="3" borderId="1" xfId="5" applyFont="1" applyFill="1" applyBorder="1" applyAlignment="1">
      <alignment horizontal="center" vertical="center" wrapText="1"/>
    </xf>
    <xf numFmtId="49" fontId="2" fillId="3" borderId="1" xfId="5" applyNumberFormat="1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vertical="center"/>
    </xf>
    <xf numFmtId="1" fontId="2" fillId="2" borderId="1" xfId="1" applyNumberFormat="1" applyFont="1" applyFill="1" applyBorder="1" applyAlignment="1">
      <alignment horizontal="center" vertical="center" wrapText="1"/>
    </xf>
    <xf numFmtId="0" fontId="6" fillId="0" borderId="1" xfId="5" applyNumberFormat="1" applyFont="1" applyBorder="1" applyAlignment="1">
      <alignment horizontal="center" vertical="center" wrapText="1"/>
    </xf>
    <xf numFmtId="49" fontId="6" fillId="0" borderId="1" xfId="5" applyNumberFormat="1" applyFont="1" applyBorder="1" applyAlignment="1">
      <alignment horizontal="center" vertical="center"/>
    </xf>
    <xf numFmtId="14" fontId="2" fillId="3" borderId="1" xfId="5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Border="1" applyAlignment="1">
      <alignment horizontal="left" vertical="center"/>
    </xf>
  </cellXfs>
  <cellStyles count="10">
    <cellStyle name="Hypertextové prepojenie 2" xfId="9"/>
    <cellStyle name="Normal 2" xfId="2"/>
    <cellStyle name="Normálna" xfId="0" builtinId="0"/>
    <cellStyle name="Normálna 2" xfId="3"/>
    <cellStyle name="normálne 2" xfId="1"/>
    <cellStyle name="normálne 2 2" xfId="4"/>
    <cellStyle name="normálne 2 2 2" xfId="5"/>
    <cellStyle name="normálne 3" xfId="6"/>
    <cellStyle name="normálne 4" xfId="7"/>
    <cellStyle name="normálne_Hárok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tabSelected="1" topLeftCell="A130" workbookViewId="0">
      <selection activeCell="G143" sqref="G143"/>
    </sheetView>
  </sheetViews>
  <sheetFormatPr defaultRowHeight="15" x14ac:dyDescent="0.25"/>
  <cols>
    <col min="4" max="5" width="14.5703125" customWidth="1"/>
    <col min="6" max="6" width="15.5703125" customWidth="1"/>
    <col min="7" max="7" width="14.5703125" customWidth="1"/>
    <col min="9" max="9" width="18.85546875" customWidth="1"/>
    <col min="11" max="11" width="16.140625" customWidth="1"/>
    <col min="13" max="13" width="14.42578125" customWidth="1"/>
    <col min="14" max="14" width="9.140625" customWidth="1"/>
    <col min="15" max="15" width="14.28515625" customWidth="1"/>
  </cols>
  <sheetData>
    <row r="1" spans="1:15" x14ac:dyDescent="0.25">
      <c r="A1" s="26" t="s">
        <v>148</v>
      </c>
      <c r="B1" s="27"/>
      <c r="C1" s="27"/>
      <c r="D1" s="27"/>
      <c r="E1" s="27"/>
      <c r="F1" s="27"/>
      <c r="G1" s="27"/>
      <c r="H1" s="56"/>
      <c r="I1" s="56"/>
      <c r="J1" s="56"/>
      <c r="K1" s="56"/>
      <c r="L1" s="56"/>
      <c r="M1" s="56"/>
    </row>
    <row r="2" spans="1:15" ht="60" x14ac:dyDescent="0.25">
      <c r="A2" s="22" t="s">
        <v>36</v>
      </c>
      <c r="B2" s="22" t="s">
        <v>3</v>
      </c>
      <c r="C2" s="22" t="s">
        <v>37</v>
      </c>
      <c r="D2" s="22" t="s">
        <v>38</v>
      </c>
      <c r="E2" s="22" t="s">
        <v>39</v>
      </c>
      <c r="F2" s="22" t="s">
        <v>40</v>
      </c>
      <c r="G2" s="23" t="s">
        <v>41</v>
      </c>
      <c r="H2" s="22" t="s">
        <v>42</v>
      </c>
      <c r="I2" s="22" t="s">
        <v>43</v>
      </c>
      <c r="J2" s="22" t="s">
        <v>44</v>
      </c>
      <c r="K2" s="22" t="s">
        <v>45</v>
      </c>
      <c r="L2" s="22" t="s">
        <v>1</v>
      </c>
      <c r="M2" s="22" t="s">
        <v>46</v>
      </c>
      <c r="N2" s="22" t="s">
        <v>4</v>
      </c>
      <c r="O2" s="22" t="s">
        <v>47</v>
      </c>
    </row>
    <row r="3" spans="1:15" ht="24" x14ac:dyDescent="0.25">
      <c r="A3" s="7" t="s">
        <v>8</v>
      </c>
      <c r="B3" s="29">
        <v>1</v>
      </c>
      <c r="C3" s="29" t="s">
        <v>5</v>
      </c>
      <c r="D3" s="7" t="s">
        <v>48</v>
      </c>
      <c r="E3" s="30">
        <v>39500</v>
      </c>
      <c r="F3" s="30">
        <v>39560</v>
      </c>
      <c r="G3" s="8">
        <v>15187899.9239506</v>
      </c>
      <c r="H3" s="31">
        <v>1</v>
      </c>
      <c r="I3" s="32">
        <v>15027135.699999999</v>
      </c>
      <c r="J3" s="31">
        <v>1</v>
      </c>
      <c r="K3" s="32">
        <v>15027135.699999999</v>
      </c>
      <c r="L3" s="31">
        <v>1</v>
      </c>
      <c r="M3" s="32">
        <v>12751021.050000001</v>
      </c>
      <c r="N3" s="31">
        <v>0</v>
      </c>
      <c r="O3" s="32">
        <v>9442474.1799999997</v>
      </c>
    </row>
    <row r="4" spans="1:15" ht="24" x14ac:dyDescent="0.25">
      <c r="A4" s="7" t="s">
        <v>14</v>
      </c>
      <c r="B4" s="29">
        <v>1</v>
      </c>
      <c r="C4" s="29" t="s">
        <v>5</v>
      </c>
      <c r="D4" s="4" t="s">
        <v>49</v>
      </c>
      <c r="E4" s="30">
        <v>39518</v>
      </c>
      <c r="F4" s="30">
        <v>39587</v>
      </c>
      <c r="G4" s="32">
        <v>9958175.6622186806</v>
      </c>
      <c r="H4" s="31">
        <v>119</v>
      </c>
      <c r="I4" s="32">
        <v>21659007.73</v>
      </c>
      <c r="J4" s="31">
        <v>20</v>
      </c>
      <c r="K4" s="32">
        <v>3491773.5000000005</v>
      </c>
      <c r="L4" s="31">
        <v>18</v>
      </c>
      <c r="M4" s="32">
        <v>2810387.11</v>
      </c>
      <c r="N4" s="31">
        <v>17</v>
      </c>
      <c r="O4" s="32">
        <v>2289280.7299999995</v>
      </c>
    </row>
    <row r="5" spans="1:15" ht="24" x14ac:dyDescent="0.25">
      <c r="A5" s="7" t="s">
        <v>14</v>
      </c>
      <c r="B5" s="29">
        <v>1</v>
      </c>
      <c r="C5" s="29" t="s">
        <v>5</v>
      </c>
      <c r="D5" s="4" t="s">
        <v>50</v>
      </c>
      <c r="E5" s="30">
        <v>39525</v>
      </c>
      <c r="F5" s="30">
        <v>39608</v>
      </c>
      <c r="G5" s="32">
        <v>13277567.549624909</v>
      </c>
      <c r="H5" s="31">
        <v>192</v>
      </c>
      <c r="I5" s="32">
        <v>22976132.699999992</v>
      </c>
      <c r="J5" s="31">
        <v>61</v>
      </c>
      <c r="K5" s="32">
        <v>6869978.6800000016</v>
      </c>
      <c r="L5" s="31">
        <v>61</v>
      </c>
      <c r="M5" s="32">
        <v>6743890.8299999982</v>
      </c>
      <c r="N5" s="31">
        <v>59</v>
      </c>
      <c r="O5" s="32">
        <v>5527374.9400000004</v>
      </c>
    </row>
    <row r="6" spans="1:15" ht="24" x14ac:dyDescent="0.25">
      <c r="A6" s="7" t="s">
        <v>8</v>
      </c>
      <c r="B6" s="29">
        <v>1</v>
      </c>
      <c r="C6" s="29" t="s">
        <v>5</v>
      </c>
      <c r="D6" s="7" t="s">
        <v>51</v>
      </c>
      <c r="E6" s="30">
        <v>39582</v>
      </c>
      <c r="F6" s="30">
        <v>39643</v>
      </c>
      <c r="G6" s="32">
        <v>32098519.551218215</v>
      </c>
      <c r="H6" s="31">
        <v>1</v>
      </c>
      <c r="I6" s="32">
        <v>32510497.109999999</v>
      </c>
      <c r="J6" s="31">
        <v>1</v>
      </c>
      <c r="K6" s="32">
        <v>32395334.859999999</v>
      </c>
      <c r="L6" s="31">
        <v>1</v>
      </c>
      <c r="M6" s="32">
        <v>32395334.859999999</v>
      </c>
      <c r="N6" s="31">
        <v>0</v>
      </c>
      <c r="O6" s="32">
        <v>18045814.25</v>
      </c>
    </row>
    <row r="7" spans="1:15" ht="24" x14ac:dyDescent="0.25">
      <c r="A7" s="7" t="s">
        <v>8</v>
      </c>
      <c r="B7" s="29">
        <v>1</v>
      </c>
      <c r="C7" s="29" t="s">
        <v>5</v>
      </c>
      <c r="D7" s="7" t="s">
        <v>52</v>
      </c>
      <c r="E7" s="30">
        <v>39582</v>
      </c>
      <c r="F7" s="30">
        <v>39643</v>
      </c>
      <c r="G7" s="32">
        <v>12812852.685388036</v>
      </c>
      <c r="H7" s="31">
        <v>1</v>
      </c>
      <c r="I7" s="32">
        <v>12812468.5</v>
      </c>
      <c r="J7" s="31">
        <v>1</v>
      </c>
      <c r="K7" s="32">
        <v>12733347.869999999</v>
      </c>
      <c r="L7" s="31">
        <v>1</v>
      </c>
      <c r="M7" s="32">
        <v>12733347.869999999</v>
      </c>
      <c r="N7" s="31">
        <v>0</v>
      </c>
      <c r="O7" s="32">
        <v>7705740.4899999984</v>
      </c>
    </row>
    <row r="8" spans="1:15" ht="24" x14ac:dyDescent="0.25">
      <c r="A8" s="7" t="s">
        <v>8</v>
      </c>
      <c r="B8" s="29">
        <v>1</v>
      </c>
      <c r="C8" s="29" t="s">
        <v>5</v>
      </c>
      <c r="D8" s="7" t="s">
        <v>53</v>
      </c>
      <c r="E8" s="30">
        <v>39597</v>
      </c>
      <c r="F8" s="30">
        <v>39657</v>
      </c>
      <c r="G8" s="32">
        <v>10356502.688707428</v>
      </c>
      <c r="H8" s="31">
        <v>1</v>
      </c>
      <c r="I8" s="32">
        <v>9478882.0299999993</v>
      </c>
      <c r="J8" s="31">
        <v>1</v>
      </c>
      <c r="K8" s="32">
        <v>5371901.3499999996</v>
      </c>
      <c r="L8" s="31">
        <v>1</v>
      </c>
      <c r="M8" s="32">
        <v>3207400</v>
      </c>
      <c r="N8" s="31">
        <v>0</v>
      </c>
      <c r="O8" s="32">
        <v>1976189.56</v>
      </c>
    </row>
    <row r="9" spans="1:15" ht="24" x14ac:dyDescent="0.25">
      <c r="A9" s="7" t="s">
        <v>8</v>
      </c>
      <c r="B9" s="29">
        <v>1</v>
      </c>
      <c r="C9" s="29" t="s">
        <v>5</v>
      </c>
      <c r="D9" s="7" t="s">
        <v>54</v>
      </c>
      <c r="E9" s="30">
        <v>39679</v>
      </c>
      <c r="F9" s="30">
        <v>39741</v>
      </c>
      <c r="G9" s="32">
        <v>10622054.039699927</v>
      </c>
      <c r="H9" s="31">
        <v>1</v>
      </c>
      <c r="I9" s="32">
        <v>10614788.02</v>
      </c>
      <c r="J9" s="31">
        <v>1</v>
      </c>
      <c r="K9" s="32">
        <v>10614788.02</v>
      </c>
      <c r="L9" s="31">
        <v>0</v>
      </c>
      <c r="M9" s="32">
        <v>0</v>
      </c>
      <c r="N9" s="31">
        <v>0</v>
      </c>
      <c r="O9" s="32">
        <v>0</v>
      </c>
    </row>
    <row r="10" spans="1:15" ht="24" x14ac:dyDescent="0.25">
      <c r="A10" s="7" t="s">
        <v>14</v>
      </c>
      <c r="B10" s="29">
        <v>1</v>
      </c>
      <c r="C10" s="29" t="s">
        <v>5</v>
      </c>
      <c r="D10" s="4" t="s">
        <v>55</v>
      </c>
      <c r="E10" s="30">
        <v>39727</v>
      </c>
      <c r="F10" s="30">
        <v>39832</v>
      </c>
      <c r="G10" s="32">
        <v>15168175.66</v>
      </c>
      <c r="H10" s="31">
        <v>184</v>
      </c>
      <c r="I10" s="32">
        <v>36050254.313955374</v>
      </c>
      <c r="J10" s="31">
        <v>75</v>
      </c>
      <c r="K10" s="32">
        <v>14925971.51</v>
      </c>
      <c r="L10" s="31">
        <v>72</v>
      </c>
      <c r="M10" s="32">
        <v>14210364.259999994</v>
      </c>
      <c r="N10" s="31">
        <v>63</v>
      </c>
      <c r="O10" s="32">
        <v>11406402.939999999</v>
      </c>
    </row>
    <row r="11" spans="1:15" ht="24" x14ac:dyDescent="0.25">
      <c r="A11" s="7" t="s">
        <v>14</v>
      </c>
      <c r="B11" s="29">
        <v>1</v>
      </c>
      <c r="C11" s="29" t="s">
        <v>5</v>
      </c>
      <c r="D11" s="4" t="s">
        <v>56</v>
      </c>
      <c r="E11" s="30">
        <v>39727</v>
      </c>
      <c r="F11" s="30">
        <v>39832</v>
      </c>
      <c r="G11" s="32">
        <v>17977567.550000001</v>
      </c>
      <c r="H11" s="31">
        <v>361</v>
      </c>
      <c r="I11" s="32">
        <v>44092794.020000041</v>
      </c>
      <c r="J11" s="31">
        <v>144</v>
      </c>
      <c r="K11" s="32">
        <v>17773167.629999995</v>
      </c>
      <c r="L11" s="31">
        <v>139</v>
      </c>
      <c r="M11" s="32">
        <v>17147254.689999998</v>
      </c>
      <c r="N11" s="31">
        <v>131</v>
      </c>
      <c r="O11" s="32">
        <v>14449681.880000001</v>
      </c>
    </row>
    <row r="12" spans="1:15" ht="24" x14ac:dyDescent="0.25">
      <c r="A12" s="7" t="s">
        <v>8</v>
      </c>
      <c r="B12" s="29">
        <v>1</v>
      </c>
      <c r="C12" s="29" t="s">
        <v>5</v>
      </c>
      <c r="D12" s="7" t="s">
        <v>57</v>
      </c>
      <c r="E12" s="30">
        <v>39734</v>
      </c>
      <c r="F12" s="30">
        <v>39825</v>
      </c>
      <c r="G12" s="32">
        <v>18920533.758215494</v>
      </c>
      <c r="H12" s="31">
        <v>1</v>
      </c>
      <c r="I12" s="32">
        <v>18482915.949999999</v>
      </c>
      <c r="J12" s="31">
        <v>1</v>
      </c>
      <c r="K12" s="32">
        <v>18037603.949999999</v>
      </c>
      <c r="L12" s="31">
        <v>1</v>
      </c>
      <c r="M12" s="32">
        <v>16659908.110000001</v>
      </c>
      <c r="N12" s="31">
        <v>0</v>
      </c>
      <c r="O12" s="32">
        <v>9967492.2699999958</v>
      </c>
    </row>
    <row r="13" spans="1:15" ht="24" x14ac:dyDescent="0.25">
      <c r="A13" s="7" t="s">
        <v>8</v>
      </c>
      <c r="B13" s="29">
        <v>1</v>
      </c>
      <c r="C13" s="29" t="s">
        <v>5</v>
      </c>
      <c r="D13" s="7" t="s">
        <v>58</v>
      </c>
      <c r="E13" s="30">
        <v>39895</v>
      </c>
      <c r="F13" s="30">
        <v>39955</v>
      </c>
      <c r="G13" s="32">
        <v>833000</v>
      </c>
      <c r="H13" s="31">
        <v>1</v>
      </c>
      <c r="I13" s="32">
        <v>804876.26</v>
      </c>
      <c r="J13" s="31">
        <v>1</v>
      </c>
      <c r="K13" s="32">
        <v>800284.4</v>
      </c>
      <c r="L13" s="31">
        <v>1</v>
      </c>
      <c r="M13" s="32">
        <v>412583.08</v>
      </c>
      <c r="N13" s="31">
        <v>0</v>
      </c>
      <c r="O13" s="32">
        <v>365165.49999999988</v>
      </c>
    </row>
    <row r="14" spans="1:15" ht="24" x14ac:dyDescent="0.25">
      <c r="A14" s="5" t="s">
        <v>8</v>
      </c>
      <c r="B14" s="33">
        <v>1</v>
      </c>
      <c r="C14" s="33" t="s">
        <v>5</v>
      </c>
      <c r="D14" s="5" t="s">
        <v>59</v>
      </c>
      <c r="E14" s="34">
        <v>40024</v>
      </c>
      <c r="F14" s="34">
        <v>40116</v>
      </c>
      <c r="G14" s="35">
        <v>30000000</v>
      </c>
      <c r="H14" s="36">
        <v>0</v>
      </c>
      <c r="I14" s="35">
        <v>0</v>
      </c>
      <c r="J14" s="36">
        <v>0</v>
      </c>
      <c r="K14" s="35">
        <v>0</v>
      </c>
      <c r="L14" s="36">
        <v>0</v>
      </c>
      <c r="M14" s="35">
        <v>0</v>
      </c>
      <c r="N14" s="36">
        <v>0</v>
      </c>
      <c r="O14" s="35">
        <v>0</v>
      </c>
    </row>
    <row r="15" spans="1:15" ht="24" x14ac:dyDescent="0.25">
      <c r="A15" s="5" t="s">
        <v>8</v>
      </c>
      <c r="B15" s="33">
        <v>1</v>
      </c>
      <c r="C15" s="33" t="s">
        <v>5</v>
      </c>
      <c r="D15" s="5" t="s">
        <v>60</v>
      </c>
      <c r="E15" s="34">
        <v>40024</v>
      </c>
      <c r="F15" s="34">
        <v>40116</v>
      </c>
      <c r="G15" s="35">
        <v>15000000</v>
      </c>
      <c r="H15" s="36">
        <v>0</v>
      </c>
      <c r="I15" s="35">
        <v>0</v>
      </c>
      <c r="J15" s="36">
        <v>0</v>
      </c>
      <c r="K15" s="35">
        <v>0</v>
      </c>
      <c r="L15" s="36">
        <v>0</v>
      </c>
      <c r="M15" s="35">
        <v>0</v>
      </c>
      <c r="N15" s="36">
        <v>0</v>
      </c>
      <c r="O15" s="35">
        <v>0</v>
      </c>
    </row>
    <row r="16" spans="1:15" ht="24" x14ac:dyDescent="0.25">
      <c r="A16" s="7" t="s">
        <v>14</v>
      </c>
      <c r="B16" s="29">
        <v>1</v>
      </c>
      <c r="C16" s="29" t="s">
        <v>5</v>
      </c>
      <c r="D16" s="7" t="s">
        <v>61</v>
      </c>
      <c r="E16" s="30">
        <v>40101</v>
      </c>
      <c r="F16" s="30">
        <v>40198</v>
      </c>
      <c r="G16" s="32">
        <v>20000000</v>
      </c>
      <c r="H16" s="31">
        <v>154</v>
      </c>
      <c r="I16" s="32">
        <v>49958164.06999997</v>
      </c>
      <c r="J16" s="31">
        <v>58</v>
      </c>
      <c r="K16" s="32">
        <v>19577123.060000006</v>
      </c>
      <c r="L16" s="31">
        <v>53</v>
      </c>
      <c r="M16" s="32">
        <v>18305332.610000003</v>
      </c>
      <c r="N16" s="31">
        <v>42</v>
      </c>
      <c r="O16" s="32">
        <v>14716721.200000001</v>
      </c>
    </row>
    <row r="17" spans="1:15" ht="24" x14ac:dyDescent="0.25">
      <c r="A17" s="7" t="s">
        <v>8</v>
      </c>
      <c r="B17" s="29">
        <v>1</v>
      </c>
      <c r="C17" s="29" t="s">
        <v>5</v>
      </c>
      <c r="D17" s="7" t="s">
        <v>149</v>
      </c>
      <c r="E17" s="30">
        <v>40130</v>
      </c>
      <c r="F17" s="30">
        <v>40207</v>
      </c>
      <c r="G17" s="32">
        <v>48500000</v>
      </c>
      <c r="H17" s="31">
        <v>1</v>
      </c>
      <c r="I17" s="32">
        <v>48483181.020000003</v>
      </c>
      <c r="J17" s="31">
        <v>1</v>
      </c>
      <c r="K17" s="32">
        <v>43790880.200000003</v>
      </c>
      <c r="L17" s="31">
        <v>0</v>
      </c>
      <c r="M17" s="32">
        <v>0</v>
      </c>
      <c r="N17" s="31">
        <v>0</v>
      </c>
      <c r="O17" s="32">
        <v>0</v>
      </c>
    </row>
    <row r="18" spans="1:15" ht="24" x14ac:dyDescent="0.25">
      <c r="A18" s="7" t="s">
        <v>8</v>
      </c>
      <c r="B18" s="29">
        <v>1</v>
      </c>
      <c r="C18" s="29" t="s">
        <v>5</v>
      </c>
      <c r="D18" s="7" t="s">
        <v>62</v>
      </c>
      <c r="E18" s="30">
        <v>40203</v>
      </c>
      <c r="F18" s="30">
        <v>40268</v>
      </c>
      <c r="G18" s="32">
        <v>8200000</v>
      </c>
      <c r="H18" s="31">
        <v>1</v>
      </c>
      <c r="I18" s="32">
        <v>7664128</v>
      </c>
      <c r="J18" s="31">
        <v>1</v>
      </c>
      <c r="K18" s="32">
        <v>6948155</v>
      </c>
      <c r="L18" s="31">
        <v>1</v>
      </c>
      <c r="M18" s="32">
        <v>4263960</v>
      </c>
      <c r="N18" s="31">
        <v>0</v>
      </c>
      <c r="O18" s="32">
        <v>2240991.36</v>
      </c>
    </row>
    <row r="19" spans="1:15" ht="24" x14ac:dyDescent="0.25">
      <c r="A19" s="7" t="s">
        <v>14</v>
      </c>
      <c r="B19" s="29">
        <v>1</v>
      </c>
      <c r="C19" s="29" t="s">
        <v>5</v>
      </c>
      <c r="D19" s="7" t="s">
        <v>63</v>
      </c>
      <c r="E19" s="30">
        <v>40633</v>
      </c>
      <c r="F19" s="30">
        <v>40694</v>
      </c>
      <c r="G19" s="32">
        <v>25000000</v>
      </c>
      <c r="H19" s="31">
        <v>510</v>
      </c>
      <c r="I19" s="32">
        <v>112070932.77000004</v>
      </c>
      <c r="J19" s="31">
        <v>113</v>
      </c>
      <c r="K19" s="32">
        <v>24062364.460000001</v>
      </c>
      <c r="L19" s="31">
        <v>110</v>
      </c>
      <c r="M19" s="32">
        <v>23371843.999999996</v>
      </c>
      <c r="N19" s="31">
        <v>0</v>
      </c>
      <c r="O19" s="32">
        <v>10306671.649999999</v>
      </c>
    </row>
    <row r="20" spans="1:15" ht="24" x14ac:dyDescent="0.25">
      <c r="A20" s="7" t="s">
        <v>14</v>
      </c>
      <c r="B20" s="29">
        <v>1</v>
      </c>
      <c r="C20" s="29" t="s">
        <v>5</v>
      </c>
      <c r="D20" s="7" t="s">
        <v>64</v>
      </c>
      <c r="E20" s="30">
        <v>40812</v>
      </c>
      <c r="F20" s="30">
        <v>40875</v>
      </c>
      <c r="G20" s="32">
        <v>15000000</v>
      </c>
      <c r="H20" s="31">
        <v>298</v>
      </c>
      <c r="I20" s="32">
        <v>92711381.770000026</v>
      </c>
      <c r="J20" s="31">
        <v>51</v>
      </c>
      <c r="K20" s="32">
        <v>14186892.24</v>
      </c>
      <c r="L20" s="31">
        <v>50</v>
      </c>
      <c r="M20" s="32">
        <v>13977027.469999995</v>
      </c>
      <c r="N20" s="31">
        <v>0</v>
      </c>
      <c r="O20" s="32">
        <v>2415854.5699999998</v>
      </c>
    </row>
    <row r="21" spans="1:15" ht="24" x14ac:dyDescent="0.25">
      <c r="A21" s="37" t="s">
        <v>8</v>
      </c>
      <c r="B21" s="38">
        <v>1</v>
      </c>
      <c r="C21" s="38" t="s">
        <v>5</v>
      </c>
      <c r="D21" s="37" t="s">
        <v>10</v>
      </c>
      <c r="E21" s="39">
        <v>40977</v>
      </c>
      <c r="F21" s="39">
        <v>41067</v>
      </c>
      <c r="G21" s="40">
        <v>42000000</v>
      </c>
      <c r="H21" s="36">
        <v>0</v>
      </c>
      <c r="I21" s="35">
        <v>0</v>
      </c>
      <c r="J21" s="36">
        <v>0</v>
      </c>
      <c r="K21" s="35">
        <v>0</v>
      </c>
      <c r="L21" s="36">
        <v>0</v>
      </c>
      <c r="M21" s="35">
        <v>0</v>
      </c>
      <c r="N21" s="36">
        <v>0</v>
      </c>
      <c r="O21" s="35">
        <v>0</v>
      </c>
    </row>
    <row r="22" spans="1:15" ht="24" x14ac:dyDescent="0.25">
      <c r="A22" s="5" t="s">
        <v>8</v>
      </c>
      <c r="B22" s="33">
        <v>1</v>
      </c>
      <c r="C22" s="33" t="s">
        <v>5</v>
      </c>
      <c r="D22" s="13" t="s">
        <v>11</v>
      </c>
      <c r="E22" s="34">
        <v>41184</v>
      </c>
      <c r="F22" s="34">
        <v>41246</v>
      </c>
      <c r="G22" s="35">
        <v>44000000</v>
      </c>
      <c r="H22" s="36">
        <v>0</v>
      </c>
      <c r="I22" s="35">
        <v>0</v>
      </c>
      <c r="J22" s="36">
        <v>0</v>
      </c>
      <c r="K22" s="35">
        <v>0</v>
      </c>
      <c r="L22" s="36">
        <v>0</v>
      </c>
      <c r="M22" s="35">
        <v>0</v>
      </c>
      <c r="N22" s="36">
        <v>0</v>
      </c>
      <c r="O22" s="35">
        <v>0</v>
      </c>
    </row>
    <row r="23" spans="1:15" ht="24" x14ac:dyDescent="0.25">
      <c r="A23" s="7" t="s">
        <v>8</v>
      </c>
      <c r="B23" s="29">
        <v>1</v>
      </c>
      <c r="C23" s="29" t="s">
        <v>5</v>
      </c>
      <c r="D23" s="4" t="s">
        <v>12</v>
      </c>
      <c r="E23" s="30">
        <v>41198</v>
      </c>
      <c r="F23" s="30">
        <v>41260</v>
      </c>
      <c r="G23" s="32">
        <v>27400000</v>
      </c>
      <c r="H23" s="31">
        <v>1</v>
      </c>
      <c r="I23" s="32">
        <v>27388014.010000002</v>
      </c>
      <c r="J23" s="31">
        <v>1</v>
      </c>
      <c r="K23" s="32">
        <v>26980236</v>
      </c>
      <c r="L23" s="31">
        <v>1</v>
      </c>
      <c r="M23" s="32">
        <v>26980236</v>
      </c>
      <c r="N23" s="31">
        <v>0</v>
      </c>
      <c r="O23" s="32">
        <v>1997990.91</v>
      </c>
    </row>
    <row r="24" spans="1:15" ht="24" x14ac:dyDescent="0.25">
      <c r="A24" s="5" t="s">
        <v>8</v>
      </c>
      <c r="B24" s="33">
        <v>1</v>
      </c>
      <c r="C24" s="33" t="s">
        <v>5</v>
      </c>
      <c r="D24" s="13" t="s">
        <v>13</v>
      </c>
      <c r="E24" s="39">
        <v>41208</v>
      </c>
      <c r="F24" s="39">
        <v>41270</v>
      </c>
      <c r="G24" s="35">
        <v>26000000</v>
      </c>
      <c r="H24" s="36">
        <v>0</v>
      </c>
      <c r="I24" s="35">
        <v>0</v>
      </c>
      <c r="J24" s="36">
        <v>0</v>
      </c>
      <c r="K24" s="35">
        <v>0</v>
      </c>
      <c r="L24" s="36">
        <v>0</v>
      </c>
      <c r="M24" s="35">
        <v>0</v>
      </c>
      <c r="N24" s="36">
        <v>0</v>
      </c>
      <c r="O24" s="35">
        <v>0</v>
      </c>
    </row>
    <row r="25" spans="1:15" ht="24" x14ac:dyDescent="0.25">
      <c r="A25" s="7" t="s">
        <v>14</v>
      </c>
      <c r="B25" s="29">
        <v>1</v>
      </c>
      <c r="C25" s="29" t="s">
        <v>5</v>
      </c>
      <c r="D25" s="4" t="s">
        <v>15</v>
      </c>
      <c r="E25" s="16">
        <v>41243</v>
      </c>
      <c r="F25" s="16">
        <v>41337</v>
      </c>
      <c r="G25" s="41">
        <v>40000000</v>
      </c>
      <c r="H25" s="31">
        <v>302</v>
      </c>
      <c r="I25" s="32">
        <v>88840280.220000029</v>
      </c>
      <c r="J25" s="31">
        <v>14</v>
      </c>
      <c r="K25" s="32">
        <v>3598375.4</v>
      </c>
      <c r="L25" s="31">
        <v>0</v>
      </c>
      <c r="M25" s="32">
        <v>0</v>
      </c>
      <c r="N25" s="31">
        <v>0</v>
      </c>
      <c r="O25" s="32">
        <v>0</v>
      </c>
    </row>
    <row r="26" spans="1:15" ht="24" x14ac:dyDescent="0.25">
      <c r="A26" s="7" t="s">
        <v>8</v>
      </c>
      <c r="B26" s="29">
        <v>1</v>
      </c>
      <c r="C26" s="29" t="s">
        <v>5</v>
      </c>
      <c r="D26" s="4" t="s">
        <v>136</v>
      </c>
      <c r="E26" s="16">
        <v>41295</v>
      </c>
      <c r="F26" s="16">
        <v>41358</v>
      </c>
      <c r="G26" s="32">
        <v>26000000</v>
      </c>
      <c r="H26" s="31">
        <v>1</v>
      </c>
      <c r="I26" s="32">
        <v>25972463.34</v>
      </c>
      <c r="J26" s="31">
        <v>1</v>
      </c>
      <c r="K26" s="32">
        <v>25654789.620000001</v>
      </c>
      <c r="L26" s="31">
        <v>1</v>
      </c>
      <c r="M26" s="32">
        <v>25654789.620000001</v>
      </c>
      <c r="N26" s="31">
        <v>0</v>
      </c>
      <c r="O26" s="32">
        <v>1759487</v>
      </c>
    </row>
    <row r="27" spans="1:15" ht="24" x14ac:dyDescent="0.25">
      <c r="A27" s="7" t="s">
        <v>8</v>
      </c>
      <c r="B27" s="29">
        <v>1</v>
      </c>
      <c r="C27" s="29" t="s">
        <v>5</v>
      </c>
      <c r="D27" s="4" t="s">
        <v>137</v>
      </c>
      <c r="E27" s="16">
        <v>41295</v>
      </c>
      <c r="F27" s="16">
        <v>41358</v>
      </c>
      <c r="G27" s="42">
        <v>44000000</v>
      </c>
      <c r="H27" s="31">
        <v>1</v>
      </c>
      <c r="I27" s="32">
        <v>43999126.810000002</v>
      </c>
      <c r="J27" s="31">
        <v>1</v>
      </c>
      <c r="K27" s="32">
        <v>43999014.950000003</v>
      </c>
      <c r="L27" s="31">
        <v>1</v>
      </c>
      <c r="M27" s="32">
        <v>43999014.950000003</v>
      </c>
      <c r="N27" s="31">
        <v>0</v>
      </c>
      <c r="O27" s="32">
        <v>1219168.8999999999</v>
      </c>
    </row>
    <row r="28" spans="1:15" ht="24" x14ac:dyDescent="0.25">
      <c r="A28" s="43" t="s">
        <v>8</v>
      </c>
      <c r="B28" s="44">
        <v>1</v>
      </c>
      <c r="C28" s="44" t="s">
        <v>5</v>
      </c>
      <c r="D28" s="45" t="s">
        <v>138</v>
      </c>
      <c r="E28" s="16">
        <v>41334</v>
      </c>
      <c r="F28" s="16">
        <v>41397</v>
      </c>
      <c r="G28" s="42">
        <v>20000000</v>
      </c>
      <c r="H28" s="31">
        <v>1</v>
      </c>
      <c r="I28" s="32">
        <v>19999971.920000002</v>
      </c>
      <c r="J28" s="31">
        <v>1</v>
      </c>
      <c r="K28" s="32">
        <v>19922846.309999999</v>
      </c>
      <c r="L28" s="31">
        <v>1</v>
      </c>
      <c r="M28" s="32">
        <v>19922846.309999999</v>
      </c>
      <c r="N28" s="31">
        <v>0</v>
      </c>
      <c r="O28" s="32">
        <v>6708465.4600000009</v>
      </c>
    </row>
    <row r="29" spans="1:15" ht="24" x14ac:dyDescent="0.25">
      <c r="A29" s="7" t="s">
        <v>14</v>
      </c>
      <c r="B29" s="29">
        <v>1</v>
      </c>
      <c r="C29" s="29" t="s">
        <v>6</v>
      </c>
      <c r="D29" s="4" t="s">
        <v>65</v>
      </c>
      <c r="E29" s="30">
        <v>39982</v>
      </c>
      <c r="F29" s="30">
        <v>40049</v>
      </c>
      <c r="G29" s="32">
        <v>35000000</v>
      </c>
      <c r="H29" s="31">
        <v>52</v>
      </c>
      <c r="I29" s="32">
        <v>38449928.599999994</v>
      </c>
      <c r="J29" s="31">
        <v>38</v>
      </c>
      <c r="K29" s="32">
        <v>28442817.34</v>
      </c>
      <c r="L29" s="31">
        <v>37</v>
      </c>
      <c r="M29" s="32">
        <v>27489512.149999999</v>
      </c>
      <c r="N29" s="31">
        <v>7</v>
      </c>
      <c r="O29" s="32">
        <v>16682660.180000002</v>
      </c>
    </row>
    <row r="30" spans="1:15" ht="24" x14ac:dyDescent="0.25">
      <c r="A30" s="7" t="s">
        <v>14</v>
      </c>
      <c r="B30" s="29">
        <v>1</v>
      </c>
      <c r="C30" s="29" t="s">
        <v>6</v>
      </c>
      <c r="D30" s="4" t="s">
        <v>66</v>
      </c>
      <c r="E30" s="30">
        <v>40543</v>
      </c>
      <c r="F30" s="30">
        <v>40609</v>
      </c>
      <c r="G30" s="32">
        <v>13000000</v>
      </c>
      <c r="H30" s="31">
        <v>52</v>
      </c>
      <c r="I30" s="32">
        <v>25524819.619999997</v>
      </c>
      <c r="J30" s="31">
        <v>26</v>
      </c>
      <c r="K30" s="32">
        <v>12876096.210000003</v>
      </c>
      <c r="L30" s="31">
        <v>25</v>
      </c>
      <c r="M30" s="32">
        <v>12315583.83</v>
      </c>
      <c r="N30" s="31">
        <v>2</v>
      </c>
      <c r="O30" s="32">
        <v>6146558.4899999993</v>
      </c>
    </row>
    <row r="31" spans="1:15" ht="24" x14ac:dyDescent="0.25">
      <c r="A31" s="43" t="s">
        <v>14</v>
      </c>
      <c r="B31" s="15">
        <v>1</v>
      </c>
      <c r="C31" s="15" t="s">
        <v>6</v>
      </c>
      <c r="D31" s="45" t="s">
        <v>67</v>
      </c>
      <c r="E31" s="16">
        <v>40899</v>
      </c>
      <c r="F31" s="16">
        <v>40966</v>
      </c>
      <c r="G31" s="42">
        <v>50000000</v>
      </c>
      <c r="H31" s="31">
        <v>41</v>
      </c>
      <c r="I31" s="32">
        <v>57178293.04999999</v>
      </c>
      <c r="J31" s="31">
        <v>20</v>
      </c>
      <c r="K31" s="32">
        <v>23114362.029999997</v>
      </c>
      <c r="L31" s="31">
        <v>20</v>
      </c>
      <c r="M31" s="32">
        <v>23112630.900000006</v>
      </c>
      <c r="N31" s="31">
        <v>0</v>
      </c>
      <c r="O31" s="32">
        <v>2037653.8100000003</v>
      </c>
    </row>
    <row r="32" spans="1:15" ht="24" x14ac:dyDescent="0.25">
      <c r="A32" s="43" t="s">
        <v>14</v>
      </c>
      <c r="B32" s="15">
        <v>1</v>
      </c>
      <c r="C32" s="15" t="s">
        <v>6</v>
      </c>
      <c r="D32" s="45" t="s">
        <v>16</v>
      </c>
      <c r="E32" s="16">
        <v>41117</v>
      </c>
      <c r="F32" s="16">
        <v>41197</v>
      </c>
      <c r="G32" s="32">
        <v>13000000</v>
      </c>
      <c r="H32" s="31">
        <v>5</v>
      </c>
      <c r="I32" s="32">
        <v>8737176.6300000008</v>
      </c>
      <c r="J32" s="31">
        <v>4</v>
      </c>
      <c r="K32" s="32">
        <v>5876423.4299999997</v>
      </c>
      <c r="L32" s="31">
        <v>4</v>
      </c>
      <c r="M32" s="32">
        <v>5980253.6299999999</v>
      </c>
      <c r="N32" s="31">
        <v>0</v>
      </c>
      <c r="O32" s="32">
        <v>145465.58000000002</v>
      </c>
    </row>
    <row r="33" spans="1:15" ht="24" x14ac:dyDescent="0.25">
      <c r="A33" s="43" t="s">
        <v>14</v>
      </c>
      <c r="B33" s="15">
        <v>1</v>
      </c>
      <c r="C33" s="15" t="s">
        <v>6</v>
      </c>
      <c r="D33" s="45" t="s">
        <v>17</v>
      </c>
      <c r="E33" s="16">
        <v>41197</v>
      </c>
      <c r="F33" s="16">
        <v>41260</v>
      </c>
      <c r="G33" s="42">
        <v>26000000</v>
      </c>
      <c r="H33" s="31">
        <v>42</v>
      </c>
      <c r="I33" s="32">
        <v>51901796.910000004</v>
      </c>
      <c r="J33" s="31">
        <v>23</v>
      </c>
      <c r="K33" s="32">
        <v>24440067.640000004</v>
      </c>
      <c r="L33" s="31">
        <v>23</v>
      </c>
      <c r="M33" s="32">
        <v>24437459.789999999</v>
      </c>
      <c r="N33" s="31">
        <v>0</v>
      </c>
      <c r="O33" s="32">
        <v>70411.049999999988</v>
      </c>
    </row>
    <row r="34" spans="1:15" ht="24" x14ac:dyDescent="0.25">
      <c r="A34" s="43" t="s">
        <v>14</v>
      </c>
      <c r="B34" s="15">
        <v>1</v>
      </c>
      <c r="C34" s="15" t="s">
        <v>6</v>
      </c>
      <c r="D34" s="43" t="s">
        <v>18</v>
      </c>
      <c r="E34" s="16">
        <v>41213</v>
      </c>
      <c r="F34" s="16">
        <v>41302</v>
      </c>
      <c r="G34" s="42">
        <v>1000000</v>
      </c>
      <c r="H34" s="31">
        <v>5</v>
      </c>
      <c r="I34" s="32">
        <v>1191104.3099999998</v>
      </c>
      <c r="J34" s="31">
        <v>3</v>
      </c>
      <c r="K34" s="32">
        <v>652594.29</v>
      </c>
      <c r="L34" s="31">
        <v>3</v>
      </c>
      <c r="M34" s="32">
        <v>652594.29</v>
      </c>
      <c r="N34" s="31">
        <v>0</v>
      </c>
      <c r="O34" s="32">
        <v>0</v>
      </c>
    </row>
    <row r="35" spans="1:15" ht="24" x14ac:dyDescent="0.25">
      <c r="A35" s="43" t="s">
        <v>8</v>
      </c>
      <c r="B35" s="15">
        <v>1</v>
      </c>
      <c r="C35" s="15" t="s">
        <v>6</v>
      </c>
      <c r="D35" s="43" t="s">
        <v>140</v>
      </c>
      <c r="E35" s="16">
        <v>41333</v>
      </c>
      <c r="F35" s="16">
        <v>41394</v>
      </c>
      <c r="G35" s="42">
        <v>21600000</v>
      </c>
      <c r="H35" s="31">
        <v>1</v>
      </c>
      <c r="I35" s="32">
        <v>17189600.609999999</v>
      </c>
      <c r="J35" s="31">
        <v>1</v>
      </c>
      <c r="K35" s="32">
        <v>17072300.09</v>
      </c>
      <c r="L35" s="31">
        <v>1</v>
      </c>
      <c r="M35" s="32">
        <v>17072300.09</v>
      </c>
      <c r="N35" s="31">
        <v>0</v>
      </c>
      <c r="O35" s="32">
        <v>545731</v>
      </c>
    </row>
    <row r="36" spans="1:15" ht="24" x14ac:dyDescent="0.25">
      <c r="A36" s="43" t="s">
        <v>14</v>
      </c>
      <c r="B36" s="15">
        <v>1</v>
      </c>
      <c r="C36" s="15" t="s">
        <v>6</v>
      </c>
      <c r="D36" s="14" t="s">
        <v>141</v>
      </c>
      <c r="E36" s="16">
        <v>41351</v>
      </c>
      <c r="F36" s="16">
        <v>41414</v>
      </c>
      <c r="G36" s="42">
        <v>7000000</v>
      </c>
      <c r="H36" s="31">
        <v>4</v>
      </c>
      <c r="I36" s="32">
        <v>5803276.7799999993</v>
      </c>
      <c r="J36" s="31">
        <v>4</v>
      </c>
      <c r="K36" s="32">
        <v>5244034.5399999991</v>
      </c>
      <c r="L36" s="31">
        <v>1</v>
      </c>
      <c r="M36" s="32">
        <v>2432837.52</v>
      </c>
      <c r="N36" s="31">
        <v>0</v>
      </c>
      <c r="O36" s="32">
        <v>0</v>
      </c>
    </row>
    <row r="37" spans="1:15" x14ac:dyDescent="0.25">
      <c r="A37" s="52" t="s">
        <v>68</v>
      </c>
      <c r="B37" s="53"/>
      <c r="C37" s="53"/>
      <c r="D37" s="53"/>
      <c r="E37" s="53"/>
      <c r="F37" s="54"/>
      <c r="G37" s="24">
        <f t="shared" ref="G37:L37" si="0">SUM(G3:G36)</f>
        <v>754912849.06902325</v>
      </c>
      <c r="H37" s="25">
        <f t="shared" si="0"/>
        <v>2335</v>
      </c>
      <c r="I37" s="24">
        <f t="shared" si="0"/>
        <v>947573392.77395535</v>
      </c>
      <c r="J37" s="25">
        <f t="shared" si="0"/>
        <v>668</v>
      </c>
      <c r="K37" s="24">
        <f t="shared" si="0"/>
        <v>484480660.27999997</v>
      </c>
      <c r="L37" s="25">
        <f t="shared" si="0"/>
        <v>628</v>
      </c>
      <c r="M37" s="24">
        <v>409039715.01999992</v>
      </c>
      <c r="N37" s="25">
        <f>SUM(N3:N36)</f>
        <v>321</v>
      </c>
      <c r="O37" s="24">
        <f>SUM(O3:O36)</f>
        <v>148169447.90000004</v>
      </c>
    </row>
    <row r="38" spans="1:15" ht="24" x14ac:dyDescent="0.25">
      <c r="A38" s="7" t="s">
        <v>8</v>
      </c>
      <c r="B38" s="29">
        <v>2</v>
      </c>
      <c r="C38" s="29" t="s">
        <v>24</v>
      </c>
      <c r="D38" s="7" t="s">
        <v>69</v>
      </c>
      <c r="E38" s="30">
        <v>39524</v>
      </c>
      <c r="F38" s="30">
        <v>39584</v>
      </c>
      <c r="G38" s="8">
        <v>7217122.1013987837</v>
      </c>
      <c r="H38" s="31">
        <v>1</v>
      </c>
      <c r="I38" s="32">
        <v>7212554.4400000004</v>
      </c>
      <c r="J38" s="31">
        <v>1</v>
      </c>
      <c r="K38" s="32">
        <v>7212554.4400000004</v>
      </c>
      <c r="L38" s="31">
        <v>1</v>
      </c>
      <c r="M38" s="32">
        <v>7029006.3399999999</v>
      </c>
      <c r="N38" s="31">
        <v>1</v>
      </c>
      <c r="O38" s="32">
        <v>3933610.0400000005</v>
      </c>
    </row>
    <row r="39" spans="1:15" ht="24" x14ac:dyDescent="0.25">
      <c r="A39" s="5" t="s">
        <v>8</v>
      </c>
      <c r="B39" s="33">
        <v>2</v>
      </c>
      <c r="C39" s="33" t="s">
        <v>24</v>
      </c>
      <c r="D39" s="5" t="s">
        <v>70</v>
      </c>
      <c r="E39" s="34">
        <v>39937</v>
      </c>
      <c r="F39" s="34">
        <v>39997</v>
      </c>
      <c r="G39" s="35">
        <v>44100000</v>
      </c>
      <c r="H39" s="36">
        <v>1</v>
      </c>
      <c r="I39" s="35">
        <v>44099695.909999996</v>
      </c>
      <c r="J39" s="36">
        <v>0</v>
      </c>
      <c r="K39" s="35">
        <v>0</v>
      </c>
      <c r="L39" s="36">
        <v>0</v>
      </c>
      <c r="M39" s="35">
        <v>0</v>
      </c>
      <c r="N39" s="36">
        <v>0</v>
      </c>
      <c r="O39" s="35">
        <v>0</v>
      </c>
    </row>
    <row r="40" spans="1:15" ht="24" x14ac:dyDescent="0.25">
      <c r="A40" s="7" t="s">
        <v>8</v>
      </c>
      <c r="B40" s="29">
        <v>2</v>
      </c>
      <c r="C40" s="29" t="s">
        <v>24</v>
      </c>
      <c r="D40" s="7" t="s">
        <v>71</v>
      </c>
      <c r="E40" s="30">
        <v>40002</v>
      </c>
      <c r="F40" s="30">
        <v>40065</v>
      </c>
      <c r="G40" s="32">
        <v>44100000</v>
      </c>
      <c r="H40" s="31">
        <v>1</v>
      </c>
      <c r="I40" s="32">
        <v>43914017</v>
      </c>
      <c r="J40" s="31">
        <v>1</v>
      </c>
      <c r="K40" s="32">
        <v>43193286</v>
      </c>
      <c r="L40" s="31">
        <v>1</v>
      </c>
      <c r="M40" s="32">
        <v>41156561</v>
      </c>
      <c r="N40" s="31">
        <v>0</v>
      </c>
      <c r="O40" s="32">
        <v>17662586</v>
      </c>
    </row>
    <row r="41" spans="1:15" ht="24" x14ac:dyDescent="0.25">
      <c r="A41" s="7" t="s">
        <v>14</v>
      </c>
      <c r="B41" s="29">
        <v>2</v>
      </c>
      <c r="C41" s="29" t="s">
        <v>24</v>
      </c>
      <c r="D41" s="12" t="s">
        <v>72</v>
      </c>
      <c r="E41" s="30">
        <v>40037</v>
      </c>
      <c r="F41" s="30">
        <v>40099</v>
      </c>
      <c r="G41" s="32">
        <v>7500000</v>
      </c>
      <c r="H41" s="31">
        <v>20</v>
      </c>
      <c r="I41" s="32">
        <v>7896872.9900000012</v>
      </c>
      <c r="J41" s="31">
        <v>8</v>
      </c>
      <c r="K41" s="32">
        <v>3137236.6600000006</v>
      </c>
      <c r="L41" s="31">
        <v>6</v>
      </c>
      <c r="M41" s="32">
        <v>2524374.7800000003</v>
      </c>
      <c r="N41" s="31">
        <v>0</v>
      </c>
      <c r="O41" s="32">
        <v>1437916.9300000002</v>
      </c>
    </row>
    <row r="42" spans="1:15" ht="24" x14ac:dyDescent="0.25">
      <c r="A42" s="5" t="s">
        <v>8</v>
      </c>
      <c r="B42" s="33">
        <v>2</v>
      </c>
      <c r="C42" s="33" t="s">
        <v>24</v>
      </c>
      <c r="D42" s="5" t="s">
        <v>73</v>
      </c>
      <c r="E42" s="34">
        <v>40098</v>
      </c>
      <c r="F42" s="34">
        <v>40193</v>
      </c>
      <c r="G42" s="35">
        <v>42600000</v>
      </c>
      <c r="H42" s="36">
        <v>1</v>
      </c>
      <c r="I42" s="35">
        <v>44711409</v>
      </c>
      <c r="J42" s="36">
        <v>0</v>
      </c>
      <c r="K42" s="35">
        <v>0</v>
      </c>
      <c r="L42" s="36">
        <v>0</v>
      </c>
      <c r="M42" s="35">
        <v>0</v>
      </c>
      <c r="N42" s="36">
        <v>0</v>
      </c>
      <c r="O42" s="35">
        <v>0</v>
      </c>
    </row>
    <row r="43" spans="1:15" ht="24" x14ac:dyDescent="0.25">
      <c r="A43" s="7" t="s">
        <v>8</v>
      </c>
      <c r="B43" s="29">
        <v>2</v>
      </c>
      <c r="C43" s="29" t="s">
        <v>24</v>
      </c>
      <c r="D43" s="12" t="s">
        <v>74</v>
      </c>
      <c r="E43" s="30">
        <v>40326</v>
      </c>
      <c r="F43" s="30">
        <v>40389</v>
      </c>
      <c r="G43" s="32">
        <v>9500000</v>
      </c>
      <c r="H43" s="31">
        <v>1</v>
      </c>
      <c r="I43" s="32">
        <v>9478755.4199999999</v>
      </c>
      <c r="J43" s="31">
        <v>1</v>
      </c>
      <c r="K43" s="32">
        <v>8071713.2699999996</v>
      </c>
      <c r="L43" s="31">
        <v>1</v>
      </c>
      <c r="M43" s="32">
        <v>8071713.2700000005</v>
      </c>
      <c r="N43" s="31">
        <v>0</v>
      </c>
      <c r="O43" s="32">
        <v>2475040.5700000003</v>
      </c>
    </row>
    <row r="44" spans="1:15" ht="24" x14ac:dyDescent="0.25">
      <c r="A44" s="7" t="s">
        <v>14</v>
      </c>
      <c r="B44" s="29">
        <v>2</v>
      </c>
      <c r="C44" s="29" t="s">
        <v>24</v>
      </c>
      <c r="D44" s="12" t="s">
        <v>75</v>
      </c>
      <c r="E44" s="30">
        <v>40329</v>
      </c>
      <c r="F44" s="30">
        <v>40392</v>
      </c>
      <c r="G44" s="32">
        <v>12000000</v>
      </c>
      <c r="H44" s="31">
        <v>19</v>
      </c>
      <c r="I44" s="32">
        <v>7754263.4199999981</v>
      </c>
      <c r="J44" s="31">
        <v>9</v>
      </c>
      <c r="K44" s="32">
        <v>3504155.1900000004</v>
      </c>
      <c r="L44" s="31">
        <v>8</v>
      </c>
      <c r="M44" s="32">
        <v>3172597.0300000003</v>
      </c>
      <c r="N44" s="31">
        <v>0</v>
      </c>
      <c r="O44" s="32">
        <v>2154439.4999999995</v>
      </c>
    </row>
    <row r="45" spans="1:15" ht="24" x14ac:dyDescent="0.25">
      <c r="A45" s="7" t="s">
        <v>14</v>
      </c>
      <c r="B45" s="29">
        <v>2</v>
      </c>
      <c r="C45" s="29" t="s">
        <v>24</v>
      </c>
      <c r="D45" s="12" t="s">
        <v>19</v>
      </c>
      <c r="E45" s="30">
        <v>41149</v>
      </c>
      <c r="F45" s="30">
        <v>41211</v>
      </c>
      <c r="G45" s="32">
        <v>5000000</v>
      </c>
      <c r="H45" s="31">
        <v>51</v>
      </c>
      <c r="I45" s="32">
        <v>7585350.0800000001</v>
      </c>
      <c r="J45" s="31">
        <v>36</v>
      </c>
      <c r="K45" s="32">
        <v>4585757.6099999985</v>
      </c>
      <c r="L45" s="31">
        <v>36</v>
      </c>
      <c r="M45" s="32">
        <v>4585757.5900000008</v>
      </c>
      <c r="N45" s="31">
        <v>0</v>
      </c>
      <c r="O45" s="32">
        <v>36.4</v>
      </c>
    </row>
    <row r="46" spans="1:15" ht="24" x14ac:dyDescent="0.25">
      <c r="A46" s="7" t="s">
        <v>8</v>
      </c>
      <c r="B46" s="29">
        <v>2</v>
      </c>
      <c r="C46" s="29" t="s">
        <v>24</v>
      </c>
      <c r="D46" s="12" t="s">
        <v>20</v>
      </c>
      <c r="E46" s="30">
        <v>41170</v>
      </c>
      <c r="F46" s="30">
        <v>41232</v>
      </c>
      <c r="G46" s="32">
        <v>5700000</v>
      </c>
      <c r="H46" s="31">
        <v>1</v>
      </c>
      <c r="I46" s="32">
        <v>5697416.1299999999</v>
      </c>
      <c r="J46" s="31">
        <v>1</v>
      </c>
      <c r="K46" s="32">
        <v>5236011.6100000003</v>
      </c>
      <c r="L46" s="31">
        <v>1</v>
      </c>
      <c r="M46" s="32">
        <v>5236011.6100000003</v>
      </c>
      <c r="N46" s="31">
        <v>0</v>
      </c>
      <c r="O46" s="32">
        <v>614633.02999999991</v>
      </c>
    </row>
    <row r="47" spans="1:15" ht="24" x14ac:dyDescent="0.25">
      <c r="A47" s="7" t="s">
        <v>8</v>
      </c>
      <c r="B47" s="29">
        <v>2</v>
      </c>
      <c r="C47" s="29" t="s">
        <v>24</v>
      </c>
      <c r="D47" s="12" t="s">
        <v>21</v>
      </c>
      <c r="E47" s="30">
        <v>41178</v>
      </c>
      <c r="F47" s="30">
        <v>41239</v>
      </c>
      <c r="G47" s="32">
        <v>5300000</v>
      </c>
      <c r="H47" s="31">
        <v>1</v>
      </c>
      <c r="I47" s="32">
        <v>5295216.2</v>
      </c>
      <c r="J47" s="31">
        <v>1</v>
      </c>
      <c r="K47" s="32">
        <v>5065310.8</v>
      </c>
      <c r="L47" s="31">
        <v>1</v>
      </c>
      <c r="M47" s="32">
        <v>5065310.8</v>
      </c>
      <c r="N47" s="31">
        <v>0</v>
      </c>
      <c r="O47" s="32">
        <v>359537.77</v>
      </c>
    </row>
    <row r="48" spans="1:15" ht="24" x14ac:dyDescent="0.25">
      <c r="A48" s="5" t="s">
        <v>8</v>
      </c>
      <c r="B48" s="33">
        <v>2</v>
      </c>
      <c r="C48" s="33" t="s">
        <v>24</v>
      </c>
      <c r="D48" s="13" t="s">
        <v>22</v>
      </c>
      <c r="E48" s="34">
        <v>41190</v>
      </c>
      <c r="F48" s="34">
        <v>41253</v>
      </c>
      <c r="G48" s="35">
        <v>28000000</v>
      </c>
      <c r="H48" s="36">
        <v>0</v>
      </c>
      <c r="I48" s="35">
        <v>0</v>
      </c>
      <c r="J48" s="36">
        <v>0</v>
      </c>
      <c r="K48" s="35">
        <v>0</v>
      </c>
      <c r="L48" s="36">
        <v>0</v>
      </c>
      <c r="M48" s="35">
        <v>0</v>
      </c>
      <c r="N48" s="36">
        <v>0</v>
      </c>
      <c r="O48" s="35">
        <v>0</v>
      </c>
    </row>
    <row r="49" spans="1:15" ht="24" x14ac:dyDescent="0.25">
      <c r="A49" s="7" t="s">
        <v>8</v>
      </c>
      <c r="B49" s="29">
        <v>2</v>
      </c>
      <c r="C49" s="29" t="s">
        <v>24</v>
      </c>
      <c r="D49" s="4" t="s">
        <v>23</v>
      </c>
      <c r="E49" s="16">
        <v>41198</v>
      </c>
      <c r="F49" s="16">
        <v>41260</v>
      </c>
      <c r="G49" s="42">
        <v>21700000</v>
      </c>
      <c r="H49" s="31">
        <v>1</v>
      </c>
      <c r="I49" s="32">
        <v>22175425.789999999</v>
      </c>
      <c r="J49" s="31">
        <v>1</v>
      </c>
      <c r="K49" s="32">
        <v>21442896.780000001</v>
      </c>
      <c r="L49" s="31">
        <v>1</v>
      </c>
      <c r="M49" s="32">
        <v>21442896.780000001</v>
      </c>
      <c r="N49" s="31">
        <v>0</v>
      </c>
      <c r="O49" s="32">
        <v>291662.3</v>
      </c>
    </row>
    <row r="50" spans="1:15" ht="24" x14ac:dyDescent="0.25">
      <c r="A50" s="7" t="s">
        <v>8</v>
      </c>
      <c r="B50" s="29">
        <v>2</v>
      </c>
      <c r="C50" s="29" t="s">
        <v>24</v>
      </c>
      <c r="D50" s="4" t="s">
        <v>142</v>
      </c>
      <c r="E50" s="16">
        <v>41288</v>
      </c>
      <c r="F50" s="16">
        <v>41365</v>
      </c>
      <c r="G50" s="42">
        <v>28000000</v>
      </c>
      <c r="H50" s="31">
        <v>1</v>
      </c>
      <c r="I50" s="32">
        <v>27993607.829999998</v>
      </c>
      <c r="J50" s="31">
        <v>1</v>
      </c>
      <c r="K50" s="32">
        <v>27993607.829999998</v>
      </c>
      <c r="L50" s="31">
        <v>1</v>
      </c>
      <c r="M50" s="32">
        <v>27993607.829999998</v>
      </c>
      <c r="N50" s="31">
        <v>0</v>
      </c>
      <c r="O50" s="32">
        <v>11086053.779999999</v>
      </c>
    </row>
    <row r="51" spans="1:15" ht="24" x14ac:dyDescent="0.25">
      <c r="A51" s="7" t="s">
        <v>8</v>
      </c>
      <c r="B51" s="29">
        <v>2</v>
      </c>
      <c r="C51" s="29" t="s">
        <v>24</v>
      </c>
      <c r="D51" s="4" t="s">
        <v>139</v>
      </c>
      <c r="E51" s="16">
        <v>41374</v>
      </c>
      <c r="F51" s="16">
        <v>41435</v>
      </c>
      <c r="G51" s="42">
        <v>18000000</v>
      </c>
      <c r="H51" s="31">
        <v>1</v>
      </c>
      <c r="I51" s="32">
        <v>17999915.129999999</v>
      </c>
      <c r="J51" s="31">
        <v>1</v>
      </c>
      <c r="K51" s="32">
        <v>17970644.890000001</v>
      </c>
      <c r="L51" s="31">
        <v>1</v>
      </c>
      <c r="M51" s="32">
        <v>17970644.890000001</v>
      </c>
      <c r="N51" s="31">
        <v>0</v>
      </c>
      <c r="O51" s="32">
        <v>296866.91000000003</v>
      </c>
    </row>
    <row r="52" spans="1:15" ht="24" x14ac:dyDescent="0.25">
      <c r="A52" s="45" t="s">
        <v>14</v>
      </c>
      <c r="B52" s="44">
        <v>2</v>
      </c>
      <c r="C52" s="44" t="s">
        <v>24</v>
      </c>
      <c r="D52" s="45" t="s">
        <v>143</v>
      </c>
      <c r="E52" s="16">
        <v>41513</v>
      </c>
      <c r="F52" s="16">
        <v>41575</v>
      </c>
      <c r="G52" s="41">
        <v>2000000</v>
      </c>
      <c r="H52" s="31">
        <v>29</v>
      </c>
      <c r="I52" s="32">
        <v>4775373.7299999986</v>
      </c>
      <c r="J52" s="31">
        <v>16</v>
      </c>
      <c r="K52" s="32">
        <v>1682142.54</v>
      </c>
      <c r="L52" s="31">
        <v>0</v>
      </c>
      <c r="M52" s="32">
        <v>0</v>
      </c>
      <c r="N52" s="31">
        <v>0</v>
      </c>
      <c r="O52" s="32">
        <v>0</v>
      </c>
    </row>
    <row r="53" spans="1:15" x14ac:dyDescent="0.25">
      <c r="A53" s="7" t="s">
        <v>76</v>
      </c>
      <c r="B53" s="29">
        <v>2</v>
      </c>
      <c r="C53" s="29" t="s">
        <v>77</v>
      </c>
      <c r="D53" s="7" t="s">
        <v>78</v>
      </c>
      <c r="E53" s="30">
        <v>39545</v>
      </c>
      <c r="F53" s="30">
        <v>39605</v>
      </c>
      <c r="G53" s="32">
        <v>464714.86</v>
      </c>
      <c r="H53" s="31">
        <v>5</v>
      </c>
      <c r="I53" s="32">
        <v>314574.42</v>
      </c>
      <c r="J53" s="31">
        <v>5</v>
      </c>
      <c r="K53" s="32">
        <v>311148.61</v>
      </c>
      <c r="L53" s="31">
        <v>4</v>
      </c>
      <c r="M53" s="32">
        <v>250602.91</v>
      </c>
      <c r="N53" s="31">
        <v>4</v>
      </c>
      <c r="O53" s="32">
        <v>216172.22</v>
      </c>
    </row>
    <row r="54" spans="1:15" x14ac:dyDescent="0.25">
      <c r="A54" s="7" t="s">
        <v>76</v>
      </c>
      <c r="B54" s="29">
        <v>2</v>
      </c>
      <c r="C54" s="29" t="s">
        <v>77</v>
      </c>
      <c r="D54" s="7" t="s">
        <v>79</v>
      </c>
      <c r="E54" s="30">
        <v>39721</v>
      </c>
      <c r="F54" s="30">
        <v>39780</v>
      </c>
      <c r="G54" s="32">
        <v>1659695.94</v>
      </c>
      <c r="H54" s="31">
        <v>1</v>
      </c>
      <c r="I54" s="32">
        <v>1658317.3</v>
      </c>
      <c r="J54" s="31">
        <v>1</v>
      </c>
      <c r="K54" s="32">
        <v>1658317.3</v>
      </c>
      <c r="L54" s="31">
        <v>1</v>
      </c>
      <c r="M54" s="32">
        <v>1658317.31</v>
      </c>
      <c r="N54" s="31">
        <v>0</v>
      </c>
      <c r="O54" s="32">
        <v>1332192.27</v>
      </c>
    </row>
    <row r="55" spans="1:15" x14ac:dyDescent="0.25">
      <c r="A55" s="7" t="s">
        <v>76</v>
      </c>
      <c r="B55" s="29">
        <v>2</v>
      </c>
      <c r="C55" s="29" t="s">
        <v>77</v>
      </c>
      <c r="D55" s="7" t="s">
        <v>80</v>
      </c>
      <c r="E55" s="30">
        <v>39771</v>
      </c>
      <c r="F55" s="30">
        <v>39857</v>
      </c>
      <c r="G55" s="32">
        <v>10456084.449999999</v>
      </c>
      <c r="H55" s="31">
        <v>7</v>
      </c>
      <c r="I55" s="32">
        <v>9311185.8000000007</v>
      </c>
      <c r="J55" s="31">
        <v>7</v>
      </c>
      <c r="K55" s="32">
        <v>9259325.8100000005</v>
      </c>
      <c r="L55" s="31">
        <v>7</v>
      </c>
      <c r="M55" s="32">
        <v>9259325.8100000005</v>
      </c>
      <c r="N55" s="31">
        <v>4</v>
      </c>
      <c r="O55" s="32">
        <v>7056292.8899999997</v>
      </c>
    </row>
    <row r="56" spans="1:15" x14ac:dyDescent="0.25">
      <c r="A56" s="7" t="s">
        <v>76</v>
      </c>
      <c r="B56" s="29">
        <v>2</v>
      </c>
      <c r="C56" s="29" t="s">
        <v>77</v>
      </c>
      <c r="D56" s="7" t="s">
        <v>81</v>
      </c>
      <c r="E56" s="30">
        <v>39961</v>
      </c>
      <c r="F56" s="30">
        <v>40023</v>
      </c>
      <c r="G56" s="32">
        <v>1500000</v>
      </c>
      <c r="H56" s="31">
        <v>1</v>
      </c>
      <c r="I56" s="46">
        <v>1322249.79</v>
      </c>
      <c r="J56" s="31">
        <v>1</v>
      </c>
      <c r="K56" s="47">
        <v>1264938.47</v>
      </c>
      <c r="L56" s="31">
        <v>1</v>
      </c>
      <c r="M56" s="47">
        <v>1264938.47</v>
      </c>
      <c r="N56" s="31">
        <v>0</v>
      </c>
      <c r="O56" s="47">
        <v>816755.71</v>
      </c>
    </row>
    <row r="57" spans="1:15" x14ac:dyDescent="0.25">
      <c r="A57" s="7" t="s">
        <v>76</v>
      </c>
      <c r="B57" s="29">
        <v>2</v>
      </c>
      <c r="C57" s="29" t="s">
        <v>77</v>
      </c>
      <c r="D57" s="7" t="s">
        <v>82</v>
      </c>
      <c r="E57" s="30">
        <v>40086</v>
      </c>
      <c r="F57" s="30">
        <v>40147</v>
      </c>
      <c r="G57" s="32">
        <v>7000000</v>
      </c>
      <c r="H57" s="31">
        <v>2</v>
      </c>
      <c r="I57" s="32">
        <v>7001427.6200000001</v>
      </c>
      <c r="J57" s="31">
        <v>1</v>
      </c>
      <c r="K57" s="32">
        <v>4996645.12</v>
      </c>
      <c r="L57" s="31">
        <v>1</v>
      </c>
      <c r="M57" s="32">
        <v>4574544.8</v>
      </c>
      <c r="N57" s="31">
        <v>0</v>
      </c>
      <c r="O57" s="32">
        <v>961273.48</v>
      </c>
    </row>
    <row r="58" spans="1:15" x14ac:dyDescent="0.25">
      <c r="A58" s="7" t="s">
        <v>76</v>
      </c>
      <c r="B58" s="29">
        <v>2</v>
      </c>
      <c r="C58" s="29" t="s">
        <v>77</v>
      </c>
      <c r="D58" s="7" t="s">
        <v>83</v>
      </c>
      <c r="E58" s="30">
        <v>40298</v>
      </c>
      <c r="F58" s="30">
        <v>40365</v>
      </c>
      <c r="G58" s="32">
        <v>15000000</v>
      </c>
      <c r="H58" s="31">
        <v>20</v>
      </c>
      <c r="I58" s="32">
        <v>30836703.879999999</v>
      </c>
      <c r="J58" s="31">
        <v>1</v>
      </c>
      <c r="K58" s="32">
        <v>860761.64</v>
      </c>
      <c r="L58" s="31">
        <v>1</v>
      </c>
      <c r="M58" s="32">
        <v>860761.64</v>
      </c>
      <c r="N58" s="31">
        <v>0</v>
      </c>
      <c r="O58" s="32">
        <v>531295.16999999993</v>
      </c>
    </row>
    <row r="59" spans="1:15" x14ac:dyDescent="0.25">
      <c r="A59" s="7" t="s">
        <v>76</v>
      </c>
      <c r="B59" s="29">
        <v>2</v>
      </c>
      <c r="C59" s="29" t="s">
        <v>77</v>
      </c>
      <c r="D59" s="7" t="s">
        <v>84</v>
      </c>
      <c r="E59" s="30">
        <v>40540</v>
      </c>
      <c r="F59" s="30">
        <v>40648</v>
      </c>
      <c r="G59" s="32">
        <v>15000000</v>
      </c>
      <c r="H59" s="31">
        <v>47</v>
      </c>
      <c r="I59" s="32">
        <v>53984415.290000014</v>
      </c>
      <c r="J59" s="31">
        <v>13</v>
      </c>
      <c r="K59" s="32">
        <v>14994091.369999999</v>
      </c>
      <c r="L59" s="31">
        <v>4</v>
      </c>
      <c r="M59" s="32">
        <v>5298630.2699999996</v>
      </c>
      <c r="N59" s="31">
        <v>0</v>
      </c>
      <c r="O59" s="32">
        <v>1290282.3700000001</v>
      </c>
    </row>
    <row r="60" spans="1:15" x14ac:dyDescent="0.25">
      <c r="A60" s="7" t="s">
        <v>76</v>
      </c>
      <c r="B60" s="29">
        <v>2</v>
      </c>
      <c r="C60" s="29" t="s">
        <v>77</v>
      </c>
      <c r="D60" s="7" t="s">
        <v>85</v>
      </c>
      <c r="E60" s="30">
        <v>40739</v>
      </c>
      <c r="F60" s="30">
        <v>40834</v>
      </c>
      <c r="G60" s="32">
        <v>8000000</v>
      </c>
      <c r="H60" s="31">
        <v>4</v>
      </c>
      <c r="I60" s="32">
        <v>11017006.41</v>
      </c>
      <c r="J60" s="31">
        <v>2</v>
      </c>
      <c r="K60" s="32">
        <v>7519932.4700000007</v>
      </c>
      <c r="L60" s="31">
        <v>1</v>
      </c>
      <c r="M60" s="32">
        <v>6029515.7199999997</v>
      </c>
      <c r="N60" s="31">
        <v>0</v>
      </c>
      <c r="O60" s="32">
        <v>209164.19</v>
      </c>
    </row>
    <row r="61" spans="1:15" x14ac:dyDescent="0.25">
      <c r="A61" s="52" t="s">
        <v>86</v>
      </c>
      <c r="B61" s="53"/>
      <c r="C61" s="53"/>
      <c r="D61" s="53"/>
      <c r="E61" s="53"/>
      <c r="F61" s="54"/>
      <c r="G61" s="24">
        <f>SUM(G38:G60)</f>
        <v>339797617.35139877</v>
      </c>
      <c r="H61" s="25">
        <f t="shared" ref="H61:O61" si="1">SUM(H38:H60)</f>
        <v>216</v>
      </c>
      <c r="I61" s="24">
        <f t="shared" si="1"/>
        <v>372035753.57999998</v>
      </c>
      <c r="J61" s="25">
        <f t="shared" si="1"/>
        <v>108</v>
      </c>
      <c r="K61" s="24">
        <f t="shared" si="1"/>
        <v>189960478.41</v>
      </c>
      <c r="L61" s="25">
        <f t="shared" si="1"/>
        <v>78</v>
      </c>
      <c r="M61" s="24">
        <f>SUM(M38:M60)</f>
        <v>173445118.85000002</v>
      </c>
      <c r="N61" s="25">
        <f t="shared" si="1"/>
        <v>9</v>
      </c>
      <c r="O61" s="24">
        <f t="shared" si="1"/>
        <v>52725811.529999994</v>
      </c>
    </row>
    <row r="62" spans="1:15" ht="24" x14ac:dyDescent="0.25">
      <c r="A62" s="7" t="s">
        <v>14</v>
      </c>
      <c r="B62" s="29">
        <v>3</v>
      </c>
      <c r="C62" s="29" t="s">
        <v>7</v>
      </c>
      <c r="D62" s="4" t="s">
        <v>87</v>
      </c>
      <c r="E62" s="30">
        <v>39871</v>
      </c>
      <c r="F62" s="30">
        <v>39930</v>
      </c>
      <c r="G62" s="32">
        <v>13000000</v>
      </c>
      <c r="H62" s="9">
        <v>115</v>
      </c>
      <c r="I62" s="32">
        <v>21306158.880000006</v>
      </c>
      <c r="J62" s="31">
        <v>50</v>
      </c>
      <c r="K62" s="8">
        <v>8420682.3699999992</v>
      </c>
      <c r="L62" s="9">
        <v>49</v>
      </c>
      <c r="M62" s="8">
        <v>8097210.9400000032</v>
      </c>
      <c r="N62" s="9">
        <v>33</v>
      </c>
      <c r="O62" s="8">
        <v>5730473.5199999996</v>
      </c>
    </row>
    <row r="63" spans="1:15" ht="24" x14ac:dyDescent="0.25">
      <c r="A63" s="5" t="s">
        <v>14</v>
      </c>
      <c r="B63" s="33">
        <v>3</v>
      </c>
      <c r="C63" s="33" t="s">
        <v>7</v>
      </c>
      <c r="D63" s="13" t="s">
        <v>88</v>
      </c>
      <c r="E63" s="34">
        <v>40361</v>
      </c>
      <c r="F63" s="34">
        <v>40908</v>
      </c>
      <c r="G63" s="35">
        <v>17000000</v>
      </c>
      <c r="H63" s="11">
        <v>0</v>
      </c>
      <c r="I63" s="35">
        <v>0</v>
      </c>
      <c r="J63" s="36">
        <v>0</v>
      </c>
      <c r="K63" s="10">
        <v>0</v>
      </c>
      <c r="L63" s="11">
        <v>0</v>
      </c>
      <c r="M63" s="10">
        <v>0</v>
      </c>
      <c r="N63" s="6">
        <v>0</v>
      </c>
      <c r="O63" s="10">
        <v>0</v>
      </c>
    </row>
    <row r="64" spans="1:15" ht="24" x14ac:dyDescent="0.25">
      <c r="A64" s="7" t="s">
        <v>14</v>
      </c>
      <c r="B64" s="29">
        <v>3</v>
      </c>
      <c r="C64" s="29" t="s">
        <v>7</v>
      </c>
      <c r="D64" s="4" t="s">
        <v>89</v>
      </c>
      <c r="E64" s="30">
        <v>40648</v>
      </c>
      <c r="F64" s="30">
        <v>40709</v>
      </c>
      <c r="G64" s="32">
        <v>5000000</v>
      </c>
      <c r="H64" s="9">
        <v>64</v>
      </c>
      <c r="I64" s="32">
        <v>13526200.070000002</v>
      </c>
      <c r="J64" s="31">
        <v>25</v>
      </c>
      <c r="K64" s="8">
        <v>4895825.2699999996</v>
      </c>
      <c r="L64" s="9">
        <v>25</v>
      </c>
      <c r="M64" s="8">
        <v>4838364.3900000006</v>
      </c>
      <c r="N64" s="9">
        <v>0</v>
      </c>
      <c r="O64" s="8">
        <v>2574451.73</v>
      </c>
    </row>
    <row r="65" spans="1:15" ht="24" x14ac:dyDescent="0.25">
      <c r="A65" s="7" t="s">
        <v>14</v>
      </c>
      <c r="B65" s="29">
        <v>3</v>
      </c>
      <c r="C65" s="29" t="s">
        <v>7</v>
      </c>
      <c r="D65" s="4" t="s">
        <v>90</v>
      </c>
      <c r="E65" s="30">
        <v>40683</v>
      </c>
      <c r="F65" s="30">
        <v>40928</v>
      </c>
      <c r="G65" s="32">
        <v>17000000</v>
      </c>
      <c r="H65" s="9">
        <v>63</v>
      </c>
      <c r="I65" s="32">
        <v>12069688.689999994</v>
      </c>
      <c r="J65" s="31">
        <v>19</v>
      </c>
      <c r="K65" s="8">
        <v>2152024.5500000003</v>
      </c>
      <c r="L65" s="9">
        <v>12</v>
      </c>
      <c r="M65" s="8">
        <v>1257031.3600000003</v>
      </c>
      <c r="N65" s="9">
        <v>0</v>
      </c>
      <c r="O65" s="8">
        <v>541555.60000000009</v>
      </c>
    </row>
    <row r="66" spans="1:15" ht="24" x14ac:dyDescent="0.25">
      <c r="A66" s="7" t="s">
        <v>8</v>
      </c>
      <c r="B66" s="29">
        <v>3</v>
      </c>
      <c r="C66" s="29" t="s">
        <v>7</v>
      </c>
      <c r="D66" s="4" t="s">
        <v>91</v>
      </c>
      <c r="E66" s="30">
        <v>40686</v>
      </c>
      <c r="F66" s="30">
        <v>40745</v>
      </c>
      <c r="G66" s="32">
        <v>28500000</v>
      </c>
      <c r="H66" s="9">
        <v>1</v>
      </c>
      <c r="I66" s="32">
        <v>26705977</v>
      </c>
      <c r="J66" s="31">
        <v>1</v>
      </c>
      <c r="K66" s="8">
        <v>24989002</v>
      </c>
      <c r="L66" s="9">
        <v>1</v>
      </c>
      <c r="M66" s="8">
        <v>24989002</v>
      </c>
      <c r="N66" s="9">
        <v>0</v>
      </c>
      <c r="O66" s="8">
        <v>8729642.790000001</v>
      </c>
    </row>
    <row r="67" spans="1:15" ht="24" x14ac:dyDescent="0.25">
      <c r="A67" s="5" t="s">
        <v>8</v>
      </c>
      <c r="B67" s="33">
        <v>3</v>
      </c>
      <c r="C67" s="33" t="s">
        <v>7</v>
      </c>
      <c r="D67" s="13" t="s">
        <v>25</v>
      </c>
      <c r="E67" s="39">
        <v>41159</v>
      </c>
      <c r="F67" s="39">
        <v>41219</v>
      </c>
      <c r="G67" s="40">
        <v>7400000</v>
      </c>
      <c r="H67" s="11">
        <v>0</v>
      </c>
      <c r="I67" s="35">
        <v>0</v>
      </c>
      <c r="J67" s="36">
        <v>0</v>
      </c>
      <c r="K67" s="10">
        <v>0</v>
      </c>
      <c r="L67" s="11">
        <v>0</v>
      </c>
      <c r="M67" s="10">
        <v>0</v>
      </c>
      <c r="N67" s="6">
        <v>0</v>
      </c>
      <c r="O67" s="10">
        <v>0</v>
      </c>
    </row>
    <row r="68" spans="1:15" ht="24" x14ac:dyDescent="0.25">
      <c r="A68" s="7" t="s">
        <v>14</v>
      </c>
      <c r="B68" s="29">
        <v>3</v>
      </c>
      <c r="C68" s="29" t="s">
        <v>7</v>
      </c>
      <c r="D68" s="4" t="s">
        <v>26</v>
      </c>
      <c r="E68" s="16">
        <v>41213</v>
      </c>
      <c r="F68" s="16">
        <v>41305</v>
      </c>
      <c r="G68" s="42">
        <v>7000000</v>
      </c>
      <c r="H68" s="9">
        <v>16</v>
      </c>
      <c r="I68" s="32">
        <v>3677180.51</v>
      </c>
      <c r="J68" s="31">
        <v>14</v>
      </c>
      <c r="K68" s="8">
        <v>2257396.7199999997</v>
      </c>
      <c r="L68" s="9">
        <v>13</v>
      </c>
      <c r="M68" s="8">
        <v>2075585.68</v>
      </c>
      <c r="N68" s="9">
        <v>0</v>
      </c>
      <c r="O68" s="8">
        <v>1017.77</v>
      </c>
    </row>
    <row r="69" spans="1:15" ht="24" x14ac:dyDescent="0.25">
      <c r="A69" s="7" t="s">
        <v>8</v>
      </c>
      <c r="B69" s="29">
        <v>3</v>
      </c>
      <c r="C69" s="29" t="s">
        <v>7</v>
      </c>
      <c r="D69" s="4" t="s">
        <v>27</v>
      </c>
      <c r="E69" s="16">
        <v>41254</v>
      </c>
      <c r="F69" s="16">
        <v>41316</v>
      </c>
      <c r="G69" s="42">
        <v>7400000</v>
      </c>
      <c r="H69" s="9">
        <v>1</v>
      </c>
      <c r="I69" s="32">
        <v>7397053</v>
      </c>
      <c r="J69" s="31">
        <v>1</v>
      </c>
      <c r="K69" s="8">
        <v>7372029</v>
      </c>
      <c r="L69" s="9">
        <v>1</v>
      </c>
      <c r="M69" s="8">
        <v>7372029</v>
      </c>
      <c r="N69" s="9">
        <v>0</v>
      </c>
      <c r="O69" s="8">
        <v>448921.02999999997</v>
      </c>
    </row>
    <row r="70" spans="1:15" ht="24" x14ac:dyDescent="0.25">
      <c r="A70" s="7" t="s">
        <v>14</v>
      </c>
      <c r="B70" s="29">
        <v>3</v>
      </c>
      <c r="C70" s="29" t="s">
        <v>29</v>
      </c>
      <c r="D70" s="4" t="s">
        <v>92</v>
      </c>
      <c r="E70" s="30">
        <v>39885</v>
      </c>
      <c r="F70" s="30">
        <v>39972</v>
      </c>
      <c r="G70" s="32">
        <v>8000000</v>
      </c>
      <c r="H70" s="9">
        <v>37</v>
      </c>
      <c r="I70" s="32">
        <v>7128528.4600000009</v>
      </c>
      <c r="J70" s="31">
        <v>22</v>
      </c>
      <c r="K70" s="8">
        <v>3883767.2700000005</v>
      </c>
      <c r="L70" s="9">
        <v>19</v>
      </c>
      <c r="M70" s="8">
        <v>3345280.2200000007</v>
      </c>
      <c r="N70" s="3">
        <v>2</v>
      </c>
      <c r="O70" s="8">
        <v>2455246.0499999998</v>
      </c>
    </row>
    <row r="71" spans="1:15" ht="24" x14ac:dyDescent="0.25">
      <c r="A71" s="5" t="s">
        <v>8</v>
      </c>
      <c r="B71" s="33">
        <v>3</v>
      </c>
      <c r="C71" s="33" t="s">
        <v>29</v>
      </c>
      <c r="D71" s="13" t="s">
        <v>28</v>
      </c>
      <c r="E71" s="39">
        <v>41178</v>
      </c>
      <c r="F71" s="39">
        <v>41239</v>
      </c>
      <c r="G71" s="40">
        <v>15800000</v>
      </c>
      <c r="H71" s="11">
        <v>1</v>
      </c>
      <c r="I71" s="35">
        <v>15799903.09</v>
      </c>
      <c r="J71" s="36">
        <v>1</v>
      </c>
      <c r="K71" s="10">
        <v>15251399.51</v>
      </c>
      <c r="L71" s="11">
        <v>0</v>
      </c>
      <c r="M71" s="10">
        <v>0</v>
      </c>
      <c r="N71" s="6">
        <v>0</v>
      </c>
      <c r="O71" s="10">
        <v>0</v>
      </c>
    </row>
    <row r="72" spans="1:15" ht="24" x14ac:dyDescent="0.25">
      <c r="A72" s="7" t="s">
        <v>8</v>
      </c>
      <c r="B72" s="29">
        <v>3</v>
      </c>
      <c r="C72" s="29" t="s">
        <v>29</v>
      </c>
      <c r="D72" s="7" t="s">
        <v>144</v>
      </c>
      <c r="E72" s="16">
        <v>41291</v>
      </c>
      <c r="F72" s="16">
        <v>41352</v>
      </c>
      <c r="G72" s="42">
        <v>15000000</v>
      </c>
      <c r="H72" s="9">
        <v>1</v>
      </c>
      <c r="I72" s="32">
        <v>14999436.960000001</v>
      </c>
      <c r="J72" s="31">
        <v>1</v>
      </c>
      <c r="K72" s="8">
        <v>14780699.220000001</v>
      </c>
      <c r="L72" s="9">
        <v>1</v>
      </c>
      <c r="M72" s="8">
        <v>14780699.219999999</v>
      </c>
      <c r="N72" s="3">
        <v>0</v>
      </c>
      <c r="O72" s="8">
        <v>3753255.51</v>
      </c>
    </row>
    <row r="73" spans="1:15" x14ac:dyDescent="0.25">
      <c r="A73" s="52" t="s">
        <v>93</v>
      </c>
      <c r="B73" s="53"/>
      <c r="C73" s="53"/>
      <c r="D73" s="53" t="s">
        <v>94</v>
      </c>
      <c r="E73" s="53" t="s">
        <v>94</v>
      </c>
      <c r="F73" s="54" t="s">
        <v>94</v>
      </c>
      <c r="G73" s="24">
        <f>SUM(G62:G72)</f>
        <v>141100000</v>
      </c>
      <c r="H73" s="25">
        <f t="shared" ref="H73:O73" si="2">SUM(H62:H72)</f>
        <v>299</v>
      </c>
      <c r="I73" s="24">
        <f t="shared" si="2"/>
        <v>122610126.66000003</v>
      </c>
      <c r="J73" s="25">
        <f t="shared" si="2"/>
        <v>134</v>
      </c>
      <c r="K73" s="24">
        <f t="shared" si="2"/>
        <v>84002825.909999996</v>
      </c>
      <c r="L73" s="25">
        <f t="shared" si="2"/>
        <v>121</v>
      </c>
      <c r="M73" s="24">
        <f t="shared" si="2"/>
        <v>66755202.810000002</v>
      </c>
      <c r="N73" s="25">
        <f t="shared" si="2"/>
        <v>35</v>
      </c>
      <c r="O73" s="24">
        <f t="shared" si="2"/>
        <v>24234564</v>
      </c>
    </row>
    <row r="74" spans="1:15" ht="24" x14ac:dyDescent="0.25">
      <c r="A74" s="7" t="s">
        <v>8</v>
      </c>
      <c r="B74" s="29">
        <v>4</v>
      </c>
      <c r="C74" s="29" t="s">
        <v>31</v>
      </c>
      <c r="D74" s="7" t="s">
        <v>48</v>
      </c>
      <c r="E74" s="30">
        <v>39500</v>
      </c>
      <c r="F74" s="30">
        <v>39560</v>
      </c>
      <c r="G74" s="8">
        <v>1409059.5130805362</v>
      </c>
      <c r="H74" s="31">
        <v>1</v>
      </c>
      <c r="I74" s="32">
        <v>1394144.59</v>
      </c>
      <c r="J74" s="31">
        <v>1</v>
      </c>
      <c r="K74" s="32">
        <v>1394144.59</v>
      </c>
      <c r="L74" s="31">
        <v>1</v>
      </c>
      <c r="M74" s="32">
        <v>1142864.51</v>
      </c>
      <c r="N74" s="31">
        <v>0</v>
      </c>
      <c r="O74" s="32">
        <v>676091.49999999988</v>
      </c>
    </row>
    <row r="75" spans="1:15" ht="24" x14ac:dyDescent="0.25">
      <c r="A75" s="7" t="s">
        <v>14</v>
      </c>
      <c r="B75" s="29">
        <v>4</v>
      </c>
      <c r="C75" s="29" t="s">
        <v>31</v>
      </c>
      <c r="D75" s="4" t="s">
        <v>95</v>
      </c>
      <c r="E75" s="30">
        <v>39518</v>
      </c>
      <c r="F75" s="30">
        <v>39587</v>
      </c>
      <c r="G75" s="32">
        <v>1161787.1605921795</v>
      </c>
      <c r="H75" s="31">
        <v>26</v>
      </c>
      <c r="I75" s="32">
        <v>4535401.0199999996</v>
      </c>
      <c r="J75" s="31">
        <v>5</v>
      </c>
      <c r="K75" s="32">
        <v>815910.58</v>
      </c>
      <c r="L75" s="31">
        <v>5</v>
      </c>
      <c r="M75" s="32">
        <v>719469.75</v>
      </c>
      <c r="N75" s="31">
        <v>5</v>
      </c>
      <c r="O75" s="32">
        <v>536473.82000000007</v>
      </c>
    </row>
    <row r="76" spans="1:15" ht="24" x14ac:dyDescent="0.25">
      <c r="A76" s="7" t="s">
        <v>14</v>
      </c>
      <c r="B76" s="29">
        <v>4</v>
      </c>
      <c r="C76" s="29" t="s">
        <v>31</v>
      </c>
      <c r="D76" s="4" t="s">
        <v>96</v>
      </c>
      <c r="E76" s="30">
        <v>39525</v>
      </c>
      <c r="F76" s="30">
        <v>39608</v>
      </c>
      <c r="G76" s="32">
        <v>995817.56622186815</v>
      </c>
      <c r="H76" s="31">
        <v>19</v>
      </c>
      <c r="I76" s="32">
        <v>2456529.04</v>
      </c>
      <c r="J76" s="31">
        <v>6</v>
      </c>
      <c r="K76" s="32">
        <v>732525.86</v>
      </c>
      <c r="L76" s="31">
        <v>6</v>
      </c>
      <c r="M76" s="32">
        <v>730782.2300000001</v>
      </c>
      <c r="N76" s="31">
        <v>5</v>
      </c>
      <c r="O76" s="32">
        <v>597823.62000000011</v>
      </c>
    </row>
    <row r="77" spans="1:15" ht="24" x14ac:dyDescent="0.25">
      <c r="A77" s="7" t="s">
        <v>8</v>
      </c>
      <c r="B77" s="29">
        <v>4</v>
      </c>
      <c r="C77" s="29" t="s">
        <v>31</v>
      </c>
      <c r="D77" s="7" t="s">
        <v>51</v>
      </c>
      <c r="E77" s="30">
        <v>39582</v>
      </c>
      <c r="F77" s="30">
        <v>39643</v>
      </c>
      <c r="G77" s="32">
        <v>1095399.322844055</v>
      </c>
      <c r="H77" s="31">
        <v>1</v>
      </c>
      <c r="I77" s="32">
        <v>683390.23</v>
      </c>
      <c r="J77" s="31">
        <v>1</v>
      </c>
      <c r="K77" s="32">
        <v>681952.2</v>
      </c>
      <c r="L77" s="31">
        <v>1</v>
      </c>
      <c r="M77" s="32">
        <v>681952.2</v>
      </c>
      <c r="N77" s="31">
        <v>0</v>
      </c>
      <c r="O77" s="32">
        <v>264695.93999999994</v>
      </c>
    </row>
    <row r="78" spans="1:15" ht="24" x14ac:dyDescent="0.25">
      <c r="A78" s="7" t="s">
        <v>8</v>
      </c>
      <c r="B78" s="29">
        <v>4</v>
      </c>
      <c r="C78" s="29" t="s">
        <v>31</v>
      </c>
      <c r="D78" s="7" t="s">
        <v>52</v>
      </c>
      <c r="E78" s="30">
        <v>39582</v>
      </c>
      <c r="F78" s="30">
        <v>39643</v>
      </c>
      <c r="G78" s="32">
        <v>464714.86423687177</v>
      </c>
      <c r="H78" s="31">
        <v>1</v>
      </c>
      <c r="I78" s="31">
        <v>464639.31</v>
      </c>
      <c r="J78" s="31">
        <v>1</v>
      </c>
      <c r="K78" s="31">
        <v>458401.78</v>
      </c>
      <c r="L78" s="31">
        <v>1</v>
      </c>
      <c r="M78" s="31">
        <v>458401.78</v>
      </c>
      <c r="N78" s="31">
        <v>0</v>
      </c>
      <c r="O78" s="31">
        <v>172611.59</v>
      </c>
    </row>
    <row r="79" spans="1:15" ht="24" x14ac:dyDescent="0.25">
      <c r="A79" s="7" t="s">
        <v>8</v>
      </c>
      <c r="B79" s="29">
        <v>4</v>
      </c>
      <c r="C79" s="29" t="s">
        <v>31</v>
      </c>
      <c r="D79" s="7" t="s">
        <v>53</v>
      </c>
      <c r="E79" s="30">
        <v>39597</v>
      </c>
      <c r="F79" s="30">
        <v>39657</v>
      </c>
      <c r="G79" s="32">
        <v>265551.35099249816</v>
      </c>
      <c r="H79" s="31">
        <v>1</v>
      </c>
      <c r="I79" s="32">
        <v>1062205.3999999999</v>
      </c>
      <c r="J79" s="31">
        <v>1</v>
      </c>
      <c r="K79" s="32">
        <v>172582.49</v>
      </c>
      <c r="L79" s="31">
        <v>1</v>
      </c>
      <c r="M79" s="32">
        <v>104230</v>
      </c>
      <c r="N79" s="31">
        <v>0</v>
      </c>
      <c r="O79" s="32">
        <v>72284.88</v>
      </c>
    </row>
    <row r="80" spans="1:15" ht="24" x14ac:dyDescent="0.25">
      <c r="A80" s="7" t="s">
        <v>8</v>
      </c>
      <c r="B80" s="29">
        <v>4</v>
      </c>
      <c r="C80" s="29" t="s">
        <v>31</v>
      </c>
      <c r="D80" s="7" t="s">
        <v>54</v>
      </c>
      <c r="E80" s="30">
        <v>39679</v>
      </c>
      <c r="F80" s="30">
        <v>39741</v>
      </c>
      <c r="G80" s="32">
        <v>331939.18874062272</v>
      </c>
      <c r="H80" s="31">
        <v>1</v>
      </c>
      <c r="I80" s="32">
        <v>331867.65999999997</v>
      </c>
      <c r="J80" s="31">
        <v>1</v>
      </c>
      <c r="K80" s="32">
        <v>331867.65999999997</v>
      </c>
      <c r="L80" s="31">
        <v>0</v>
      </c>
      <c r="M80" s="32">
        <v>0</v>
      </c>
      <c r="N80" s="31">
        <v>0</v>
      </c>
      <c r="O80" s="32">
        <v>0</v>
      </c>
    </row>
    <row r="81" spans="1:15" ht="24" x14ac:dyDescent="0.25">
      <c r="A81" s="7" t="s">
        <v>14</v>
      </c>
      <c r="B81" s="29">
        <v>4</v>
      </c>
      <c r="C81" s="29" t="s">
        <v>31</v>
      </c>
      <c r="D81" s="4" t="s">
        <v>97</v>
      </c>
      <c r="E81" s="30">
        <v>39727</v>
      </c>
      <c r="F81" s="30">
        <v>39832</v>
      </c>
      <c r="G81" s="32">
        <v>663878.37748124544</v>
      </c>
      <c r="H81" s="31">
        <v>28</v>
      </c>
      <c r="I81" s="32">
        <v>4940716.1900000004</v>
      </c>
      <c r="J81" s="31">
        <v>3</v>
      </c>
      <c r="K81" s="32">
        <v>628343.63</v>
      </c>
      <c r="L81" s="31">
        <v>3</v>
      </c>
      <c r="M81" s="32">
        <v>628343.6399999999</v>
      </c>
      <c r="N81" s="31">
        <v>2</v>
      </c>
      <c r="O81" s="32">
        <v>342799.56999999995</v>
      </c>
    </row>
    <row r="82" spans="1:15" ht="24" x14ac:dyDescent="0.25">
      <c r="A82" s="7" t="s">
        <v>14</v>
      </c>
      <c r="B82" s="29">
        <v>4</v>
      </c>
      <c r="C82" s="29" t="s">
        <v>31</v>
      </c>
      <c r="D82" s="4" t="s">
        <v>98</v>
      </c>
      <c r="E82" s="30">
        <v>39727</v>
      </c>
      <c r="F82" s="30">
        <v>39832</v>
      </c>
      <c r="G82" s="32">
        <v>663878.37748124544</v>
      </c>
      <c r="H82" s="31">
        <v>23</v>
      </c>
      <c r="I82" s="32">
        <v>2778607.9599999995</v>
      </c>
      <c r="J82" s="31">
        <v>6</v>
      </c>
      <c r="K82" s="32">
        <v>642422.78</v>
      </c>
      <c r="L82" s="31">
        <v>6</v>
      </c>
      <c r="M82" s="32">
        <v>642422.77</v>
      </c>
      <c r="N82" s="31">
        <v>6</v>
      </c>
      <c r="O82" s="32">
        <v>561801.98</v>
      </c>
    </row>
    <row r="83" spans="1:15" ht="24" x14ac:dyDescent="0.25">
      <c r="A83" s="7" t="s">
        <v>8</v>
      </c>
      <c r="B83" s="29">
        <v>4</v>
      </c>
      <c r="C83" s="29" t="s">
        <v>31</v>
      </c>
      <c r="D83" s="7" t="s">
        <v>57</v>
      </c>
      <c r="E83" s="30">
        <v>39734</v>
      </c>
      <c r="F83" s="30">
        <v>39825</v>
      </c>
      <c r="G83" s="32">
        <v>663878.37748124544</v>
      </c>
      <c r="H83" s="31">
        <v>1</v>
      </c>
      <c r="I83" s="32">
        <v>663827.64</v>
      </c>
      <c r="J83" s="31">
        <v>1</v>
      </c>
      <c r="K83" s="32">
        <v>663827.64</v>
      </c>
      <c r="L83" s="31">
        <v>1</v>
      </c>
      <c r="M83" s="32">
        <v>639124.28</v>
      </c>
      <c r="N83" s="31">
        <v>0</v>
      </c>
      <c r="O83" s="32">
        <v>237555.53</v>
      </c>
    </row>
    <row r="84" spans="1:15" ht="24" x14ac:dyDescent="0.25">
      <c r="A84" s="7" t="s">
        <v>8</v>
      </c>
      <c r="B84" s="29">
        <v>4</v>
      </c>
      <c r="C84" s="29" t="s">
        <v>31</v>
      </c>
      <c r="D84" s="7" t="s">
        <v>58</v>
      </c>
      <c r="E84" s="30">
        <v>39895</v>
      </c>
      <c r="F84" s="30">
        <v>39955</v>
      </c>
      <c r="G84" s="32">
        <v>127000</v>
      </c>
      <c r="H84" s="31">
        <v>1</v>
      </c>
      <c r="I84" s="32">
        <v>126933.75999999999</v>
      </c>
      <c r="J84" s="31">
        <v>1</v>
      </c>
      <c r="K84" s="32">
        <v>124268.6</v>
      </c>
      <c r="L84" s="31">
        <v>1</v>
      </c>
      <c r="M84" s="32">
        <v>87681.709999999992</v>
      </c>
      <c r="N84" s="31">
        <v>0</v>
      </c>
      <c r="O84" s="32">
        <v>65780.550000000017</v>
      </c>
    </row>
    <row r="85" spans="1:15" ht="24" x14ac:dyDescent="0.25">
      <c r="A85" s="5" t="s">
        <v>8</v>
      </c>
      <c r="B85" s="33">
        <v>4</v>
      </c>
      <c r="C85" s="33" t="s">
        <v>31</v>
      </c>
      <c r="D85" s="13" t="s">
        <v>13</v>
      </c>
      <c r="E85" s="39">
        <v>41208</v>
      </c>
      <c r="F85" s="39">
        <v>41270</v>
      </c>
      <c r="G85" s="35">
        <v>3000000</v>
      </c>
      <c r="H85" s="36">
        <v>0</v>
      </c>
      <c r="I85" s="35">
        <v>0</v>
      </c>
      <c r="J85" s="36">
        <v>0</v>
      </c>
      <c r="K85" s="35">
        <v>0</v>
      </c>
      <c r="L85" s="36">
        <v>0</v>
      </c>
      <c r="M85" s="35">
        <v>0</v>
      </c>
      <c r="N85" s="36">
        <v>0</v>
      </c>
      <c r="O85" s="35">
        <v>0</v>
      </c>
    </row>
    <row r="86" spans="1:15" ht="24" x14ac:dyDescent="0.25">
      <c r="A86" s="43" t="s">
        <v>8</v>
      </c>
      <c r="B86" s="44">
        <v>4</v>
      </c>
      <c r="C86" s="44" t="s">
        <v>31</v>
      </c>
      <c r="D86" s="45" t="s">
        <v>136</v>
      </c>
      <c r="E86" s="16">
        <v>41295</v>
      </c>
      <c r="F86" s="16">
        <v>41358</v>
      </c>
      <c r="G86" s="41">
        <v>3000000</v>
      </c>
      <c r="H86" s="31">
        <v>1</v>
      </c>
      <c r="I86" s="32">
        <v>2597238.64</v>
      </c>
      <c r="J86" s="31">
        <v>1</v>
      </c>
      <c r="K86" s="32">
        <v>2565452.98</v>
      </c>
      <c r="L86" s="31">
        <v>1</v>
      </c>
      <c r="M86" s="32">
        <v>2565452.98</v>
      </c>
      <c r="N86" s="31">
        <v>0</v>
      </c>
      <c r="O86" s="32">
        <v>176473.2</v>
      </c>
    </row>
    <row r="87" spans="1:15" ht="24" x14ac:dyDescent="0.25">
      <c r="A87" s="7" t="s">
        <v>14</v>
      </c>
      <c r="B87" s="44">
        <v>4</v>
      </c>
      <c r="C87" s="44" t="s">
        <v>31</v>
      </c>
      <c r="D87" s="45" t="s">
        <v>145</v>
      </c>
      <c r="E87" s="16">
        <v>41305</v>
      </c>
      <c r="F87" s="16">
        <v>41379</v>
      </c>
      <c r="G87" s="41">
        <v>1600000</v>
      </c>
      <c r="H87" s="31">
        <v>20</v>
      </c>
      <c r="I87" s="32">
        <v>4175330.13</v>
      </c>
      <c r="J87" s="31">
        <v>9</v>
      </c>
      <c r="K87" s="32">
        <v>1286634</v>
      </c>
      <c r="L87" s="31">
        <v>3</v>
      </c>
      <c r="M87" s="32">
        <v>435518.13999999996</v>
      </c>
      <c r="N87" s="31">
        <v>0</v>
      </c>
      <c r="O87" s="32">
        <v>0</v>
      </c>
    </row>
    <row r="88" spans="1:15" ht="24" x14ac:dyDescent="0.25">
      <c r="A88" s="7" t="s">
        <v>8</v>
      </c>
      <c r="B88" s="29">
        <v>4</v>
      </c>
      <c r="C88" s="29" t="s">
        <v>32</v>
      </c>
      <c r="D88" s="7" t="s">
        <v>69</v>
      </c>
      <c r="E88" s="30">
        <v>39524</v>
      </c>
      <c r="F88" s="30">
        <v>39584</v>
      </c>
      <c r="G88" s="8">
        <v>1081357.617116783</v>
      </c>
      <c r="H88" s="31">
        <v>1</v>
      </c>
      <c r="I88" s="32">
        <v>1085925.25</v>
      </c>
      <c r="J88" s="31">
        <v>1</v>
      </c>
      <c r="K88" s="32">
        <v>1085925.25</v>
      </c>
      <c r="L88" s="31">
        <v>1</v>
      </c>
      <c r="M88" s="32">
        <v>1053171.81</v>
      </c>
      <c r="N88" s="31">
        <v>1</v>
      </c>
      <c r="O88" s="32">
        <v>503612.64</v>
      </c>
    </row>
    <row r="89" spans="1:15" ht="24" x14ac:dyDescent="0.25">
      <c r="A89" s="5" t="s">
        <v>8</v>
      </c>
      <c r="B89" s="33">
        <v>4</v>
      </c>
      <c r="C89" s="33" t="s">
        <v>32</v>
      </c>
      <c r="D89" s="5" t="s">
        <v>70</v>
      </c>
      <c r="E89" s="34">
        <v>39937</v>
      </c>
      <c r="F89" s="34">
        <v>39997</v>
      </c>
      <c r="G89" s="35">
        <v>5700000</v>
      </c>
      <c r="H89" s="36">
        <v>1</v>
      </c>
      <c r="I89" s="35">
        <v>5699999.2800000003</v>
      </c>
      <c r="J89" s="36">
        <v>0</v>
      </c>
      <c r="K89" s="35">
        <v>0</v>
      </c>
      <c r="L89" s="36">
        <v>0</v>
      </c>
      <c r="M89" s="35">
        <v>0</v>
      </c>
      <c r="N89" s="36">
        <v>0</v>
      </c>
      <c r="O89" s="35">
        <v>0</v>
      </c>
    </row>
    <row r="90" spans="1:15" ht="24" x14ac:dyDescent="0.25">
      <c r="A90" s="7" t="s">
        <v>8</v>
      </c>
      <c r="B90" s="29">
        <v>4</v>
      </c>
      <c r="C90" s="29" t="s">
        <v>32</v>
      </c>
      <c r="D90" s="7" t="s">
        <v>71</v>
      </c>
      <c r="E90" s="30">
        <v>39937</v>
      </c>
      <c r="F90" s="30">
        <v>39997</v>
      </c>
      <c r="G90" s="32">
        <v>5700000</v>
      </c>
      <c r="H90" s="31">
        <v>1</v>
      </c>
      <c r="I90" s="32">
        <v>5571000</v>
      </c>
      <c r="J90" s="31">
        <v>1</v>
      </c>
      <c r="K90" s="32">
        <v>5491430</v>
      </c>
      <c r="L90" s="31">
        <v>1</v>
      </c>
      <c r="M90" s="32">
        <v>5232830.82</v>
      </c>
      <c r="N90" s="31">
        <v>0</v>
      </c>
      <c r="O90" s="32">
        <v>2116192.8899999997</v>
      </c>
    </row>
    <row r="91" spans="1:15" ht="24" x14ac:dyDescent="0.25">
      <c r="A91" s="7" t="s">
        <v>14</v>
      </c>
      <c r="B91" s="29">
        <v>4</v>
      </c>
      <c r="C91" s="29" t="s">
        <v>32</v>
      </c>
      <c r="D91" s="4" t="s">
        <v>99</v>
      </c>
      <c r="E91" s="30">
        <v>39982</v>
      </c>
      <c r="F91" s="30">
        <v>40049</v>
      </c>
      <c r="G91" s="32">
        <v>1000000</v>
      </c>
      <c r="H91" s="31">
        <v>6</v>
      </c>
      <c r="I91" s="32">
        <v>3425125.8499999996</v>
      </c>
      <c r="J91" s="31">
        <v>1</v>
      </c>
      <c r="K91" s="32">
        <v>564629.36</v>
      </c>
      <c r="L91" s="31">
        <v>1</v>
      </c>
      <c r="M91" s="32">
        <v>563113.97</v>
      </c>
      <c r="N91" s="31">
        <v>1</v>
      </c>
      <c r="O91" s="32">
        <v>480505.5199999999</v>
      </c>
    </row>
    <row r="92" spans="1:15" ht="24" x14ac:dyDescent="0.25">
      <c r="A92" s="7" t="s">
        <v>14</v>
      </c>
      <c r="B92" s="29">
        <v>4</v>
      </c>
      <c r="C92" s="29" t="s">
        <v>32</v>
      </c>
      <c r="D92" s="7" t="s">
        <v>100</v>
      </c>
      <c r="E92" s="30">
        <v>40037</v>
      </c>
      <c r="F92" s="30">
        <v>40099</v>
      </c>
      <c r="G92" s="32">
        <v>500000</v>
      </c>
      <c r="H92" s="31">
        <v>2</v>
      </c>
      <c r="I92" s="32">
        <v>866134.95</v>
      </c>
      <c r="J92" s="31">
        <v>1</v>
      </c>
      <c r="K92" s="32">
        <v>435117.1</v>
      </c>
      <c r="L92" s="31">
        <v>0</v>
      </c>
      <c r="M92" s="32">
        <v>0</v>
      </c>
      <c r="N92" s="31">
        <v>0</v>
      </c>
      <c r="O92" s="32">
        <v>8520.8799999999992</v>
      </c>
    </row>
    <row r="93" spans="1:15" ht="24" x14ac:dyDescent="0.25">
      <c r="A93" s="5" t="s">
        <v>8</v>
      </c>
      <c r="B93" s="33">
        <v>4</v>
      </c>
      <c r="C93" s="33" t="s">
        <v>32</v>
      </c>
      <c r="D93" s="5" t="s">
        <v>73</v>
      </c>
      <c r="E93" s="34">
        <v>40098</v>
      </c>
      <c r="F93" s="34">
        <v>40193</v>
      </c>
      <c r="G93" s="35">
        <v>3900000</v>
      </c>
      <c r="H93" s="36">
        <v>1</v>
      </c>
      <c r="I93" s="35">
        <v>1775613</v>
      </c>
      <c r="J93" s="36">
        <v>0</v>
      </c>
      <c r="K93" s="35">
        <v>0</v>
      </c>
      <c r="L93" s="36">
        <v>0</v>
      </c>
      <c r="M93" s="35">
        <v>0</v>
      </c>
      <c r="N93" s="36">
        <v>0</v>
      </c>
      <c r="O93" s="35">
        <v>0</v>
      </c>
    </row>
    <row r="94" spans="1:15" ht="24" x14ac:dyDescent="0.25">
      <c r="A94" s="7" t="s">
        <v>14</v>
      </c>
      <c r="B94" s="29">
        <v>4</v>
      </c>
      <c r="C94" s="29" t="s">
        <v>32</v>
      </c>
      <c r="D94" s="7" t="s">
        <v>101</v>
      </c>
      <c r="E94" s="30">
        <v>40543</v>
      </c>
      <c r="F94" s="30">
        <v>40609</v>
      </c>
      <c r="G94" s="32">
        <v>1800000</v>
      </c>
      <c r="H94" s="31">
        <v>10</v>
      </c>
      <c r="I94" s="32">
        <v>4716243.4400000004</v>
      </c>
      <c r="J94" s="31">
        <v>3</v>
      </c>
      <c r="K94" s="32">
        <v>1733649.2399999998</v>
      </c>
      <c r="L94" s="31">
        <v>3</v>
      </c>
      <c r="M94" s="32">
        <v>1733649.24</v>
      </c>
      <c r="N94" s="31">
        <v>0</v>
      </c>
      <c r="O94" s="32">
        <v>362921.68999999994</v>
      </c>
    </row>
    <row r="95" spans="1:15" ht="24" x14ac:dyDescent="0.25">
      <c r="A95" s="43" t="s">
        <v>14</v>
      </c>
      <c r="B95" s="44">
        <v>4</v>
      </c>
      <c r="C95" s="44" t="s">
        <v>32</v>
      </c>
      <c r="D95" s="43" t="s">
        <v>30</v>
      </c>
      <c r="E95" s="16">
        <v>40925</v>
      </c>
      <c r="F95" s="16">
        <v>40994</v>
      </c>
      <c r="G95" s="42">
        <v>2000000</v>
      </c>
      <c r="H95" s="31">
        <v>16</v>
      </c>
      <c r="I95" s="32">
        <v>6812170.0099999998</v>
      </c>
      <c r="J95" s="31">
        <v>5</v>
      </c>
      <c r="K95" s="32">
        <v>1946121.8099999998</v>
      </c>
      <c r="L95" s="31">
        <v>5</v>
      </c>
      <c r="M95" s="32">
        <v>1946120.1800000002</v>
      </c>
      <c r="N95" s="31">
        <v>0</v>
      </c>
      <c r="O95" s="32">
        <v>140410.95000000001</v>
      </c>
    </row>
    <row r="96" spans="1:15" ht="24" x14ac:dyDescent="0.25">
      <c r="A96" s="7" t="s">
        <v>8</v>
      </c>
      <c r="B96" s="44">
        <v>4</v>
      </c>
      <c r="C96" s="44" t="s">
        <v>32</v>
      </c>
      <c r="D96" s="4" t="s">
        <v>23</v>
      </c>
      <c r="E96" s="16">
        <v>41198</v>
      </c>
      <c r="F96" s="16">
        <v>41260</v>
      </c>
      <c r="G96" s="42">
        <v>3300000</v>
      </c>
      <c r="H96" s="31">
        <v>1</v>
      </c>
      <c r="I96" s="32">
        <v>2791507.29</v>
      </c>
      <c r="J96" s="31">
        <v>1</v>
      </c>
      <c r="K96" s="32">
        <v>2637530.8199999998</v>
      </c>
      <c r="L96" s="31">
        <v>1</v>
      </c>
      <c r="M96" s="32">
        <v>2637530.8200000003</v>
      </c>
      <c r="N96" s="31">
        <v>0</v>
      </c>
      <c r="O96" s="32">
        <v>46484.11</v>
      </c>
    </row>
    <row r="97" spans="1:15" ht="24" x14ac:dyDescent="0.25">
      <c r="A97" s="7" t="s">
        <v>14</v>
      </c>
      <c r="B97" s="29">
        <v>4</v>
      </c>
      <c r="C97" s="29" t="s">
        <v>102</v>
      </c>
      <c r="D97" s="4" t="s">
        <v>103</v>
      </c>
      <c r="E97" s="30" t="s">
        <v>152</v>
      </c>
      <c r="F97" s="30" t="s">
        <v>152</v>
      </c>
      <c r="G97" s="30" t="s">
        <v>152</v>
      </c>
      <c r="H97" s="31">
        <v>1</v>
      </c>
      <c r="I97" s="32">
        <v>36878.44</v>
      </c>
      <c r="J97" s="31">
        <v>1</v>
      </c>
      <c r="K97" s="32">
        <v>36878.44</v>
      </c>
      <c r="L97" s="31">
        <v>1</v>
      </c>
      <c r="M97" s="32">
        <v>36878.44</v>
      </c>
      <c r="N97" s="31">
        <v>1</v>
      </c>
      <c r="O97" s="32">
        <v>24693.010000000002</v>
      </c>
    </row>
    <row r="98" spans="1:15" ht="24" x14ac:dyDescent="0.25">
      <c r="A98" s="7" t="s">
        <v>14</v>
      </c>
      <c r="B98" s="29">
        <v>4</v>
      </c>
      <c r="C98" s="29" t="s">
        <v>102</v>
      </c>
      <c r="D98" s="4" t="s">
        <v>104</v>
      </c>
      <c r="E98" s="30" t="s">
        <v>152</v>
      </c>
      <c r="F98" s="30" t="s">
        <v>152</v>
      </c>
      <c r="G98" s="30" t="s">
        <v>152</v>
      </c>
      <c r="H98" s="31">
        <v>1</v>
      </c>
      <c r="I98" s="32">
        <v>261495.05</v>
      </c>
      <c r="J98" s="31">
        <v>1</v>
      </c>
      <c r="K98" s="32">
        <v>16265.02</v>
      </c>
      <c r="L98" s="31">
        <v>1</v>
      </c>
      <c r="M98" s="32">
        <v>16265.02</v>
      </c>
      <c r="N98" s="31">
        <v>1</v>
      </c>
      <c r="O98" s="32">
        <v>12678.050000000003</v>
      </c>
    </row>
    <row r="99" spans="1:15" ht="24" x14ac:dyDescent="0.25">
      <c r="A99" s="5" t="s">
        <v>14</v>
      </c>
      <c r="B99" s="33">
        <v>4</v>
      </c>
      <c r="C99" s="33" t="s">
        <v>102</v>
      </c>
      <c r="D99" s="13" t="s">
        <v>105</v>
      </c>
      <c r="E99" s="34" t="s">
        <v>152</v>
      </c>
      <c r="F99" s="34" t="s">
        <v>152</v>
      </c>
      <c r="G99" s="34" t="s">
        <v>152</v>
      </c>
      <c r="H99" s="36">
        <v>1</v>
      </c>
      <c r="I99" s="35">
        <v>58474.080000000002</v>
      </c>
      <c r="J99" s="36">
        <v>0</v>
      </c>
      <c r="K99" s="35">
        <v>0</v>
      </c>
      <c r="L99" s="48">
        <v>0</v>
      </c>
      <c r="M99" s="35">
        <v>0</v>
      </c>
      <c r="N99" s="48">
        <v>0</v>
      </c>
      <c r="O99" s="35">
        <v>0</v>
      </c>
    </row>
    <row r="100" spans="1:15" ht="24" x14ac:dyDescent="0.25">
      <c r="A100" s="7" t="s">
        <v>14</v>
      </c>
      <c r="B100" s="29">
        <v>4</v>
      </c>
      <c r="C100" s="29" t="s">
        <v>102</v>
      </c>
      <c r="D100" s="4" t="s">
        <v>105</v>
      </c>
      <c r="E100" s="30" t="s">
        <v>152</v>
      </c>
      <c r="F100" s="30" t="s">
        <v>152</v>
      </c>
      <c r="G100" s="30" t="s">
        <v>152</v>
      </c>
      <c r="H100" s="31">
        <v>1</v>
      </c>
      <c r="I100" s="32">
        <v>63171.94</v>
      </c>
      <c r="J100" s="31">
        <v>1</v>
      </c>
      <c r="K100" s="32">
        <v>63171.94</v>
      </c>
      <c r="L100" s="31">
        <v>1</v>
      </c>
      <c r="M100" s="32">
        <v>63171.94</v>
      </c>
      <c r="N100" s="31">
        <v>1</v>
      </c>
      <c r="O100" s="32">
        <v>54266.71</v>
      </c>
    </row>
    <row r="101" spans="1:15" ht="24" x14ac:dyDescent="0.25">
      <c r="A101" s="5" t="s">
        <v>14</v>
      </c>
      <c r="B101" s="33">
        <v>4</v>
      </c>
      <c r="C101" s="33" t="s">
        <v>102</v>
      </c>
      <c r="D101" s="13" t="s">
        <v>106</v>
      </c>
      <c r="E101" s="34" t="s">
        <v>152</v>
      </c>
      <c r="F101" s="34" t="s">
        <v>152</v>
      </c>
      <c r="G101" s="34" t="s">
        <v>152</v>
      </c>
      <c r="H101" s="36">
        <v>1</v>
      </c>
      <c r="I101" s="35">
        <v>13585.87</v>
      </c>
      <c r="J101" s="36">
        <v>0</v>
      </c>
      <c r="K101" s="35">
        <v>0</v>
      </c>
      <c r="L101" s="48">
        <v>0</v>
      </c>
      <c r="M101" s="35">
        <v>0</v>
      </c>
      <c r="N101" s="48">
        <v>0</v>
      </c>
      <c r="O101" s="35">
        <v>0</v>
      </c>
    </row>
    <row r="102" spans="1:15" ht="24" x14ac:dyDescent="0.25">
      <c r="A102" s="7" t="s">
        <v>14</v>
      </c>
      <c r="B102" s="29">
        <v>4</v>
      </c>
      <c r="C102" s="29" t="s">
        <v>102</v>
      </c>
      <c r="D102" s="4" t="s">
        <v>106</v>
      </c>
      <c r="E102" s="30" t="s">
        <v>152</v>
      </c>
      <c r="F102" s="30" t="s">
        <v>152</v>
      </c>
      <c r="G102" s="30" t="s">
        <v>152</v>
      </c>
      <c r="H102" s="31">
        <v>1</v>
      </c>
      <c r="I102" s="32">
        <v>14719.38</v>
      </c>
      <c r="J102" s="31">
        <v>1</v>
      </c>
      <c r="K102" s="32">
        <v>14719.38</v>
      </c>
      <c r="L102" s="31">
        <v>1</v>
      </c>
      <c r="M102" s="32">
        <v>14719.38</v>
      </c>
      <c r="N102" s="31">
        <v>1</v>
      </c>
      <c r="O102" s="32">
        <v>9750.26</v>
      </c>
    </row>
    <row r="103" spans="1:15" ht="24" x14ac:dyDescent="0.25">
      <c r="A103" s="7" t="s">
        <v>14</v>
      </c>
      <c r="B103" s="29">
        <v>4</v>
      </c>
      <c r="C103" s="29" t="s">
        <v>102</v>
      </c>
      <c r="D103" s="4" t="s">
        <v>107</v>
      </c>
      <c r="E103" s="30">
        <v>40112</v>
      </c>
      <c r="F103" s="30">
        <v>40170</v>
      </c>
      <c r="G103" s="32">
        <v>150000</v>
      </c>
      <c r="H103" s="31">
        <v>1</v>
      </c>
      <c r="I103" s="32">
        <v>132658.06</v>
      </c>
      <c r="J103" s="31">
        <v>1</v>
      </c>
      <c r="K103" s="32">
        <v>132658.06</v>
      </c>
      <c r="L103" s="31">
        <v>1</v>
      </c>
      <c r="M103" s="32">
        <v>132658.06</v>
      </c>
      <c r="N103" s="31">
        <v>0</v>
      </c>
      <c r="O103" s="32">
        <v>84029.19</v>
      </c>
    </row>
    <row r="104" spans="1:15" ht="24" x14ac:dyDescent="0.25">
      <c r="A104" s="7" t="s">
        <v>14</v>
      </c>
      <c r="B104" s="29">
        <v>4</v>
      </c>
      <c r="C104" s="29" t="s">
        <v>102</v>
      </c>
      <c r="D104" s="4" t="s">
        <v>108</v>
      </c>
      <c r="E104" s="30">
        <v>40112</v>
      </c>
      <c r="F104" s="30">
        <v>40170</v>
      </c>
      <c r="G104" s="32">
        <v>22000</v>
      </c>
      <c r="H104" s="31">
        <v>1</v>
      </c>
      <c r="I104" s="32">
        <v>22000</v>
      </c>
      <c r="J104" s="31">
        <v>1</v>
      </c>
      <c r="K104" s="32">
        <v>22000</v>
      </c>
      <c r="L104" s="31">
        <v>1</v>
      </c>
      <c r="M104" s="32">
        <v>22000</v>
      </c>
      <c r="N104" s="31">
        <v>1</v>
      </c>
      <c r="O104" s="32">
        <v>4206.3399999999992</v>
      </c>
    </row>
    <row r="105" spans="1:15" ht="24" x14ac:dyDescent="0.25">
      <c r="A105" s="17" t="s">
        <v>8</v>
      </c>
      <c r="B105" s="29">
        <v>4</v>
      </c>
      <c r="C105" s="29" t="s">
        <v>102</v>
      </c>
      <c r="D105" s="4" t="s">
        <v>109</v>
      </c>
      <c r="E105" s="30" t="s">
        <v>152</v>
      </c>
      <c r="F105" s="30" t="s">
        <v>152</v>
      </c>
      <c r="G105" s="30" t="s">
        <v>152</v>
      </c>
      <c r="H105" s="31">
        <v>1</v>
      </c>
      <c r="I105" s="32">
        <v>66719.78</v>
      </c>
      <c r="J105" s="31">
        <v>1</v>
      </c>
      <c r="K105" s="32">
        <v>66719.78</v>
      </c>
      <c r="L105" s="31">
        <v>1</v>
      </c>
      <c r="M105" s="32">
        <v>66719.78</v>
      </c>
      <c r="N105" s="31">
        <v>1</v>
      </c>
      <c r="O105" s="32">
        <v>49566.909999999996</v>
      </c>
    </row>
    <row r="106" spans="1:15" ht="24" x14ac:dyDescent="0.25">
      <c r="A106" s="17" t="s">
        <v>8</v>
      </c>
      <c r="B106" s="29">
        <v>4</v>
      </c>
      <c r="C106" s="29" t="s">
        <v>102</v>
      </c>
      <c r="D106" s="4" t="s">
        <v>110</v>
      </c>
      <c r="E106" s="30" t="s">
        <v>152</v>
      </c>
      <c r="F106" s="30" t="s">
        <v>152</v>
      </c>
      <c r="G106" s="30" t="s">
        <v>152</v>
      </c>
      <c r="H106" s="31">
        <v>1</v>
      </c>
      <c r="I106" s="32">
        <v>5642.97</v>
      </c>
      <c r="J106" s="31">
        <v>1</v>
      </c>
      <c r="K106" s="32">
        <v>5642.97</v>
      </c>
      <c r="L106" s="31">
        <v>1</v>
      </c>
      <c r="M106" s="32">
        <v>5642.97</v>
      </c>
      <c r="N106" s="31">
        <v>1</v>
      </c>
      <c r="O106" s="32">
        <v>124.02000000000001</v>
      </c>
    </row>
    <row r="107" spans="1:15" ht="24" x14ac:dyDescent="0.25">
      <c r="A107" s="17" t="s">
        <v>8</v>
      </c>
      <c r="B107" s="29">
        <v>4</v>
      </c>
      <c r="C107" s="29" t="s">
        <v>102</v>
      </c>
      <c r="D107" s="4" t="s">
        <v>111</v>
      </c>
      <c r="E107" s="30">
        <v>39892</v>
      </c>
      <c r="F107" s="30">
        <v>39951</v>
      </c>
      <c r="G107" s="32">
        <v>100000</v>
      </c>
      <c r="H107" s="31">
        <v>1</v>
      </c>
      <c r="I107" s="32">
        <v>71900</v>
      </c>
      <c r="J107" s="31">
        <v>1</v>
      </c>
      <c r="K107" s="32">
        <v>71900</v>
      </c>
      <c r="L107" s="31">
        <v>1</v>
      </c>
      <c r="M107" s="32">
        <v>71900</v>
      </c>
      <c r="N107" s="31">
        <v>1</v>
      </c>
      <c r="O107" s="32">
        <v>42265.87000000001</v>
      </c>
    </row>
    <row r="108" spans="1:15" ht="24" x14ac:dyDescent="0.25">
      <c r="A108" s="17" t="s">
        <v>8</v>
      </c>
      <c r="B108" s="29">
        <v>4</v>
      </c>
      <c r="C108" s="29" t="s">
        <v>102</v>
      </c>
      <c r="D108" s="4" t="s">
        <v>112</v>
      </c>
      <c r="E108" s="30">
        <v>39892</v>
      </c>
      <c r="F108" s="30">
        <v>39951</v>
      </c>
      <c r="G108" s="32">
        <v>6000</v>
      </c>
      <c r="H108" s="31">
        <v>1</v>
      </c>
      <c r="I108" s="32">
        <v>4900</v>
      </c>
      <c r="J108" s="31">
        <v>1</v>
      </c>
      <c r="K108" s="32">
        <v>4900</v>
      </c>
      <c r="L108" s="31">
        <v>1</v>
      </c>
      <c r="M108" s="32">
        <v>4900</v>
      </c>
      <c r="N108" s="31">
        <v>1</v>
      </c>
      <c r="O108" s="32">
        <v>25.43</v>
      </c>
    </row>
    <row r="109" spans="1:15" ht="24" x14ac:dyDescent="0.25">
      <c r="A109" s="17" t="s">
        <v>8</v>
      </c>
      <c r="B109" s="29">
        <v>4</v>
      </c>
      <c r="C109" s="29" t="s">
        <v>102</v>
      </c>
      <c r="D109" s="4" t="s">
        <v>113</v>
      </c>
      <c r="E109" s="30">
        <v>40147</v>
      </c>
      <c r="F109" s="30">
        <v>40206</v>
      </c>
      <c r="G109" s="32">
        <v>45000</v>
      </c>
      <c r="H109" s="31">
        <v>1</v>
      </c>
      <c r="I109" s="32">
        <v>44325</v>
      </c>
      <c r="J109" s="31">
        <v>1</v>
      </c>
      <c r="K109" s="32">
        <v>44325</v>
      </c>
      <c r="L109" s="31">
        <v>1</v>
      </c>
      <c r="M109" s="32">
        <v>44325</v>
      </c>
      <c r="N109" s="31">
        <v>1</v>
      </c>
      <c r="O109" s="32">
        <v>26.23</v>
      </c>
    </row>
    <row r="110" spans="1:15" ht="24" x14ac:dyDescent="0.25">
      <c r="A110" s="17" t="s">
        <v>8</v>
      </c>
      <c r="B110" s="29">
        <v>4</v>
      </c>
      <c r="C110" s="29" t="s">
        <v>102</v>
      </c>
      <c r="D110" s="4" t="s">
        <v>114</v>
      </c>
      <c r="E110" s="30">
        <v>40147</v>
      </c>
      <c r="F110" s="30">
        <v>40206</v>
      </c>
      <c r="G110" s="32">
        <v>415000</v>
      </c>
      <c r="H110" s="31">
        <v>1</v>
      </c>
      <c r="I110" s="32">
        <v>414645</v>
      </c>
      <c r="J110" s="31">
        <v>1</v>
      </c>
      <c r="K110" s="32">
        <v>414645</v>
      </c>
      <c r="L110" s="31">
        <v>1</v>
      </c>
      <c r="M110" s="32">
        <v>414645</v>
      </c>
      <c r="N110" s="31">
        <v>1</v>
      </c>
      <c r="O110" s="32">
        <v>373492.87</v>
      </c>
    </row>
    <row r="111" spans="1:15" ht="24" x14ac:dyDescent="0.25">
      <c r="A111" s="17" t="s">
        <v>8</v>
      </c>
      <c r="B111" s="29">
        <v>4</v>
      </c>
      <c r="C111" s="29" t="s">
        <v>102</v>
      </c>
      <c r="D111" s="4" t="s">
        <v>115</v>
      </c>
      <c r="E111" s="30">
        <v>40435</v>
      </c>
      <c r="F111" s="30">
        <v>40494</v>
      </c>
      <c r="G111" s="32">
        <v>225000</v>
      </c>
      <c r="H111" s="31">
        <v>1</v>
      </c>
      <c r="I111" s="32">
        <v>225000</v>
      </c>
      <c r="J111" s="31">
        <v>1</v>
      </c>
      <c r="K111" s="32">
        <v>225000</v>
      </c>
      <c r="L111" s="31">
        <v>1</v>
      </c>
      <c r="M111" s="32">
        <v>225000</v>
      </c>
      <c r="N111" s="31">
        <v>0</v>
      </c>
      <c r="O111" s="32">
        <v>82608.12</v>
      </c>
    </row>
    <row r="112" spans="1:15" x14ac:dyDescent="0.25">
      <c r="A112" s="52" t="s">
        <v>116</v>
      </c>
      <c r="B112" s="53"/>
      <c r="C112" s="53"/>
      <c r="D112" s="53" t="s">
        <v>94</v>
      </c>
      <c r="E112" s="53" t="s">
        <v>94</v>
      </c>
      <c r="F112" s="54" t="s">
        <v>94</v>
      </c>
      <c r="G112" s="24">
        <f>SUM(G74:G111)</f>
        <v>41387261.71626915</v>
      </c>
      <c r="H112" s="25">
        <f t="shared" ref="H112:O112" si="3">SUM(H74:H111)</f>
        <v>178</v>
      </c>
      <c r="I112" s="24">
        <f t="shared" si="3"/>
        <v>60390666.210000001</v>
      </c>
      <c r="J112" s="25">
        <f t="shared" si="3"/>
        <v>63</v>
      </c>
      <c r="K112" s="24">
        <f t="shared" si="3"/>
        <v>25511563.959999997</v>
      </c>
      <c r="L112" s="25">
        <f t="shared" si="3"/>
        <v>55</v>
      </c>
      <c r="M112" s="24">
        <f t="shared" si="3"/>
        <v>23121486.420000002</v>
      </c>
      <c r="N112" s="25">
        <f t="shared" si="3"/>
        <v>31</v>
      </c>
      <c r="O112" s="24">
        <f t="shared" si="3"/>
        <v>8100773.8699999992</v>
      </c>
    </row>
    <row r="113" spans="1:15" ht="24" x14ac:dyDescent="0.25">
      <c r="A113" s="7" t="s">
        <v>14</v>
      </c>
      <c r="B113" s="18">
        <v>5</v>
      </c>
      <c r="C113" s="18" t="s">
        <v>9</v>
      </c>
      <c r="D113" s="4" t="s">
        <v>117</v>
      </c>
      <c r="E113" s="30" t="s">
        <v>152</v>
      </c>
      <c r="F113" s="30" t="s">
        <v>152</v>
      </c>
      <c r="G113" s="30" t="s">
        <v>152</v>
      </c>
      <c r="H113" s="31">
        <v>1</v>
      </c>
      <c r="I113" s="32">
        <v>1509692.62</v>
      </c>
      <c r="J113" s="31">
        <v>1</v>
      </c>
      <c r="K113" s="32">
        <v>1509692.62</v>
      </c>
      <c r="L113" s="31">
        <v>1</v>
      </c>
      <c r="M113" s="32">
        <v>1509692.62</v>
      </c>
      <c r="N113" s="31">
        <v>1</v>
      </c>
      <c r="O113" s="32">
        <v>1029691.9999999998</v>
      </c>
    </row>
    <row r="114" spans="1:15" ht="24" x14ac:dyDescent="0.25">
      <c r="A114" s="5" t="s">
        <v>14</v>
      </c>
      <c r="B114" s="19">
        <v>5</v>
      </c>
      <c r="C114" s="19" t="s">
        <v>9</v>
      </c>
      <c r="D114" s="13" t="s">
        <v>118</v>
      </c>
      <c r="E114" s="34" t="s">
        <v>152</v>
      </c>
      <c r="F114" s="34" t="s">
        <v>152</v>
      </c>
      <c r="G114" s="34" t="s">
        <v>152</v>
      </c>
      <c r="H114" s="36">
        <v>1</v>
      </c>
      <c r="I114" s="35">
        <v>267134.7</v>
      </c>
      <c r="J114" s="36">
        <v>0</v>
      </c>
      <c r="K114" s="35">
        <v>0</v>
      </c>
      <c r="L114" s="36">
        <v>0</v>
      </c>
      <c r="M114" s="35">
        <v>0</v>
      </c>
      <c r="N114" s="36">
        <v>0</v>
      </c>
      <c r="O114" s="35">
        <v>0</v>
      </c>
    </row>
    <row r="115" spans="1:15" ht="24" x14ac:dyDescent="0.25">
      <c r="A115" s="7" t="s">
        <v>14</v>
      </c>
      <c r="B115" s="18">
        <v>5</v>
      </c>
      <c r="C115" s="18" t="s">
        <v>9</v>
      </c>
      <c r="D115" s="4" t="s">
        <v>118</v>
      </c>
      <c r="E115" s="30" t="s">
        <v>152</v>
      </c>
      <c r="F115" s="30" t="s">
        <v>152</v>
      </c>
      <c r="G115" s="30" t="s">
        <v>152</v>
      </c>
      <c r="H115" s="31">
        <v>1</v>
      </c>
      <c r="I115" s="32">
        <v>512341.5</v>
      </c>
      <c r="J115" s="31">
        <v>1</v>
      </c>
      <c r="K115" s="32">
        <v>512341.5</v>
      </c>
      <c r="L115" s="31">
        <v>1</v>
      </c>
      <c r="M115" s="32">
        <v>512341.5</v>
      </c>
      <c r="N115" s="31">
        <v>1</v>
      </c>
      <c r="O115" s="32">
        <v>410401.30999999994</v>
      </c>
    </row>
    <row r="116" spans="1:15" ht="24" x14ac:dyDescent="0.25">
      <c r="A116" s="5" t="s">
        <v>14</v>
      </c>
      <c r="B116" s="19">
        <v>5</v>
      </c>
      <c r="C116" s="19" t="s">
        <v>9</v>
      </c>
      <c r="D116" s="13" t="s">
        <v>119</v>
      </c>
      <c r="E116" s="34" t="s">
        <v>152</v>
      </c>
      <c r="F116" s="34" t="s">
        <v>152</v>
      </c>
      <c r="G116" s="34" t="s">
        <v>152</v>
      </c>
      <c r="H116" s="36">
        <v>1</v>
      </c>
      <c r="I116" s="35">
        <v>439276.11</v>
      </c>
      <c r="J116" s="36">
        <v>0</v>
      </c>
      <c r="K116" s="35">
        <v>0</v>
      </c>
      <c r="L116" s="36">
        <v>0</v>
      </c>
      <c r="M116" s="35">
        <v>0</v>
      </c>
      <c r="N116" s="36">
        <v>0</v>
      </c>
      <c r="O116" s="35">
        <v>0</v>
      </c>
    </row>
    <row r="117" spans="1:15" ht="24" x14ac:dyDescent="0.25">
      <c r="A117" s="7" t="s">
        <v>14</v>
      </c>
      <c r="B117" s="18">
        <v>5</v>
      </c>
      <c r="C117" s="18" t="s">
        <v>9</v>
      </c>
      <c r="D117" s="4" t="s">
        <v>119</v>
      </c>
      <c r="E117" s="30" t="s">
        <v>152</v>
      </c>
      <c r="F117" s="30" t="s">
        <v>152</v>
      </c>
      <c r="G117" s="30" t="s">
        <v>152</v>
      </c>
      <c r="H117" s="31">
        <v>1</v>
      </c>
      <c r="I117" s="32">
        <v>2192968.9300000002</v>
      </c>
      <c r="J117" s="31">
        <v>1</v>
      </c>
      <c r="K117" s="32">
        <v>2192968.9300000002</v>
      </c>
      <c r="L117" s="31">
        <v>1</v>
      </c>
      <c r="M117" s="32">
        <v>2192968.9300000002</v>
      </c>
      <c r="N117" s="31">
        <v>1</v>
      </c>
      <c r="O117" s="32">
        <v>1564876.61</v>
      </c>
    </row>
    <row r="118" spans="1:15" ht="24" x14ac:dyDescent="0.25">
      <c r="A118" s="5" t="s">
        <v>14</v>
      </c>
      <c r="B118" s="19">
        <v>5</v>
      </c>
      <c r="C118" s="19" t="s">
        <v>9</v>
      </c>
      <c r="D118" s="13" t="s">
        <v>120</v>
      </c>
      <c r="E118" s="34" t="s">
        <v>152</v>
      </c>
      <c r="F118" s="34" t="s">
        <v>152</v>
      </c>
      <c r="G118" s="34" t="s">
        <v>152</v>
      </c>
      <c r="H118" s="36">
        <v>1</v>
      </c>
      <c r="I118" s="35">
        <v>1890660.03</v>
      </c>
      <c r="J118" s="36">
        <v>0</v>
      </c>
      <c r="K118" s="35">
        <v>0</v>
      </c>
      <c r="L118" s="36">
        <v>0</v>
      </c>
      <c r="M118" s="35">
        <v>0</v>
      </c>
      <c r="N118" s="36">
        <v>0</v>
      </c>
      <c r="O118" s="35">
        <v>0</v>
      </c>
    </row>
    <row r="119" spans="1:15" ht="24" x14ac:dyDescent="0.25">
      <c r="A119" s="7" t="s">
        <v>14</v>
      </c>
      <c r="B119" s="18">
        <v>5</v>
      </c>
      <c r="C119" s="18" t="s">
        <v>9</v>
      </c>
      <c r="D119" s="4" t="s">
        <v>120</v>
      </c>
      <c r="E119" s="30" t="s">
        <v>152</v>
      </c>
      <c r="F119" s="30" t="s">
        <v>152</v>
      </c>
      <c r="G119" s="30" t="s">
        <v>152</v>
      </c>
      <c r="H119" s="31">
        <v>1</v>
      </c>
      <c r="I119" s="32">
        <v>510972.71</v>
      </c>
      <c r="J119" s="31">
        <v>1</v>
      </c>
      <c r="K119" s="32">
        <v>510972.71</v>
      </c>
      <c r="L119" s="31">
        <v>1</v>
      </c>
      <c r="M119" s="32">
        <v>510972.70999999996</v>
      </c>
      <c r="N119" s="31">
        <v>1</v>
      </c>
      <c r="O119" s="32">
        <v>319726.58000000007</v>
      </c>
    </row>
    <row r="120" spans="1:15" ht="24" x14ac:dyDescent="0.25">
      <c r="A120" s="7" t="s">
        <v>14</v>
      </c>
      <c r="B120" s="18">
        <v>5</v>
      </c>
      <c r="C120" s="18" t="s">
        <v>9</v>
      </c>
      <c r="D120" s="4" t="s">
        <v>107</v>
      </c>
      <c r="E120" s="30">
        <v>40112</v>
      </c>
      <c r="F120" s="30">
        <v>40170</v>
      </c>
      <c r="G120" s="32">
        <v>2700000</v>
      </c>
      <c r="H120" s="31">
        <v>1</v>
      </c>
      <c r="I120" s="32">
        <v>2646343.44</v>
      </c>
      <c r="J120" s="31">
        <v>1</v>
      </c>
      <c r="K120" s="32">
        <v>2646343.44</v>
      </c>
      <c r="L120" s="31">
        <v>1</v>
      </c>
      <c r="M120" s="32">
        <v>2646343.44</v>
      </c>
      <c r="N120" s="31">
        <v>0</v>
      </c>
      <c r="O120" s="32">
        <v>1909325.4799999997</v>
      </c>
    </row>
    <row r="121" spans="1:15" ht="24" x14ac:dyDescent="0.25">
      <c r="A121" s="7" t="s">
        <v>14</v>
      </c>
      <c r="B121" s="18">
        <v>5</v>
      </c>
      <c r="C121" s="18" t="s">
        <v>9</v>
      </c>
      <c r="D121" s="4" t="s">
        <v>108</v>
      </c>
      <c r="E121" s="30">
        <v>40112</v>
      </c>
      <c r="F121" s="30">
        <v>40170</v>
      </c>
      <c r="G121" s="32">
        <v>550000</v>
      </c>
      <c r="H121" s="31">
        <v>1</v>
      </c>
      <c r="I121" s="32">
        <v>548350</v>
      </c>
      <c r="J121" s="31">
        <v>1</v>
      </c>
      <c r="K121" s="32">
        <v>548350</v>
      </c>
      <c r="L121" s="31">
        <v>1</v>
      </c>
      <c r="M121" s="32">
        <v>548350</v>
      </c>
      <c r="N121" s="31">
        <v>1</v>
      </c>
      <c r="O121" s="32">
        <v>111399.5</v>
      </c>
    </row>
    <row r="122" spans="1:15" ht="24" x14ac:dyDescent="0.25">
      <c r="A122" s="7" t="s">
        <v>14</v>
      </c>
      <c r="B122" s="18">
        <v>5</v>
      </c>
      <c r="C122" s="18" t="s">
        <v>9</v>
      </c>
      <c r="D122" s="4" t="s">
        <v>121</v>
      </c>
      <c r="E122" s="30">
        <v>40396</v>
      </c>
      <c r="F122" s="30">
        <v>40455</v>
      </c>
      <c r="G122" s="32">
        <v>2800000</v>
      </c>
      <c r="H122" s="31">
        <v>1</v>
      </c>
      <c r="I122" s="32">
        <v>2786162.5</v>
      </c>
      <c r="J122" s="31">
        <v>1</v>
      </c>
      <c r="K122" s="32">
        <v>2786162.5</v>
      </c>
      <c r="L122" s="31">
        <v>1</v>
      </c>
      <c r="M122" s="32">
        <v>2786162.5</v>
      </c>
      <c r="N122" s="31">
        <v>0</v>
      </c>
      <c r="O122" s="32">
        <v>2110505.87</v>
      </c>
    </row>
    <row r="123" spans="1:15" ht="24" x14ac:dyDescent="0.25">
      <c r="A123" s="7" t="s">
        <v>14</v>
      </c>
      <c r="B123" s="18">
        <v>5</v>
      </c>
      <c r="C123" s="18" t="s">
        <v>9</v>
      </c>
      <c r="D123" s="4" t="s">
        <v>122</v>
      </c>
      <c r="E123" s="30">
        <v>40396</v>
      </c>
      <c r="F123" s="30">
        <v>40455</v>
      </c>
      <c r="G123" s="32">
        <v>500000</v>
      </c>
      <c r="H123" s="31">
        <v>1</v>
      </c>
      <c r="I123" s="32">
        <v>387500</v>
      </c>
      <c r="J123" s="31">
        <v>1</v>
      </c>
      <c r="K123" s="32">
        <v>387500</v>
      </c>
      <c r="L123" s="31">
        <v>1</v>
      </c>
      <c r="M123" s="32">
        <v>387500</v>
      </c>
      <c r="N123" s="31">
        <v>1</v>
      </c>
      <c r="O123" s="32">
        <v>76646.899999999994</v>
      </c>
    </row>
    <row r="124" spans="1:15" ht="24" x14ac:dyDescent="0.25">
      <c r="A124" s="17" t="s">
        <v>8</v>
      </c>
      <c r="B124" s="18">
        <v>5</v>
      </c>
      <c r="C124" s="18" t="s">
        <v>9</v>
      </c>
      <c r="D124" s="4" t="s">
        <v>123</v>
      </c>
      <c r="E124" s="30" t="s">
        <v>152</v>
      </c>
      <c r="F124" s="30" t="s">
        <v>152</v>
      </c>
      <c r="G124" s="30" t="s">
        <v>152</v>
      </c>
      <c r="H124" s="31">
        <v>1</v>
      </c>
      <c r="I124" s="32">
        <v>1447918.74</v>
      </c>
      <c r="J124" s="31">
        <v>1</v>
      </c>
      <c r="K124" s="32">
        <v>1447918.74</v>
      </c>
      <c r="L124" s="31">
        <v>1</v>
      </c>
      <c r="M124" s="32">
        <v>1447918.74</v>
      </c>
      <c r="N124" s="31">
        <v>1</v>
      </c>
      <c r="O124" s="32">
        <v>594834.65</v>
      </c>
    </row>
    <row r="125" spans="1:15" ht="24" x14ac:dyDescent="0.25">
      <c r="A125" s="17" t="s">
        <v>8</v>
      </c>
      <c r="B125" s="18">
        <v>5</v>
      </c>
      <c r="C125" s="18" t="s">
        <v>9</v>
      </c>
      <c r="D125" s="4" t="s">
        <v>124</v>
      </c>
      <c r="E125" s="30" t="s">
        <v>152</v>
      </c>
      <c r="F125" s="30" t="s">
        <v>152</v>
      </c>
      <c r="G125" s="30" t="s">
        <v>152</v>
      </c>
      <c r="H125" s="31">
        <v>1</v>
      </c>
      <c r="I125" s="32">
        <v>157013.88</v>
      </c>
      <c r="J125" s="31">
        <v>1</v>
      </c>
      <c r="K125" s="32">
        <v>157013.88</v>
      </c>
      <c r="L125" s="31">
        <v>1</v>
      </c>
      <c r="M125" s="32">
        <v>157013.88</v>
      </c>
      <c r="N125" s="31">
        <v>1</v>
      </c>
      <c r="O125" s="32">
        <v>16005.169999999998</v>
      </c>
    </row>
    <row r="126" spans="1:15" ht="24" x14ac:dyDescent="0.25">
      <c r="A126" s="17" t="s">
        <v>8</v>
      </c>
      <c r="B126" s="18">
        <v>5</v>
      </c>
      <c r="C126" s="18" t="s">
        <v>9</v>
      </c>
      <c r="D126" s="4" t="s">
        <v>111</v>
      </c>
      <c r="E126" s="30">
        <v>39892</v>
      </c>
      <c r="F126" s="30">
        <v>39951</v>
      </c>
      <c r="G126" s="32">
        <v>2500000</v>
      </c>
      <c r="H126" s="31">
        <v>1</v>
      </c>
      <c r="I126" s="32">
        <v>2463300</v>
      </c>
      <c r="J126" s="31">
        <v>1</v>
      </c>
      <c r="K126" s="32">
        <v>2463300</v>
      </c>
      <c r="L126" s="31">
        <v>1</v>
      </c>
      <c r="M126" s="32">
        <v>2463300</v>
      </c>
      <c r="N126" s="31">
        <v>1</v>
      </c>
      <c r="O126" s="32">
        <v>818060.37</v>
      </c>
    </row>
    <row r="127" spans="1:15" ht="24" x14ac:dyDescent="0.25">
      <c r="A127" s="17" t="s">
        <v>8</v>
      </c>
      <c r="B127" s="18">
        <v>5</v>
      </c>
      <c r="C127" s="18" t="s">
        <v>9</v>
      </c>
      <c r="D127" s="4" t="s">
        <v>112</v>
      </c>
      <c r="E127" s="30">
        <v>39892</v>
      </c>
      <c r="F127" s="30">
        <v>39951</v>
      </c>
      <c r="G127" s="32">
        <v>200000</v>
      </c>
      <c r="H127" s="31">
        <v>1</v>
      </c>
      <c r="I127" s="32">
        <v>157700</v>
      </c>
      <c r="J127" s="31">
        <v>1</v>
      </c>
      <c r="K127" s="32">
        <v>157700</v>
      </c>
      <c r="L127" s="31">
        <v>1</v>
      </c>
      <c r="M127" s="32">
        <v>157700</v>
      </c>
      <c r="N127" s="31">
        <v>1</v>
      </c>
      <c r="O127" s="32">
        <v>883</v>
      </c>
    </row>
    <row r="128" spans="1:15" ht="24" x14ac:dyDescent="0.25">
      <c r="A128" s="17" t="s">
        <v>8</v>
      </c>
      <c r="B128" s="18">
        <v>5</v>
      </c>
      <c r="C128" s="18" t="s">
        <v>9</v>
      </c>
      <c r="D128" s="4" t="s">
        <v>113</v>
      </c>
      <c r="E128" s="30">
        <v>40147</v>
      </c>
      <c r="F128" s="30">
        <v>40206</v>
      </c>
      <c r="G128" s="32">
        <v>245000</v>
      </c>
      <c r="H128" s="31">
        <v>1</v>
      </c>
      <c r="I128" s="32">
        <v>244175</v>
      </c>
      <c r="J128" s="31">
        <v>1</v>
      </c>
      <c r="K128" s="32">
        <v>244175</v>
      </c>
      <c r="L128" s="31">
        <v>1</v>
      </c>
      <c r="M128" s="32">
        <v>244175</v>
      </c>
      <c r="N128" s="31">
        <v>1</v>
      </c>
      <c r="O128" s="32">
        <v>910.88</v>
      </c>
    </row>
    <row r="129" spans="1:15" ht="24" x14ac:dyDescent="0.25">
      <c r="A129" s="17" t="s">
        <v>8</v>
      </c>
      <c r="B129" s="18">
        <v>5</v>
      </c>
      <c r="C129" s="18" t="s">
        <v>9</v>
      </c>
      <c r="D129" s="4" t="s">
        <v>114</v>
      </c>
      <c r="E129" s="30">
        <v>40147</v>
      </c>
      <c r="F129" s="30">
        <v>40206</v>
      </c>
      <c r="G129" s="32">
        <v>2290000</v>
      </c>
      <c r="H129" s="31">
        <v>1</v>
      </c>
      <c r="I129" s="32">
        <v>2283385</v>
      </c>
      <c r="J129" s="31">
        <v>1</v>
      </c>
      <c r="K129" s="32">
        <v>2283385</v>
      </c>
      <c r="L129" s="31">
        <v>1</v>
      </c>
      <c r="M129" s="32">
        <v>2283385</v>
      </c>
      <c r="N129" s="31">
        <v>1</v>
      </c>
      <c r="O129" s="32">
        <v>1464129.54</v>
      </c>
    </row>
    <row r="130" spans="1:15" ht="24" x14ac:dyDescent="0.25">
      <c r="A130" s="17" t="s">
        <v>8</v>
      </c>
      <c r="B130" s="18">
        <v>5</v>
      </c>
      <c r="C130" s="18" t="s">
        <v>9</v>
      </c>
      <c r="D130" s="4" t="s">
        <v>115</v>
      </c>
      <c r="E130" s="30">
        <v>40435</v>
      </c>
      <c r="F130" s="30">
        <v>40494</v>
      </c>
      <c r="G130" s="32">
        <v>2400000</v>
      </c>
      <c r="H130" s="31">
        <v>1</v>
      </c>
      <c r="I130" s="32">
        <v>2372335</v>
      </c>
      <c r="J130" s="31">
        <v>1</v>
      </c>
      <c r="K130" s="32">
        <v>2372335</v>
      </c>
      <c r="L130" s="31">
        <v>1</v>
      </c>
      <c r="M130" s="32">
        <v>2372335</v>
      </c>
      <c r="N130" s="31">
        <v>1</v>
      </c>
      <c r="O130" s="32">
        <v>1404164.78</v>
      </c>
    </row>
    <row r="131" spans="1:15" ht="24" x14ac:dyDescent="0.25">
      <c r="A131" s="17" t="s">
        <v>8</v>
      </c>
      <c r="B131" s="18">
        <v>5</v>
      </c>
      <c r="C131" s="18" t="s">
        <v>9</v>
      </c>
      <c r="D131" s="4" t="s">
        <v>125</v>
      </c>
      <c r="E131" s="30">
        <v>40435</v>
      </c>
      <c r="F131" s="30">
        <v>40494</v>
      </c>
      <c r="G131" s="32">
        <v>300000</v>
      </c>
      <c r="H131" s="31">
        <v>1</v>
      </c>
      <c r="I131" s="32">
        <v>298846</v>
      </c>
      <c r="J131" s="31">
        <v>1</v>
      </c>
      <c r="K131" s="32">
        <v>298846</v>
      </c>
      <c r="L131" s="31">
        <v>1</v>
      </c>
      <c r="M131" s="32">
        <v>298846</v>
      </c>
      <c r="N131" s="31">
        <v>1</v>
      </c>
      <c r="O131" s="32">
        <v>224.53</v>
      </c>
    </row>
    <row r="132" spans="1:15" ht="24" x14ac:dyDescent="0.25">
      <c r="A132" s="17" t="s">
        <v>14</v>
      </c>
      <c r="B132" s="18">
        <v>5</v>
      </c>
      <c r="C132" s="18" t="s">
        <v>9</v>
      </c>
      <c r="D132" s="4" t="s">
        <v>126</v>
      </c>
      <c r="E132" s="30">
        <v>40785</v>
      </c>
      <c r="F132" s="30">
        <v>40844</v>
      </c>
      <c r="G132" s="32">
        <v>3650000</v>
      </c>
      <c r="H132" s="31">
        <v>1</v>
      </c>
      <c r="I132" s="32">
        <v>3611514</v>
      </c>
      <c r="J132" s="31">
        <v>1</v>
      </c>
      <c r="K132" s="32">
        <v>3611514</v>
      </c>
      <c r="L132" s="31">
        <v>1</v>
      </c>
      <c r="M132" s="32">
        <v>3611514</v>
      </c>
      <c r="N132" s="31">
        <v>0</v>
      </c>
      <c r="O132" s="32">
        <v>2083262.4200000002</v>
      </c>
    </row>
    <row r="133" spans="1:15" ht="24" x14ac:dyDescent="0.25">
      <c r="A133" s="17" t="s">
        <v>14</v>
      </c>
      <c r="B133" s="18">
        <v>5</v>
      </c>
      <c r="C133" s="18" t="s">
        <v>9</v>
      </c>
      <c r="D133" s="4" t="s">
        <v>127</v>
      </c>
      <c r="E133" s="30">
        <v>40785</v>
      </c>
      <c r="F133" s="30">
        <v>40844</v>
      </c>
      <c r="G133" s="32">
        <v>400000</v>
      </c>
      <c r="H133" s="31">
        <v>1</v>
      </c>
      <c r="I133" s="32">
        <v>395000</v>
      </c>
      <c r="J133" s="31">
        <v>1</v>
      </c>
      <c r="K133" s="32">
        <v>395000</v>
      </c>
      <c r="L133" s="31">
        <v>1</v>
      </c>
      <c r="M133" s="32">
        <v>395000</v>
      </c>
      <c r="N133" s="31">
        <v>0</v>
      </c>
      <c r="O133" s="32">
        <v>17211.59</v>
      </c>
    </row>
    <row r="134" spans="1:15" ht="24" x14ac:dyDescent="0.25">
      <c r="A134" s="17" t="s">
        <v>8</v>
      </c>
      <c r="B134" s="18">
        <v>5</v>
      </c>
      <c r="C134" s="18" t="s">
        <v>9</v>
      </c>
      <c r="D134" s="4" t="s">
        <v>128</v>
      </c>
      <c r="E134" s="30">
        <v>40841</v>
      </c>
      <c r="F134" s="30">
        <v>40900</v>
      </c>
      <c r="G134" s="32">
        <v>2500000</v>
      </c>
      <c r="H134" s="31">
        <v>1</v>
      </c>
      <c r="I134" s="32">
        <v>2355000</v>
      </c>
      <c r="J134" s="31">
        <v>1</v>
      </c>
      <c r="K134" s="32">
        <v>2355000</v>
      </c>
      <c r="L134" s="31">
        <v>1</v>
      </c>
      <c r="M134" s="32">
        <v>2355000</v>
      </c>
      <c r="N134" s="31">
        <v>0</v>
      </c>
      <c r="O134" s="32">
        <v>1384899.0999999999</v>
      </c>
    </row>
    <row r="135" spans="1:15" ht="24" x14ac:dyDescent="0.25">
      <c r="A135" s="17" t="s">
        <v>8</v>
      </c>
      <c r="B135" s="18">
        <v>5</v>
      </c>
      <c r="C135" s="18" t="s">
        <v>9</v>
      </c>
      <c r="D135" s="4" t="s">
        <v>129</v>
      </c>
      <c r="E135" s="30">
        <v>40841</v>
      </c>
      <c r="F135" s="30">
        <v>40900</v>
      </c>
      <c r="G135" s="32">
        <v>180000</v>
      </c>
      <c r="H135" s="31">
        <v>1</v>
      </c>
      <c r="I135" s="32">
        <v>145500</v>
      </c>
      <c r="J135" s="31">
        <v>1</v>
      </c>
      <c r="K135" s="32">
        <v>145500</v>
      </c>
      <c r="L135" s="31">
        <v>1</v>
      </c>
      <c r="M135" s="32">
        <v>145500</v>
      </c>
      <c r="N135" s="31">
        <v>0</v>
      </c>
      <c r="O135" s="32">
        <v>0</v>
      </c>
    </row>
    <row r="136" spans="1:15" ht="24" x14ac:dyDescent="0.25">
      <c r="A136" s="13" t="s">
        <v>8</v>
      </c>
      <c r="B136" s="19">
        <v>5</v>
      </c>
      <c r="C136" s="19" t="s">
        <v>9</v>
      </c>
      <c r="D136" s="13" t="s">
        <v>33</v>
      </c>
      <c r="E136" s="34">
        <v>41240</v>
      </c>
      <c r="F136" s="34">
        <v>41302</v>
      </c>
      <c r="G136" s="35">
        <v>4275000</v>
      </c>
      <c r="H136" s="36">
        <v>1</v>
      </c>
      <c r="I136" s="35">
        <v>4275000</v>
      </c>
      <c r="J136" s="36">
        <v>1</v>
      </c>
      <c r="K136" s="35">
        <v>4275000</v>
      </c>
      <c r="L136" s="36">
        <v>0</v>
      </c>
      <c r="M136" s="35">
        <v>0</v>
      </c>
      <c r="N136" s="36">
        <v>0</v>
      </c>
      <c r="O136" s="35">
        <v>0</v>
      </c>
    </row>
    <row r="137" spans="1:15" ht="24" x14ac:dyDescent="0.25">
      <c r="A137" s="13" t="s">
        <v>14</v>
      </c>
      <c r="B137" s="19">
        <v>5</v>
      </c>
      <c r="C137" s="19" t="s">
        <v>9</v>
      </c>
      <c r="D137" s="13" t="s">
        <v>34</v>
      </c>
      <c r="E137" s="34">
        <v>41254</v>
      </c>
      <c r="F137" s="34">
        <v>41316</v>
      </c>
      <c r="G137" s="35">
        <v>4702500</v>
      </c>
      <c r="H137" s="36">
        <v>1</v>
      </c>
      <c r="I137" s="35">
        <v>4647510</v>
      </c>
      <c r="J137" s="36">
        <v>1</v>
      </c>
      <c r="K137" s="35">
        <v>4647510</v>
      </c>
      <c r="L137" s="36">
        <v>0</v>
      </c>
      <c r="M137" s="35">
        <v>0</v>
      </c>
      <c r="N137" s="36">
        <v>0</v>
      </c>
      <c r="O137" s="35">
        <v>0</v>
      </c>
    </row>
    <row r="138" spans="1:15" ht="24" x14ac:dyDescent="0.25">
      <c r="A138" s="17" t="s">
        <v>14</v>
      </c>
      <c r="B138" s="18">
        <v>5</v>
      </c>
      <c r="C138" s="18" t="s">
        <v>9</v>
      </c>
      <c r="D138" s="4" t="s">
        <v>35</v>
      </c>
      <c r="E138" s="30">
        <v>41254</v>
      </c>
      <c r="F138" s="30">
        <v>41316</v>
      </c>
      <c r="G138" s="32">
        <v>522500</v>
      </c>
      <c r="H138" s="31">
        <v>1</v>
      </c>
      <c r="I138" s="32">
        <v>513713</v>
      </c>
      <c r="J138" s="31">
        <v>1</v>
      </c>
      <c r="K138" s="32">
        <v>513713</v>
      </c>
      <c r="L138" s="31">
        <v>1</v>
      </c>
      <c r="M138" s="32">
        <v>263713</v>
      </c>
      <c r="N138" s="31">
        <v>0</v>
      </c>
      <c r="O138" s="32">
        <v>0</v>
      </c>
    </row>
    <row r="139" spans="1:15" ht="24" x14ac:dyDescent="0.25">
      <c r="A139" s="49" t="s">
        <v>14</v>
      </c>
      <c r="B139" s="50">
        <v>5</v>
      </c>
      <c r="C139" s="50" t="s">
        <v>9</v>
      </c>
      <c r="D139" s="45" t="s">
        <v>147</v>
      </c>
      <c r="E139" s="51">
        <v>41388</v>
      </c>
      <c r="F139" s="51">
        <v>41451</v>
      </c>
      <c r="G139" s="41">
        <v>4762500</v>
      </c>
      <c r="H139" s="31">
        <v>1</v>
      </c>
      <c r="I139" s="32">
        <v>4707510</v>
      </c>
      <c r="J139" s="31">
        <v>1</v>
      </c>
      <c r="K139" s="32">
        <v>4707510</v>
      </c>
      <c r="L139" s="31">
        <v>1</v>
      </c>
      <c r="M139" s="32">
        <v>4707510</v>
      </c>
      <c r="N139" s="31">
        <v>0</v>
      </c>
      <c r="O139" s="32">
        <v>1466833.0100000002</v>
      </c>
    </row>
    <row r="140" spans="1:15" ht="24" x14ac:dyDescent="0.25">
      <c r="A140" s="49" t="s">
        <v>8</v>
      </c>
      <c r="B140" s="50">
        <v>5</v>
      </c>
      <c r="C140" s="50" t="s">
        <v>9</v>
      </c>
      <c r="D140" s="45" t="s">
        <v>146</v>
      </c>
      <c r="E140" s="51">
        <v>41388</v>
      </c>
      <c r="F140" s="51">
        <v>41451</v>
      </c>
      <c r="G140" s="41">
        <v>4465000</v>
      </c>
      <c r="H140" s="31">
        <v>1</v>
      </c>
      <c r="I140" s="32">
        <v>4465000</v>
      </c>
      <c r="J140" s="31">
        <v>1</v>
      </c>
      <c r="K140" s="32">
        <v>4465000</v>
      </c>
      <c r="L140" s="31">
        <v>1</v>
      </c>
      <c r="M140" s="32">
        <v>4465000</v>
      </c>
      <c r="N140" s="31">
        <v>0</v>
      </c>
      <c r="O140" s="32">
        <v>1249939.96</v>
      </c>
    </row>
    <row r="141" spans="1:15" ht="24" x14ac:dyDescent="0.25">
      <c r="A141" s="17" t="s">
        <v>76</v>
      </c>
      <c r="B141" s="18">
        <v>5</v>
      </c>
      <c r="C141" s="29" t="s">
        <v>130</v>
      </c>
      <c r="D141" s="4" t="s">
        <v>131</v>
      </c>
      <c r="E141" s="30" t="s">
        <v>152</v>
      </c>
      <c r="F141" s="30" t="s">
        <v>152</v>
      </c>
      <c r="G141" s="30" t="s">
        <v>152</v>
      </c>
      <c r="H141" s="31">
        <v>1</v>
      </c>
      <c r="I141" s="32">
        <v>199062.5</v>
      </c>
      <c r="J141" s="31">
        <v>1</v>
      </c>
      <c r="K141" s="32">
        <v>199062.5</v>
      </c>
      <c r="L141" s="31">
        <v>1</v>
      </c>
      <c r="M141" s="32">
        <v>199062.5</v>
      </c>
      <c r="N141" s="31">
        <v>0</v>
      </c>
      <c r="O141" s="32">
        <v>55375.119999999988</v>
      </c>
    </row>
    <row r="142" spans="1:15" ht="24" x14ac:dyDescent="0.25">
      <c r="A142" s="17" t="s">
        <v>76</v>
      </c>
      <c r="B142" s="29">
        <v>5</v>
      </c>
      <c r="C142" s="29" t="s">
        <v>130</v>
      </c>
      <c r="D142" s="4" t="s">
        <v>132</v>
      </c>
      <c r="E142" s="30" t="s">
        <v>152</v>
      </c>
      <c r="F142" s="30" t="s">
        <v>152</v>
      </c>
      <c r="G142" s="30" t="s">
        <v>152</v>
      </c>
      <c r="H142" s="31">
        <v>1</v>
      </c>
      <c r="I142" s="32">
        <v>1188425.72</v>
      </c>
      <c r="J142" s="31">
        <v>1</v>
      </c>
      <c r="K142" s="32">
        <v>1188425.72</v>
      </c>
      <c r="L142" s="31">
        <v>1</v>
      </c>
      <c r="M142" s="32">
        <v>1188425.72</v>
      </c>
      <c r="N142" s="31">
        <v>0</v>
      </c>
      <c r="O142" s="32">
        <v>1019045.0300000001</v>
      </c>
    </row>
    <row r="143" spans="1:15" x14ac:dyDescent="0.25">
      <c r="A143" s="52" t="s">
        <v>133</v>
      </c>
      <c r="B143" s="53"/>
      <c r="C143" s="53"/>
      <c r="D143" s="53" t="s">
        <v>94</v>
      </c>
      <c r="E143" s="53" t="s">
        <v>94</v>
      </c>
      <c r="F143" s="54" t="s">
        <v>94</v>
      </c>
      <c r="G143" s="24">
        <f>SUM(G113:G142)</f>
        <v>39942500</v>
      </c>
      <c r="H143" s="25">
        <f t="shared" ref="H143:O143" si="4">SUM(H113:H142)</f>
        <v>30</v>
      </c>
      <c r="I143" s="24">
        <f t="shared" si="4"/>
        <v>49619311.380000003</v>
      </c>
      <c r="J143" s="25">
        <f t="shared" si="4"/>
        <v>27</v>
      </c>
      <c r="K143" s="24">
        <f t="shared" si="4"/>
        <v>47022240.539999999</v>
      </c>
      <c r="L143" s="25">
        <f t="shared" si="4"/>
        <v>25</v>
      </c>
      <c r="M143" s="24">
        <f t="shared" si="4"/>
        <v>37849730.539999999</v>
      </c>
      <c r="N143" s="25">
        <f t="shared" si="4"/>
        <v>14</v>
      </c>
      <c r="O143" s="24">
        <f t="shared" si="4"/>
        <v>19108353.400000002</v>
      </c>
    </row>
    <row r="144" spans="1:15" x14ac:dyDescent="0.25">
      <c r="A144" s="52" t="s">
        <v>0</v>
      </c>
      <c r="B144" s="53"/>
      <c r="C144" s="53"/>
      <c r="D144" s="53"/>
      <c r="E144" s="53"/>
      <c r="F144" s="54"/>
      <c r="G144" s="24">
        <f t="shared" ref="G144:O144" si="5">G37+G61+G73+G112+G143</f>
        <v>1317140228.1366913</v>
      </c>
      <c r="H144" s="25">
        <f t="shared" si="5"/>
        <v>3058</v>
      </c>
      <c r="I144" s="24">
        <f t="shared" si="5"/>
        <v>1552229250.6039555</v>
      </c>
      <c r="J144" s="25">
        <f t="shared" si="5"/>
        <v>1000</v>
      </c>
      <c r="K144" s="24">
        <f t="shared" si="5"/>
        <v>830977769.0999999</v>
      </c>
      <c r="L144" s="25">
        <f t="shared" si="5"/>
        <v>907</v>
      </c>
      <c r="M144" s="24">
        <f>M37+M61+M73+M112+M143</f>
        <v>710211253.63999975</v>
      </c>
      <c r="N144" s="25">
        <f t="shared" si="5"/>
        <v>410</v>
      </c>
      <c r="O144" s="24">
        <f t="shared" si="5"/>
        <v>252338950.70000005</v>
      </c>
    </row>
    <row r="145" spans="1:15" x14ac:dyDescent="0.25">
      <c r="A145" s="20" t="s">
        <v>2</v>
      </c>
      <c r="B145" s="1"/>
      <c r="C145" s="1"/>
      <c r="D145" s="1"/>
      <c r="E145" s="1"/>
      <c r="F145" s="1"/>
      <c r="G145" s="2"/>
      <c r="H145" s="2"/>
      <c r="I145" s="2"/>
      <c r="J145" s="2"/>
      <c r="K145" s="2"/>
      <c r="L145" s="2"/>
      <c r="M145" s="2"/>
      <c r="N145" s="2"/>
      <c r="O145" s="2"/>
    </row>
    <row r="146" spans="1:15" x14ac:dyDescent="0.25">
      <c r="A146" s="1" t="s">
        <v>151</v>
      </c>
      <c r="B146" s="1"/>
      <c r="C146" s="1"/>
      <c r="D146" s="1"/>
      <c r="E146" s="1"/>
      <c r="F146" s="1"/>
      <c r="G146" s="21"/>
      <c r="H146" s="1"/>
      <c r="I146" s="1"/>
      <c r="J146" s="1"/>
      <c r="K146" s="1"/>
      <c r="L146" s="1"/>
      <c r="M146" s="1"/>
      <c r="N146" s="1"/>
      <c r="O146" s="2"/>
    </row>
    <row r="147" spans="1:15" x14ac:dyDescent="0.25">
      <c r="A147" s="1" t="s">
        <v>134</v>
      </c>
      <c r="B147" s="1"/>
      <c r="C147" s="1"/>
      <c r="D147" s="1"/>
      <c r="E147" s="1"/>
      <c r="F147" s="1"/>
      <c r="G147" s="21"/>
      <c r="H147" s="1"/>
      <c r="I147" s="1"/>
      <c r="J147" s="1"/>
      <c r="K147" s="1"/>
      <c r="L147" s="1"/>
      <c r="M147" s="1"/>
      <c r="N147" s="1"/>
      <c r="O147" s="1"/>
    </row>
    <row r="148" spans="1:15" ht="19.5" customHeight="1" x14ac:dyDescent="0.25">
      <c r="A148" s="28" t="s">
        <v>150</v>
      </c>
      <c r="B148" s="1"/>
      <c r="C148" s="1"/>
      <c r="D148" s="1"/>
      <c r="E148" s="1"/>
      <c r="F148" s="1"/>
      <c r="G148" s="21"/>
      <c r="H148" s="1"/>
      <c r="I148" s="1"/>
      <c r="J148" s="1"/>
      <c r="K148" s="1"/>
      <c r="L148" s="1"/>
      <c r="M148" s="1"/>
      <c r="N148" s="1"/>
      <c r="O148" s="1"/>
    </row>
    <row r="149" spans="1:15" x14ac:dyDescent="0.25">
      <c r="A149" s="55" t="s">
        <v>135</v>
      </c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</row>
    <row r="150" spans="1:15" ht="26.25" customHeight="1" x14ac:dyDescent="0.25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</row>
  </sheetData>
  <mergeCells count="8">
    <mergeCell ref="A144:F144"/>
    <mergeCell ref="A149:O150"/>
    <mergeCell ref="H1:M1"/>
    <mergeCell ref="A37:F37"/>
    <mergeCell ref="A61:F61"/>
    <mergeCell ref="A73:F73"/>
    <mergeCell ref="A112:F112"/>
    <mergeCell ref="A143:F1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Priloha_2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Kollárčik Ján</dc:creator>
  <cp:lastModifiedBy>Černáková Marta</cp:lastModifiedBy>
  <cp:lastPrinted>2013-04-30T08:50:24Z</cp:lastPrinted>
  <dcterms:created xsi:type="dcterms:W3CDTF">2013-04-19T08:58:18Z</dcterms:created>
  <dcterms:modified xsi:type="dcterms:W3CDTF">2014-06-02T07:56:59Z</dcterms:modified>
</cp:coreProperties>
</file>